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Backup 1\Google Drive Transfer Files\Trainings\Thermax\20251111 - Basic Excel\Basic Excel\"/>
    </mc:Choice>
  </mc:AlternateContent>
  <xr:revisionPtr revIDLastSave="0" documentId="13_ncr:1_{A561CE29-0531-4579-A509-22C29A0EC8D5}" xr6:coauthVersionLast="47" xr6:coauthVersionMax="47" xr10:uidLastSave="{00000000-0000-0000-0000-000000000000}"/>
  <bookViews>
    <workbookView xWindow="-120" yWindow="-120" windowWidth="20730" windowHeight="11040" activeTab="1" xr2:uid="{EA7EA52F-00CF-4D9C-B6A1-A407893445B4}"/>
  </bookViews>
  <sheets>
    <sheet name="Sheet2" sheetId="5" r:id="rId1"/>
    <sheet name="Sheet4" sheetId="7" r:id="rId2"/>
    <sheet name="Sales" sheetId="1" r:id="rId3"/>
    <sheet name="Returns" sheetId="2" r:id="rId4"/>
    <sheet name="People" sheetId="3" r:id="rId5"/>
  </sheets>
  <definedNames>
    <definedName name="_xlnm._FilterDatabase" localSheetId="2" hidden="1">Sales!$A$1:$U$9995</definedName>
    <definedName name="Slicer_Segment">#N/A</definedName>
  </definedNames>
  <calcPr calcId="191029"/>
  <pivotCaches>
    <pivotCache cacheId="1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5" l="1"/>
  <c r="E4" i="5"/>
  <c r="E5" i="5"/>
  <c r="E2" i="5"/>
  <c r="B2"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<sst xmlns="http://schemas.openxmlformats.org/spreadsheetml/2006/main" count="130599" uniqueCount="10951">
  <si>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</si>
  <si>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</si>
  <si>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</si>
  <si>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</si>
  <si>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</si>
  <si>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</si>
  <si>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</si>
  <si>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</si>
  <si>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</si>
  <si>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</si>
  <si>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</si>
  <si>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</si>
  <si>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</si>
  <si>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</si>
  <si>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</si>
  <si>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</si>
  <si>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</si>
  <si>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</si>
  <si>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</si>
  <si>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</si>
  <si>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</si>
  <si>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</si>
  <si>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</si>
  <si>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</si>
  <si>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</si>
  <si>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</si>
  <si>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</si>
  <si>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</si>
  <si>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</si>
  <si>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</si>
  <si>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</si>
  <si>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</si>
  <si>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</si>
  <si>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</si>
  <si>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</si>
  <si>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</si>
  <si>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</si>
  <si>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</si>
  <si>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</si>
  <si>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</si>
  <si>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</si>
  <si>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</si>
  <si>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</si>
  <si>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</si>
  <si>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</si>
  <si>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</si>
  <si>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</si>
  <si>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</si>
  <si>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</si>
  <si>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</si>
  <si>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</si>
  <si>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</si>
  <si>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</si>
  <si>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</si>
  <si>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</si>
  <si>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</si>
  <si>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</si>
  <si>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</si>
  <si>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</si>
  <si>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</si>
  <si>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</si>
  <si>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</si>
  <si>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</si>
  <si>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</si>
  <si>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</si>
  <si>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</si>
  <si>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</si>
  <si>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</si>
  <si>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</si>
  <si>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</si>
  <si>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</si>
  <si>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</si>
  <si>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</si>
  <si>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</si>
  <si>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</si>
  <si>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</si>
  <si>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</si>
  <si>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</si>
  <si>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</si>
  <si>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</si>
  <si>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</si>
  <si>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</si>
  <si>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</si>
  <si>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</si>
  <si>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</si>
  <si>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</si>
  <si>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</si>
  <si>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</si>
  <si>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</si>
  <si>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</si>
  <si>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</si>
  <si>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</si>
  <si>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</si>
  <si>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</si>
  <si>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</si>
  <si>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</si>
  <si>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</si>
  <si>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</si>
  <si>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</si>
  <si>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</si>
  <si>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</si>
  <si>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</si>
  <si>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</si>
  <si>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</si>
  <si>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</si>
  <si>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</si>
  <si>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</si>
  <si>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</si>
  <si>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</si>
  <si>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</si>
  <si>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</si>
  <si>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</si>
  <si>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</si>
  <si>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</si>
  <si>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</si>
  <si>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</si>
  <si>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</si>
  <si>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</si>
  <si>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</si>
  <si>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</si>
  <si>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</si>
  <si>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</si>
  <si>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</si>
  <si>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</si>
  <si>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</si>
  <si>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</si>
  <si>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</si>
  <si>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</si>
  <si>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</si>
  <si>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</si>
  <si>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</si>
  <si>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</si>
  <si>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</si>
  <si>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</si>
  <si>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</si>
  <si>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</si>
  <si>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</si>
  <si>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</si>
  <si>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</si>
  <si>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</si>
  <si>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</si>
  <si>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</si>
  <si>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</si>
  <si>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</si>
  <si>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</si>
  <si>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</si>
  <si>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</si>
  <si>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</si>
  <si>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</si>
  <si>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</si>
  <si>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</si>
  <si>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</si>
  <si>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</si>
  <si>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</si>
  <si>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</si>
  <si>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</si>
  <si>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</si>
  <si>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</si>
  <si>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</si>
  <si>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</si>
  <si>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</si>
  <si>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</si>
  <si>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</si>
  <si>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</si>
  <si>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</si>
  <si>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</si>
  <si>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</si>
  <si>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</si>
  <si>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</si>
  <si>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</si>
  <si>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</si>
  <si>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</si>
  <si>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</si>
  <si>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</si>
  <si>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</si>
  <si>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</si>
  <si>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</si>
  <si>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</si>
  <si>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</si>
  <si>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</si>
  <si>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</si>
  <si>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</si>
  <si>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</si>
  <si>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</si>
  <si>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</si>
  <si>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</si>
  <si>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</si>
  <si>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</si>
  <si>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</si>
  <si>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</si>
  <si>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</si>
  <si>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</si>
  <si>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</si>
  <si>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</si>
  <si>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</si>
  <si>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</si>
  <si>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</si>
  <si>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</si>
  <si>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</si>
  <si>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</si>
  <si>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</si>
  <si>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</si>
  <si>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</si>
  <si>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</si>
  <si>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</si>
  <si>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</si>
  <si>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</si>
  <si>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</si>
  <si>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</si>
  <si>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</si>
  <si>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</si>
  <si>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</si>
  <si>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</si>
  <si>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</si>
  <si>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</si>
  <si>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</si>
  <si>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</si>
  <si>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</si>
  <si>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</si>
  <si>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</si>
  <si>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</si>
  <si>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</si>
  <si>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</si>
  <si>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</si>
  <si>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</si>
  <si>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</si>
  <si>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</si>
  <si>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</si>
  <si>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</si>
  <si>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</si>
  <si>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</si>
  <si>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</si>
  <si>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</si>
  <si>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</si>
  <si>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</si>
  <si>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</si>
  <si>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</si>
  <si>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</si>
  <si>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</si>
  <si>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</si>
  <si>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</si>
  <si>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</si>
  <si>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</si>
  <si>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</si>
  <si>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</si>
  <si>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</si>
  <si>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</si>
  <si>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</si>
  <si>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</si>
  <si>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</si>
  <si>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</si>
  <si>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</si>
  <si>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</si>
  <si>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</si>
  <si>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</si>
  <si>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</si>
  <si>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</si>
  <si>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</si>
  <si>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</si>
  <si>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</si>
  <si>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</si>
  <si>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</si>
  <si>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</si>
  <si>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</si>
  <si>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</si>
  <si>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</si>
  <si>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</si>
  <si>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</si>
  <si>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</si>
  <si>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</si>
  <si>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</si>
  <si>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</si>
  <si>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</si>
  <si>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</si>
  <si>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</si>
  <si>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</si>
  <si>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</si>
  <si>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</si>
  <si>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</si>
  <si>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</si>
  <si>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</si>
  <si>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</si>
  <si>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</si>
  <si>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</si>
  <si>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</si>
  <si>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</si>
  <si>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</si>
  <si>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</si>
  <si>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</si>
  <si>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</si>
  <si>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</si>
  <si>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</si>
  <si>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</si>
  <si>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</si>
  <si>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</si>
  <si>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</si>
  <si>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</si>
  <si>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</si>
  <si>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</si>
  <si>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</si>
  <si>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</si>
  <si>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</si>
  <si>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</si>
  <si>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</si>
  <si>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</si>
  <si>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</si>
  <si>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</si>
  <si>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</si>
  <si>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</si>
  <si>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</si>
  <si>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</si>
  <si>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</si>
  <si>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</si>
  <si>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</si>
  <si>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</si>
  <si>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</si>
  <si>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</si>
  <si>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</si>
  <si>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</si>
  <si>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</si>
  <si>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</si>
  <si>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</si>
  <si>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</si>
  <si>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</si>
  <si>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</si>
  <si>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</si>
  <si>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</si>
  <si>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</si>
  <si>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</si>
  <si>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</si>
  <si>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</si>
  <si>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</si>
  <si>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</si>
  <si>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</si>
  <si>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</si>
  <si>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</si>
  <si>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</si>
  <si>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</si>
  <si>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</si>
  <si>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</si>
  <si>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</si>
  <si>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</si>
  <si>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</si>
  <si>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</si>
  <si>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</si>
  <si>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</si>
  <si>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</si>
  <si>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</si>
  <si>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</si>
  <si>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</si>
  <si>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</si>
  <si>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</si>
  <si>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</si>
  <si>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</si>
  <si>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</si>
  <si>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</si>
  <si>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</si>
  <si>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</si>
  <si>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</si>
  <si>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</si>
  <si>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</si>
  <si>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</si>
  <si>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</si>
  <si>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</si>
  <si>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</si>
  <si>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</si>
  <si>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</si>
  <si>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</si>
  <si>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</si>
  <si>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</si>
  <si>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</si>
  <si>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</si>
  <si>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</si>
  <si>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</si>
  <si>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</si>
  <si>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</si>
  <si>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</si>
  <si>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</si>
  <si>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</si>
  <si>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</si>
  <si>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</si>
  <si>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</si>
  <si>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</si>
  <si>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</si>
  <si>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</si>
  <si>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</si>
  <si>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</si>
  <si>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</si>
  <si>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</si>
  <si>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</si>
  <si>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</si>
  <si>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</si>
  <si>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</si>
  <si>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</si>
  <si>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</si>
  <si>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</si>
  <si>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</si>
  <si>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</si>
  <si>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</si>
  <si>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</si>
  <si>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</si>
  <si>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</si>
  <si>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</si>
  <si>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</si>
  <si>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</si>
  <si>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</si>
  <si>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</si>
  <si>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</si>
  <si>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</si>
  <si>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</si>
  <si>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</si>
  <si>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</si>
  <si>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</si>
  <si>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</si>
  <si>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</si>
  <si>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</si>
  <si>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</si>
  <si>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</si>
  <si>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</si>
  <si>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</si>
  <si>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</si>
  <si>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</si>
  <si>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</si>
  <si>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</si>
  <si>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</si>
  <si>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</si>
  <si>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</si>
  <si>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</si>
  <si>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</si>
  <si>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</si>
  <si>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</si>
  <si>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</si>
  <si>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</si>
  <si>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</si>
  <si>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</si>
  <si>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</si>
  <si>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</si>
  <si>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</si>
  <si>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</si>
  <si>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</si>
  <si>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</si>
  <si>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</si>
  <si>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</si>
  <si>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</si>
  <si>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</si>
  <si>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</si>
  <si>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</si>
  <si>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</si>
  <si>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</si>
  <si>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</si>
  <si>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</si>
  <si>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</si>
  <si>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</si>
  <si>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</si>
  <si>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</si>
  <si>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</si>
  <si>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</si>
  <si>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</si>
  <si>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</si>
  <si>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</si>
  <si>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</si>
  <si>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</si>
  <si>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</si>
  <si>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</si>
  <si>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</si>
  <si>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</si>
  <si>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</si>
  <si>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</si>
  <si>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</si>
  <si>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</si>
  <si>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</si>
  <si>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</si>
  <si>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</si>
  <si>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</si>
  <si>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</si>
  <si>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</si>
  <si>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</si>
  <si>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</si>
  <si>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</si>
  <si>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</si>
  <si>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</si>
  <si>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</si>
  <si>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</si>
  <si>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</si>
  <si>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</si>
  <si>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</si>
  <si>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</si>
  <si>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</si>
  <si>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</si>
  <si>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</si>
  <si>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</si>
  <si>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</si>
  <si>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</si>
  <si>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</si>
  <si>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</si>
  <si>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</si>
  <si>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</si>
  <si>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</si>
  <si>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</si>
  <si>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</si>
  <si>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</si>
  <si>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</si>
  <si>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</si>
  <si>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</si>
  <si>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</si>
  <si>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</si>
  <si>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</si>
  <si>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</si>
  <si>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</si>
  <si>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</si>
  <si>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</si>
  <si>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</si>
  <si>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</si>
  <si>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</si>
  <si>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</si>
  <si>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</si>
  <si>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</si>
  <si>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</si>
  <si>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</si>
  <si>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</si>
  <si>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</si>
  <si>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</si>
  <si>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</si>
  <si>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</si>
  <si>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</si>
  <si>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</si>
  <si>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</si>
  <si>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</si>
  <si>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</si>
  <si>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</si>
  <si>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</si>
  <si>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</si>
  <si>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</si>
  <si>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</si>
  <si>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</si>
  <si>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</si>
  <si>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</si>
  <si>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</si>
  <si>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</si>
  <si>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</si>
  <si>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</si>
  <si>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</si>
  <si>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</si>
  <si>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</si>
  <si>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</si>
  <si>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</si>
  <si>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</si>
  <si>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</si>
  <si>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</si>
  <si>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</si>
  <si>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</si>
  <si>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</si>
  <si>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</si>
  <si>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</si>
  <si>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</si>
  <si>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</si>
  <si>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</si>
  <si>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</si>
  <si>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</si>
  <si>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</si>
  <si>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</si>
  <si>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</si>
  <si>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</si>
  <si>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</si>
  <si>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</si>
  <si>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</si>
  <si>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</si>
  <si>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</si>
  <si>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</si>
  <si>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</si>
  <si>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</si>
  <si>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</si>
  <si>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</si>
  <si>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</si>
  <si>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</si>
  <si>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</si>
  <si>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</si>
  <si>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</si>
  <si>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</si>
  <si>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</si>
  <si>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</si>
  <si>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</si>
  <si>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</si>
  <si>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</si>
  <si>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</si>
  <si>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</si>
  <si>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</si>
  <si>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</si>
  <si>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</si>
  <si>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</si>
  <si>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</si>
  <si>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</si>
  <si>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</si>
  <si>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</si>
  <si>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</si>
  <si>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</si>
  <si>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</si>
  <si>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</si>
  <si>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</si>
  <si>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</si>
  <si>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</si>
  <si>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</si>
  <si>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</si>
  <si>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</si>
  <si>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</si>
  <si>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</si>
  <si>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</si>
  <si>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</si>
  <si>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</si>
  <si>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</si>
  <si>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</si>
  <si>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</si>
  <si>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</si>
  <si>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</si>
  <si>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</si>
  <si>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</si>
  <si>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</si>
  <si>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</si>
  <si>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</si>
  <si>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</si>
  <si>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</si>
  <si>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</si>
  <si>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</si>
  <si>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</si>
  <si>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</si>
  <si>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</si>
  <si>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</si>
  <si>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</si>
  <si>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</si>
  <si>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</si>
  <si>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</si>
  <si>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</si>
  <si>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</si>
  <si>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</si>
  <si>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</si>
  <si>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</si>
  <si>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</si>
  <si>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</si>
  <si>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</si>
  <si>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</si>
  <si>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</si>
  <si>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</si>
  <si>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</si>
  <si>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</si>
  <si>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</si>
  <si>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</si>
  <si>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</si>
  <si>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</si>
  <si>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</si>
  <si>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</si>
  <si>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</si>
  <si>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</si>
  <si>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</si>
  <si>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</si>
  <si>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</si>
  <si>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</si>
  <si>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</si>
  <si>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</si>
  <si>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</si>
  <si>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</si>
  <si>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</si>
  <si>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</si>
  <si>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</si>
  <si>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</si>
  <si>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</si>
  <si>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</si>
  <si>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</si>
  <si>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</si>
  <si>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</si>
  <si>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</si>
  <si>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</si>
  <si>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</si>
  <si>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</si>
  <si>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</si>
  <si>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</si>
  <si>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</si>
  <si>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</si>
  <si>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</si>
  <si>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</si>
  <si>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</si>
  <si>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</si>
  <si>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</si>
  <si>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</si>
  <si>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</si>
  <si>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</si>
  <si>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</si>
  <si>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</si>
  <si>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</si>
  <si>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</si>
  <si>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</si>
  <si>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</si>
  <si>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</si>
  <si>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</si>
  <si>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</si>
  <si>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</si>
  <si>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</si>
  <si>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</si>
  <si>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</si>
  <si>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</si>
  <si>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</si>
  <si>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</si>
  <si>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</si>
  <si>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</si>
  <si>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</si>
  <si>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</si>
  <si>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</si>
  <si>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</si>
  <si>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</si>
  <si>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</si>
  <si>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</si>
  <si>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</si>
  <si>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</si>
  <si>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</si>
  <si>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</si>
  <si>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</si>
  <si>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</si>
  <si>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</si>
  <si>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</si>
  <si>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</si>
  <si>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</si>
  <si>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</si>
  <si>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</si>
  <si>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</si>
  <si>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</si>
  <si>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</si>
  <si>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</si>
  <si>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</si>
  <si>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</si>
  <si>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</si>
  <si>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</si>
  <si>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</si>
  <si>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</si>
  <si>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</si>
  <si>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</si>
  <si>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</si>
  <si>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</si>
  <si>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</si>
  <si>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</si>
  <si>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</si>
  <si>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</si>
  <si>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</si>
  <si>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</si>
  <si>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</si>
  <si>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</si>
  <si>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</si>
  <si>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</si>
  <si>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</si>
  <si>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</si>
  <si>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</si>
  <si>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</si>
  <si>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</si>
  <si>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</si>
  <si>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</si>
  <si>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</si>
  <si>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</si>
  <si>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</si>
  <si>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</si>
  <si>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</si>
  <si>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</si>
  <si>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</si>
  <si>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</si>
  <si>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</si>
  <si>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</si>
  <si>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</si>
  <si>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</si>
  <si>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</si>
  <si>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</si>
  <si>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</si>
  <si>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</si>
  <si>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</si>
  <si>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</si>
  <si>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</si>
  <si>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</si>
  <si>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</si>
  <si>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</si>
  <si>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</si>
  <si>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</si>
  <si>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</si>
  <si>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</si>
  <si>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</si>
  <si>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</si>
  <si>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</si>
  <si>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</si>
  <si>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</si>
  <si>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</si>
  <si>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</si>
  <si>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</si>
  <si>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</si>
  <si>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</si>
  <si>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</si>
  <si>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</si>
  <si>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</si>
  <si>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</si>
  <si>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</si>
  <si>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</si>
  <si>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</si>
  <si>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</si>
  <si>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</si>
  <si>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</si>
  <si>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</si>
  <si>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</si>
  <si>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</si>
  <si>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</si>
  <si>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</si>
  <si>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</si>
  <si>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</si>
  <si>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</si>
  <si>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</si>
  <si>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</si>
  <si>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</si>
  <si>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</si>
  <si>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</si>
  <si>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</si>
  <si>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</si>
  <si>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</si>
  <si>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</si>
  <si>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</si>
  <si>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</si>
  <si>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</si>
  <si>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</si>
  <si>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</si>
  <si>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</si>
  <si>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</si>
  <si>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</si>
  <si>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</si>
  <si>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</si>
  <si>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</si>
  <si>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</si>
  <si>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</si>
  <si>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</si>
  <si>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</si>
  <si>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</si>
  <si>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</si>
  <si>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</si>
  <si>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</si>
  <si>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</si>
  <si>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</si>
  <si>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</si>
  <si>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</si>
  <si>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</si>
  <si>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</si>
  <si>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</si>
  <si>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</si>
  <si>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</si>
  <si>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</si>
  <si>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</si>
  <si>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</si>
  <si>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</si>
  <si>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</si>
  <si>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</si>
  <si>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</si>
  <si>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</si>
  <si>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</si>
  <si>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</si>
  <si>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</si>
  <si>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</si>
  <si>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</si>
  <si>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</si>
  <si>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</si>
  <si>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</si>
  <si>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</si>
  <si>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</si>
  <si>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</si>
  <si>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</si>
  <si>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</si>
  <si>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</si>
  <si>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</si>
  <si>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</si>
  <si>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</si>
  <si>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</si>
  <si>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</si>
  <si>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</si>
  <si>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</si>
  <si>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</si>
  <si>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</si>
  <si>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</si>
  <si>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</si>
  <si>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</si>
  <si>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</si>
  <si>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</si>
  <si>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</si>
  <si>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</si>
  <si>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</si>
  <si>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</si>
  <si>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</si>
  <si>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</si>
  <si>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</si>
  <si>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</si>
  <si>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</si>
  <si>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</si>
  <si>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</si>
  <si>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</si>
  <si>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</si>
  <si>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</si>
  <si>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</si>
  <si>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</si>
  <si>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</si>
  <si>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</si>
  <si>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</si>
  <si>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</si>
  <si>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</si>
  <si>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</si>
  <si>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</si>
  <si>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</si>
  <si>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</si>
  <si>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</si>
  <si>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</si>
  <si>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</si>
  <si>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</si>
  <si>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</si>
  <si>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</si>
  <si>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</si>
  <si>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</si>
  <si>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</si>
  <si>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</si>
  <si>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</si>
  <si>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</si>
  <si>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</si>
  <si>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</si>
  <si>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</si>
  <si>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</si>
  <si>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</si>
  <si>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</si>
  <si>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</si>
  <si>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</si>
  <si>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</si>
  <si>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</si>
  <si>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</si>
  <si>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</si>
  <si>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</si>
  <si>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</si>
  <si>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</si>
  <si>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</si>
  <si>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</si>
  <si>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</si>
  <si>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</si>
  <si>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</si>
  <si>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</si>
  <si>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</si>
  <si>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</si>
  <si>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</si>
  <si>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</si>
  <si>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</si>
  <si>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</si>
  <si>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</si>
  <si>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</si>
  <si>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</si>
  <si>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</si>
  <si>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</si>
  <si>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</si>
  <si>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</si>
  <si>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</si>
  <si>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</si>
  <si>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</si>
  <si>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</si>
  <si>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</si>
  <si>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</si>
  <si>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</si>
  <si>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</si>
  <si>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</si>
  <si>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</si>
  <si>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</si>
  <si>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</si>
  <si>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</si>
  <si>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</si>
  <si>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</si>
  <si>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</si>
  <si>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</si>
  <si>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</si>
  <si>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</si>
  <si>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</si>
  <si>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</si>
  <si>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</si>
  <si>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</si>
  <si>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</si>
  <si>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</si>
  <si>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</si>
  <si>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</si>
  <si>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</si>
  <si>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</si>
  <si>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</si>
  <si>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</si>
  <si>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</si>
  <si>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</si>
  <si>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</si>
  <si>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</si>
  <si>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</si>
  <si>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</si>
  <si>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</si>
  <si>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</si>
  <si>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</si>
  <si>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</si>
  <si>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</si>
  <si>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</si>
  <si>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</si>
  <si>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</si>
  <si>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</si>
  <si>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</si>
  <si>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</si>
  <si>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</si>
  <si>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</si>
  <si>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</si>
  <si>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</si>
  <si>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</si>
  <si>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</si>
  <si>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</si>
  <si>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</si>
  <si>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</si>
  <si>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</si>
  <si>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</si>
  <si>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</si>
  <si>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</si>
  <si>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</si>
  <si>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</si>
  <si>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</si>
  <si>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</si>
  <si>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</si>
  <si>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</si>
  <si>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</si>
  <si>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</si>
  <si>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</si>
  <si>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</si>
  <si>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</si>
  <si>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</si>
  <si>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</si>
  <si>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</si>
  <si>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</si>
  <si>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</si>
  <si>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</si>
  <si>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</si>
  <si>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</si>
  <si>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</si>
  <si>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</si>
  <si>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</si>
  <si>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</si>
  <si>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</si>
  <si>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</si>
  <si>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</si>
  <si>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</si>
  <si>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</si>
  <si>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</si>
  <si>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</si>
  <si>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</si>
  <si>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</si>
  <si>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</si>
  <si>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</si>
  <si>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</si>
  <si>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</si>
  <si>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</si>
  <si>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</si>
  <si>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</si>
  <si>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</si>
  <si>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</si>
  <si>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</si>
  <si>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</si>
  <si>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</si>
  <si>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</si>
  <si>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</si>
  <si>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</si>
  <si>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</si>
  <si>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</si>
  <si>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</si>
  <si>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</si>
  <si>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</si>
  <si>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</si>
  <si>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</si>
  <si>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</si>
  <si>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</si>
  <si>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</si>
  <si>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</si>
  <si>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</si>
  <si>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</si>
  <si>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</si>
  <si>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</si>
  <si>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</si>
  <si>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</si>
  <si>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</si>
  <si>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</si>
  <si>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</si>
  <si>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</si>
  <si>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</si>
  <si>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</si>
  <si>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</si>
  <si>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</si>
  <si>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</si>
  <si>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</si>
  <si>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</si>
  <si>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</si>
  <si>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</si>
  <si>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</si>
  <si>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</si>
  <si>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</si>
  <si>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</si>
  <si>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</si>
  <si>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</si>
  <si>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</si>
  <si>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</si>
  <si>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</si>
  <si>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</si>
  <si>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</si>
  <si>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</si>
  <si>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</si>
  <si>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</si>
  <si>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</si>
  <si>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</si>
  <si>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</si>
  <si>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</si>
  <si>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</si>
  <si>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</si>
  <si>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</si>
  <si>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</si>
  <si>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</si>
  <si>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</si>
  <si>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</si>
  <si>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</si>
  <si>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</si>
  <si>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</si>
  <si>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</si>
  <si>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</si>
  <si>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</si>
  <si>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</si>
  <si>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</si>
  <si>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</si>
  <si>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</si>
  <si>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</si>
  <si>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</si>
  <si>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</si>
  <si>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</si>
  <si>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</si>
  <si>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</si>
  <si>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</si>
  <si>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</si>
  <si>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</si>
  <si>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</si>
  <si>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</si>
  <si>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</si>
  <si>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</si>
  <si>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</si>
  <si>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</si>
  <si>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</si>
  <si>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</si>
  <si>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</si>
  <si>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</si>
  <si>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</si>
  <si>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</si>
  <si>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</si>
  <si>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</si>
  <si>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</si>
  <si>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</si>
  <si>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</si>
  <si>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</si>
  <si>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</si>
  <si>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</si>
  <si>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</si>
  <si>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</si>
  <si>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</si>
  <si>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</si>
  <si>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</si>
  <si>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</si>
  <si>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</si>
  <si>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</si>
  <si>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</si>
  <si>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</si>
  <si>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</si>
  <si>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</si>
  <si>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</si>
  <si>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</si>
  <si>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</si>
  <si>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</si>
  <si>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</si>
  <si>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</si>
  <si>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</si>
  <si>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</si>
  <si>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</si>
  <si>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</si>
  <si>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</si>
  <si>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</si>
  <si>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</si>
  <si>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</si>
  <si>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</si>
  <si>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</si>
  <si>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</si>
  <si>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</si>
  <si>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</si>
  <si>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</si>
  <si>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</si>
  <si>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</si>
  <si>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</si>
  <si>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</si>
  <si>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</si>
  <si>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</si>
  <si>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</si>
  <si>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</si>
  <si>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</si>
  <si>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</si>
  <si>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</si>
  <si>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</si>
  <si>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</si>
  <si>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</si>
  <si>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</si>
  <si>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</si>
  <si>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</si>
  <si>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</si>
  <si>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</si>
  <si>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</si>
  <si>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</si>
  <si>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</si>
  <si>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</si>
  <si>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</si>
  <si>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</si>
  <si>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</si>
  <si>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</si>
  <si>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</si>
  <si>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</si>
  <si>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</si>
  <si>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</si>
  <si>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</si>
  <si>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</si>
  <si>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</si>
  <si>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</si>
  <si>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</si>
  <si>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</si>
  <si>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</si>
  <si>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</si>
  <si>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</si>
  <si>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</si>
  <si>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</si>
  <si>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</si>
  <si>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</si>
  <si>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</si>
  <si>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</si>
  <si>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</si>
  <si>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</si>
  <si>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</si>
  <si>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</si>
  <si>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</si>
  <si>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</si>
  <si>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</si>
  <si>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</si>
  <si>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</si>
  <si>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</si>
  <si>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</si>
  <si>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</si>
  <si>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</si>
  <si>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</si>
  <si>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</si>
  <si>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</si>
  <si>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</si>
  <si>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</si>
  <si>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</si>
  <si>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</si>
  <si>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</si>
  <si>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</si>
  <si>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</si>
  <si>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</si>
  <si>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</si>
  <si>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</si>
  <si>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</si>
  <si>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</si>
  <si>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</si>
  <si>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</si>
  <si>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</si>
  <si>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</si>
  <si>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</si>
  <si>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</si>
  <si>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</si>
  <si>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</si>
  <si>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</si>
  <si>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</si>
  <si>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</si>
  <si>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</si>
  <si>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</si>
  <si>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</si>
  <si>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</si>
  <si>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</si>
  <si>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</si>
  <si>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</si>
  <si>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</si>
  <si>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</si>
  <si>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</si>
  <si>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</si>
  <si>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</si>
  <si>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</si>
  <si>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</si>
  <si>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</si>
  <si>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</si>
  <si>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</si>
  <si>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</si>
  <si>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</si>
  <si>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</si>
  <si>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</si>
  <si>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</si>
  <si>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</si>
  <si>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</si>
  <si>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</si>
  <si>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</si>
  <si>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</si>
  <si>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</si>
  <si>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</si>
  <si>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</si>
  <si>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</si>
  <si>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</si>
  <si>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</si>
  <si>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</si>
  <si>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</si>
  <si>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</si>
  <si>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</si>
  <si>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</si>
  <si>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</si>
  <si>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</si>
  <si>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</si>
  <si>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</si>
  <si>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</si>
  <si>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</si>
  <si>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</si>
  <si>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</si>
  <si>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</si>
  <si>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</si>
  <si>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</si>
  <si>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</si>
  <si>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</si>
  <si>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</si>
  <si>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</si>
  <si>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</si>
  <si>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</si>
  <si>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</si>
  <si>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</si>
  <si>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</si>
  <si>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</si>
  <si>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</si>
  <si>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</si>
  <si>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</si>
  <si>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</si>
  <si>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</si>
  <si>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</si>
  <si>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</si>
  <si>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</si>
  <si>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</si>
  <si>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</si>
  <si>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</si>
  <si>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</si>
  <si>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</si>
  <si>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</si>
  <si>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</si>
  <si>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</si>
  <si>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</si>
  <si>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</si>
  <si>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</si>
  <si>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</si>
  <si>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</si>
  <si>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</si>
  <si>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</si>
  <si>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</si>
  <si>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</si>
  <si>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</si>
  <si>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</si>
  <si>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</si>
  <si>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</si>
  <si>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</si>
  <si>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</si>
  <si>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</si>
  <si>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</si>
  <si>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</si>
  <si>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</si>
  <si>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</si>
  <si>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</si>
  <si>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</si>
  <si>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</si>
  <si>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</si>
  <si>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</si>
  <si>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</si>
  <si>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</si>
  <si>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</si>
  <si>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</si>
  <si>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</si>
  <si>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</si>
  <si>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</si>
  <si>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</si>
  <si>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</si>
  <si>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</si>
  <si>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</si>
  <si>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</si>
  <si>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</si>
  <si>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</si>
  <si>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</si>
  <si>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</si>
  <si>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</si>
  <si>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</si>
  <si>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</si>
  <si>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</si>
  <si>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</si>
  <si>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</si>
  <si>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</si>
  <si>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</si>
  <si>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</si>
  <si>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</si>
  <si>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</si>
  <si>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</si>
  <si>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</si>
  <si>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</si>
  <si>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</si>
  <si>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</si>
  <si>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</si>
  <si>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</si>
  <si>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</si>
  <si>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</si>
  <si>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</si>
  <si>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</si>
  <si>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</si>
  <si>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</si>
  <si>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</si>
  <si>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</si>
  <si>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</si>
  <si>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</si>
  <si>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</si>
  <si>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</si>
  <si>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</si>
  <si>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</si>
  <si>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</si>
  <si>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</si>
  <si>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</si>
  <si>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</si>
  <si>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</si>
  <si>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</si>
  <si>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</si>
  <si>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</si>
  <si>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</si>
  <si>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</si>
  <si>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</si>
  <si>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</si>
  <si>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</si>
  <si>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</si>
  <si>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</si>
  <si>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</si>
  <si>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</si>
  <si>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</si>
  <si>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</si>
  <si>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</si>
  <si>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</si>
  <si>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</si>
  <si>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</si>
  <si>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</si>
  <si>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</si>
  <si>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</si>
  <si>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</si>
  <si>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</si>
  <si>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</si>
  <si>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</si>
  <si>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</si>
  <si>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</si>
  <si>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</si>
  <si>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</si>
  <si>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</si>
  <si>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</si>
  <si>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</si>
  <si>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</si>
  <si>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</si>
  <si>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</si>
  <si>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</si>
  <si>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</si>
  <si>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</si>
  <si>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</si>
  <si>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</si>
  <si>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</si>
  <si>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</si>
  <si>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</si>
  <si>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</si>
  <si>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</si>
  <si>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</si>
  <si>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</si>
  <si>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</si>
  <si>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</si>
  <si>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</si>
  <si>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</si>
  <si>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</si>
  <si>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</si>
  <si>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</si>
  <si>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</si>
  <si>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</si>
  <si>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</si>
  <si>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</si>
  <si>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</si>
  <si>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</si>
  <si>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</si>
  <si>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</si>
  <si>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</si>
  <si>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</si>
  <si>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</si>
  <si>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</si>
  <si>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</si>
  <si>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</si>
  <si>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</si>
  <si>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</si>
  <si>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</si>
  <si>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</si>
  <si>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</si>
  <si>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</si>
  <si>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</si>
  <si>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</si>
  <si>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</si>
  <si>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</si>
  <si>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</si>
  <si>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</si>
  <si>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</si>
  <si>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</si>
  <si>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</si>
  <si>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</si>
  <si>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</si>
  <si>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</si>
  <si>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</si>
  <si>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</si>
  <si>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</si>
  <si>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</si>
  <si>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</si>
  <si>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</si>
  <si>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</si>
  <si>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</si>
  <si>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</si>
  <si>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</si>
  <si>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</si>
  <si>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</si>
  <si>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</si>
  <si>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</si>
  <si>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</si>
  <si>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</si>
  <si>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</si>
  <si>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</si>
  <si>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</si>
  <si>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</si>
  <si>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</si>
  <si>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</si>
  <si>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</si>
  <si>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</si>
  <si>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</si>
  <si>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</si>
  <si>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</si>
  <si>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</si>
  <si>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</si>
  <si>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</si>
  <si>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</si>
  <si>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</si>
  <si>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</si>
  <si>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</si>
  <si>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</si>
  <si>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</si>
  <si>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</si>
  <si>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</si>
  <si>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</si>
  <si>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</si>
  <si>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</si>
  <si>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</si>
  <si>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</si>
  <si>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</si>
  <si>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</si>
  <si>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</si>
  <si>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</si>
  <si>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</si>
  <si>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</si>
  <si>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</si>
  <si>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</si>
  <si>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</si>
  <si>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</si>
  <si>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</si>
  <si>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</si>
  <si>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</si>
  <si>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</si>
  <si>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</si>
  <si>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</si>
  <si>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</si>
  <si>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</si>
  <si>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</si>
  <si>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</si>
  <si>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</si>
  <si>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</si>
  <si>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</si>
  <si>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</si>
  <si>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</si>
  <si>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</si>
  <si>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</si>
  <si>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</si>
  <si>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</si>
  <si>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</si>
  <si>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</si>
  <si>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</si>
  <si>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</si>
  <si>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</si>
  <si>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</si>
  <si>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</si>
  <si>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</si>
  <si>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</si>
  <si>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</si>
  <si>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</si>
  <si>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</si>
  <si>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</si>
  <si>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</si>
  <si>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</si>
  <si>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</si>
  <si>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</si>
  <si>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</si>
  <si>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</si>
  <si>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</si>
  <si>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</si>
  <si>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</si>
  <si>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</si>
  <si>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</si>
  <si>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</si>
  <si>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</si>
  <si>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</si>
  <si>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</si>
  <si>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</si>
  <si>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</si>
  <si>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</si>
  <si>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</si>
  <si>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</si>
  <si>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</si>
  <si>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</si>
  <si>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</si>
  <si>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</si>
  <si>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</si>
  <si>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</si>
  <si>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</si>
  <si>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</si>
  <si>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</si>
  <si>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</si>
  <si>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</si>
  <si>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</si>
  <si>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</si>
  <si>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</si>
  <si>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</si>
  <si>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</si>
  <si>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</si>
  <si>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</si>
  <si>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</si>
  <si>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</si>
  <si>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</si>
  <si>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</si>
  <si>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</si>
  <si>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</si>
  <si>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</si>
  <si>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</si>
  <si>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</si>
  <si>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</si>
  <si>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</si>
  <si>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</si>
  <si>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</si>
  <si>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</si>
  <si>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</si>
  <si>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</si>
  <si>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</si>
  <si>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</si>
  <si>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</si>
  <si>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</si>
  <si>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</si>
  <si>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</si>
  <si>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</si>
  <si>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</si>
  <si>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</si>
  <si>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</si>
  <si>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</si>
  <si>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</si>
  <si>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</si>
  <si>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</si>
  <si>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</si>
  <si>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</si>
  <si>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</si>
  <si>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</si>
  <si>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</si>
  <si>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</si>
  <si>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</si>
  <si>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</si>
  <si>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</si>
  <si>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</si>
  <si>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</si>
  <si>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</si>
  <si>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</si>
  <si>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</si>
  <si>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</si>
  <si>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</si>
  <si>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</si>
  <si>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</si>
  <si>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</si>
  <si>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</si>
  <si>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</si>
  <si>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</si>
  <si>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</si>
  <si>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</si>
  <si>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</si>
  <si>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</si>
  <si>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</si>
  <si>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</si>
  <si>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</si>
  <si>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</si>
  <si>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</si>
  <si>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</si>
  <si>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</si>
  <si>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</si>
  <si>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</si>
  <si>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</si>
  <si>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</si>
  <si>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</si>
  <si>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</si>
  <si>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</si>
  <si>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</si>
  <si>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</si>
  <si>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</si>
  <si>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</si>
  <si>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</si>
  <si>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</si>
  <si>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</si>
  <si>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</si>
  <si>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</si>
  <si>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</si>
  <si>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</si>
  <si>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</si>
  <si>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</si>
  <si>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</si>
  <si>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</si>
  <si>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</si>
  <si>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</si>
  <si>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</si>
  <si>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</si>
  <si>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</si>
  <si>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</si>
  <si>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</si>
  <si>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</si>
  <si>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</si>
  <si>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</si>
  <si>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</si>
  <si>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</si>
  <si>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</si>
  <si>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</si>
  <si>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</si>
  <si>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</si>
  <si>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</si>
  <si>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</si>
  <si>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</si>
  <si>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</si>
  <si>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</si>
  <si>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</si>
  <si>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</si>
  <si>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</si>
  <si>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</si>
  <si>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</si>
  <si>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</si>
  <si>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</si>
  <si>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</si>
  <si>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</si>
  <si>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</si>
  <si>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</si>
  <si>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</si>
  <si>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</si>
  <si>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</si>
  <si>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</si>
  <si>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</si>
  <si>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</si>
  <si>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</si>
  <si>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</si>
  <si>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</si>
  <si>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</si>
  <si>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</si>
  <si>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</si>
  <si>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</si>
  <si>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</si>
  <si>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</si>
  <si>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</si>
  <si>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</si>
  <si>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</si>
  <si>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</si>
  <si>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</si>
  <si>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</si>
  <si>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</si>
  <si>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</si>
  <si>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</si>
  <si>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</si>
  <si>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</si>
  <si>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</si>
  <si>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</si>
  <si>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</si>
  <si>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</si>
  <si>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</si>
  <si>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</si>
  <si>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</si>
  <si>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</si>
  <si>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</si>
  <si>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</si>
  <si>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</si>
  <si>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</si>
  <si>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</si>
  <si>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</si>
  <si>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</si>
  <si>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</si>
  <si>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</si>
  <si>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</si>
  <si>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</si>
  <si>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</si>
  <si>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</si>
  <si>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</si>
  <si>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</si>
  <si>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</si>
  <si>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</si>
  <si>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</si>
  <si>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</si>
  <si>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</si>
  <si>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</si>
  <si>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</si>
  <si>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</si>
  <si>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</si>
  <si>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</si>
  <si>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</si>
  <si>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</si>
  <si>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</si>
  <si>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</si>
  <si>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</si>
  <si>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</si>
  <si>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</si>
  <si>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</si>
  <si>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</si>
  <si>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</si>
  <si>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</si>
  <si>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</si>
  <si>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</si>
  <si>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</si>
  <si>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</si>
  <si>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</si>
  <si>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</si>
  <si>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</si>
  <si>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</si>
  <si>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</si>
  <si>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</si>
  <si>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</si>
  <si>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</si>
  <si>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</si>
  <si>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</si>
  <si>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</si>
  <si>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</si>
  <si>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</si>
  <si>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</si>
  <si>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</si>
  <si>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</si>
  <si>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</si>
  <si>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</si>
  <si>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</si>
  <si>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</si>
  <si>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</si>
  <si>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</si>
  <si>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</si>
  <si>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</si>
  <si>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</si>
  <si>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</si>
  <si>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</si>
  <si>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</si>
  <si>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</si>
  <si>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</si>
  <si>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</si>
  <si>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</si>
  <si>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</si>
  <si>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</si>
  <si>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</si>
  <si>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</si>
  <si>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</si>
  <si>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</si>
  <si>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</si>
  <si>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</si>
  <si>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</si>
  <si>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</si>
  <si>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</si>
  <si>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</si>
  <si>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</si>
  <si>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</si>
  <si>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</si>
  <si>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</si>
  <si>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</si>
  <si>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</si>
  <si>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</si>
  <si>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</si>
  <si>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</si>
  <si>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</si>
  <si>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</si>
  <si>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</si>
  <si>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</si>
  <si>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</si>
  <si>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</si>
  <si>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</si>
  <si>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</si>
  <si>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</si>
  <si>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</si>
  <si>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</si>
  <si>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</si>
  <si>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</si>
  <si>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</si>
  <si>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</si>
  <si>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</si>
  <si>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</si>
  <si>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</si>
  <si>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</si>
  <si>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</si>
  <si>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</si>
  <si>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</si>
  <si>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</si>
  <si>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</si>
  <si>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</si>
  <si>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</si>
  <si>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</si>
  <si>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</si>
  <si>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</si>
  <si>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</si>
  <si>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</si>
  <si>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</si>
  <si>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</si>
  <si>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</si>
  <si>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</si>
  <si>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</si>
  <si>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</si>
  <si>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</si>
  <si>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</si>
  <si>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</si>
  <si>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</si>
  <si>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</si>
  <si>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</si>
  <si>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</si>
  <si>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</si>
  <si>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</si>
  <si>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</si>
  <si>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</si>
  <si>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</si>
  <si>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</si>
  <si>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</si>
  <si>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</si>
  <si>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</si>
  <si>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</si>
  <si>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</si>
  <si>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</si>
  <si>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</si>
  <si>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</si>
  <si>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</si>
  <si>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</si>
  <si>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</si>
  <si>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</si>
  <si>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</si>
  <si>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</si>
  <si>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</si>
  <si>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</si>
  <si>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</si>
  <si>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</si>
  <si>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</si>
  <si>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</si>
  <si>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</si>
  <si>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</si>
  <si>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</si>
  <si>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</si>
  <si>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</si>
  <si>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</si>
  <si>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</si>
  <si>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</si>
  <si>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</si>
  <si>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</si>
  <si>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</si>
  <si>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</si>
  <si>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</si>
  <si>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</si>
  <si>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</si>
  <si>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</si>
  <si>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</si>
  <si>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</si>
  <si>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</si>
  <si>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</si>
  <si>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</si>
  <si>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</si>
  <si>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</si>
  <si>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</si>
  <si>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</si>
  <si>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</si>
  <si>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</si>
  <si>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</si>
  <si>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</si>
  <si>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</si>
  <si>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</si>
  <si>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</si>
  <si>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</si>
  <si>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</si>
  <si>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</si>
  <si>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</si>
  <si>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</si>
  <si>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</si>
  <si>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</si>
  <si>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</si>
  <si>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</si>
  <si>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</si>
  <si>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</si>
  <si>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</si>
  <si>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</si>
  <si>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</si>
  <si>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</si>
  <si>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</si>
  <si>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</si>
  <si>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</si>
  <si>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</si>
  <si>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</si>
  <si>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</si>
  <si>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</si>
  <si>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</si>
  <si>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</si>
  <si>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</si>
  <si>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</si>
  <si>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</si>
  <si>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</si>
  <si>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</si>
  <si>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</si>
  <si>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</si>
  <si>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</si>
  <si>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</si>
  <si>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</si>
  <si>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</si>
  <si>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</si>
  <si>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</si>
  <si>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</si>
  <si>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</si>
  <si>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</si>
  <si>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</si>
  <si>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</si>
  <si>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</si>
  <si>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</si>
  <si>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</si>
  <si>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</si>
  <si>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</si>
  <si>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</si>
  <si>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</si>
  <si>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</si>
  <si>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</si>
  <si>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</si>
  <si>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</si>
  <si>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</si>
  <si>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</si>
  <si>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</si>
  <si>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</si>
  <si>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</si>
  <si>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</si>
  <si>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</si>
  <si>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</si>
  <si>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</si>
  <si>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</si>
  <si>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</si>
  <si>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</si>
  <si>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</si>
  <si>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</si>
  <si>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</si>
  <si>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</si>
  <si>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</si>
  <si>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</si>
  <si>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</si>
  <si>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</si>
  <si>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</si>
  <si>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</si>
  <si>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</si>
  <si>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</si>
  <si>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</si>
  <si>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</si>
  <si>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</si>
  <si>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</si>
  <si>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</si>
  <si>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</si>
  <si>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</si>
  <si>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</si>
  <si>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</si>
  <si>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</si>
  <si>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</si>
  <si>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</si>
  <si>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</si>
  <si>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</si>
  <si>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</si>
  <si>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</si>
  <si>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</si>
  <si>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</si>
  <si>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</si>
  <si>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</si>
  <si>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</si>
  <si>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</si>
  <si>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</si>
  <si>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</si>
  <si>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</si>
  <si>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</si>
  <si>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</si>
  <si>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</si>
  <si>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</si>
  <si>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</si>
  <si>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</si>
  <si>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</si>
  <si>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</si>
  <si>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</si>
  <si>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</si>
  <si>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</si>
  <si>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</si>
  <si>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</si>
  <si>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</si>
  <si>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</si>
  <si>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</si>
  <si>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</si>
  <si>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</si>
  <si>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</si>
  <si>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</si>
  <si>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</si>
  <si>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</si>
  <si>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</si>
  <si>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</si>
  <si>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</si>
  <si>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</si>
  <si>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</si>
  <si>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</si>
  <si>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</si>
  <si>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</si>
  <si>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</si>
  <si>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</si>
  <si>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</si>
  <si>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</si>
  <si>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</si>
  <si>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</si>
  <si>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</si>
  <si>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</si>
  <si>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</si>
  <si>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</si>
  <si>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</si>
  <si>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</si>
  <si>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</si>
  <si>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</si>
  <si>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</si>
  <si>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</si>
  <si>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</si>
  <si>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</si>
  <si>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</si>
  <si>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</si>
  <si>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</si>
  <si>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</si>
  <si>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</si>
  <si>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</si>
  <si>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</si>
  <si>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</si>
  <si>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</si>
  <si>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</si>
  <si>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</si>
  <si>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</si>
  <si>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</si>
  <si>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</si>
  <si>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</si>
  <si>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</si>
  <si>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</si>
  <si>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</si>
  <si>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</si>
  <si>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</si>
  <si>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</si>
  <si>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</si>
  <si>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</si>
  <si>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</si>
  <si>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</si>
  <si>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</si>
  <si>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</si>
  <si>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</si>
  <si>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</si>
  <si>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</si>
  <si>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</si>
  <si>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</si>
  <si>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</si>
  <si>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</si>
  <si>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</si>
  <si>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</si>
  <si>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</si>
  <si>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</si>
  <si>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</si>
  <si>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</si>
  <si>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</si>
  <si>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</si>
  <si>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</si>
  <si>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</si>
  <si>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</si>
  <si>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</si>
  <si>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</si>
  <si>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</si>
  <si>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</si>
  <si>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</si>
  <si>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</si>
  <si>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</si>
  <si>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</si>
  <si>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</si>
  <si>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</si>
  <si>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</si>
  <si>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</si>
  <si>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</si>
  <si>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</si>
  <si>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</si>
  <si>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</si>
  <si>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</si>
  <si>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</si>
  <si>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</si>
  <si>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</si>
  <si>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</si>
  <si>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</si>
  <si>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</si>
  <si>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</si>
  <si>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</si>
  <si>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</si>
  <si>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</si>
  <si>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</si>
  <si>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</si>
  <si>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</si>
  <si>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</si>
  <si>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</si>
  <si>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</si>
  <si>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</si>
  <si>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</si>
  <si>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</si>
  <si>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</si>
  <si>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</si>
  <si>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</si>
  <si>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</si>
  <si>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</si>
  <si>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</si>
  <si>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</si>
  <si>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</si>
  <si>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</si>
  <si>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</si>
  <si>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</si>
  <si>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</si>
  <si>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</si>
  <si>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</si>
  <si>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</si>
  <si>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</si>
  <si>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</si>
  <si>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</si>
  <si>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</si>
  <si>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</si>
  <si>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</si>
  <si>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</si>
  <si>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</si>
  <si>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</si>
  <si>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</si>
  <si>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</si>
  <si>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</si>
  <si>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</si>
  <si>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</si>
  <si>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</si>
  <si>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</si>
  <si>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</si>
  <si>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</si>
  <si>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</si>
  <si>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</si>
  <si>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</si>
  <si>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</si>
  <si>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</si>
  <si>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</si>
  <si>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</si>
  <si>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</si>
  <si>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</si>
  <si>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</si>
  <si>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</si>
  <si>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</si>
  <si>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</si>
  <si>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</si>
  <si>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</si>
  <si>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</si>
  <si>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</si>
  <si>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</si>
  <si>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</si>
  <si>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</si>
  <si>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</si>
  <si>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</si>
  <si>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</si>
  <si>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</si>
  <si>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</si>
  <si>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</si>
  <si>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</si>
  <si>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</si>
  <si>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</si>
  <si>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</si>
  <si>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</si>
  <si>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</si>
  <si>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</si>
  <si>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</si>
  <si>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</si>
  <si>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</si>
  <si>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</si>
  <si>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</si>
  <si>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</si>
  <si>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</si>
  <si>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</si>
  <si>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</si>
  <si>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</si>
  <si>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</si>
  <si>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</si>
  <si>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</si>
  <si>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</si>
  <si>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</si>
  <si>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</si>
  <si>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</si>
  <si>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</si>
  <si>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</si>
  <si>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</si>
  <si>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</si>
  <si>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</si>
  <si>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</si>
  <si>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</si>
  <si>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</si>
  <si>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</si>
  <si>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</si>
  <si>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</si>
  <si>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</si>
  <si>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</si>
  <si>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</si>
  <si>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</si>
  <si>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</si>
  <si>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</si>
  <si>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</si>
  <si>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</si>
  <si>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</si>
  <si>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</si>
  <si>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</si>
  <si>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</si>
  <si>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</si>
  <si>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</si>
  <si>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</si>
  <si>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</si>
  <si>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</si>
  <si>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</si>
  <si>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</si>
  <si>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</si>
  <si>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</si>
  <si>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</si>
  <si>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</si>
  <si>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</si>
  <si>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</si>
  <si>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</si>
  <si>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</si>
  <si>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</si>
  <si>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</si>
  <si>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</si>
  <si>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</si>
  <si>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</si>
  <si>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</si>
  <si>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</si>
  <si>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</si>
  <si>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</si>
  <si>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</si>
  <si>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</si>
  <si>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</si>
  <si>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</si>
  <si>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</si>
  <si>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</si>
  <si>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</si>
  <si>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</si>
  <si>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</si>
  <si>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</si>
  <si>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</si>
  <si>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</si>
  <si>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</si>
  <si>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</si>
  <si>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</si>
  <si>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</si>
  <si>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</si>
  <si>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</si>
  <si>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</si>
  <si>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</si>
  <si>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</si>
  <si>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</si>
  <si>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</si>
  <si>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</si>
  <si>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</si>
  <si>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</si>
  <si>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</si>
  <si>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</si>
  <si>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</si>
  <si>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</si>
  <si>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</si>
  <si>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</si>
  <si>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</si>
  <si>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</si>
  <si>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</si>
  <si>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</si>
  <si>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</si>
  <si>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</si>
  <si>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</si>
  <si>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</si>
  <si>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</si>
  <si>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</si>
  <si>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</si>
  <si>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</si>
  <si>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</si>
  <si>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</si>
  <si>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</si>
  <si>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</si>
  <si>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</si>
  <si>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</si>
  <si>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</si>
  <si>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</si>
  <si>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</si>
  <si>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</si>
  <si>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</si>
  <si>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</si>
  <si>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</si>
  <si>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</si>
  <si>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</si>
  <si>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</si>
  <si>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</si>
  <si>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</si>
  <si>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</si>
  <si>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</si>
  <si>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</si>
  <si>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</si>
  <si>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</si>
  <si>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</si>
  <si>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</si>
  <si>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</si>
  <si>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</si>
  <si>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</si>
  <si>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</si>
  <si>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</si>
  <si>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</si>
  <si>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</si>
  <si>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</si>
  <si>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</si>
  <si>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</si>
  <si>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</si>
  <si>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</si>
  <si>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</si>
  <si>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</si>
  <si>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</si>
  <si>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</si>
  <si>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</si>
  <si>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</si>
  <si>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</si>
  <si>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</si>
  <si>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</si>
  <si>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</si>
  <si>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</si>
  <si>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</si>
  <si>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</si>
  <si>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</si>
  <si>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</si>
  <si>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</si>
  <si>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</si>
  <si>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</si>
  <si>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</si>
  <si>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</si>
  <si>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</si>
  <si>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</si>
  <si>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</si>
  <si>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</si>
  <si>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</si>
  <si>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</si>
  <si>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</si>
  <si>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</si>
  <si>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</si>
  <si>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</si>
  <si>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</si>
  <si>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</si>
  <si>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</si>
  <si>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</si>
  <si>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</si>
  <si>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</si>
  <si>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</si>
  <si>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</si>
  <si>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</si>
  <si>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</si>
  <si>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</si>
  <si>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</si>
  <si>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</si>
  <si>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</si>
  <si>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</si>
  <si>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</si>
  <si>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</si>
  <si>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</si>
  <si>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</si>
  <si>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</si>
  <si>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</si>
  <si>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</si>
  <si>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</si>
  <si>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</si>
  <si>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</si>
  <si>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</si>
  <si>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</si>
  <si>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</si>
  <si>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</si>
  <si>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</si>
  <si>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</si>
  <si>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</si>
  <si>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</si>
  <si>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</si>
  <si>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</si>
  <si>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</si>
  <si>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</si>
  <si>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</si>
  <si>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</si>
  <si>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</si>
  <si>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</si>
  <si>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</si>
  <si>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</si>
  <si>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</si>
  <si>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</si>
  <si>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</si>
  <si>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</si>
  <si>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</si>
  <si>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</si>
  <si>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</si>
  <si>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</si>
  <si>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</si>
  <si>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</si>
  <si>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</si>
  <si>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</si>
  <si>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</si>
  <si>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</si>
  <si>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</si>
  <si>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</si>
  <si>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</si>
  <si>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</si>
  <si>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</si>
  <si>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</si>
  <si>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</si>
  <si>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</si>
  <si>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</si>
  <si>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</si>
  <si>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</si>
  <si>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</si>
  <si>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</si>
  <si>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</si>
  <si>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</si>
  <si>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</si>
  <si>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</si>
  <si>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</si>
  <si>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</si>
  <si>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</si>
  <si>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</si>
  <si>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</si>
  <si>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</si>
  <si>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</si>
  <si>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</si>
  <si>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</si>
  <si>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</si>
  <si>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</si>
  <si>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</si>
  <si>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</si>
  <si>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</si>
  <si>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</si>
  <si>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</si>
  <si>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</si>
  <si>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</si>
  <si>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</si>
  <si>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</si>
  <si>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</si>
  <si>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</si>
  <si>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</si>
  <si>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</si>
  <si>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</si>
  <si>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</si>
  <si>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</si>
  <si>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</si>
  <si>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</si>
  <si>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</si>
  <si>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</si>
  <si>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</si>
  <si>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</si>
  <si>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</si>
  <si>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</si>
  <si>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</si>
  <si>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</si>
  <si>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</si>
  <si>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</si>
  <si>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</si>
  <si>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</si>
  <si>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</si>
  <si>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</si>
  <si>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</si>
  <si>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</si>
  <si>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</si>
  <si>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</si>
  <si>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</si>
  <si>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</si>
  <si>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</si>
  <si>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</si>
  <si>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</si>
  <si>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</si>
  <si>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</si>
  <si>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</si>
  <si>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</si>
  <si>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</si>
  <si>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</si>
  <si>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</si>
  <si>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</si>
  <si>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</si>
  <si>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</si>
  <si>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</si>
  <si>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</si>
  <si>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</si>
  <si>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</si>
  <si>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</si>
  <si>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</si>
  <si>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</si>
  <si>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</si>
  <si>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</si>
  <si>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</si>
  <si>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</si>
  <si>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</si>
  <si>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</si>
  <si>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</si>
  <si>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</si>
  <si>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</si>
  <si>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</si>
  <si>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</si>
  <si>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</si>
  <si>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</si>
  <si>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</si>
  <si>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</si>
  <si>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</si>
  <si>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</si>
  <si>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</si>
  <si>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</si>
  <si>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</si>
  <si>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</si>
  <si>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</si>
  <si>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</si>
  <si>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</si>
  <si>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</si>
  <si>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</si>
  <si>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</si>
  <si>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</si>
  <si>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</si>
  <si>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</si>
  <si>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</si>
  <si>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</si>
  <si>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</si>
  <si>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</si>
  <si>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</si>
  <si>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</si>
  <si>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</si>
  <si>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</si>
  <si>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</si>
  <si>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</si>
  <si>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</si>
  <si>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</si>
  <si>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</si>
  <si>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</si>
  <si>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</si>
  <si>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</si>
  <si>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</si>
  <si>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</si>
  <si>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</si>
  <si>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</si>
  <si>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</si>
  <si>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</si>
  <si>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</si>
  <si>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</si>
  <si>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</si>
  <si>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</si>
  <si>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</si>
  <si>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</si>
  <si>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</si>
  <si>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</si>
  <si>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</si>
  <si>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</si>
  <si>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</si>
  <si>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</si>
  <si>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</si>
  <si>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</si>
  <si>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</si>
  <si>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</si>
  <si>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</si>
  <si>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</si>
  <si>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</si>
  <si>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</si>
  <si>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</si>
  <si>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</si>
  <si>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</si>
  <si>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</si>
  <si>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</si>
  <si>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</si>
  <si>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</si>
  <si>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</si>
  <si>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</si>
  <si>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</si>
  <si>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</si>
  <si>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</si>
  <si>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</si>
  <si>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</si>
  <si>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</si>
  <si>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</si>
  <si>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</si>
  <si>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</si>
  <si>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</si>
  <si>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</si>
  <si>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</si>
  <si>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</si>
  <si>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</si>
  <si>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</si>
  <si>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</si>
  <si>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</si>
  <si>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</si>
  <si>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</si>
  <si>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</si>
  <si>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</si>
  <si>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</si>
  <si>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</si>
  <si>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</si>
  <si>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</si>
  <si>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</si>
  <si>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</si>
  <si>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</si>
  <si>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</si>
  <si>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</si>
  <si>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</si>
  <si>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</si>
  <si>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</si>
  <si>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</si>
  <si>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</si>
  <si>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</si>
  <si>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</si>
  <si>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</si>
  <si>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</si>
  <si>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</si>
  <si>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</si>
  <si>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</si>
  <si>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</si>
  <si>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</si>
  <si>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</si>
  <si>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</si>
  <si>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</si>
  <si>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</si>
  <si>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</si>
  <si>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</si>
  <si>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</si>
  <si>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</si>
  <si>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</si>
  <si>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</si>
  <si>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</si>
  <si>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</si>
  <si>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</si>
  <si>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</si>
  <si>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</si>
  <si>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</si>
  <si>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</si>
  <si>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</si>
  <si>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</si>
  <si>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</si>
  <si>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</si>
  <si>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</si>
  <si>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</si>
  <si>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</si>
  <si>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</si>
  <si>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</si>
  <si>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</si>
  <si>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</si>
  <si>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</si>
  <si>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</si>
  <si>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</si>
  <si>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</si>
  <si>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</si>
  <si>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</si>
  <si>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</si>
  <si>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</si>
  <si>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</si>
  <si>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</si>
  <si>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</si>
  <si>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</si>
  <si>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</si>
  <si>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</si>
  <si>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</si>
  <si>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</si>
  <si>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</si>
  <si>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</si>
  <si>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</si>
  <si>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</si>
  <si>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</si>
  <si>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</si>
  <si>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</si>
  <si>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</si>
  <si>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</si>
  <si>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</si>
  <si>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</si>
  <si>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</si>
  <si>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</si>
  <si>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</si>
  <si>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</si>
  <si>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</si>
  <si>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</si>
  <si>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</si>
  <si>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</si>
  <si>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</si>
  <si>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</si>
  <si>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</si>
  <si>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</si>
  <si>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</si>
  <si>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</si>
  <si>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</si>
  <si>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</si>
  <si>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</si>
  <si>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</si>
  <si>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</si>
  <si>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</si>
  <si>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</si>
  <si>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</si>
  <si>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</si>
  <si>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</si>
  <si>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</si>
  <si>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</si>
  <si>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</si>
  <si>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</si>
  <si>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</si>
  <si>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</si>
  <si>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</si>
  <si>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</si>
  <si>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</si>
  <si>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</si>
  <si>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</si>
  <si>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</si>
  <si>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</si>
  <si>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</si>
  <si>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</si>
  <si>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</si>
  <si>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</si>
  <si>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</si>
  <si>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</si>
  <si>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</si>
  <si>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</si>
  <si>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</si>
  <si>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</si>
  <si>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</si>
  <si>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</si>
  <si>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</si>
  <si>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</si>
  <si>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</si>
  <si>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</si>
  <si>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</si>
  <si>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</si>
  <si>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</si>
  <si>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</si>
  <si>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</si>
  <si>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</si>
  <si>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</si>
  <si>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</si>
  <si>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</si>
  <si>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</si>
  <si>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</si>
  <si>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</si>
  <si>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</si>
  <si>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</si>
  <si>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</si>
  <si>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</si>
  <si>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</si>
  <si>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</si>
  <si>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</si>
  <si>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</si>
  <si>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</si>
  <si>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</si>
  <si>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</si>
  <si>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</si>
  <si>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</si>
  <si>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</si>
  <si>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</si>
  <si>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</si>
  <si>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</si>
  <si>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</si>
  <si>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</si>
  <si>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</si>
  <si>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</si>
  <si>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</si>
  <si>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</si>
  <si>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</si>
  <si>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</si>
  <si>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</si>
  <si>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</si>
  <si>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</si>
  <si>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</si>
  <si>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</si>
  <si>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</si>
  <si>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</si>
  <si>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</si>
  <si>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</si>
  <si>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</si>
  <si>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</si>
  <si>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</si>
  <si>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</si>
  <si>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</si>
  <si>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</si>
  <si>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</si>
  <si>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</si>
  <si>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</si>
  <si>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</si>
  <si>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</si>
  <si>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</si>
  <si>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</si>
  <si>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</si>
  <si>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</si>
  <si>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</si>
  <si>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</si>
  <si>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</si>
  <si>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</si>
  <si>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</si>
  <si>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</si>
  <si>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</si>
  <si>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</si>
  <si>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</si>
  <si>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</si>
  <si>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</si>
  <si>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</si>
  <si>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</si>
  <si>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</si>
  <si>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</si>
  <si>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</si>
  <si>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</si>
  <si>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</si>
  <si>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</si>
  <si>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</si>
  <si>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</si>
  <si>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</si>
  <si>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</si>
  <si>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</si>
  <si>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</si>
  <si>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</si>
  <si>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</si>
  <si>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</si>
  <si>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</si>
  <si>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</si>
  <si>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</si>
  <si>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</si>
  <si>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</si>
  <si>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</si>
  <si>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</si>
  <si>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</si>
  <si>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</si>
  <si>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</si>
  <si>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</si>
  <si>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</si>
  <si>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</si>
  <si>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</si>
  <si>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</si>
  <si>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</si>
  <si>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</si>
  <si>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</si>
  <si>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</si>
  <si>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</si>
  <si>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</si>
  <si>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</si>
  <si>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</si>
  <si>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</si>
  <si>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</si>
  <si>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</si>
  <si>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</si>
  <si>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</si>
  <si>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</si>
  <si>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</si>
  <si>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</si>
  <si>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</si>
  <si>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</si>
  <si>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</si>
  <si>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</si>
  <si>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</si>
  <si>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</si>
  <si>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</si>
  <si>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</si>
  <si>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</si>
  <si>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</si>
  <si>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</si>
  <si>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</si>
  <si>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</si>
  <si>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</si>
  <si>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</si>
  <si>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</si>
  <si>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</si>
  <si>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</si>
  <si>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</si>
  <si>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</si>
  <si>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</si>
  <si>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</si>
  <si>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</si>
  <si>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</si>
  <si>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</si>
  <si>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</si>
  <si>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</si>
  <si>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</si>
  <si>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</si>
  <si>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</si>
  <si>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</si>
  <si>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</si>
  <si>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</si>
  <si>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</si>
  <si>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</si>
  <si>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</si>
  <si>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</si>
  <si>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</si>
  <si>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</si>
  <si>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</si>
  <si>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</si>
  <si>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</si>
  <si>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</si>
  <si>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</si>
  <si>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</si>
  <si>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</si>
  <si>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</si>
  <si>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</si>
  <si>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</si>
  <si>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</si>
  <si>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</si>
  <si>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</si>
  <si>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</si>
  <si>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</si>
  <si>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</si>
  <si>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</si>
  <si>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</si>
  <si>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</si>
  <si>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</si>
  <si>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</si>
  <si>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</si>
  <si>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</si>
  <si>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</si>
  <si>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</si>
  <si>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</si>
  <si>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</si>
  <si>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</si>
  <si>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</si>
  <si>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</si>
  <si>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</si>
  <si>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</si>
  <si>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</si>
  <si>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</si>
  <si>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</si>
  <si>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</si>
  <si>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</si>
  <si>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</si>
  <si>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</si>
  <si>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</si>
  <si>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</si>
  <si>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</si>
  <si>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</si>
  <si>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</si>
  <si>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</si>
  <si>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</si>
  <si>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</si>
  <si>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</si>
  <si>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</si>
  <si>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</si>
  <si>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</si>
  <si>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</si>
  <si>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</si>
  <si>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</si>
  <si>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</si>
  <si>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</si>
  <si>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</si>
  <si>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</si>
  <si>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</si>
  <si>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</si>
  <si>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</si>
  <si>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</si>
  <si>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</si>
  <si>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</si>
  <si>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</si>
  <si>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</si>
  <si>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</si>
  <si>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</si>
  <si>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</si>
  <si>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</si>
  <si>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</si>
  <si>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</si>
  <si>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</si>
  <si>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</si>
  <si>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</si>
  <si>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</si>
  <si>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</si>
  <si>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</si>
  <si>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</si>
  <si>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</si>
  <si>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</si>
  <si>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</si>
  <si>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</si>
  <si>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</si>
  <si>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</si>
  <si>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</si>
  <si>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</si>
  <si>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</si>
  <si>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</si>
  <si>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</si>
  <si>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</si>
  <si>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</si>
  <si>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</si>
  <si>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</si>
  <si>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</si>
  <si>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</si>
  <si>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</si>
  <si>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</si>
  <si>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</si>
  <si>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</si>
  <si>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</si>
  <si>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</si>
  <si>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</si>
  <si>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</si>
  <si>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</si>
  <si>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</si>
  <si>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</si>
  <si>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</si>
  <si>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</si>
  <si>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</si>
  <si>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</si>
  <si>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</si>
  <si>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</si>
  <si>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</si>
  <si>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</si>
  <si>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</si>
  <si>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</si>
  <si>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</si>
  <si>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</si>
  <si>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</si>
  <si>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</si>
  <si>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</si>
  <si>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</si>
  <si>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</si>
  <si>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</si>
  <si>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</si>
  <si>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</si>
  <si>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</si>
  <si>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</si>
  <si>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</si>
  <si>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</si>
  <si>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</si>
  <si>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</si>
  <si>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</si>
  <si>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</si>
  <si>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</si>
  <si>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</si>
  <si>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</si>
  <si>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</si>
  <si>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</si>
  <si>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</si>
  <si>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</si>
  <si>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</si>
  <si>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</si>
  <si>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</si>
  <si>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</si>
  <si>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</si>
  <si>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</si>
  <si>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</si>
  <si>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</si>
  <si>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</si>
  <si>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</si>
  <si>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</si>
  <si>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</si>
  <si>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</si>
  <si>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</si>
  <si>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</si>
  <si>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</si>
  <si>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</si>
  <si>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</si>
  <si>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</si>
  <si>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</si>
  <si>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</si>
  <si>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</si>
  <si>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</si>
  <si>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</si>
  <si>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</si>
  <si>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</si>
  <si>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</si>
  <si>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</si>
  <si>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</si>
  <si>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</si>
  <si>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</si>
  <si>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</si>
  <si>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</si>
  <si>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</si>
  <si>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</si>
  <si>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</si>
  <si>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</si>
  <si>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</si>
  <si>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</si>
  <si>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</si>
  <si>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</si>
  <si>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</si>
  <si>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</si>
  <si>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</si>
  <si>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</si>
  <si>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</si>
  <si>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</si>
  <si>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</si>
  <si>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</si>
  <si>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</si>
  <si>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</si>
  <si>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</si>
  <si>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</si>
  <si>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</si>
  <si>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</si>
  <si>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</si>
  <si>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</si>
  <si>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</si>
  <si>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</si>
  <si>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</si>
  <si>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</si>
  <si>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</si>
  <si>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</si>
  <si>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</si>
  <si>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</si>
  <si>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</si>
  <si>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</si>
  <si>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</si>
  <si>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</si>
  <si>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</si>
  <si>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</si>
  <si>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</si>
  <si>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</si>
  <si>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</si>
  <si>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</si>
  <si>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</si>
  <si>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</si>
  <si>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</si>
  <si>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</si>
  <si>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</si>
  <si>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</si>
  <si>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</si>
  <si>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</si>
  <si>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</si>
  <si>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</si>
  <si>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</si>
  <si>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</si>
  <si>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</si>
  <si>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</si>
  <si>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</si>
  <si>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</si>
  <si>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</si>
  <si>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</si>
  <si>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</si>
  <si>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</si>
  <si>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</si>
  <si>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</si>
  <si>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</si>
  <si>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</si>
  <si>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</si>
  <si>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</si>
  <si>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</si>
  <si>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</si>
  <si>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</si>
  <si>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</si>
  <si>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</si>
  <si>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</si>
  <si>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</si>
  <si>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</si>
  <si>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</si>
  <si>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</si>
  <si>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</si>
  <si>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</si>
  <si>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</si>
  <si>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</si>
  <si>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</si>
  <si>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</si>
  <si>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</si>
  <si>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</si>
  <si>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</si>
  <si>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</si>
  <si>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</si>
  <si>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</si>
  <si>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</si>
  <si>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</si>
  <si>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</si>
  <si>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</si>
  <si>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</si>
  <si>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</si>
  <si>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</si>
  <si>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</si>
  <si>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</si>
  <si>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</si>
  <si>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</si>
  <si>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</si>
  <si>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</si>
  <si>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</si>
  <si>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</si>
  <si>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</si>
  <si>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</si>
  <si>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</si>
  <si>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</si>
  <si>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</si>
  <si>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</si>
  <si>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</si>
  <si>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</si>
  <si>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</si>
  <si>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</si>
  <si>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</si>
  <si>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</si>
  <si>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</si>
  <si>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</si>
  <si>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</si>
  <si>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</si>
  <si>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</si>
  <si>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</si>
  <si>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</si>
  <si>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</si>
  <si>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</si>
  <si>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</si>
  <si>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</si>
  <si>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</si>
  <si>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</si>
  <si>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</si>
  <si>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</si>
  <si>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</si>
  <si>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</si>
  <si>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</si>
  <si>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</si>
  <si>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</si>
  <si>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</si>
  <si>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</si>
  <si>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</si>
  <si>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</si>
  <si>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</si>
  <si>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</si>
  <si>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</si>
  <si>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</si>
  <si>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</si>
  <si>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</si>
  <si>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</si>
  <si>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</si>
  <si>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</si>
  <si>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</si>
  <si>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</si>
  <si>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</si>
  <si>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</si>
  <si>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</si>
  <si>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</si>
  <si>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</si>
  <si>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</si>
  <si>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</si>
  <si>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</si>
  <si>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</si>
  <si>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</si>
  <si>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</si>
  <si>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</si>
  <si>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</si>
  <si>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</si>
  <si>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</si>
  <si>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</si>
  <si>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</si>
  <si>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</si>
  <si>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</si>
  <si>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</si>
  <si>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</si>
  <si>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</si>
  <si>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</si>
  <si>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</si>
  <si>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</si>
  <si>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</si>
  <si>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</si>
  <si>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</si>
  <si>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</si>
  <si>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</si>
  <si>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</si>
  <si>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</si>
  <si>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</si>
  <si>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</si>
  <si>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</si>
  <si>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</si>
  <si>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</si>
  <si>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</si>
  <si>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</si>
  <si>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</si>
  <si>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</si>
  <si>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</si>
  <si>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</si>
  <si>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</si>
  <si>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</si>
  <si>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</si>
  <si>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</si>
  <si>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</si>
  <si>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</si>
  <si>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</si>
  <si>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</si>
  <si>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</si>
  <si>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</si>
  <si>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</si>
  <si>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</si>
  <si>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</si>
  <si>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</si>
  <si>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</si>
  <si>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</si>
  <si>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</si>
  <si>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</si>
  <si>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</si>
  <si>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</si>
  <si>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</si>
  <si>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</si>
  <si>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</si>
  <si>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</si>
  <si>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</si>
  <si>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</si>
  <si>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</si>
  <si>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</si>
  <si>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</si>
  <si>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</si>
  <si>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</si>
  <si>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</si>
  <si>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</si>
  <si>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</si>
  <si>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</si>
  <si>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</si>
  <si>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</si>
  <si>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</si>
  <si>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</si>
  <si>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</si>
  <si>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</si>
  <si>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</si>
  <si>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</si>
  <si>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</si>
  <si>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</si>
  <si>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</si>
  <si>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</si>
  <si>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</si>
  <si>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</si>
  <si>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</si>
  <si>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</si>
  <si>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</si>
  <si>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</si>
  <si>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</si>
  <si>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</si>
  <si>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</si>
  <si>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</si>
  <si>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</si>
  <si>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</si>
  <si>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</si>
  <si>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</si>
  <si>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</si>
  <si>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</si>
  <si>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</si>
  <si>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</si>
  <si>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</si>
  <si>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</si>
  <si>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</si>
  <si>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</si>
  <si>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</si>
  <si>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</si>
  <si>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</si>
  <si>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</si>
  <si>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</si>
  <si>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</si>
  <si>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</si>
  <si>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</si>
  <si>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</si>
  <si>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</si>
  <si>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</si>
  <si>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</si>
  <si>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</si>
  <si>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</si>
  <si>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</si>
  <si>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</si>
  <si>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</si>
  <si>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</si>
  <si>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</si>
  <si>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</si>
  <si>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</si>
  <si>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</si>
  <si>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</si>
  <si>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</si>
  <si>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</si>
  <si>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</si>
  <si>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</si>
  <si>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</si>
  <si>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</si>
  <si>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</si>
  <si>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</si>
  <si>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</si>
  <si>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</si>
  <si>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</si>
  <si>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</si>
  <si>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</si>
  <si>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</si>
  <si>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</si>
  <si>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</si>
  <si>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</si>
  <si>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</si>
  <si>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</si>
  <si>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</si>
  <si>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</si>
  <si>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</si>
  <si>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</si>
  <si>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</si>
  <si>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</si>
  <si>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</si>
  <si>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</si>
  <si>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</si>
  <si>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</si>
  <si>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</si>
  <si>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</si>
  <si>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</si>
  <si>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</si>
  <si>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</si>
  <si>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</si>
  <si>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</si>
  <si>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</si>
  <si>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</si>
  <si>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</si>
  <si>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</si>
  <si>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</si>
  <si>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</si>
  <si>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</si>
  <si>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</si>
  <si>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</si>
  <si>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</si>
  <si>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</si>
  <si>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</si>
  <si>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</si>
  <si>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</si>
  <si>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</si>
  <si>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</si>
  <si>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</si>
  <si>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</si>
  <si>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</si>
  <si>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</si>
  <si>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</si>
  <si>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</si>
  <si>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</si>
  <si>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</si>
  <si>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</si>
  <si>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</si>
  <si>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</si>
  <si>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</si>
  <si>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</si>
  <si>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</si>
  <si>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</si>
  <si>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</si>
  <si>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</si>
  <si>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</si>
  <si>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</si>
  <si>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</si>
  <si>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</si>
  <si>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</si>
  <si>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</si>
  <si>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</si>
  <si>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</si>
  <si>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</si>
  <si>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</si>
  <si>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</si>
  <si>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</si>
  <si>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</si>
  <si>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</si>
  <si>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</si>
  <si>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</si>
  <si>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</si>
  <si>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</si>
  <si>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</si>
  <si>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</si>
  <si>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</si>
  <si>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</si>
  <si>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</si>
  <si>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</si>
  <si>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</si>
  <si>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</si>
  <si>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</si>
  <si>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</si>
  <si>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</si>
  <si>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</si>
  <si>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</si>
  <si>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</si>
  <si>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</si>
  <si>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</si>
  <si>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</si>
  <si>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</si>
  <si>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</si>
  <si>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</si>
  <si>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</si>
  <si>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</si>
  <si>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</si>
  <si>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</si>
  <si>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</si>
  <si>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</si>
  <si>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</si>
  <si>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</si>
  <si>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</si>
  <si>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</si>
  <si>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</si>
  <si>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</si>
  <si>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</si>
  <si>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</si>
  <si>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</si>
  <si>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</si>
  <si>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</si>
  <si>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</si>
  <si>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</si>
  <si>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</si>
  <si>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</si>
  <si>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</si>
  <si>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</si>
  <si>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</si>
  <si>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</si>
  <si>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</si>
  <si>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</si>
  <si>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</si>
  <si>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</si>
  <si>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</si>
  <si>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</si>
  <si>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</si>
  <si>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</si>
  <si>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</si>
  <si>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</si>
  <si>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</si>
  <si>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</si>
  <si>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</si>
  <si>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</si>
  <si>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</si>
  <si>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</si>
  <si>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</si>
  <si>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</si>
  <si>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</si>
  <si>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</si>
  <si>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</si>
  <si>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</si>
  <si>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</si>
  <si>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</si>
  <si>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</si>
  <si>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</si>
  <si>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</si>
  <si>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</si>
  <si>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</si>
  <si>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</si>
  <si>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</si>
  <si>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</si>
  <si>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</si>
  <si>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</si>
  <si>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</si>
  <si>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</si>
  <si>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</si>
  <si>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</si>
  <si>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</si>
  <si>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</si>
  <si>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</si>
  <si>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</si>
  <si>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</si>
  <si>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</si>
  <si>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</si>
  <si>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</si>
  <si>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</si>
  <si>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</si>
  <si>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</si>
  <si>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</si>
  <si>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</si>
  <si>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</si>
  <si>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</si>
  <si>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</si>
  <si>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</si>
  <si>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</si>
  <si>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</si>
  <si>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</si>
  <si>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</si>
  <si>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</si>
  <si>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</si>
  <si>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</si>
  <si>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</si>
  <si>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</si>
  <si>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</si>
  <si>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</si>
  <si>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</si>
  <si>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</si>
  <si>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</si>
  <si>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</si>
  <si>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</si>
  <si>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</si>
  <si>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</si>
  <si>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</si>
  <si>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</si>
  <si>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</si>
  <si>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</si>
  <si>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</si>
  <si>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</si>
  <si>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</si>
  <si>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</si>
  <si>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</si>
  <si>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</si>
  <si>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</si>
  <si>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</si>
  <si>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</si>
  <si>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</si>
  <si>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</si>
  <si>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</si>
  <si>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</si>
  <si>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</si>
  <si>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</si>
  <si>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</si>
  <si>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</si>
  <si>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</si>
  <si>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</si>
  <si>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</si>
  <si>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</si>
  <si>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</si>
  <si>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</si>
  <si>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</si>
  <si>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</si>
  <si>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</si>
  <si>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</si>
  <si>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</si>
  <si>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</si>
  <si>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</si>
  <si>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</si>
  <si>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</si>
  <si>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</si>
  <si>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</si>
  <si>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</si>
  <si>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</si>
  <si>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</si>
  <si>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</si>
  <si>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</si>
  <si>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</si>
  <si>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</si>
  <si>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</si>
  <si>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</si>
  <si>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</si>
  <si>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</si>
  <si>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</si>
  <si>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</si>
  <si>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</si>
  <si>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</si>
  <si>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</si>
  <si>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</si>
  <si>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</si>
  <si>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</si>
  <si>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</si>
  <si>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</si>
  <si>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</si>
  <si>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</si>
  <si>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</si>
  <si>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</si>
  <si>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</si>
  <si>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</si>
  <si>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</si>
  <si>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</si>
  <si>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</si>
  <si>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</si>
  <si>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</si>
  <si>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</si>
  <si>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</si>
  <si>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</si>
  <si>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</si>
  <si>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</si>
  <si>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</si>
  <si>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</si>
  <si>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</si>
  <si>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</si>
  <si>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</si>
  <si>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</si>
  <si>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</si>
  <si>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</si>
  <si>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</si>
  <si>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</si>
  <si>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</si>
  <si>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</si>
  <si>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</si>
  <si>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</si>
  <si>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</si>
  <si>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</si>
  <si>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</si>
  <si>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</si>
  <si>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</si>
  <si>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</si>
  <si>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</si>
  <si>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</si>
  <si>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</si>
  <si>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</si>
  <si>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</si>
  <si>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</si>
  <si>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</si>
  <si>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</si>
  <si>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</si>
  <si>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</si>
  <si>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</si>
  <si>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</si>
  <si>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</si>
  <si>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</si>
  <si>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</si>
  <si>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</si>
  <si>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</si>
  <si>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</si>
  <si>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</si>
  <si>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</si>
  <si>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</si>
  <si>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</si>
  <si>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</si>
  <si>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</si>
  <si>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</si>
  <si>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</si>
  <si>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</si>
  <si>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</si>
  <si>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</si>
  <si>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</si>
  <si>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</si>
  <si>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</si>
  <si>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</si>
  <si>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</si>
  <si>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</si>
  <si>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</si>
  <si>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</si>
  <si>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</si>
  <si>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</si>
  <si>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</si>
  <si>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</si>
  <si>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</si>
  <si>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</si>
  <si>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</si>
  <si>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</si>
  <si>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</si>
  <si>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</si>
  <si>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</si>
  <si>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</si>
  <si>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</si>
  <si>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</si>
  <si>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</si>
  <si>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</si>
  <si>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</si>
  <si>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</si>
  <si>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</si>
  <si>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</si>
  <si>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</si>
  <si>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</si>
  <si>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</si>
  <si>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</si>
  <si>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</si>
  <si>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</si>
  <si>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</si>
  <si>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</si>
  <si>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</si>
  <si>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</si>
  <si>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</si>
  <si>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</si>
  <si>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</si>
  <si>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</si>
  <si>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</si>
  <si>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</si>
  <si>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</si>
  <si>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</si>
  <si>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</si>
  <si>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</si>
  <si>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</si>
  <si>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</si>
  <si>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</si>
  <si>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</si>
  <si>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</si>
  <si>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</si>
  <si>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</si>
  <si>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</si>
  <si>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</si>
  <si>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</si>
  <si>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</si>
  <si>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</si>
  <si>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</si>
  <si>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</si>
  <si>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</si>
  <si>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</si>
  <si>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</si>
  <si>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</si>
  <si>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</si>
  <si>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</si>
  <si>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</si>
  <si>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</si>
  <si>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</si>
  <si>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</si>
  <si>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</si>
  <si>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</si>
  <si>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</si>
  <si>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</si>
  <si>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</si>
  <si>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</si>
  <si>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</si>
  <si>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</si>
  <si>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</si>
  <si>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</si>
  <si>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</si>
  <si>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</si>
  <si>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</si>
  <si>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</si>
  <si>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</si>
  <si>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</si>
  <si>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</si>
  <si>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</si>
  <si>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</si>
  <si>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</si>
  <si>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</si>
  <si>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</si>
  <si>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</si>
  <si>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</si>
  <si>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</si>
  <si>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</si>
  <si>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</si>
  <si>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</si>
  <si>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</si>
  <si>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</si>
  <si>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</si>
  <si>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</si>
  <si>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</si>
  <si>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</si>
  <si>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</si>
  <si>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</si>
  <si>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</si>
  <si>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</si>
  <si>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</si>
  <si>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</si>
  <si>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</si>
  <si>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</si>
  <si>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</si>
  <si>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</si>
  <si>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</si>
  <si>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</si>
  <si>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</si>
  <si>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</si>
  <si>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</si>
  <si>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</si>
  <si>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</si>
  <si>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</si>
  <si>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</si>
  <si>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</si>
  <si>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</si>
  <si>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</si>
  <si>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</si>
  <si>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</si>
  <si>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</si>
  <si>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</si>
  <si>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</si>
  <si>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</si>
  <si>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</si>
  <si>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</si>
  <si>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</si>
  <si>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</si>
  <si>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</si>
  <si>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</si>
  <si>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</si>
  <si>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</si>
  <si>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</si>
  <si>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</si>
  <si>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</si>
  <si>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</si>
  <si>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</si>
  <si>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</si>
  <si>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</si>
  <si>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</si>
  <si>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</si>
  <si>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</si>
  <si>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</si>
  <si>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</si>
  <si>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</si>
  <si>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</si>
  <si>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</si>
  <si>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</si>
  <si>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</si>
  <si>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</si>
  <si>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</si>
  <si>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</si>
  <si>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</si>
  <si>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</si>
  <si>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</si>
  <si>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</si>
  <si>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</si>
  <si>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</si>
  <si>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</si>
  <si>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</si>
  <si>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</si>
  <si>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</si>
  <si>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</si>
  <si>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</si>
  <si>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</si>
  <si>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</si>
  <si>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</si>
  <si>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</si>
  <si>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</si>
  <si>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</si>
  <si>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</si>
  <si>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</si>
  <si>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</si>
  <si>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</si>
  <si>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</si>
  <si>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</si>
  <si>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</si>
  <si>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</si>
  <si>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</si>
  <si>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</si>
  <si>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</si>
  <si>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</si>
  <si>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</si>
  <si>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</si>
  <si>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</si>
  <si>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</si>
  <si>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</si>
  <si>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</si>
  <si>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</si>
  <si>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</si>
  <si>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</si>
  <si>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</si>
  <si>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</si>
  <si>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</si>
  <si>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</si>
  <si>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</si>
  <si>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</si>
  <si>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</si>
  <si>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</si>
  <si>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</si>
  <si>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</si>
  <si>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</si>
  <si>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</si>
  <si>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</si>
  <si>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</si>
  <si>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</si>
  <si>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</si>
  <si>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</si>
  <si>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</si>
  <si>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</si>
  <si>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</si>
  <si>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</si>
  <si>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</si>
  <si>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</si>
  <si>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</si>
  <si>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</si>
  <si>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</si>
  <si>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</si>
  <si>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</si>
  <si>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</si>
  <si>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</si>
  <si>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</si>
  <si>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</si>
  <si>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</si>
  <si>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</si>
  <si>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</si>
  <si>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</si>
  <si>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</si>
  <si>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</si>
  <si>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</si>
  <si>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</si>
  <si>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</si>
  <si>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</si>
  <si>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</si>
  <si>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</si>
  <si>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</si>
  <si>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</si>
  <si>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</si>
  <si>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</si>
  <si>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</si>
  <si>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</si>
  <si>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</si>
  <si>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</si>
  <si>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</si>
  <si>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</si>
  <si>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</si>
  <si>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</si>
  <si>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</si>
  <si>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</si>
  <si>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</si>
  <si>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</si>
  <si>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</si>
  <si>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</si>
  <si>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</si>
  <si>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</si>
  <si>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</si>
  <si>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</si>
  <si>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</si>
  <si>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</si>
  <si>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</si>
  <si>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</si>
  <si>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</si>
  <si>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</si>
  <si>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</si>
  <si>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</si>
  <si>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</si>
  <si>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</si>
  <si>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</si>
  <si>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</si>
  <si>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</si>
  <si>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</si>
  <si>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</si>
  <si>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</si>
  <si>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</si>
  <si>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</si>
  <si>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</si>
  <si>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</si>
  <si>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</si>
  <si>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</si>
  <si>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</si>
  <si>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</si>
  <si>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</si>
  <si>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</si>
  <si>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</si>
  <si>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</si>
  <si>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</si>
  <si>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</si>
  <si>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</si>
  <si>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</si>
  <si>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</si>
  <si>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</si>
  <si>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</si>
  <si>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</si>
  <si>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</si>
  <si>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</si>
  <si>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</si>
  <si>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</si>
  <si>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</si>
  <si>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</si>
  <si>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</si>
  <si>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</si>
  <si>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</si>
  <si>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</si>
  <si>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</si>
  <si>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</si>
  <si>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</si>
  <si>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</si>
  <si>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</si>
  <si>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</si>
  <si>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</si>
  <si>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</si>
  <si>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</si>
  <si>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</si>
  <si>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</si>
  <si>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</si>
  <si>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</si>
  <si>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</si>
  <si>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</si>
  <si>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</si>
  <si>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</si>
  <si>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</si>
  <si>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</si>
  <si>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</si>
  <si>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</si>
  <si>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</si>
  <si>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</si>
  <si>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</si>
  <si>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</si>
  <si>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</si>
  <si>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</si>
  <si>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</si>
  <si>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</si>
  <si>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</si>
  <si>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</si>
  <si>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</si>
  <si>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</si>
  <si>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</si>
  <si>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</si>
  <si>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</si>
  <si>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</si>
  <si>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</si>
  <si>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</si>
  <si>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</si>
  <si>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</si>
  <si>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</si>
  <si>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</si>
  <si>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</si>
  <si>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</si>
  <si>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</si>
  <si>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</si>
  <si>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</si>
  <si>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</si>
  <si>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</si>
  <si>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</si>
  <si>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</si>
  <si>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</si>
  <si>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</si>
  <si>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</si>
  <si>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</si>
  <si>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</si>
  <si>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</si>
  <si>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</si>
  <si>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</si>
  <si>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</si>
  <si>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</si>
  <si>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</si>
  <si>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</si>
  <si>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</si>
  <si>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</si>
  <si>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</si>
  <si>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</si>
  <si>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</si>
  <si>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</si>
  <si>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</si>
  <si>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</si>
  <si>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</si>
  <si>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</si>
  <si>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</si>
  <si>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</si>
  <si>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</si>
  <si>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</si>
  <si>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</si>
  <si>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</si>
  <si>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</si>
  <si>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</si>
  <si>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</si>
  <si>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</si>
  <si>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</si>
  <si>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</si>
  <si>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</si>
  <si>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</si>
  <si>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</si>
  <si>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</si>
  <si>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</si>
  <si>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</si>
  <si>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</si>
  <si>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</si>
  <si>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</si>
  <si>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</si>
  <si>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</si>
  <si>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</si>
  <si>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</si>
  <si>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</si>
  <si>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</si>
  <si>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</si>
  <si>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</si>
  <si>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</si>
  <si>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</si>
  <si>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</si>
  <si>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</si>
  <si>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</si>
  <si>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</si>
  <si>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</si>
  <si>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</si>
  <si>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</si>
  <si>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</si>
  <si>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</si>
  <si>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</si>
  <si>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</si>
  <si>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</si>
  <si>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</si>
  <si>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</si>
  <si>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</si>
  <si>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</si>
  <si>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</si>
  <si>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</si>
  <si>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</si>
  <si>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</si>
  <si>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</si>
  <si>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</si>
  <si>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</si>
  <si>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</si>
  <si>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</si>
  <si>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</si>
  <si>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</si>
  <si>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</si>
  <si>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</si>
  <si>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</si>
  <si>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</si>
  <si>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</si>
  <si>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</si>
  <si>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</si>
  <si>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</si>
  <si>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</si>
  <si>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</si>
  <si>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</si>
  <si>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</si>
  <si>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</si>
  <si>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</si>
  <si>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</si>
  <si>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</si>
  <si>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</si>
  <si>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</si>
  <si>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</si>
  <si>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</si>
  <si>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</si>
  <si>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</si>
  <si>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</si>
  <si>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</si>
  <si>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</si>
  <si>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</si>
  <si>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</si>
  <si>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</si>
  <si>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</si>
  <si>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</si>
  <si>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</si>
  <si>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</si>
  <si>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</si>
  <si>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</si>
  <si>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</si>
  <si>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</si>
  <si>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</si>
  <si>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</si>
  <si>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</si>
  <si>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</si>
  <si>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</si>
  <si>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</si>
  <si>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</si>
  <si>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</si>
  <si>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</si>
  <si>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</si>
  <si>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</si>
  <si>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</si>
  <si>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</si>
  <si>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</si>
  <si>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</si>
  <si>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</si>
  <si>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</si>
  <si>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</si>
  <si>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</si>
  <si>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</si>
  <si>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</si>
  <si>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</si>
  <si>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</si>
  <si>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</si>
  <si>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</si>
  <si>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</si>
  <si>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</si>
  <si>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</si>
  <si>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</si>
  <si>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</si>
  <si>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</si>
  <si>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</si>
  <si>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</si>
  <si>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</si>
  <si>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</si>
  <si>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</si>
  <si>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</si>
  <si>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</si>
  <si>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</si>
  <si>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</si>
  <si>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</si>
  <si>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</si>
  <si>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</si>
  <si>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</si>
  <si>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</si>
  <si>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</si>
  <si>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</si>
  <si>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</si>
  <si>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</si>
  <si>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</si>
  <si>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</si>
  <si>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</si>
  <si>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</si>
  <si>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</si>
  <si>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</si>
  <si>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</si>
  <si>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</si>
  <si>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</si>
  <si>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</si>
  <si>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</si>
  <si>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</si>
  <si>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</si>
  <si>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</si>
  <si>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</si>
  <si>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</si>
  <si>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</si>
  <si>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</si>
  <si>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</si>
  <si>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</si>
  <si>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</si>
  <si>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</si>
  <si>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</si>
  <si>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</si>
  <si>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</si>
  <si>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</si>
  <si>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</si>
  <si>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</si>
  <si>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</si>
  <si>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</si>
  <si>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</si>
  <si>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</si>
  <si>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</si>
  <si>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</si>
  <si>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</si>
  <si>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</si>
  <si>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</si>
  <si>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</si>
  <si>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</si>
  <si>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</si>
  <si>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</si>
  <si>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</si>
  <si>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</si>
  <si>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</si>
  <si>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</si>
  <si>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</si>
  <si>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</si>
  <si>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</si>
  <si>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</si>
  <si>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</si>
  <si>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</si>
  <si>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</si>
  <si>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</si>
  <si>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</si>
  <si>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</si>
  <si>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</si>
  <si>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</si>
  <si>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</si>
  <si>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</si>
  <si>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</si>
  <si>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</si>
  <si>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</si>
  <si>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</si>
  <si>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</si>
  <si>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</si>
  <si>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</si>
  <si>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</si>
  <si>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</si>
  <si>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</si>
  <si>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</si>
  <si>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</si>
  <si>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</si>
  <si>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</si>
  <si>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</si>
  <si>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</si>
  <si>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</si>
  <si>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</si>
  <si>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</si>
  <si>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</si>
  <si>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</si>
  <si>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</si>
  <si>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</si>
  <si>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</si>
  <si>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</si>
  <si>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</si>
  <si>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</si>
  <si>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</si>
  <si>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</si>
  <si>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</si>
  <si>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</si>
  <si>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</si>
  <si>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</si>
  <si>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</si>
  <si>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</si>
  <si>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</si>
  <si>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</si>
  <si>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</si>
  <si>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</si>
  <si>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</si>
  <si>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</si>
  <si>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</si>
  <si>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</si>
  <si>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</si>
  <si>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</si>
  <si>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</si>
  <si>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</si>
  <si>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</si>
  <si>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</si>
  <si>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</si>
  <si>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</si>
  <si>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</si>
  <si>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</si>
  <si>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</si>
  <si>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</si>
  <si>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</si>
  <si>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</si>
  <si>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</si>
  <si>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</si>
  <si>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</si>
  <si>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</si>
  <si>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</si>
  <si>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</si>
  <si>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</si>
  <si>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</si>
  <si>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</si>
  <si>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</si>
  <si>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</si>
  <si>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</si>
  <si>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</si>
  <si>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</si>
  <si>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</si>
  <si>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</si>
  <si>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</si>
  <si>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</si>
  <si>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</si>
  <si>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</si>
  <si>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</si>
  <si>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</si>
  <si>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</si>
  <si>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</si>
  <si>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</si>
  <si>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</si>
  <si>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</si>
  <si>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</si>
  <si>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</si>
  <si>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</si>
  <si>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</si>
  <si>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</si>
  <si>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</si>
  <si>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</si>
  <si>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</si>
  <si>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</si>
  <si>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</si>
  <si>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</si>
  <si>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</si>
  <si>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</si>
  <si>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</si>
  <si>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</si>
  <si>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</si>
  <si>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</si>
  <si>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</si>
  <si>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</si>
  <si>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</si>
  <si>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</si>
  <si>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</si>
  <si>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</si>
  <si>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</si>
  <si>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</si>
  <si>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</si>
  <si>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</si>
  <si>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</si>
  <si>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</si>
  <si>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</si>
  <si>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</si>
  <si>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</si>
  <si>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</si>
  <si>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</si>
  <si>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</si>
  <si>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</si>
  <si>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</si>
  <si>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</si>
  <si>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</si>
  <si>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</si>
  <si>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</si>
  <si>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</si>
  <si>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</si>
  <si>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</si>
  <si>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</si>
  <si>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</si>
  <si>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</si>
  <si>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</si>
  <si>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</si>
  <si>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</si>
  <si>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</si>
  <si>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</si>
  <si>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</si>
  <si>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</si>
  <si>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</si>
  <si>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</si>
  <si>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</si>
  <si>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</si>
  <si>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</si>
  <si>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</si>
  <si>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</si>
  <si>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</si>
  <si>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</si>
  <si>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</si>
  <si>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</si>
  <si>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</si>
  <si>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</si>
  <si>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</si>
  <si>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</si>
  <si>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</si>
  <si>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</si>
  <si>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</si>
  <si>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</si>
  <si>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</si>
  <si>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</si>
  <si>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</si>
  <si>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</si>
  <si>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</si>
  <si>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</si>
  <si>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</si>
  <si>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</si>
  <si>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</si>
  <si>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</si>
  <si>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</si>
  <si>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</si>
  <si>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</si>
  <si>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</si>
  <si>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</si>
  <si>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</si>
  <si>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</si>
  <si>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</si>
  <si>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</si>
  <si>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</si>
  <si>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</si>
  <si>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</si>
  <si>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</si>
  <si>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</si>
  <si>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</si>
  <si>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</si>
  <si>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</si>
  <si>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</si>
  <si>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</si>
  <si>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</si>
  <si>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</si>
  <si>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</si>
  <si>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</si>
  <si>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</si>
  <si>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</si>
  <si>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</si>
  <si>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</si>
  <si>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</si>
  <si>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</si>
  <si>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</si>
  <si>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</si>
  <si>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</si>
  <si>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</si>
  <si>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</si>
  <si>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</si>
  <si>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</si>
  <si>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</si>
  <si>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</si>
  <si>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</si>
  <si>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</si>
  <si>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</si>
  <si>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</si>
  <si>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</si>
  <si>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</si>
  <si>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</si>
  <si>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</si>
  <si>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</si>
  <si>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</si>
  <si>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</si>
  <si>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</si>
  <si>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</si>
  <si>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</si>
  <si>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</si>
  <si>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</si>
  <si>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</si>
  <si>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</si>
  <si>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</si>
  <si>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</si>
  <si>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</si>
  <si>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</si>
  <si>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</si>
  <si>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</si>
  <si>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</si>
  <si>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</si>
  <si>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</si>
  <si>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</si>
  <si>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</si>
  <si>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</si>
  <si>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</si>
  <si>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</si>
  <si>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</si>
  <si>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</si>
  <si>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</si>
  <si>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</si>
  <si>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</si>
  <si>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</si>
  <si>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</si>
  <si>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</si>
  <si>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</si>
  <si>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</si>
  <si>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</si>
  <si>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</si>
  <si>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</si>
  <si>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</si>
  <si>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</si>
  <si>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</si>
  <si>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</si>
  <si>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</si>
  <si>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</si>
  <si>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</si>
  <si>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</si>
  <si>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</si>
  <si>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</si>
  <si>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</si>
  <si>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</si>
  <si>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</si>
  <si>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</si>
  <si>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</si>
  <si>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</si>
  <si>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</si>
  <si>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</si>
  <si>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</si>
  <si>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</si>
  <si>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</si>
  <si>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</si>
  <si>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</si>
  <si>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</si>
  <si>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</si>
  <si>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</si>
  <si>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</si>
  <si>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</si>
  <si>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</si>
  <si>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</si>
  <si>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</si>
  <si>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</si>
  <si>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</si>
  <si>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</si>
  <si>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</si>
  <si>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</si>
  <si>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</si>
  <si>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</si>
  <si>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</si>
  <si>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</si>
  <si>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</si>
  <si>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</si>
  <si>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</si>
  <si>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</si>
  <si>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</si>
  <si>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</si>
  <si>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</si>
  <si>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</si>
  <si>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</si>
  <si>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</si>
  <si>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</si>
  <si>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</si>
  <si>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</si>
  <si>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</si>
  <si>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</si>
  <si>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</si>
  <si>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</si>
  <si>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</si>
  <si>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</si>
  <si>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</si>
  <si>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</si>
  <si>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</si>
  <si>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</si>
  <si>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</si>
  <si>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</si>
  <si>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</si>
  <si>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</si>
  <si>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</si>
  <si>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</si>
  <si>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</si>
  <si>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</si>
  <si>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</si>
  <si>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</si>
  <si>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</si>
  <si>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</si>
  <si>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</si>
  <si>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</si>
  <si>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</si>
  <si>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</si>
  <si>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</si>
  <si>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</si>
  <si>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</si>
  <si>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</si>
  <si>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</si>
  <si>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</si>
  <si>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</si>
  <si>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</si>
  <si>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</si>
  <si>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</si>
  <si>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</si>
  <si>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</si>
  <si>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</si>
  <si>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</si>
  <si>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</si>
  <si>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</si>
  <si>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</si>
  <si>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</si>
  <si>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</si>
  <si>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</si>
  <si>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</si>
  <si>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</si>
  <si>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</si>
  <si>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</si>
  <si>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</si>
  <si>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</si>
  <si>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</si>
  <si>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</si>
  <si>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</si>
  <si>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</si>
  <si>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</si>
  <si>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</si>
  <si>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</si>
  <si>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</si>
  <si>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</si>
  <si>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</si>
  <si>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</si>
  <si>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</si>
  <si>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</si>
  <si>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</si>
  <si>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</si>
  <si>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</si>
  <si>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</si>
  <si>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</si>
  <si>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</si>
  <si>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</si>
  <si>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</si>
  <si>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</si>
  <si>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</si>
  <si>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</si>
  <si>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</si>
  <si>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</si>
  <si>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</si>
  <si>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</si>
  <si>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</si>
  <si>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</si>
  <si>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</si>
  <si>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</si>
  <si>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</si>
  <si>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</si>
  <si>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</si>
  <si>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</si>
  <si>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</si>
  <si>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</si>
  <si>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</si>
  <si>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</si>
  <si>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</si>
  <si>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</si>
  <si>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</si>
  <si>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</si>
  <si>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</si>
  <si>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</si>
  <si>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</si>
  <si>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</si>
  <si>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</si>
  <si>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</si>
  <si>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</si>
  <si>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</si>
  <si>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</si>
  <si>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</si>
  <si>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</si>
  <si>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</si>
  <si>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</si>
  <si>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</si>
  <si>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</si>
  <si>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</si>
  <si>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</si>
  <si>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</si>
  <si>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</si>
  <si>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</si>
  <si>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</si>
  <si>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</si>
  <si>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</si>
  <si>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</si>
  <si>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</si>
  <si>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</si>
  <si>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</si>
  <si>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</si>
  <si>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</si>
  <si>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</si>
  <si>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</si>
  <si>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</si>
  <si>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</si>
  <si>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</si>
  <si>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</si>
  <si>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</si>
  <si>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</si>
  <si>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</si>
  <si>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</si>
  <si>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</si>
  <si>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</si>
  <si>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</si>
  <si>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</si>
  <si>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</si>
  <si>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</si>
  <si>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</si>
  <si>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</si>
  <si>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</si>
  <si>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</si>
  <si>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</si>
  <si>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</si>
  <si>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</si>
  <si>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</si>
  <si>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</si>
  <si>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</si>
  <si>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</si>
  <si>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</si>
  <si>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</si>
  <si>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</si>
  <si>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</si>
  <si>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</si>
  <si>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</si>
  <si>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</si>
  <si>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</si>
  <si>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</si>
  <si>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</si>
  <si>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</si>
  <si>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</si>
  <si>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</si>
  <si>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</si>
  <si>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</si>
  <si>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</si>
  <si>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</si>
  <si>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</si>
  <si>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</si>
  <si>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</si>
  <si>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</si>
  <si>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</si>
  <si>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</si>
  <si>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</si>
  <si>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</si>
  <si>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</si>
  <si>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</si>
  <si>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</si>
  <si>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</si>
  <si>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</si>
  <si>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</si>
  <si>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</si>
  <si>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</si>
  <si>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</si>
  <si>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</si>
  <si>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</si>
  <si>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</si>
  <si>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</si>
  <si>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</si>
  <si>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</si>
  <si>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</si>
  <si>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</si>
  <si>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</si>
  <si>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</si>
  <si>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</si>
  <si>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</si>
  <si>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</si>
  <si>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</si>
  <si>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</si>
  <si>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</si>
  <si>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</si>
  <si>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</si>
  <si>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</si>
  <si>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</si>
  <si>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</si>
  <si>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</si>
  <si>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</si>
  <si>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</si>
  <si>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</si>
  <si>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</si>
  <si>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</si>
  <si>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</si>
  <si>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</si>
  <si>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</si>
  <si>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</si>
  <si>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</si>
  <si>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</si>
  <si>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</si>
  <si>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</si>
  <si>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</si>
  <si>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</si>
  <si>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</si>
  <si>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</si>
  <si>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</si>
  <si>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</si>
  <si>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</si>
  <si>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</si>
  <si>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</si>
  <si>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</si>
  <si>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</si>
  <si>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</si>
  <si>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</si>
  <si>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</si>
  <si>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</si>
  <si>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</si>
  <si>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</si>
  <si>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</si>
  <si>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</si>
  <si>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</si>
  <si>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</si>
  <si>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</si>
  <si>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</si>
  <si>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</si>
  <si>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</si>
  <si>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</si>
  <si>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</si>
  <si>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</si>
  <si>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</si>
  <si>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</si>
  <si>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</si>
  <si>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</si>
  <si>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</si>
  <si>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</si>
  <si>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</si>
  <si>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</si>
  <si>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</si>
  <si>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</si>
  <si>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</si>
  <si>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</si>
  <si>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</si>
  <si>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</si>
  <si>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</si>
  <si>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</si>
  <si>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</si>
  <si>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</si>
  <si>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</si>
  <si>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</si>
  <si>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</si>
  <si>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</si>
  <si>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</si>
  <si>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</si>
  <si>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</si>
  <si>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</si>
  <si>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</si>
  <si>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</si>
  <si>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</si>
  <si>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</si>
  <si>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</si>
  <si>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</si>
  <si>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</si>
  <si>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</si>
  <si>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</si>
  <si>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</si>
  <si>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</si>
  <si>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</si>
  <si>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</si>
  <si>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</si>
  <si>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</si>
  <si>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</si>
  <si>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</si>
  <si>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</si>
  <si>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</si>
  <si>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</si>
  <si>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</si>
  <si>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</si>
  <si>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</si>
  <si>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</si>
  <si>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</si>
  <si>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</si>
  <si>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</si>
  <si>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</si>
  <si>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</si>
  <si>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</si>
  <si>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</si>
  <si>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</si>
  <si>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</si>
  <si>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</si>
  <si>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</si>
  <si>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</si>
  <si>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</si>
  <si>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</si>
  <si>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</si>
  <si>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</si>
  <si>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</si>
  <si>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</si>
  <si>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</si>
  <si>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</si>
  <si>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</si>
  <si>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</si>
  <si>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</si>
  <si>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</si>
  <si>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</si>
  <si>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</si>
  <si>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</si>
  <si>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</si>
  <si>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</si>
  <si>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</si>
  <si>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</si>
  <si>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</si>
  <si>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</si>
  <si>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</si>
  <si>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</si>
  <si>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</si>
  <si>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</si>
  <si>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</si>
  <si>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</si>
  <si>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</si>
  <si>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</si>
  <si>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</si>
  <si>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</si>
  <si>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</si>
  <si>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</si>
  <si>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</si>
  <si>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</si>
  <si>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</si>
  <si>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</si>
  <si>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</si>
  <si>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</si>
  <si>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</si>
  <si>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</si>
  <si>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</si>
  <si>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</si>
  <si>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</si>
  <si>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</si>
  <si>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</si>
  <si>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</si>
  <si>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</si>
  <si>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</si>
  <si>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</si>
  <si>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</si>
  <si>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</si>
  <si>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</si>
  <si>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</si>
  <si>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</si>
  <si>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</si>
  <si>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</si>
  <si>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</si>
  <si>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</si>
  <si>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</si>
  <si>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</si>
  <si>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</si>
  <si>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</si>
  <si>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</si>
  <si>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</si>
  <si>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</si>
  <si>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</si>
  <si>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</si>
  <si>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</si>
  <si>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</si>
  <si>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</si>
  <si>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</si>
  <si>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</si>
  <si>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</si>
  <si>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</si>
  <si>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</si>
  <si>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</si>
  <si>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</si>
  <si>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</si>
  <si>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</si>
  <si>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</si>
  <si>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</si>
  <si>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</si>
  <si>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</si>
  <si>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</si>
  <si>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</si>
  <si>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</si>
  <si>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</si>
  <si>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</si>
  <si>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</si>
  <si>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</si>
  <si>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</si>
  <si>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</si>
  <si>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</si>
  <si>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</si>
  <si>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</si>
  <si>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</si>
  <si>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</si>
  <si>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</si>
  <si>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</si>
  <si>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</si>
  <si>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</si>
  <si>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</si>
  <si>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</si>
  <si>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</si>
  <si>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</si>
  <si>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</si>
  <si>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</si>
  <si>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</si>
  <si>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</si>
  <si>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</si>
  <si>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</si>
  <si>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</si>
  <si>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</si>
  <si>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</si>
  <si>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</si>
  <si>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</si>
  <si>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</si>
  <si>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</si>
  <si>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</si>
  <si>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</si>
  <si>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</si>
  <si>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</si>
  <si>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</si>
  <si>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</si>
  <si>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</si>
  <si>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</si>
  <si>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</si>
  <si>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</si>
  <si>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</si>
  <si>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</si>
  <si>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</si>
  <si>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</si>
  <si>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</si>
  <si>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</si>
  <si>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</si>
  <si>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</si>
  <si>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</si>
  <si>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</si>
  <si>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</si>
  <si>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</si>
  <si>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</si>
  <si>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</si>
  <si>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</si>
  <si>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</si>
  <si>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</si>
  <si>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</si>
  <si>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</si>
  <si>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</si>
  <si>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</si>
  <si>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</si>
  <si>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</si>
  <si>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</si>
  <si>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</si>
  <si>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</si>
  <si>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</si>
  <si>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</si>
  <si>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</si>
  <si>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</si>
  <si>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</si>
  <si>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</si>
  <si>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</si>
  <si>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</si>
  <si>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</si>
  <si>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</si>
  <si>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</si>
  <si>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</si>
  <si>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</si>
  <si>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</si>
  <si>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</si>
  <si>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</si>
  <si>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</si>
  <si>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</si>
  <si>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</si>
  <si>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</si>
  <si>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</si>
  <si>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</si>
  <si>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</si>
  <si>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</si>
  <si>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</si>
  <si>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</si>
  <si>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</si>
  <si>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</si>
  <si>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</si>
  <si>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</si>
  <si>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</si>
  <si>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</si>
  <si>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</si>
  <si>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</si>
  <si>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</si>
  <si>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</si>
  <si>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</si>
  <si>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</si>
  <si>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</si>
  <si>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</si>
  <si>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</si>
  <si>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</si>
  <si>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</si>
  <si>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</si>
  <si>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</si>
  <si>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</si>
  <si>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</si>
  <si>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</si>
  <si>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</si>
  <si>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</si>
  <si>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</si>
  <si>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</si>
  <si>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</si>
  <si>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</si>
  <si>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</si>
  <si>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</si>
  <si>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</si>
  <si>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</si>
  <si>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</si>
  <si>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</si>
  <si>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</si>
  <si>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</si>
  <si>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</si>
  <si>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</si>
  <si>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</si>
  <si>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</si>
  <si>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</si>
  <si>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</si>
  <si>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</si>
  <si>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</si>
  <si>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</si>
  <si>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</si>
  <si>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</si>
  <si>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</si>
  <si>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</si>
  <si>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</si>
  <si>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</si>
  <si>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</si>
  <si>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</si>
  <si>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</si>
  <si>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</si>
  <si>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</si>
  <si>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</si>
  <si>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</si>
  <si>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</si>
  <si>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</si>
  <si>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</si>
  <si>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</si>
  <si>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</si>
  <si>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</si>
  <si>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</si>
  <si>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</si>
  <si>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</si>
  <si>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</si>
  <si>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</si>
  <si>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</si>
  <si>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</si>
  <si>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</si>
  <si>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</si>
  <si>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</si>
  <si>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</si>
  <si>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</si>
  <si>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</si>
  <si>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</si>
  <si>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</si>
  <si>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</si>
  <si>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</si>
  <si>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</si>
  <si>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</si>
  <si>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</si>
  <si>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</si>
  <si>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</si>
  <si>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</si>
  <si>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</si>
  <si>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</si>
  <si>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</si>
  <si>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</si>
  <si>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</si>
  <si>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</si>
  <si>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</si>
  <si>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</si>
  <si>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</si>
  <si>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</si>
  <si>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</si>
  <si>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</si>
  <si>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</si>
  <si>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</si>
  <si>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</si>
  <si>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</si>
  <si>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</si>
  <si>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</si>
  <si>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</si>
  <si>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</si>
  <si>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</si>
  <si>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</si>
  <si>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</si>
  <si>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</si>
  <si>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</si>
  <si>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</si>
  <si>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</si>
  <si>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</si>
  <si>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</si>
  <si>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</si>
  <si>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</si>
  <si>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</si>
  <si>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</si>
  <si>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</si>
  <si>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</si>
  <si>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</si>
  <si>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</si>
  <si>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</si>
  <si>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</si>
  <si>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</si>
  <si>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</si>
  <si>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</si>
  <si>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</si>
  <si>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</si>
  <si>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</si>
  <si>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</si>
  <si>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</si>
  <si>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</si>
  <si>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</si>
  <si>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</si>
  <si>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</si>
  <si>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</si>
  <si>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</si>
  <si>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</si>
  <si>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</si>
  <si>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</si>
  <si>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</si>
  <si>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</si>
  <si>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</si>
  <si>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</si>
  <si>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</si>
  <si>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</si>
  <si>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</si>
  <si>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</si>
  <si>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</si>
  <si>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</si>
  <si>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</si>
  <si>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</si>
  <si>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</si>
  <si>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</si>
  <si>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</si>
  <si>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</si>
  <si>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</si>
  <si>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</si>
  <si>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</si>
  <si>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</si>
  <si>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</si>
  <si>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</si>
  <si>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</si>
  <si>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</si>
  <si>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</si>
  <si>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</si>
  <si>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</si>
  <si>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</si>
  <si>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</si>
  <si>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</si>
  <si>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</si>
  <si>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</si>
  <si>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</si>
  <si>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</si>
  <si>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</si>
  <si>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</si>
  <si>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</si>
  <si>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</si>
  <si>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</si>
  <si>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</si>
  <si>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</si>
  <si>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</si>
  <si>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</si>
  <si>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</si>
  <si>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</si>
  <si>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</si>
  <si>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</si>
  <si>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</si>
  <si>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</si>
  <si>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</si>
  <si>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</si>
  <si>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</si>
  <si>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</si>
  <si>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</si>
  <si>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</si>
  <si>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</si>
  <si>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</si>
  <si>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</si>
  <si>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</si>
  <si>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</si>
  <si>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</si>
  <si>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</si>
  <si>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</si>
  <si>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</si>
  <si>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</si>
  <si>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</si>
  <si>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</si>
  <si>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</si>
  <si>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</si>
  <si>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</si>
  <si>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</si>
  <si>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</si>
  <si>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</si>
  <si>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</si>
  <si>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</si>
  <si>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</si>
  <si>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</si>
  <si>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</si>
  <si>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</si>
  <si>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</si>
  <si>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</si>
  <si>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</si>
  <si>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</si>
  <si>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</si>
  <si>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</si>
  <si>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</si>
  <si>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</si>
  <si>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</si>
  <si>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</si>
  <si>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</si>
  <si>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</si>
  <si>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</si>
  <si>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</si>
  <si>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</si>
  <si>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</si>
  <si>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</si>
  <si>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</si>
  <si>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</si>
  <si>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</si>
  <si>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</si>
  <si>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</si>
  <si>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</si>
  <si>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</si>
  <si>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</si>
  <si>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</si>
  <si>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</si>
  <si>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</si>
  <si>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</si>
  <si>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</si>
  <si>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</si>
  <si>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</si>
  <si>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</si>
  <si>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</si>
  <si>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</si>
  <si>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</si>
  <si>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</si>
  <si>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</si>
  <si>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</si>
  <si>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</si>
  <si>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</si>
  <si>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</si>
  <si>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</si>
  <si>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</si>
  <si>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</si>
  <si>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</si>
  <si>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</si>
  <si>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</si>
  <si>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</si>
  <si>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</si>
  <si>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</si>
  <si>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</si>
  <si>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</si>
  <si>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</si>
  <si>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</si>
  <si>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</si>
  <si>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</si>
  <si>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</si>
  <si>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</si>
  <si>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</si>
  <si>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</si>
  <si>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</si>
  <si>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</si>
  <si>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</si>
  <si>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</si>
  <si>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</si>
  <si>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</si>
  <si>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</si>
  <si>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</si>
  <si>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</si>
  <si>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</si>
  <si>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</si>
  <si>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</si>
  <si>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</si>
  <si>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</si>
  <si>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</si>
  <si>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</si>
  <si>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</si>
  <si>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</si>
  <si>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</si>
  <si>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</si>
  <si>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</si>
  <si>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</si>
  <si>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</si>
  <si>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</si>
  <si>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</si>
  <si>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</si>
  <si>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</si>
  <si>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</si>
  <si>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</si>
  <si>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</si>
  <si>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</si>
  <si>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</si>
  <si>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</si>
  <si>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</si>
  <si>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</si>
  <si>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</si>
  <si>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</si>
  <si>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</si>
  <si>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</si>
  <si>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</si>
  <si>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</si>
  <si>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</si>
  <si>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</si>
  <si>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</si>
  <si>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</si>
  <si>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</si>
  <si>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</si>
  <si>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</si>
  <si>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</si>
  <si>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</si>
  <si>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</si>
  <si>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</si>
  <si>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</si>
  <si>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</si>
  <si>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</si>
  <si>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</si>
  <si>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</si>
  <si>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</si>
  <si>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</si>
  <si>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</si>
  <si>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</si>
  <si>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</si>
  <si>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</si>
  <si>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</si>
  <si>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</si>
  <si>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</si>
  <si>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</si>
  <si>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</si>
  <si>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</si>
  <si>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</si>
  <si>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</si>
  <si>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</si>
  <si>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</si>
  <si>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</si>
  <si>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</si>
  <si>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</si>
  <si>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</si>
  <si>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</si>
  <si>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</si>
  <si>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</si>
  <si>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</si>
  <si>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</si>
  <si>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</si>
  <si>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</si>
  <si>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</si>
  <si>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</si>
  <si>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</si>
  <si>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</si>
  <si>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</si>
  <si>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</si>
  <si>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</si>
  <si>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</si>
  <si>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</si>
  <si>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</si>
  <si>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</si>
  <si>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</si>
  <si>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</si>
  <si>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</si>
  <si>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</si>
  <si>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</si>
  <si>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</si>
  <si>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</si>
  <si>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</si>
  <si>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</si>
  <si>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</si>
  <si>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</si>
  <si>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</si>
  <si>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</si>
  <si>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</si>
  <si>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</si>
  <si>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</si>
  <si>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</si>
  <si>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</si>
  <si>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</si>
  <si>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</si>
  <si>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</si>
  <si>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</si>
  <si>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</si>
  <si>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</si>
  <si>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</si>
  <si>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</si>
  <si>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</si>
  <si>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</si>
  <si>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</si>
  <si>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</si>
  <si>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</si>
  <si>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</si>
  <si>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</si>
  <si>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</si>
  <si>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</si>
  <si>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</si>
  <si>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</si>
  <si>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</si>
  <si>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</si>
  <si>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</si>
  <si>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</si>
  <si>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</si>
  <si>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</si>
  <si>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</si>
  <si>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</si>
  <si>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</si>
  <si>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</si>
  <si>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</si>
  <si>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</si>
  <si>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</si>
  <si>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</si>
  <si>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</si>
  <si>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</si>
  <si>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</si>
  <si>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</si>
  <si>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</si>
  <si>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</si>
  <si>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</si>
  <si>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</si>
  <si>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</si>
  <si>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</si>
  <si>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</si>
  <si>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</si>
  <si>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</si>
  <si>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</si>
  <si>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</si>
  <si>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</si>
  <si>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</si>
  <si>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</si>
  <si>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</si>
  <si>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</si>
  <si>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</si>
  <si>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</si>
  <si>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</si>
  <si>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</si>
  <si>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</si>
  <si>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</si>
  <si>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</si>
  <si>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</si>
  <si>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</si>
  <si>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</si>
  <si>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</si>
  <si>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</si>
  <si>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</si>
  <si>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</si>
  <si>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</si>
  <si>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</si>
  <si>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</si>
  <si>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</si>
  <si>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</si>
  <si>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</si>
  <si>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</si>
  <si>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</si>
  <si>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</si>
  <si>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</si>
  <si>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</si>
  <si>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</si>
  <si>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</si>
  <si>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</si>
  <si>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</si>
  <si>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</si>
  <si>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</si>
  <si>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</si>
  <si>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</si>
  <si>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</si>
  <si>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</si>
  <si>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</si>
  <si>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</si>
  <si>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</si>
  <si>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</si>
  <si>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</si>
  <si>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</si>
  <si>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</si>
  <si>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</si>
  <si>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</si>
  <si>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</si>
  <si>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</si>
  <si>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</si>
  <si>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</si>
  <si>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</si>
  <si>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</si>
  <si>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</si>
  <si>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</si>
  <si>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</si>
  <si>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</si>
  <si>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</si>
  <si>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</si>
  <si>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</si>
  <si>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</si>
  <si>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</si>
  <si>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</si>
  <si>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</si>
  <si>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</si>
  <si>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</si>
  <si>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</si>
  <si>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</si>
  <si>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</si>
  <si>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</si>
  <si>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</si>
  <si>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</si>
  <si>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</si>
  <si>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</si>
  <si>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</si>
  <si>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</si>
  <si>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</si>
  <si>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</si>
  <si>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</si>
  <si>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</si>
  <si>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</si>
  <si>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</si>
  <si>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</si>
  <si>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</si>
  <si>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</si>
  <si>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</si>
  <si>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</si>
  <si>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</si>
  <si>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</si>
  <si>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</si>
  <si>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</si>
  <si>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</si>
  <si>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</si>
  <si>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</si>
  <si>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</si>
  <si>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</si>
  <si>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</si>
  <si>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</si>
  <si>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</si>
  <si>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</si>
  <si>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</si>
  <si>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</si>
  <si>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</si>
  <si>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</si>
  <si>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</si>
  <si>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</si>
  <si>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</si>
  <si>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</si>
  <si>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</si>
  <si>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</si>
  <si>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</si>
  <si>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</si>
  <si>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</si>
  <si>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</si>
  <si>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</si>
  <si>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</si>
  <si>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</si>
  <si>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</si>
  <si>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</si>
  <si>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</si>
  <si>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</si>
  <si>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</si>
  <si>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</si>
  <si>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</si>
  <si>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</si>
  <si>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</si>
  <si>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</si>
  <si>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</si>
  <si>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</si>
  <si>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</si>
  <si>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</si>
  <si>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</si>
  <si>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</si>
  <si>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</si>
  <si>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</si>
  <si>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</si>
  <si>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</si>
  <si>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</si>
  <si>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</si>
  <si>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</si>
  <si>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</si>
  <si>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</si>
  <si>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</si>
  <si>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</si>
  <si>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</si>
  <si>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</si>
  <si>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</si>
  <si>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</si>
  <si>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</si>
  <si>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</si>
  <si>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</si>
  <si>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</si>
  <si>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</si>
  <si>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</si>
  <si>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</si>
  <si>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</si>
  <si>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</si>
  <si>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</si>
  <si>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</si>
  <si>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</si>
  <si>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</si>
  <si>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</si>
  <si>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</si>
  <si>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</si>
  <si>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</si>
  <si>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</si>
  <si>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</si>
  <si>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</si>
  <si>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</si>
  <si>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</si>
  <si>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</si>
  <si>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</si>
  <si>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</si>
  <si>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</si>
  <si>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</si>
  <si>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</si>
  <si>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</si>
  <si>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</si>
  <si>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</si>
  <si>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</si>
  <si>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</si>
  <si>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</si>
  <si>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</si>
  <si>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</si>
  <si>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</si>
  <si>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</si>
  <si>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</si>
  <si>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</si>
  <si>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</si>
  <si>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</si>
  <si>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</si>
  <si>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</si>
  <si>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</si>
  <si>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</si>
  <si>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</si>
  <si>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</si>
  <si>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</si>
  <si>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</si>
  <si>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</si>
  <si>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</si>
  <si>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</si>
  <si>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</si>
  <si>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</si>
  <si>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</si>
  <si>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</si>
  <si>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</si>
  <si>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</si>
  <si>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</si>
  <si>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</si>
  <si>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</si>
  <si>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</si>
  <si>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</si>
  <si>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</si>
  <si>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</si>
  <si>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</si>
  <si>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</si>
  <si>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</si>
  <si>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</si>
  <si>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</si>
  <si>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</si>
  <si>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</si>
  <si>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</si>
  <si>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</si>
  <si>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</si>
  <si>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</si>
  <si>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</si>
  <si>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</si>
  <si>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</si>
  <si>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</si>
  <si>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</si>
  <si>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</si>
  <si>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</si>
  <si>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</si>
  <si>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</si>
  <si>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</si>
  <si>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</si>
  <si>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</si>
  <si>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</si>
  <si>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</si>
  <si>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</si>
  <si>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</si>
  <si>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</si>
  <si>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</si>
  <si>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</si>
  <si>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</si>
  <si>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</si>
  <si>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</si>
  <si>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</si>
  <si>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</si>
  <si>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</si>
  <si>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</si>
  <si>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</si>
  <si>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</si>
  <si>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</si>
  <si>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</si>
  <si>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</si>
  <si>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</si>
  <si>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</si>
  <si>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</si>
  <si>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</si>
  <si>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</si>
  <si>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</si>
  <si>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</si>
  <si>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</si>
  <si>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</si>
  <si>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</si>
  <si>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</si>
  <si>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</si>
  <si>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</si>
  <si>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</si>
  <si>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</si>
  <si>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</si>
  <si>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</si>
  <si>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</si>
  <si>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</si>
  <si>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</si>
  <si>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</si>
  <si>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</si>
  <si>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</si>
  <si>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</si>
  <si>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</si>
  <si>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</si>
  <si>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</si>
  <si>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</si>
  <si>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</si>
  <si>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</si>
  <si>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</si>
  <si>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</si>
  <si>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</si>
  <si>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</si>
  <si>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</si>
  <si>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</si>
  <si>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</si>
  <si>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</si>
  <si>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</si>
  <si>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</si>
  <si>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</si>
  <si>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</si>
  <si>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</si>
  <si>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</si>
  <si>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</si>
  <si>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</si>
  <si>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</si>
  <si>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</si>
  <si>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</si>
  <si>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</si>
  <si>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</si>
  <si>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</si>
  <si>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</si>
  <si>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</si>
  <si>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</si>
  <si>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</si>
  <si>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</si>
  <si>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</si>
  <si>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</si>
  <si>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</si>
  <si>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</si>
  <si>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</si>
  <si>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</si>
  <si>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</si>
  <si>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</si>
  <si>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</si>
  <si>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</si>
  <si>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</si>
  <si>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</si>
  <si>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</si>
  <si>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</si>
  <si>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</si>
  <si>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</si>
  <si>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</si>
  <si>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</si>
  <si>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</si>
  <si>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</si>
  <si>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</si>
  <si>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</si>
  <si>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</si>
  <si>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</si>
  <si>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</si>
  <si>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</si>
  <si>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</si>
  <si>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</si>
  <si>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</si>
  <si>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</si>
  <si>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</si>
  <si>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</si>
  <si>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</si>
  <si>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</si>
  <si>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</si>
  <si>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</si>
  <si>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</si>
  <si>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</si>
  <si>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</si>
  <si>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</si>
  <si>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</si>
  <si>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</si>
  <si>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</si>
  <si>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</si>
  <si>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</si>
  <si>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</si>
  <si>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</si>
  <si>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</si>
  <si>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</si>
  <si>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</si>
  <si>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</si>
  <si>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</si>
  <si>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</si>
  <si>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</si>
  <si>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</si>
  <si>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</si>
  <si>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</si>
  <si>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</si>
  <si>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</si>
  <si>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</si>
  <si>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</si>
  <si>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</si>
  <si>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</si>
  <si>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</si>
  <si>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</si>
  <si>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</si>
  <si>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</si>
  <si>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</si>
  <si>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</si>
  <si>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</si>
  <si>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</si>
  <si>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</si>
  <si>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</si>
  <si>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</si>
  <si>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</si>
  <si>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</si>
  <si>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</si>
  <si>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</si>
  <si>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</si>
  <si>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</si>
  <si>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</si>
  <si>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</si>
  <si>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</si>
  <si>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</si>
  <si>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</si>
  <si>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</si>
  <si>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</si>
  <si>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</si>
  <si>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</si>
  <si>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</si>
  <si>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</si>
  <si>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</si>
  <si>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</si>
  <si>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</si>
  <si>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</si>
  <si>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</si>
  <si>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</si>
  <si>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</si>
  <si>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</si>
  <si>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</si>
  <si>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</si>
  <si>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</si>
  <si>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</si>
  <si>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</si>
  <si>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</si>
  <si>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</si>
  <si>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</si>
  <si>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</si>
  <si>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</si>
  <si>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</si>
  <si>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</si>
  <si>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</si>
  <si>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</si>
  <si>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</si>
  <si>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</si>
  <si>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</si>
  <si>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</si>
  <si>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</si>
  <si>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</si>
  <si>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</si>
  <si>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</si>
  <si>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</si>
  <si>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</si>
  <si>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</si>
  <si>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</si>
  <si>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</si>
  <si>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</si>
  <si>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</si>
  <si>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</si>
  <si>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</si>
  <si>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</si>
  <si>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</si>
  <si>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</si>
  <si>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</si>
  <si>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</si>
  <si>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</si>
  <si>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</si>
  <si>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</si>
  <si>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</si>
  <si>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</si>
  <si>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</si>
  <si>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</si>
  <si>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</si>
  <si>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</si>
  <si>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</si>
  <si>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</si>
  <si>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</si>
  <si>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</si>
  <si>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</si>
  <si>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</si>
  <si>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</si>
  <si>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</si>
  <si>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</si>
  <si>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</si>
  <si>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</si>
  <si>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</si>
  <si>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</si>
  <si>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</si>
  <si>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</si>
  <si>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</si>
  <si>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</si>
  <si>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</si>
  <si>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</si>
  <si>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</si>
  <si>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</si>
  <si>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</si>
  <si>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</si>
  <si>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</si>
  <si>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</si>
  <si>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</si>
  <si>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</si>
  <si>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</si>
  <si>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</si>
  <si>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</si>
  <si>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</si>
  <si>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</si>
  <si>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</si>
  <si>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</si>
  <si>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</si>
  <si>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</si>
  <si>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</si>
  <si>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</si>
  <si>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</si>
  <si>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</si>
  <si>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</si>
  <si>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</si>
  <si>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</si>
  <si>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</si>
  <si>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</si>
  <si>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</si>
  <si>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</si>
  <si>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</si>
  <si>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</si>
  <si>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</si>
  <si>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</si>
  <si>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</si>
  <si>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</si>
  <si>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</si>
  <si>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</si>
  <si>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</si>
  <si>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</si>
  <si>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</si>
  <si>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</si>
  <si>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</si>
  <si>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</si>
  <si>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</si>
  <si>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</si>
  <si>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</si>
  <si>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</si>
  <si>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</si>
  <si>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</si>
  <si>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</si>
  <si>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</si>
  <si>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</si>
  <si>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</si>
  <si>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</si>
  <si>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</si>
  <si>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</si>
  <si>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</si>
  <si>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</si>
  <si>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</si>
  <si>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</si>
  <si>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</si>
  <si>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</si>
  <si>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</si>
  <si>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</si>
  <si>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</si>
  <si>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</si>
  <si>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</si>
  <si>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</si>
  <si>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</si>
  <si>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</si>
  <si>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</si>
  <si>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</si>
  <si>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</si>
  <si>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</si>
  <si>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</si>
  <si>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</si>
  <si>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</si>
  <si>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</si>
  <si>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</si>
  <si>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</si>
  <si>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</si>
  <si>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</si>
  <si>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</si>
  <si>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</si>
  <si>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</si>
  <si>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</si>
  <si>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</si>
  <si>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</si>
  <si>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</si>
  <si>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</si>
  <si>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</si>
  <si>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</si>
  <si>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</si>
  <si>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</si>
  <si>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</si>
  <si>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</si>
  <si>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</si>
  <si>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</si>
  <si>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</si>
  <si>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</si>
  <si>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</si>
  <si>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</si>
  <si>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</si>
  <si>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</si>
  <si>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</si>
  <si>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</si>
  <si>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</si>
  <si>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</si>
  <si>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</si>
  <si>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</si>
  <si>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</si>
  <si>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</si>
  <si>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</si>
  <si>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</si>
  <si>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</si>
  <si>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</si>
  <si>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</si>
  <si>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</si>
  <si>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</si>
  <si>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</si>
  <si>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</si>
  <si>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</si>
  <si>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</si>
  <si>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</si>
  <si>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</si>
  <si>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</si>
  <si>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</si>
  <si>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</si>
  <si>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</si>
  <si>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</si>
  <si>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</si>
  <si>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</si>
  <si>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</si>
  <si>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</si>
  <si>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</si>
  <si>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</si>
  <si>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</si>
  <si>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</si>
  <si>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</si>
  <si>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</si>
  <si>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</si>
  <si>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</si>
  <si>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</si>
  <si>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</si>
  <si>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</si>
  <si>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</si>
  <si>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</si>
  <si>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</si>
  <si>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</si>
  <si>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</si>
  <si>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</si>
  <si>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</si>
  <si>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</si>
  <si>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</si>
  <si>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</si>
  <si>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</si>
  <si>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</si>
  <si>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</si>
  <si>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</si>
  <si>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</si>
  <si>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</si>
  <si>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</si>
  <si>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</si>
  <si>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</si>
  <si>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</si>
  <si>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</si>
  <si>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</si>
  <si>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</si>
  <si>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</si>
  <si>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</si>
  <si>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</si>
  <si>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</si>
  <si>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</si>
  <si>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</si>
  <si>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</si>
  <si>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</si>
  <si>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</si>
  <si>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</si>
  <si>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</si>
  <si>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</si>
  <si>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</si>
  <si>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</si>
  <si>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</si>
  <si>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</si>
  <si>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</si>
  <si>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</si>
  <si>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</si>
  <si>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</si>
  <si>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</si>
  <si>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</si>
  <si>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</si>
  <si>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</si>
  <si>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</si>
  <si>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</si>
  <si>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</si>
  <si>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</si>
  <si>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</si>
  <si>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</si>
  <si>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</si>
  <si>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</si>
  <si>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</si>
  <si>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</si>
  <si>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</si>
  <si>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</si>
  <si>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</si>
  <si>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</si>
  <si>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</si>
  <si>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</si>
  <si>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</si>
  <si>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</si>
  <si>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</si>
  <si>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</si>
  <si>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</si>
  <si>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</si>
  <si>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</si>
  <si>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</si>
  <si>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</si>
  <si>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</si>
  <si>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</si>
  <si>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</si>
  <si>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</si>
  <si>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</si>
  <si>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</si>
  <si>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</si>
  <si>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</si>
  <si>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</si>
  <si>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</si>
  <si>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</si>
  <si>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</si>
  <si>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</si>
  <si>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</si>
  <si>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</si>
  <si>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</si>
  <si>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</si>
  <si>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</si>
  <si>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</si>
  <si>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</si>
  <si>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</si>
  <si>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</si>
  <si>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</si>
  <si>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</si>
  <si>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</si>
  <si>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</si>
  <si>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</si>
  <si>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</si>
  <si>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</si>
  <si>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</si>
  <si>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</si>
  <si>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</si>
  <si>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</si>
  <si>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</si>
  <si>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</si>
  <si>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</si>
  <si>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</si>
  <si>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</si>
  <si>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</si>
  <si>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</si>
  <si>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</si>
  <si>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</si>
  <si>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</si>
  <si>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</si>
  <si>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</si>
  <si>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</si>
  <si>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</si>
  <si>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</si>
  <si>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</si>
  <si>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</si>
  <si>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</si>
  <si>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</si>
  <si>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</si>
  <si>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</si>
  <si>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</si>
  <si>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</si>
  <si>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</si>
  <si>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</si>
  <si>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</si>
  <si>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</si>
  <si>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</si>
  <si>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</si>
  <si>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</si>
  <si>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</si>
  <si>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</si>
  <si>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</si>
  <si>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</si>
  <si>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</si>
  <si>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</si>
  <si>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</si>
  <si>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</si>
  <si>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</si>
  <si>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</si>
  <si>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</si>
  <si>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</si>
  <si>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</si>
  <si>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</si>
  <si>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</si>
  <si>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</si>
  <si>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</si>
  <si>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</si>
  <si>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</si>
  <si>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</si>
  <si>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</si>
  <si>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</si>
  <si>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</si>
  <si>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</si>
  <si>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</si>
  <si>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</si>
  <si>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</si>
  <si>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</si>
  <si>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</si>
  <si>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</si>
  <si>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</si>
  <si>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</si>
  <si>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</si>
  <si>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</si>
  <si>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</si>
  <si>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</si>
  <si>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</si>
  <si>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</si>
  <si>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</si>
  <si>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</si>
  <si>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</si>
  <si>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</si>
  <si>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</si>
  <si>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</si>
  <si>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</si>
  <si>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</si>
  <si>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</si>
  <si>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</si>
  <si>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</si>
  <si>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</si>
  <si>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</si>
  <si>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</si>
  <si>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</si>
  <si>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</si>
  <si>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</si>
  <si>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</si>
  <si>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</si>
  <si>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</si>
  <si>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</si>
  <si>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</si>
  <si>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</si>
  <si>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</si>
  <si>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</si>
  <si>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</si>
  <si>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</si>
  <si>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</si>
  <si>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</si>
  <si>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</si>
  <si>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</si>
  <si>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</si>
  <si>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</si>
  <si>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</si>
  <si>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</si>
  <si>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</si>
  <si>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</si>
  <si>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</si>
  <si>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</si>
  <si>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</si>
  <si>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</si>
  <si>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</si>
  <si>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</si>
  <si>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</si>
  <si>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</si>
  <si>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</si>
  <si>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</si>
  <si>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</si>
  <si>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</si>
  <si>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</si>
  <si>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</si>
  <si>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</si>
  <si>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</si>
  <si>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</si>
  <si>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</si>
  <si>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</si>
  <si>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</si>
  <si>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</si>
  <si>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</si>
  <si>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</si>
  <si>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</si>
  <si>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</si>
  <si>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</si>
  <si>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</si>
  <si>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</si>
  <si>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</si>
  <si>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</si>
  <si>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</si>
  <si>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</si>
  <si>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</si>
  <si>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</si>
  <si>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</si>
  <si>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</si>
  <si>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</si>
  <si>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</si>
  <si>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</si>
  <si>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</si>
  <si>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</si>
  <si>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</si>
  <si>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</si>
  <si>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</si>
  <si>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</si>
  <si>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</si>
  <si>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</si>
  <si>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</si>
  <si>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</si>
  <si>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</si>
  <si>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</si>
  <si>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</si>
  <si>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</si>
  <si>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</si>
  <si>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</si>
  <si>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</si>
  <si>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</si>
  <si>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</si>
  <si>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</si>
  <si>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</si>
  <si>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</si>
  <si>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</si>
  <si>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</si>
  <si>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</si>
  <si>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</si>
  <si>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</si>
  <si>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</si>
  <si>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</si>
  <si>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</si>
  <si>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</si>
  <si>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</si>
  <si>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</si>
  <si>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</si>
  <si>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</si>
  <si>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</si>
  <si>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</si>
  <si>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</si>
  <si>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</si>
  <si>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</si>
  <si>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</si>
  <si>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</si>
  <si>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</si>
  <si>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</si>
  <si>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</si>
  <si>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</si>
  <si>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</si>
  <si>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</si>
  <si>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</si>
  <si>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</si>
  <si>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</si>
  <si>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</si>
  <si>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</si>
  <si>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</si>
  <si>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</si>
  <si>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</si>
  <si>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</si>
  <si>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</si>
  <si>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</si>
  <si>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</si>
  <si>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</si>
  <si>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</si>
  <si>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</si>
  <si>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</si>
  <si>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</si>
  <si>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</si>
  <si>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</si>
  <si>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</si>
  <si>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</si>
  <si>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</si>
  <si>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</si>
  <si>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</si>
  <si>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</si>
  <si>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</si>
  <si>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</si>
  <si>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</si>
  <si>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</si>
  <si>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</si>
  <si>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</si>
  <si>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</si>
  <si>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</si>
  <si>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</si>
  <si>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</si>
  <si>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</si>
  <si>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</si>
  <si>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</si>
  <si>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</si>
  <si>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</si>
  <si>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</si>
  <si>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</si>
  <si>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</si>
  <si>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</si>
  <si>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</si>
  <si>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</si>
  <si>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</si>
  <si>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</si>
  <si>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</si>
  <si>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</si>
  <si>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</si>
  <si>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</si>
  <si>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</si>
  <si>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</si>
  <si>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</si>
  <si>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</si>
  <si>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</si>
  <si>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</si>
  <si>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</si>
  <si>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</si>
  <si>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</si>
  <si>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</si>
  <si>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</si>
  <si>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</si>
  <si>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</si>
  <si>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</si>
  <si>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</si>
  <si>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</si>
  <si>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</si>
  <si>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</si>
  <si>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</si>
  <si>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</si>
  <si>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</si>
  <si>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</si>
  <si>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</si>
  <si>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</si>
  <si>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</si>
  <si>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</si>
  <si>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</si>
  <si>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</si>
  <si>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</si>
  <si>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</si>
  <si>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</si>
  <si>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</si>
  <si>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</si>
  <si>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</si>
  <si>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</si>
  <si>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</si>
  <si>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</si>
  <si>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</si>
  <si>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</si>
  <si>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</si>
  <si>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</si>
  <si>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</si>
  <si>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</si>
  <si>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</si>
  <si>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</si>
  <si>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</si>
  <si>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</si>
  <si>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</si>
  <si>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</si>
  <si>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</si>
  <si>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</si>
  <si>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</si>
  <si>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</si>
  <si>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</si>
  <si>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</si>
  <si>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</si>
  <si>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</si>
  <si>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</si>
  <si>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</si>
  <si>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</si>
  <si>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</si>
  <si>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</si>
  <si>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</si>
  <si>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</si>
  <si>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</si>
  <si>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</si>
  <si>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</si>
  <si>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</si>
  <si>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</si>
  <si>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</si>
  <si>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</si>
  <si>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</si>
  <si>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</si>
  <si>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</si>
  <si>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</si>
  <si>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</si>
  <si>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</si>
  <si>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</si>
  <si>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</si>
  <si>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</si>
  <si>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</si>
  <si>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</si>
  <si>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</si>
  <si>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</si>
  <si>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</si>
  <si>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</si>
  <si>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</si>
  <si>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</si>
  <si>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</si>
  <si>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</si>
  <si>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</si>
  <si>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</si>
  <si>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</si>
  <si>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</si>
  <si>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</si>
  <si>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</si>
  <si>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</si>
  <si>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</si>
  <si>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</si>
  <si>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</si>
  <si>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</si>
  <si>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</si>
  <si>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</si>
  <si>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</si>
  <si>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</si>
  <si>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</si>
  <si>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</si>
  <si>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</si>
  <si>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</si>
  <si>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</si>
  <si>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</si>
  <si>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</si>
  <si>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</si>
  <si>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</si>
  <si>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</si>
  <si>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</si>
  <si>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</si>
  <si>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</si>
  <si>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</si>
  <si>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</si>
  <si>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</si>
  <si>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</si>
  <si>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</si>
  <si>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</si>
  <si>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</si>
  <si>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</si>
  <si>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</si>
  <si>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</si>
  <si>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</si>
  <si>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</si>
  <si>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</si>
  <si>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</si>
  <si>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</si>
  <si>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</si>
  <si>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</si>
  <si>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</si>
  <si>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</si>
  <si>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</si>
  <si>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</si>
  <si>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</si>
  <si>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</si>
  <si>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</si>
  <si>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</si>
  <si>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</si>
  <si>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</si>
  <si>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</si>
  <si>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</si>
  <si>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</si>
  <si>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</si>
  <si>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</si>
  <si>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</si>
  <si>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</si>
  <si>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</si>
  <si>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</si>
  <si>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</si>
  <si>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</si>
  <si>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</si>
  <si>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</si>
  <si>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</si>
  <si>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</si>
  <si>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</si>
  <si>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</si>
  <si>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</si>
  <si>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</si>
  <si>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</si>
  <si>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</si>
  <si>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</si>
  <si>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</si>
  <si>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</si>
  <si>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</si>
  <si>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</si>
  <si>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</si>
  <si>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</si>
  <si>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</si>
  <si>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</si>
  <si>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</si>
  <si>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</si>
  <si>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</si>
  <si>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</si>
  <si>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</si>
  <si>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</si>
  <si>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</si>
  <si>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</si>
  <si>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</si>
  <si>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</si>
  <si>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</si>
  <si>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</si>
  <si>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</si>
  <si>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</si>
  <si>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</si>
  <si>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</si>
  <si>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</si>
  <si>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</si>
  <si>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</si>
  <si>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</si>
  <si>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</si>
  <si>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</si>
  <si>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</si>
  <si>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</si>
  <si>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</si>
  <si>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</si>
  <si>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</si>
  <si>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</si>
  <si>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</si>
  <si>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</si>
  <si>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</si>
  <si>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</si>
  <si>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</si>
  <si>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</si>
  <si>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</si>
  <si>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</si>
  <si>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</si>
  <si>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</si>
  <si>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</si>
  <si>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</si>
  <si>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</si>
  <si>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</si>
  <si>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</si>
  <si>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</si>
  <si>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</si>
  <si>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</si>
  <si>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</si>
  <si>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</si>
  <si>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</si>
  <si>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</si>
  <si>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</si>
  <si>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</si>
  <si>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</si>
  <si>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</si>
  <si>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</si>
  <si>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</si>
  <si>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</si>
  <si>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</si>
  <si>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</si>
  <si>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</si>
  <si>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</si>
  <si>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</si>
  <si>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</si>
  <si>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</si>
  <si>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</si>
  <si>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</si>
  <si>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</si>
  <si>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</si>
  <si>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</si>
  <si>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</si>
  <si>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</si>
  <si>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</si>
  <si>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</si>
  <si>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</si>
  <si>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</si>
  <si>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</si>
  <si>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</si>
  <si>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</si>
  <si>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</si>
  <si>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</si>
  <si>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</si>
  <si>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</si>
  <si>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</si>
  <si>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</si>
  <si>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</si>
  <si>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</si>
  <si>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</si>
  <si>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</si>
  <si>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</si>
  <si>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</si>
  <si>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</si>
  <si>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</si>
  <si>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</si>
  <si>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</si>
  <si>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</si>
  <si>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</si>
  <si>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</si>
  <si>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</si>
  <si>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</si>
  <si>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</si>
  <si>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</si>
  <si>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</si>
  <si>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</si>
  <si>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</si>
  <si>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</si>
  <si>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</si>
  <si>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</si>
  <si>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</si>
  <si>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</si>
  <si>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</si>
  <si>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</si>
  <si>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</si>
  <si>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</si>
  <si>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</si>
  <si>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</si>
  <si>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</si>
  <si>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</si>
  <si>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</si>
  <si>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</si>
  <si>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</si>
  <si>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</si>
  <si>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</si>
  <si>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</si>
  <si>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</si>
  <si>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</si>
  <si>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</si>
  <si>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</si>
  <si>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</si>
  <si>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</si>
  <si>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</si>
  <si>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</si>
  <si>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</si>
  <si>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</si>
  <si>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</si>
  <si>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</si>
  <si>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</si>
  <si>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</si>
  <si>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</si>
  <si>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</si>
  <si>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</si>
  <si>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</si>
  <si>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</si>
  <si>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</si>
  <si>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</si>
  <si>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</si>
  <si>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</si>
  <si>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</si>
  <si>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</si>
  <si>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</si>
  <si>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</si>
  <si>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</si>
  <si>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</si>
  <si>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</si>
  <si>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</si>
  <si>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</si>
  <si>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</si>
  <si>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</si>
  <si>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</si>
  <si>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</si>
  <si>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</si>
  <si>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</si>
  <si>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</si>
  <si>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</si>
  <si>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</si>
  <si>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</si>
  <si>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</si>
  <si>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</si>
  <si>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</si>
  <si>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</si>
  <si>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</si>
  <si>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</si>
  <si>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</si>
  <si>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</si>
  <si>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</si>
  <si>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</si>
  <si>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</si>
  <si>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</si>
  <si>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</si>
  <si>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</si>
  <si>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</si>
  <si>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</si>
  <si>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</si>
  <si>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</si>
  <si>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</si>
  <si>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</si>
  <si>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</si>
  <si>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</si>
  <si>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</si>
  <si>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</si>
  <si>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</si>
  <si>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</si>
  <si>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</si>
  <si>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</si>
  <si>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</si>
  <si>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</si>
  <si>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</si>
  <si>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</si>
  <si>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</si>
  <si>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</si>
  <si>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</si>
  <si>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</si>
  <si>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</si>
  <si>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</si>
  <si>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</si>
  <si>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</si>
  <si>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</si>
  <si>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</si>
  <si>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</si>
  <si>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</si>
  <si>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</si>
  <si>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</si>
  <si>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</si>
  <si>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</si>
  <si>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</si>
  <si>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</si>
  <si>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</si>
  <si>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</si>
  <si>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</si>
  <si>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</si>
  <si>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</si>
  <si>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</si>
  <si>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</si>
  <si>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</si>
  <si>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</si>
  <si>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</si>
  <si>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</si>
  <si>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</si>
  <si>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</si>
  <si>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</si>
  <si>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</si>
  <si>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</si>
  <si>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</si>
  <si>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</si>
  <si>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</si>
  <si>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</si>
  <si>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</si>
  <si>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</si>
  <si>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</si>
  <si>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</si>
  <si>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</si>
  <si>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</si>
  <si>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</si>
  <si>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</si>
  <si>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</si>
  <si>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</si>
  <si>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</si>
  <si>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</si>
  <si>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</si>
  <si>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</si>
  <si>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</si>
  <si>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</si>
  <si>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</si>
  <si>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</si>
  <si>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</si>
  <si>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</si>
  <si>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</si>
  <si>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</si>
  <si>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</si>
  <si>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</si>
  <si>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</si>
  <si>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</si>
  <si>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</si>
  <si>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</si>
  <si>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</si>
  <si>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</si>
  <si>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</si>
  <si>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</si>
  <si>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</si>
  <si>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</si>
  <si>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</si>
  <si>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</si>
  <si>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</si>
  <si>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</si>
  <si>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</si>
  <si>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</si>
  <si>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</si>
  <si>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</si>
  <si>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</si>
  <si>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</si>
  <si>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</si>
  <si>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</si>
  <si>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</si>
  <si>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</si>
  <si>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</si>
  <si>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</si>
  <si>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</si>
  <si>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</si>
  <si>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</si>
  <si>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</si>
  <si>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</si>
  <si>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</si>
  <si>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</si>
  <si>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</si>
  <si>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</si>
  <si>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</si>
  <si>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</si>
  <si>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</si>
  <si>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</si>
  <si>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</si>
  <si>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</si>
  <si>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</si>
  <si>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</si>
  <si>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</si>
  <si>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</si>
  <si>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</si>
  <si>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</si>
  <si>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</si>
  <si>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</si>
  <si>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</si>
  <si>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</si>
  <si>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</si>
  <si>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</si>
  <si>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</si>
  <si>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</si>
  <si>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</si>
  <si>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</si>
  <si>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</si>
  <si>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</si>
  <si>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</si>
  <si>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</si>
  <si>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</si>
  <si>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</si>
  <si>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</si>
  <si>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</si>
  <si>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</si>
  <si>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</si>
  <si>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</si>
  <si>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</si>
  <si>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</si>
  <si>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</si>
  <si>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</si>
  <si>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</si>
  <si>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</si>
  <si>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</si>
  <si>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</si>
  <si>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</si>
  <si>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</si>
  <si>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</si>
  <si>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</si>
  <si>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</si>
  <si>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</si>
  <si>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</si>
  <si>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</si>
  <si>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</si>
  <si>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</si>
  <si>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</si>
  <si>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</si>
  <si>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</si>
  <si>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</si>
  <si>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</si>
  <si>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</si>
  <si>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</si>
  <si>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</si>
  <si>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</si>
  <si>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</si>
  <si>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</si>
  <si>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</si>
  <si>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</si>
  <si>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</si>
  <si>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</si>
  <si>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</si>
  <si>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</si>
  <si>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</si>
  <si>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</si>
  <si>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</si>
  <si>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</si>
  <si>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</si>
  <si>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</si>
  <si>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</si>
  <si>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</si>
  <si>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</si>
  <si>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</si>
  <si>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</si>
  <si>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</si>
  <si>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</si>
  <si>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</si>
  <si>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</si>
  <si>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</si>
  <si>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</si>
  <si>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</si>
  <si>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</si>
  <si>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</si>
  <si>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</si>
  <si>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</si>
  <si>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</si>
  <si>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</si>
  <si>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</si>
  <si>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</si>
  <si>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</si>
  <si>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</si>
  <si>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</si>
  <si>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</si>
  <si>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</si>
  <si>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</si>
  <si>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</si>
  <si>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</si>
  <si>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</si>
  <si>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</si>
  <si>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</si>
  <si>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</si>
  <si>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</si>
  <si>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</si>
  <si>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</si>
  <si>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</si>
  <si>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</si>
  <si>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</si>
  <si>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</si>
  <si>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</si>
  <si>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</si>
  <si>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</si>
  <si>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</si>
  <si>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</si>
  <si>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</si>
  <si>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</si>
  <si>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</si>
  <si>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</si>
  <si>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</si>
  <si>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</si>
  <si>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</si>
  <si>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</si>
  <si>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</si>
  <si>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</si>
  <si>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</si>
  <si>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</si>
  <si>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</si>
  <si>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</si>
  <si>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</si>
  <si>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</si>
  <si>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</si>
  <si>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</si>
  <si>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</si>
  <si>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</si>
  <si>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</si>
  <si>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</si>
  <si>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</si>
  <si>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</si>
  <si>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</si>
  <si>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</si>
  <si>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</si>
  <si>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</si>
  <si>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</si>
  <si>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</si>
  <si>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</si>
  <si>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</si>
  <si>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</si>
  <si>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</si>
  <si>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</si>
  <si>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</si>
  <si>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</si>
  <si>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</si>
  <si>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</si>
  <si>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</si>
  <si>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</si>
  <si>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</si>
  <si>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</si>
  <si>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</si>
  <si>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</si>
  <si>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</si>
  <si>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</si>
  <si>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</si>
  <si>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</si>
  <si>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</si>
  <si>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</si>
  <si>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</si>
  <si>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</si>
  <si>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</si>
  <si>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</si>
  <si>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</si>
  <si>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</si>
  <si>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</si>
  <si>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</si>
  <si>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</si>
  <si>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</si>
  <si>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</si>
  <si>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</si>
  <si>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</si>
  <si>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</si>
  <si>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</si>
  <si>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</si>
  <si>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</si>
  <si>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</si>
  <si>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</si>
  <si>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</si>
  <si>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</si>
  <si>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</si>
  <si>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</si>
  <si>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</si>
  <si>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</si>
  <si>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</si>
  <si>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</si>
  <si>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</si>
  <si>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</si>
  <si>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</si>
  <si>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</si>
  <si>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</si>
  <si>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</si>
  <si>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</si>
  <si>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</si>
  <si>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</si>
  <si>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</si>
  <si>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</si>
  <si>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</si>
  <si>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</si>
  <si>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</si>
  <si>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</si>
  <si>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</si>
  <si>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</si>
  <si>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</si>
  <si>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</si>
  <si>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</si>
  <si>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</si>
  <si>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</si>
  <si>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</si>
  <si>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</si>
  <si>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</si>
  <si>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</si>
  <si>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</si>
  <si>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</si>
  <si>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</si>
  <si>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</si>
  <si>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</si>
  <si>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</si>
  <si>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</si>
  <si>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</si>
  <si>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</si>
  <si>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</si>
  <si>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</si>
  <si>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</si>
  <si>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</si>
  <si>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</si>
  <si>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</si>
  <si>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</si>
  <si>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</si>
  <si>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</si>
  <si>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</si>
  <si>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</si>
  <si>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</si>
  <si>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</si>
  <si>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</si>
  <si>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</si>
  <si>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</si>
  <si>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</si>
  <si>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</si>
  <si>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</si>
  <si>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</si>
  <si>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</si>
  <si>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</si>
  <si>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</si>
  <si>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</si>
  <si>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</si>
  <si>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</si>
  <si>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</si>
  <si>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</si>
  <si>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</si>
  <si>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</si>
  <si>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</si>
  <si>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</si>
  <si>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</si>
  <si>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</si>
  <si>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</si>
  <si>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</si>
  <si>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</si>
  <si>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</si>
  <si>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</si>
  <si>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</si>
  <si>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</si>
  <si>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</si>
  <si>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</si>
  <si>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</si>
  <si>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</si>
  <si>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</si>
  <si>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</si>
  <si>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</si>
  <si>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</si>
  <si>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</si>
  <si>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</si>
  <si>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</si>
  <si>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</si>
  <si>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</si>
  <si>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</si>
  <si>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</si>
  <si>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</si>
  <si>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</si>
  <si>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</si>
  <si>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</si>
  <si>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</si>
  <si>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</si>
  <si>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</si>
  <si>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</si>
  <si>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</si>
  <si>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</si>
  <si>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</si>
  <si>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</si>
  <si>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</si>
  <si>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</si>
  <si>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</si>
  <si>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</si>
  <si>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</si>
  <si>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</si>
  <si>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</si>
  <si>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</si>
  <si>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</si>
  <si>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</si>
  <si>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</si>
  <si>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</si>
  <si>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</si>
  <si>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</si>
  <si>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</si>
  <si>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</si>
  <si>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</si>
  <si>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</si>
  <si>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</si>
  <si>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</si>
  <si>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</si>
  <si>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</si>
  <si>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</si>
  <si>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</si>
  <si>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</si>
  <si>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</si>
  <si>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</si>
  <si>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</si>
  <si>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</si>
  <si>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</si>
  <si>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</si>
  <si>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</si>
  <si>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</si>
  <si>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</si>
  <si>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</si>
  <si>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</si>
  <si>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</si>
  <si>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</si>
  <si>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</si>
  <si>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</si>
  <si>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</si>
  <si>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</si>
  <si>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</si>
  <si>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</si>
  <si>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</si>
  <si>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</si>
  <si>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</si>
  <si>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</si>
  <si>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</si>
  <si>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</si>
  <si>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</si>
  <si>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</si>
  <si>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</si>
  <si>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</si>
  <si>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</si>
  <si>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</si>
  <si>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</si>
  <si>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</si>
  <si>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</si>
  <si>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</si>
  <si>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</si>
  <si>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</si>
  <si>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</si>
  <si>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</si>
  <si>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</si>
  <si>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</si>
  <si>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</si>
  <si>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</si>
  <si>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</si>
  <si>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</si>
  <si>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</si>
  <si>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</si>
  <si>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</si>
  <si>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</si>
  <si>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</si>
  <si>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</si>
  <si>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</si>
  <si>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</si>
  <si>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</si>
  <si>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</si>
  <si>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</si>
  <si>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</si>
  <si>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</si>
  <si>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</si>
  <si>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</si>
  <si>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</si>
  <si>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</si>
  <si>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</si>
  <si>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</si>
  <si>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</si>
  <si>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</si>
  <si>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</si>
  <si>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</si>
  <si>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</si>
  <si>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</si>
  <si>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</si>
  <si>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</si>
  <si>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</si>
  <si>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</si>
  <si>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</si>
  <si>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</si>
  <si>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</si>
  <si>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</si>
  <si>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</si>
  <si>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</si>
  <si>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</si>
  <si>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</si>
  <si>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</si>
  <si>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</si>
  <si>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</si>
  <si>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</si>
  <si>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</si>
  <si>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</si>
  <si>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</si>
  <si>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</si>
  <si>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</si>
  <si>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</si>
  <si>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</si>
  <si>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</si>
  <si>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</si>
  <si>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</si>
  <si>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</si>
  <si>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</si>
  <si>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</si>
  <si>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</si>
  <si>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</si>
  <si>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</si>
  <si>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</si>
  <si>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</si>
  <si>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</si>
  <si>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</si>
  <si>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</si>
  <si>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</si>
  <si>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</si>
  <si>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</si>
  <si>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</si>
  <si>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</si>
  <si>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</si>
  <si>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</si>
  <si>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</si>
  <si>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</si>
  <si>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</si>
  <si>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</si>
  <si>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</si>
  <si>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</si>
  <si>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</si>
  <si>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</si>
  <si>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</si>
  <si>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</si>
  <si>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</si>
  <si>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</si>
  <si>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</si>
  <si>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</si>
  <si>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</si>
  <si>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</si>
  <si>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</si>
  <si>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</si>
  <si>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</si>
  <si>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</si>
  <si>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</si>
  <si>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</si>
  <si>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</si>
  <si>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</si>
  <si>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</si>
  <si>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</si>
  <si>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</si>
  <si>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</si>
  <si>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</si>
  <si>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</si>
  <si>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</si>
  <si>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</si>
  <si>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</si>
  <si>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</si>
  <si>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</si>
  <si>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</si>
  <si>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</si>
  <si>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</si>
  <si>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</si>
  <si>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</si>
  <si>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</si>
  <si>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</si>
  <si>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</si>
  <si>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</si>
  <si>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</si>
  <si>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</si>
  <si>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</si>
  <si>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</si>
  <si>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</si>
  <si>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</si>
  <si>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</si>
  <si>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</si>
  <si>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</si>
  <si>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</si>
  <si>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</si>
  <si>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</si>
  <si>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</si>
  <si>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</si>
  <si>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</si>
  <si>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</si>
  <si>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</si>
  <si>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</si>
  <si>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</si>
  <si>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</si>
  <si>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</si>
  <si>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</si>
  <si>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</si>
  <si>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</si>
  <si>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</si>
  <si>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</si>
  <si>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</si>
  <si>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</si>
  <si>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</si>
  <si>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</si>
  <si>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</si>
  <si>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</si>
  <si>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</si>
  <si>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</si>
  <si>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</si>
  <si>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</si>
  <si>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</si>
  <si>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</si>
  <si>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</si>
  <si>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</si>
  <si>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</si>
  <si>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</si>
  <si>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</si>
  <si>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</si>
  <si>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</si>
  <si>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</si>
  <si>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</si>
  <si>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</si>
  <si>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</si>
  <si>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</si>
  <si>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</si>
  <si>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</si>
  <si>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</si>
  <si>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</si>
  <si>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</si>
  <si>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</si>
  <si>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</si>
  <si>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</si>
  <si>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</si>
  <si>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</si>
  <si>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</si>
  <si>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</si>
  <si>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</si>
  <si>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</si>
  <si>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</si>
  <si>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</si>
  <si>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</si>
  <si>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</si>
  <si>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</si>
  <si>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</si>
  <si>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</si>
  <si>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</si>
  <si>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</si>
  <si>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</si>
  <si>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</si>
  <si>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</si>
  <si>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</si>
  <si>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</si>
  <si>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</si>
  <si>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</si>
  <si>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</si>
  <si>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</si>
  <si>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</si>
  <si>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</si>
  <si>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</si>
  <si>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</si>
  <si>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</si>
  <si>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</si>
  <si>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</si>
  <si>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</si>
  <si>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</si>
  <si>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</si>
  <si>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</si>
  <si>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</si>
  <si>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</si>
  <si>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</si>
  <si>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</si>
  <si>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</si>
  <si>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</si>
  <si>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</si>
  <si>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</si>
  <si>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</si>
  <si>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</si>
  <si>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</si>
  <si>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</si>
  <si>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</si>
  <si>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</si>
  <si>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</si>
  <si>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</si>
  <si>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</si>
  <si>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</si>
  <si>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</si>
  <si>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</si>
  <si>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</si>
  <si>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</si>
  <si>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</si>
  <si>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</si>
  <si>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</si>
  <si>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</si>
  <si>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</si>
  <si>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</si>
  <si>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</si>
  <si>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</si>
  <si>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</si>
  <si>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</si>
  <si>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</si>
  <si>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</si>
  <si>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</si>
  <si>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</si>
  <si>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</si>
  <si>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</si>
  <si>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</si>
  <si>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</si>
  <si>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</si>
  <si>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</si>
  <si>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</si>
  <si>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</si>
  <si>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</si>
  <si>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</si>
  <si>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</si>
  <si>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</si>
  <si>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</si>
  <si>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</si>
  <si>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</si>
  <si>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</si>
  <si>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</si>
  <si>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</si>
  <si>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</si>
  <si>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</si>
  <si>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</si>
  <si>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</si>
  <si>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</si>
  <si>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</si>
  <si>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</si>
  <si>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</si>
  <si>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</si>
  <si>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</si>
  <si>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</si>
  <si>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</si>
  <si>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</si>
  <si>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</si>
  <si>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</si>
  <si>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</si>
  <si>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</si>
  <si>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</si>
  <si>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</si>
  <si>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</si>
  <si>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</si>
  <si>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</si>
  <si>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</si>
  <si>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</si>
  <si>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</si>
  <si>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</si>
  <si>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</si>
  <si>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</si>
  <si>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</si>
  <si>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</si>
  <si>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</si>
  <si>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</si>
  <si>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</si>
  <si>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</si>
  <si>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</si>
  <si>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</si>
  <si>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</si>
  <si>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</si>
  <si>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</si>
  <si>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</si>
  <si>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</si>
  <si>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</si>
  <si>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</si>
  <si>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</si>
  <si>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</si>
  <si>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</si>
  <si>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</si>
  <si>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</si>
  <si>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</si>
  <si>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</si>
  <si>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</si>
  <si>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</si>
  <si>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</si>
  <si>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</si>
  <si>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</si>
  <si>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</si>
  <si>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</si>
  <si>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</si>
  <si>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</si>
  <si>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</si>
  <si>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</si>
  <si>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</si>
  <si>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</si>
  <si>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</si>
  <si>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</si>
  <si>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</si>
  <si>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</si>
  <si>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</si>
  <si>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</si>
  <si>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</si>
  <si>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</si>
  <si>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</si>
  <si>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</si>
  <si>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</si>
  <si>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</si>
  <si>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</si>
  <si>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</si>
  <si>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</si>
  <si>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</si>
  <si>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</si>
  <si>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</si>
  <si>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</si>
  <si>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</si>
  <si>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</si>
  <si>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</si>
  <si>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</si>
  <si>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</si>
  <si>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</si>
  <si>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</si>
  <si>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</si>
  <si>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</si>
  <si>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</si>
  <si>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</si>
  <si>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</si>
  <si>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</si>
  <si>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</si>
  <si>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</si>
  <si>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</si>
  <si>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</si>
  <si>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</si>
  <si>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</si>
  <si>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</si>
  <si>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</si>
  <si>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</si>
  <si>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</si>
  <si>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</si>
  <si>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</si>
  <si>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</si>
  <si>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</si>
  <si>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</si>
  <si>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</si>
  <si>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</si>
  <si>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</si>
  <si>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</si>
  <si>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</si>
  <si>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</si>
  <si>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</si>
  <si>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</si>
  <si>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</si>
  <si>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</si>
  <si>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</si>
  <si>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</si>
  <si>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</si>
  <si>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</si>
  <si>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</si>
  <si>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</si>
  <si>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</si>
  <si>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</si>
  <si>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</si>
  <si>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</si>
  <si>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</si>
  <si>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</si>
  <si>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</si>
  <si>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</si>
  <si>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</si>
  <si>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</si>
  <si>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</si>
  <si>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</si>
  <si>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</si>
  <si>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</si>
  <si>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</si>
  <si>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</si>
  <si>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</si>
  <si>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</si>
  <si>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</si>
  <si>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</si>
  <si>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</si>
  <si>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</si>
  <si>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</si>
  <si>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</si>
  <si>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</si>
  <si>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</si>
  <si>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</si>
  <si>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</si>
  <si>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</si>
  <si>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</si>
  <si>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</si>
  <si>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</si>
  <si>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</si>
  <si>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</si>
  <si>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</si>
  <si>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</si>
  <si>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</si>
  <si>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</si>
  <si>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</si>
  <si>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</si>
  <si>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</si>
  <si>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</si>
  <si>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</si>
  <si>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</si>
  <si>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</si>
  <si>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</si>
  <si>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</si>
  <si>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</si>
  <si>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</si>
  <si>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</si>
  <si>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</si>
  <si>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</si>
  <si>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</si>
  <si>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</si>
  <si>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</si>
  <si>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</si>
  <si>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</si>
  <si>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</si>
  <si>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</si>
  <si>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</si>
  <si>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</si>
  <si>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</si>
  <si>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</si>
  <si>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</si>
  <si>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</si>
  <si>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</si>
  <si>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</si>
  <si>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</si>
  <si>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</si>
  <si>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</si>
  <si>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</si>
  <si>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</si>
  <si>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</si>
  <si>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</si>
  <si>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</si>
  <si>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</si>
  <si>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</si>
  <si>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</si>
  <si>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</si>
  <si>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</si>
  <si>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</si>
  <si>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</si>
  <si>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</si>
  <si>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</si>
  <si>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</si>
  <si>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</si>
  <si>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</si>
  <si>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</si>
  <si>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</si>
  <si>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</si>
  <si>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</si>
  <si>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</si>
  <si>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</si>
  <si>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</si>
  <si>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</si>
  <si>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</si>
  <si>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</si>
  <si>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</si>
  <si>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</si>
  <si>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</si>
  <si>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</si>
  <si>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</si>
  <si>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</si>
  <si>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</si>
  <si>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</si>
  <si>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</si>
  <si>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</si>
  <si>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</si>
  <si>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</si>
  <si>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</si>
  <si>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</si>
  <si>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</si>
  <si>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</si>
  <si>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</si>
  <si>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</si>
  <si>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</si>
  <si>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</si>
  <si>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</si>
  <si>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</si>
  <si>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</si>
  <si>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</si>
  <si>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</si>
  <si>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</si>
  <si>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</si>
  <si>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</si>
  <si>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</si>
  <si>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</si>
  <si>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</si>
  <si>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</si>
  <si>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</si>
  <si>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</si>
  <si>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</si>
  <si>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</si>
  <si>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</si>
  <si>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</si>
  <si>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</si>
  <si>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</si>
  <si>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</si>
  <si>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</si>
  <si>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</si>
  <si>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</si>
  <si>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</si>
  <si>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</si>
  <si>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</si>
  <si>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</si>
  <si>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</si>
  <si>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</si>
  <si>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</si>
  <si>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</si>
  <si>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</si>
  <si>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</si>
  <si>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</si>
  <si>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</si>
  <si>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</si>
  <si>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</si>
  <si>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</si>
  <si>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</si>
  <si>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</si>
  <si>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</si>
  <si>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</si>
  <si>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</si>
  <si>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</si>
  <si>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</si>
  <si>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</si>
  <si>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</si>
  <si>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</si>
  <si>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</si>
  <si>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</si>
  <si>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</si>
  <si>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</si>
  <si>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</si>
  <si>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</si>
  <si>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</si>
  <si>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</si>
  <si>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</si>
  <si>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</si>
  <si>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</si>
  <si>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</si>
  <si>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</si>
  <si>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</si>
  <si>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</si>
  <si>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</si>
  <si>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</si>
  <si>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</si>
  <si>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</si>
  <si>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</si>
  <si>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</si>
  <si>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</si>
  <si>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</si>
  <si>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</si>
  <si>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</si>
  <si>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</si>
  <si>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</si>
  <si>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</si>
  <si>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</si>
  <si>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</si>
  <si>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</si>
  <si>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</si>
  <si>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</si>
  <si>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</si>
  <si>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</si>
  <si>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</si>
  <si>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</si>
  <si>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</si>
  <si>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</si>
  <si>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</si>
  <si>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</si>
  <si>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</si>
  <si>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</si>
  <si>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</si>
  <si>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</si>
  <si>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</si>
  <si>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</si>
  <si>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</si>
  <si>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</si>
  <si>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</si>
  <si>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</si>
  <si>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</si>
  <si>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</si>
  <si>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</si>
  <si>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</si>
  <si>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</si>
  <si>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</si>
  <si>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</si>
  <si>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</si>
  <si>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</si>
  <si>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</si>
  <si>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</si>
  <si>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</si>
  <si>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</si>
  <si>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</si>
  <si>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</si>
  <si>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</si>
  <si>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</si>
  <si>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</si>
  <si>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</si>
  <si>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</si>
  <si>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</si>
  <si>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</si>
  <si>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</si>
  <si>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</si>
  <si>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</si>
  <si>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</si>
  <si>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</si>
  <si>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</si>
  <si>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</si>
  <si>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</si>
  <si>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</si>
  <si>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</si>
  <si>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</si>
  <si>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</si>
  <si>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</si>
  <si>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</si>
  <si>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</si>
  <si>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</si>
  <si>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</si>
  <si>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</si>
  <si>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</si>
  <si>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</si>
  <si>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</si>
  <si>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</si>
  <si>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</si>
  <si>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</si>
  <si>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</si>
  <si>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</si>
  <si>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</si>
  <si>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</si>
  <si>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</si>
  <si>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</si>
  <si>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</si>
  <si>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</si>
  <si>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</si>
  <si>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</si>
  <si>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</si>
  <si>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</si>
  <si>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</si>
  <si>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</si>
  <si>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</si>
  <si>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</si>
  <si>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</si>
  <si>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</si>
  <si>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</si>
  <si>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</si>
  <si>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</si>
  <si>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</si>
  <si>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</si>
  <si>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</si>
  <si>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</si>
  <si>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</si>
  <si>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</si>
  <si>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</si>
  <si>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</si>
  <si>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</si>
  <si>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</si>
  <si>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</si>
  <si>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</si>
  <si>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</si>
  <si>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</si>
  <si>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</si>
  <si>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</si>
  <si>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</si>
  <si>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</si>
  <si>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</si>
  <si>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</si>
  <si>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</si>
  <si>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</si>
  <si>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</si>
  <si>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</si>
  <si>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</si>
  <si>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</si>
  <si>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</si>
  <si>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</si>
  <si>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</si>
  <si>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</si>
  <si>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</si>
  <si>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</si>
  <si>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</si>
  <si>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</si>
  <si>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</si>
  <si>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</si>
  <si>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</si>
  <si>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</si>
  <si>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</si>
  <si>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</si>
  <si>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</si>
  <si>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</si>
  <si>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</si>
  <si>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</si>
  <si>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</si>
  <si>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</si>
  <si>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</si>
  <si>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</si>
  <si>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</si>
  <si>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</si>
  <si>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</si>
  <si>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</si>
  <si>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</si>
  <si>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</si>
  <si>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</si>
  <si>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</si>
  <si>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</si>
  <si>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</si>
  <si>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</si>
  <si>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</si>
  <si>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</si>
  <si>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</si>
  <si>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</si>
  <si>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</si>
  <si>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</si>
  <si>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</si>
  <si>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</si>
  <si>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</si>
  <si>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</si>
  <si>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</si>
  <si>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</si>
  <si>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</si>
  <si>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</si>
  <si>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</si>
  <si>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</si>
  <si>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</si>
  <si>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</si>
  <si>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</si>
  <si>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</si>
  <si>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</si>
  <si>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</si>
  <si>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</si>
  <si>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</si>
  <si>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</si>
  <si>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</si>
  <si>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</si>
  <si>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</si>
  <si>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</si>
  <si>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</si>
  <si>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</si>
  <si>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</si>
  <si>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</si>
  <si>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</si>
  <si>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</si>
  <si>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</si>
  <si>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</si>
  <si>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</si>
  <si>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</si>
  <si>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</si>
  <si>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</si>
  <si>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</si>
  <si>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</si>
  <si>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</si>
  <si>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</si>
  <si>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</si>
  <si>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</si>
  <si>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</si>
  <si>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</si>
  <si>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</si>
  <si>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</si>
  <si>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</si>
  <si>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</si>
  <si>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</si>
  <si>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</si>
  <si>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</si>
  <si>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</si>
  <si>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</si>
  <si>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</si>
  <si>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</si>
  <si>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</si>
  <si>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</si>
  <si>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</si>
  <si>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</si>
  <si>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</si>
  <si>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</si>
  <si>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</si>
  <si>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</si>
  <si>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</si>
  <si>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</si>
  <si>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</si>
  <si>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</si>
  <si>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</si>
  <si>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</si>
  <si>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</si>
  <si>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</si>
  <si>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</si>
  <si>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</si>
  <si>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</si>
  <si>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</si>
  <si>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</si>
  <si>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</si>
  <si>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</si>
  <si>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</si>
  <si>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</si>
  <si>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</si>
  <si>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</si>
  <si>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</si>
  <si>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</si>
  <si>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</si>
  <si>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</si>
  <si>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</si>
  <si>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</si>
  <si>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</si>
  <si>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</si>
  <si>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</si>
  <si>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</si>
  <si>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</si>
  <si>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</si>
  <si>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</si>
  <si>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</si>
  <si>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</si>
  <si>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</si>
  <si>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</si>
  <si>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</si>
  <si>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</si>
  <si>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</si>
  <si>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</si>
  <si>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</si>
  <si>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</si>
  <si>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</si>
  <si>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</si>
  <si>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</si>
  <si>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</si>
  <si>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</si>
  <si>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</si>
  <si>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</si>
  <si>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</si>
  <si>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</si>
  <si>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</si>
  <si>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</si>
  <si>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</si>
  <si>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</si>
  <si>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</si>
  <si>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</si>
  <si>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</si>
  <si>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</si>
  <si>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</si>
  <si>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</si>
  <si>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</si>
  <si>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</si>
  <si>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</si>
  <si>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</si>
  <si>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</si>
  <si>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</si>
  <si>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</si>
  <si>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</si>
  <si>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</si>
  <si>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</si>
  <si>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</si>
  <si>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</si>
  <si>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</si>
  <si>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</si>
  <si>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</si>
  <si>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</si>
  <si>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</si>
  <si>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</si>
  <si>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</si>
  <si>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</si>
  <si>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</si>
  <si>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</si>
  <si>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</si>
  <si>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</si>
  <si>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</si>
  <si>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</si>
  <si>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</si>
  <si>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</si>
  <si>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</si>
  <si>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</si>
  <si>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</si>
  <si>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</si>
  <si>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</si>
  <si>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</si>
  <si>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</si>
  <si>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</si>
  <si>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</si>
  <si>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</si>
  <si>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</si>
  <si>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</si>
  <si>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</si>
  <si>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</si>
  <si>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</si>
  <si>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</si>
  <si>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</si>
  <si>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</si>
  <si>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</si>
  <si>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</si>
  <si>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</si>
  <si>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</si>
  <si>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</si>
  <si>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</si>
  <si>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</si>
  <si>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</si>
  <si>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</si>
  <si>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</si>
  <si>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</si>
  <si>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</si>
  <si>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</si>
  <si>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</si>
  <si>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</si>
  <si>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</si>
  <si>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</si>
  <si>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</si>
  <si>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</si>
  <si>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</si>
  <si>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</si>
  <si>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</si>
  <si>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</si>
  <si>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</si>
  <si>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</si>
  <si>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</si>
  <si>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</si>
  <si>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</si>
  <si>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</si>
  <si>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</si>
  <si>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</si>
  <si>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</si>
  <si>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</si>
  <si>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</si>
  <si>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</si>
  <si>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</si>
  <si>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</si>
  <si>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</si>
  <si>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</si>
  <si>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</si>
  <si>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</si>
  <si>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</si>
  <si>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</si>
  <si>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</si>
  <si>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</si>
  <si>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</si>
  <si>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</si>
  <si>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</si>
  <si>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</si>
  <si>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</si>
  <si>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</si>
  <si>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</si>
  <si>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</si>
  <si>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</si>
  <si>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</si>
  <si>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</si>
  <si>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</si>
  <si>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</si>
  <si>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</si>
  <si>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</si>
  <si>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</si>
  <si>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</si>
  <si>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</si>
  <si>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</si>
  <si>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</si>
  <si>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</si>
  <si>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</si>
  <si>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</si>
  <si>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</si>
  <si>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</si>
  <si>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</si>
  <si>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</si>
  <si>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</si>
  <si>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</si>
  <si>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</si>
  <si>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</si>
  <si>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</si>
  <si>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</si>
  <si>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</si>
  <si>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</si>
  <si>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</si>
  <si>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</si>
  <si>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</si>
  <si>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</si>
  <si>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</si>
  <si>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</si>
  <si>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</si>
  <si>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</si>
  <si>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</si>
  <si>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</si>
  <si>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</si>
  <si>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</si>
  <si>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</si>
  <si>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</si>
  <si>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</si>
  <si>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</si>
  <si>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</si>
  <si>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</si>
  <si>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</si>
  <si>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</si>
  <si>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</si>
  <si>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</si>
  <si>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</si>
  <si>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</si>
  <si>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</si>
  <si>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</si>
  <si>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</si>
  <si>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</si>
  <si>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</si>
  <si>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</si>
  <si>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</si>
  <si>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</si>
  <si>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</si>
  <si>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</si>
  <si>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</si>
  <si>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</si>
  <si>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</si>
  <si>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</si>
  <si>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</si>
  <si>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</si>
  <si>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</si>
  <si>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</si>
  <si>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</si>
  <si>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</si>
  <si>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</si>
  <si>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</si>
  <si>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</si>
  <si>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</si>
  <si>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</si>
  <si>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</si>
  <si>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</si>
  <si>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</si>
  <si>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</si>
  <si>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</si>
  <si>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</si>
  <si>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</si>
  <si>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</si>
  <si>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</si>
  <si>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</si>
  <si>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</si>
  <si>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</si>
  <si>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</si>
  <si>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</si>
  <si>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</si>
  <si>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</si>
  <si>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</si>
  <si>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</si>
  <si>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</si>
  <si>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</si>
  <si>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</si>
  <si>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</si>
  <si>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</si>
  <si>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</si>
  <si>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</si>
  <si>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</si>
  <si>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</si>
  <si>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</si>
  <si>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</si>
  <si>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</si>
  <si>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</si>
  <si>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</si>
  <si>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</si>
  <si>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</si>
  <si>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</si>
  <si>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</si>
  <si>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</si>
  <si>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</si>
  <si>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</si>
  <si>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</si>
  <si>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</si>
  <si>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</si>
  <si>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</si>
  <si>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</si>
  <si>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</si>
  <si>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</si>
  <si>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</si>
  <si>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</si>
  <si>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</si>
  <si>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</si>
  <si>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</si>
  <si>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</si>
  <si>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</si>
  <si>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</si>
  <si>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</si>
  <si>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</si>
  <si>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</si>
  <si>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</si>
  <si>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</si>
  <si>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</si>
  <si>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</si>
  <si>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</si>
  <si>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</si>
  <si>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</si>
  <si>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</si>
  <si>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</si>
  <si>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</si>
  <si>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</si>
  <si>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</si>
  <si>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</si>
  <si>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</si>
  <si>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</si>
  <si>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</si>
  <si>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</si>
  <si>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</si>
  <si>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</si>
  <si>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</si>
  <si>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</si>
  <si>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</si>
  <si>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</si>
  <si>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</si>
  <si>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</si>
  <si>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</si>
  <si>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</si>
  <si>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</si>
  <si>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</si>
  <si>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</si>
  <si>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</si>
  <si>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</si>
  <si>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</si>
  <si>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</si>
  <si>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</si>
  <si>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</si>
  <si>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</si>
  <si>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</si>
  <si>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</si>
  <si>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</si>
  <si>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</si>
  <si>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</si>
  <si>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</si>
  <si>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</si>
  <si>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</si>
  <si>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</si>
  <si>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</si>
  <si>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</si>
  <si>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</si>
  <si>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</si>
  <si>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</si>
  <si>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</si>
  <si>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</si>
  <si>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</si>
  <si>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</si>
  <si>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</si>
  <si>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</si>
  <si>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</si>
  <si>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</si>
  <si>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</si>
  <si>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</si>
  <si>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</si>
  <si>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</si>
  <si>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</si>
  <si>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</si>
  <si>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</si>
  <si>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</si>
  <si>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</si>
  <si>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</si>
  <si>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</si>
  <si>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</si>
  <si>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</si>
  <si>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</si>
  <si>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</si>
  <si>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</si>
  <si>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</si>
  <si>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</si>
  <si>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</si>
  <si>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</si>
  <si>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</si>
  <si>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</si>
  <si>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</si>
  <si>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</si>
  <si>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</si>
  <si>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</si>
  <si>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</si>
  <si>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</si>
  <si>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</si>
  <si>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</si>
  <si>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</si>
  <si>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</si>
  <si>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</si>
  <si>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</si>
  <si>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</si>
  <si>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</si>
  <si>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</si>
  <si>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</si>
  <si>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</si>
  <si>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</si>
  <si>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</si>
  <si>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</si>
  <si>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</si>
  <si>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</si>
  <si>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</si>
  <si>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</si>
  <si>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</si>
  <si>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</si>
  <si>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</si>
  <si>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</si>
  <si>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</si>
  <si>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</si>
  <si>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</si>
  <si>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</si>
  <si>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</si>
  <si>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</si>
  <si>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</si>
  <si>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</si>
  <si>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</si>
  <si>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</si>
  <si>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</si>
  <si>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</si>
  <si>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</si>
  <si>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</si>
  <si>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</si>
  <si>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</si>
  <si>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</si>
  <si>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</si>
  <si>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</si>
  <si>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</si>
  <si>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</si>
  <si>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</si>
  <si>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</si>
  <si>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</si>
  <si>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</si>
  <si>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</si>
  <si>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</si>
  <si>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</si>
  <si>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</si>
  <si>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</si>
  <si>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</si>
  <si>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</si>
  <si>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</si>
  <si>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</si>
  <si>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</si>
  <si>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</si>
  <si>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</si>
  <si>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</si>
  <si>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</si>
  <si>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</si>
  <si>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</si>
  <si>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</si>
  <si>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</si>
  <si>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</si>
  <si>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</si>
  <si>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</si>
  <si>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</si>
  <si>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</si>
  <si>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</si>
  <si>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</si>
  <si>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</si>
  <si>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</si>
  <si>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</si>
  <si>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</si>
  <si>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</si>
  <si>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</si>
  <si>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</si>
  <si>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</si>
  <si>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</si>
  <si>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</si>
  <si>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</si>
  <si>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</si>
  <si>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</si>
  <si>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</si>
  <si>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</si>
  <si>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</si>
  <si>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</si>
  <si>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</si>
  <si>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</si>
  <si>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</si>
  <si>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</si>
  <si>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</si>
  <si>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</si>
  <si>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</si>
  <si>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</si>
  <si>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</si>
  <si>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</si>
  <si>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</si>
  <si>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</si>
  <si>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</si>
  <si>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</si>
  <si>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</si>
  <si>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</si>
  <si>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</si>
  <si>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</si>
  <si>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</si>
  <si>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</si>
  <si>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</si>
  <si>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</si>
  <si>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</si>
  <si>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</si>
  <si>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</si>
  <si>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</si>
  <si>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</si>
  <si>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</si>
  <si>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</si>
  <si>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</si>
  <si>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</si>
  <si>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</si>
  <si>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</si>
  <si>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</si>
  <si>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</si>
  <si>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</si>
  <si>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</si>
  <si>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</si>
  <si>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</si>
  <si>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</si>
  <si>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</si>
  <si>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</si>
  <si>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</si>
  <si>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</si>
  <si>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</si>
  <si>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</si>
  <si>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</si>
  <si>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</si>
  <si>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</si>
  <si>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</si>
  <si>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</si>
  <si>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</si>
  <si>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</si>
  <si>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</si>
  <si>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</si>
  <si>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</si>
  <si>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</si>
  <si>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</si>
  <si>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</si>
  <si>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</si>
  <si>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</si>
  <si>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</si>
  <si>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</si>
  <si>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</si>
  <si>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</si>
  <si>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</si>
  <si>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</si>
  <si>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</si>
  <si>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</si>
  <si>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</si>
  <si>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</si>
  <si>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</si>
  <si>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</si>
  <si>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</si>
  <si>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</si>
  <si>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</si>
  <si>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</si>
  <si>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</si>
  <si>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</si>
  <si>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</si>
  <si>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</si>
  <si>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</si>
  <si>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</si>
  <si>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</si>
  <si>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</si>
  <si>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</si>
  <si>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</si>
  <si>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</si>
  <si>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</si>
  <si>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</si>
  <si>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</si>
  <si>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</si>
  <si>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</si>
  <si>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</si>
  <si>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</si>
  <si>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</si>
  <si>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</si>
  <si>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</si>
  <si>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</si>
  <si>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</si>
  <si>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</si>
  <si>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</si>
  <si>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</si>
  <si>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</si>
  <si>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</si>
  <si>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</si>
  <si>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</si>
  <si>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</si>
  <si>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</si>
  <si>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</si>
  <si>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</si>
  <si>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</si>
  <si>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</si>
  <si>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</si>
  <si>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</si>
  <si>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</si>
  <si>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</si>
  <si>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</si>
  <si>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</si>
  <si>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</si>
  <si>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</si>
  <si>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</si>
  <si>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</si>
  <si>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</si>
  <si>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</si>
  <si>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</si>
  <si>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</si>
  <si>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</si>
  <si>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</si>
  <si>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</si>
  <si>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</si>
  <si>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</si>
  <si>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</si>
  <si>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</si>
  <si>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</si>
  <si>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</si>
  <si>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</si>
  <si>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</si>
  <si>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</si>
  <si>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</si>
  <si>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</si>
  <si>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</si>
  <si>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</si>
  <si>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</si>
  <si>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</si>
  <si>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</si>
  <si>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</si>
  <si>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</si>
  <si>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</si>
  <si>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</si>
  <si>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</si>
  <si>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</si>
  <si>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</si>
  <si>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</si>
  <si>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</si>
  <si>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</si>
  <si>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</si>
  <si>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</si>
  <si>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</si>
  <si>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</si>
  <si>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</si>
  <si>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</si>
  <si>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</si>
  <si>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</si>
  <si>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</si>
  <si>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</si>
  <si>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</si>
  <si>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</si>
  <si>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</si>
  <si>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</si>
  <si>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</si>
  <si>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</si>
  <si>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</si>
  <si>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</si>
  <si>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</si>
  <si>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</si>
  <si>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</si>
  <si>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</si>
  <si>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</si>
  <si>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</si>
  <si>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</si>
  <si>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</si>
  <si>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</si>
  <si>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</si>
  <si>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</si>
  <si>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</si>
  <si>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</si>
  <si>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</si>
  <si>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</si>
  <si>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</si>
  <si>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</si>
  <si>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</si>
  <si>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</si>
  <si>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</si>
  <si>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</si>
  <si>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</si>
  <si>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</si>
  <si>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</si>
  <si>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</si>
  <si>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</si>
  <si>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</si>
  <si>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</si>
  <si>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</si>
  <si>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</si>
  <si>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</si>
  <si>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</si>
  <si>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</si>
  <si>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</si>
  <si>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</si>
  <si>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</si>
  <si>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</si>
  <si>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</si>
  <si>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</si>
  <si>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</si>
  <si>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</si>
  <si>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</si>
  <si>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</si>
  <si>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</si>
  <si>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</si>
  <si>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</si>
  <si>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</si>
  <si>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</si>
  <si>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</si>
  <si>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</si>
  <si>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</si>
  <si>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</si>
  <si>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</si>
  <si>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</si>
  <si>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</si>
  <si>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</si>
  <si>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</si>
  <si>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</si>
  <si>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</si>
  <si>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</si>
  <si>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</si>
  <si>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</si>
  <si>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</si>
  <si>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</si>
  <si>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</si>
  <si>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</si>
  <si>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</si>
  <si>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</si>
  <si>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</si>
  <si>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</si>
  <si>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</si>
  <si>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</si>
  <si>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</si>
  <si>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</si>
  <si>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</si>
  <si>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</si>
  <si>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</si>
  <si>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</si>
  <si>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</si>
  <si>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</si>
  <si>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</si>
  <si>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</si>
  <si>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</si>
  <si>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</si>
  <si>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</si>
  <si>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</si>
  <si>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</si>
  <si>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</si>
  <si>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</si>
  <si>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</si>
  <si>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</si>
  <si>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</si>
  <si>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</si>
  <si>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</si>
  <si>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</si>
  <si>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</si>
  <si>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</si>
  <si>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</si>
  <si>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</si>
  <si>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</si>
  <si>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</si>
  <si>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</si>
  <si>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</si>
  <si>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</si>
  <si>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</si>
  <si>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</si>
  <si>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</si>
  <si>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</si>
  <si>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</si>
  <si>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</si>
  <si>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</si>
  <si>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</si>
  <si>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</si>
  <si>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</si>
  <si>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</si>
  <si>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</si>
  <si>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</si>
  <si>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</si>
  <si>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</si>
  <si>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</si>
  <si>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</si>
  <si>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</si>
  <si>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</si>
  <si>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</si>
  <si>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</si>
  <si>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</si>
  <si>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</si>
  <si>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</si>
  <si>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</si>
  <si>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</si>
  <si>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</si>
  <si>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</si>
  <si>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</si>
  <si>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</si>
  <si>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</si>
  <si>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</si>
  <si>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</si>
  <si>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</si>
  <si>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</si>
  <si>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</si>
  <si>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</si>
  <si>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</si>
  <si>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</si>
  <si>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</si>
  <si>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</si>
  <si>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</si>
  <si>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</si>
  <si>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</si>
  <si>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</si>
  <si>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</si>
  <si>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</si>
  <si>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</si>
  <si>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</si>
  <si>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</si>
  <si>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</si>
  <si>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</si>
  <si>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</si>
  <si>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</si>
  <si>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</si>
  <si>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</si>
  <si>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</si>
  <si>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</si>
  <si>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</si>
  <si>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</si>
  <si>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</si>
  <si>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</si>
  <si>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</si>
  <si>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</si>
  <si>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</si>
  <si>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</si>
  <si>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</si>
  <si>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</si>
  <si>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</si>
  <si>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</si>
  <si>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</si>
  <si>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</si>
  <si>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</si>
  <si>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</si>
  <si>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</si>
  <si>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</si>
  <si>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</si>
  <si>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</si>
  <si>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</si>
  <si>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</si>
  <si>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</si>
  <si>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</si>
  <si>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</si>
  <si>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</si>
  <si>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</si>
  <si>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</si>
  <si>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</si>
  <si>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</si>
  <si>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</si>
  <si>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</si>
  <si>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</si>
  <si>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</si>
  <si>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</si>
  <si>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</si>
  <si>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</si>
  <si>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</si>
  <si>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</si>
  <si>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</si>
  <si>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</si>
  <si>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</si>
  <si>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</si>
  <si>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</si>
  <si>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</si>
  <si>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</si>
  <si>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</si>
  <si>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</si>
  <si>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</si>
  <si>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</si>
  <si>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</si>
  <si>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</si>
  <si>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</si>
  <si>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</si>
  <si>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</si>
  <si>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</si>
  <si>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</si>
  <si>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</si>
  <si>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</si>
  <si>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</si>
  <si>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</si>
  <si>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</si>
  <si>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</si>
  <si>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</si>
  <si>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</si>
  <si>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</si>
  <si>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</si>
  <si>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</si>
  <si>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</si>
  <si>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</si>
  <si>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</si>
  <si>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</si>
  <si>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</si>
  <si>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</si>
  <si>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</si>
  <si>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</si>
  <si>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</si>
  <si>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</si>
  <si>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</si>
  <si>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</si>
  <si>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</si>
  <si>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</si>
  <si>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</si>
  <si>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</si>
  <si>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</si>
  <si>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</si>
  <si>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</si>
  <si>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</si>
  <si>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</si>
  <si>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</si>
  <si>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</si>
  <si>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</si>
  <si>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</si>
  <si>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</si>
  <si>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</si>
  <si>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</si>
  <si>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</si>
  <si>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</si>
  <si>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</si>
  <si>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</si>
  <si>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</si>
  <si>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</si>
  <si>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</si>
  <si>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</si>
  <si>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</si>
  <si>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</si>
  <si>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</si>
  <si>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</si>
  <si>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</si>
  <si>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</si>
  <si>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</si>
  <si>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</si>
  <si>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</si>
  <si>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</si>
  <si>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</si>
  <si>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</si>
  <si>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</si>
  <si>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</si>
  <si>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</si>
  <si>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</si>
  <si>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</si>
  <si>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</si>
  <si>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</si>
  <si>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</si>
  <si>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</si>
  <si>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</si>
  <si>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</si>
  <si>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</si>
  <si>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</si>
  <si>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</si>
  <si>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</si>
  <si>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</si>
  <si>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</si>
  <si>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</si>
  <si>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</si>
  <si>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</si>
  <si>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</si>
  <si>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</si>
  <si>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</si>
  <si>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</si>
  <si>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</si>
  <si>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</si>
  <si>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</si>
  <si>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</si>
  <si>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</si>
  <si>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</si>
  <si>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</si>
  <si>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</si>
  <si>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</si>
  <si>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</si>
  <si>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</si>
  <si>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</si>
  <si>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</si>
  <si>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</si>
  <si>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</si>
  <si>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</si>
  <si>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</si>
  <si>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</si>
  <si>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</si>
  <si>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</si>
  <si>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</si>
  <si>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</si>
  <si>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</si>
  <si>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</si>
  <si>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</si>
  <si>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</si>
  <si>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</si>
  <si>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</si>
  <si>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</si>
  <si>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</si>
  <si>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</si>
  <si>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</si>
  <si>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</si>
  <si>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</si>
  <si>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</si>
  <si>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</si>
  <si>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</si>
  <si>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</si>
  <si>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</si>
  <si>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</si>
  <si>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</si>
  <si>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</si>
  <si>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</si>
  <si>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</si>
  <si>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</si>
  <si>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</si>
  <si>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</si>
  <si>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</si>
  <si>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</si>
  <si>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</si>
  <si>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</si>
  <si>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</si>
  <si>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</si>
  <si>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</si>
  <si>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</si>
  <si>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</si>
  <si>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</si>
  <si>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</si>
  <si>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</si>
  <si>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</si>
  <si>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</si>
  <si>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</si>
  <si>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</si>
  <si>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</si>
  <si>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</si>
  <si>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</si>
  <si>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</si>
  <si>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</si>
  <si>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</si>
  <si>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</si>
  <si>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</si>
  <si>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</si>
  <si>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</si>
  <si>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</si>
  <si>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</si>
  <si>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</si>
  <si>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</si>
  <si>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</si>
  <si>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</si>
  <si>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</si>
  <si>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</si>
  <si>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</si>
  <si>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</si>
  <si>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</si>
  <si>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</si>
  <si>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</si>
  <si>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</si>
  <si>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</si>
  <si>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</si>
  <si>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</si>
  <si>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</si>
  <si>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</si>
  <si>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</si>
  <si>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</si>
  <si>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</si>
  <si>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</si>
  <si>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</si>
  <si>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</si>
  <si>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</si>
  <si>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</si>
  <si>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</si>
  <si>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</si>
  <si>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</si>
  <si>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</si>
  <si>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</si>
  <si>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</si>
  <si>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</si>
  <si>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</si>
  <si>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</si>
  <si>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</si>
  <si>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</si>
  <si>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</si>
  <si>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</si>
  <si>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</si>
  <si>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</si>
  <si>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</si>
  <si>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</si>
  <si>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</si>
  <si>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</si>
  <si>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</si>
  <si>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</si>
  <si>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</si>
  <si>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</si>
  <si>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</si>
  <si>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</si>
  <si>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</si>
  <si>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</si>
  <si>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</si>
  <si>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</si>
  <si>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</si>
  <si>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</si>
  <si>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</si>
  <si>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</si>
  <si>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</si>
  <si>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</si>
  <si>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</si>
  <si>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</si>
  <si>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</si>
  <si>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</si>
  <si>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</si>
  <si>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</si>
  <si>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</si>
  <si>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</si>
  <si>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</si>
  <si>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</si>
  <si>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</si>
  <si>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</si>
  <si>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</si>
  <si>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</si>
  <si>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</si>
  <si>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</si>
  <si>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</si>
  <si>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</si>
  <si>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</si>
  <si>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</si>
  <si>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</si>
  <si>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</si>
  <si>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</si>
  <si>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</si>
  <si>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</si>
  <si>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</si>
  <si>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</si>
  <si>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</si>
  <si>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</si>
  <si>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</si>
  <si>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</si>
  <si>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</si>
  <si>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</si>
  <si>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</si>
  <si>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</si>
  <si>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</si>
  <si>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</si>
  <si>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</si>
  <si>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</si>
  <si>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</si>
  <si>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</si>
  <si>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</si>
  <si>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</si>
  <si>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</si>
  <si>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</si>
  <si>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</si>
  <si>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</si>
  <si>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</si>
  <si>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</si>
  <si>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</si>
  <si>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</si>
  <si>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</si>
  <si>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</si>
  <si>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</si>
  <si>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</si>
  <si>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</si>
  <si>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</si>
  <si>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</si>
  <si>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</si>
  <si>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</si>
  <si>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</si>
  <si>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</si>
  <si>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</si>
  <si>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</si>
  <si>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</si>
  <si>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</si>
  <si>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</si>
  <si>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</si>
  <si>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</si>
  <si>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</si>
  <si>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</si>
  <si>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</si>
  <si>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</si>
  <si>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</si>
  <si>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</si>
  <si>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</si>
  <si>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</si>
  <si>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</si>
  <si>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</si>
  <si>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</si>
  <si>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</si>
  <si>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</si>
  <si>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</si>
  <si>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</si>
  <si>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</si>
  <si>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</si>
  <si>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</si>
  <si>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</si>
  <si>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</si>
  <si>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</si>
  <si>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</si>
  <si>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</si>
  <si>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</si>
  <si>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</si>
  <si>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</si>
  <si>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</si>
  <si>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</si>
  <si>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</si>
  <si>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</si>
  <si>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</si>
  <si>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</si>
  <si>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</si>
  <si>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</si>
  <si>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</si>
  <si>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</si>
  <si>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</si>
  <si>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</si>
  <si>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</si>
  <si>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</si>
  <si>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</si>
  <si>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</si>
  <si>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</si>
  <si>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</si>
  <si>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</si>
  <si>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</si>
  <si>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</si>
  <si>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</si>
  <si>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</si>
  <si>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</si>
  <si>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</si>
  <si>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</si>
  <si>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</si>
  <si>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</si>
  <si>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</si>
  <si>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</si>
  <si>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</si>
  <si>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</si>
  <si>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</si>
  <si>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</si>
  <si>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</si>
  <si>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</si>
  <si>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</si>
  <si>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</si>
  <si>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</si>
  <si>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</si>
  <si>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</si>
  <si>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</si>
  <si>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</si>
  <si>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</si>
  <si>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</si>
  <si>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</si>
  <si>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</si>
  <si>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</si>
  <si>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</si>
  <si>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</si>
  <si>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</si>
  <si>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</si>
  <si>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</si>
  <si>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</si>
  <si>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</si>
  <si>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</si>
  <si>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</si>
  <si>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</si>
  <si>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</si>
  <si>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</si>
  <si>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</si>
  <si>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</si>
  <si>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</si>
  <si>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</si>
  <si>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</si>
  <si>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</si>
  <si>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</si>
  <si>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</si>
  <si>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</si>
  <si>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</si>
  <si>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</si>
  <si>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</si>
  <si>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</si>
  <si>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</si>
  <si>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</si>
  <si>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</si>
  <si>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</si>
  <si>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</si>
  <si>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</si>
  <si>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</si>
  <si>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</si>
  <si>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</si>
  <si>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</si>
  <si>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</si>
  <si>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</si>
  <si>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</si>
  <si>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</si>
  <si>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</si>
  <si>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</si>
  <si>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</si>
  <si>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</si>
  <si>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</si>
  <si>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</si>
  <si>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</si>
  <si>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</si>
  <si>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</si>
  <si>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</si>
  <si>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</si>
  <si>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</si>
  <si>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</si>
  <si>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</si>
  <si>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</si>
  <si>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</si>
  <si>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</si>
  <si>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</si>
  <si>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</si>
  <si>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</si>
  <si>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</si>
  <si>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</si>
  <si>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</si>
  <si>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</si>
  <si>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</si>
  <si>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</si>
  <si>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</si>
  <si>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</si>
  <si>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</si>
  <si>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</si>
  <si>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</si>
  <si>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</si>
  <si>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</si>
  <si>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</si>
  <si>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</si>
  <si>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</si>
  <si>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</si>
  <si>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</si>
  <si>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</si>
  <si>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</si>
  <si>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</si>
  <si>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</si>
  <si>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</si>
  <si>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</si>
  <si>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</si>
  <si>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</si>
  <si>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</si>
  <si>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</si>
  <si>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</si>
  <si>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</si>
  <si>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</si>
  <si>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</si>
  <si>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</si>
  <si>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</si>
  <si>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</si>
  <si>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</si>
  <si>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</si>
  <si>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</si>
  <si>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</si>
  <si>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</si>
  <si>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</si>
  <si>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</si>
  <si>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</si>
  <si>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</si>
  <si>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</si>
  <si>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</si>
  <si>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</si>
  <si>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</si>
  <si>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</si>
  <si>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</si>
  <si>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</si>
  <si>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</si>
  <si>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</si>
  <si>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</si>
  <si>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</si>
  <si>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</si>
  <si>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</si>
  <si>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</si>
  <si>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</si>
  <si>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</si>
  <si>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</si>
  <si>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</si>
  <si>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</si>
  <si>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</si>
  <si>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</si>
  <si>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</si>
  <si>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</si>
  <si>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</si>
  <si>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</si>
  <si>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</si>
  <si>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</si>
  <si>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</si>
  <si>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</si>
  <si>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</si>
  <si>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</si>
  <si>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</si>
  <si>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</si>
  <si>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</si>
  <si>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</si>
  <si>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</si>
  <si>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</si>
  <si>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</si>
  <si>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</si>
  <si>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</si>
  <si>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</si>
  <si>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</si>
  <si>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</si>
  <si>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</si>
  <si>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</si>
  <si>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</si>
  <si>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</si>
  <si>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</si>
  <si>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</si>
  <si>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</si>
  <si>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</si>
  <si>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</si>
  <si>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</si>
  <si>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</si>
  <si>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</si>
  <si>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</si>
  <si>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</si>
  <si>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</si>
  <si>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</si>
  <si>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</si>
  <si>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</si>
  <si>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</si>
  <si>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</si>
  <si>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</si>
  <si>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</si>
  <si>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</si>
  <si>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</si>
  <si>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</si>
  <si>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</si>
  <si>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</si>
  <si>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</si>
  <si>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</si>
  <si>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</si>
  <si>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</si>
  <si>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</si>
  <si>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</si>
  <si>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</si>
  <si>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</si>
  <si>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</si>
  <si>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</si>
  <si>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</si>
  <si>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</si>
  <si>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</si>
  <si>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</si>
  <si>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</si>
  <si>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</si>
  <si>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</si>
  <si>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</si>
  <si>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</si>
  <si>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</si>
  <si>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</si>
  <si>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</si>
  <si>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</si>
  <si>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</si>
  <si>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</si>
  <si>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</si>
  <si>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</si>
  <si>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</si>
  <si>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</si>
  <si>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</si>
  <si>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</si>
  <si>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</si>
  <si>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</si>
  <si>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</si>
  <si>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</si>
  <si>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</si>
  <si>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</si>
  <si>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</si>
  <si>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</si>
  <si>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</si>
  <si>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</si>
  <si>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</si>
  <si>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</si>
  <si>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</si>
  <si>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</si>
  <si>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</si>
  <si>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</si>
  <si>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</si>
  <si>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</si>
  <si>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</si>
  <si>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</si>
  <si>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</si>
  <si>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</si>
  <si>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</si>
  <si>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</si>
  <si>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</si>
  <si>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</si>
  <si>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</si>
  <si>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</si>
  <si>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</si>
  <si>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</si>
  <si>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</si>
  <si>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</si>
  <si>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</si>
  <si>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</si>
  <si>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</si>
  <si>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</si>
  <si>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</si>
  <si>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</si>
  <si>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</si>
  <si>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</si>
  <si>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</si>
  <si>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</si>
  <si>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</si>
  <si>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</si>
  <si>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</si>
  <si>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</si>
  <si>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</si>
  <si>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</si>
  <si>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</si>
  <si>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</si>
  <si>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</si>
  <si>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</si>
  <si>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</si>
  <si>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</si>
  <si>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</si>
  <si>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</si>
  <si>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</si>
  <si>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</si>
  <si>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</si>
  <si>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</si>
  <si>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</si>
  <si>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</si>
  <si>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</si>
  <si>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</si>
  <si>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</si>
  <si>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</si>
  <si>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</si>
  <si>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</si>
  <si>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</si>
  <si>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</si>
  <si>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</si>
  <si>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</si>
  <si>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</si>
  <si>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</si>
  <si>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</si>
  <si>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</si>
  <si>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</si>
  <si>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</si>
  <si>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</si>
  <si>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</si>
  <si>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</si>
  <si>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</si>
  <si>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</si>
  <si>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</si>
  <si>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</si>
  <si>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</si>
  <si>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</si>
  <si>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</si>
  <si>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</si>
  <si>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</si>
  <si>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</si>
  <si>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</si>
  <si>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</si>
  <si>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</si>
  <si>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</si>
  <si>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</si>
  <si>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</si>
  <si>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</si>
  <si>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</si>
  <si>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</si>
  <si>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</si>
  <si>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</si>
  <si>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</si>
  <si>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</si>
  <si>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</si>
  <si>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</si>
  <si>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</si>
  <si>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</si>
  <si>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</si>
  <si>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</si>
  <si>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</si>
  <si>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</si>
  <si>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</si>
  <si>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</si>
  <si>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</si>
  <si>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</si>
  <si>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</si>
  <si>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</si>
  <si>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</si>
  <si>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</si>
  <si>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</si>
  <si>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</si>
  <si>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</si>
  <si>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</si>
  <si>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</si>
  <si>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</si>
  <si>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</si>
  <si>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</si>
  <si>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</si>
  <si>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</si>
  <si>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</si>
  <si>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</si>
  <si>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</si>
  <si>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</si>
  <si>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</si>
  <si>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</si>
  <si>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</si>
  <si>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</si>
  <si>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</si>
  <si>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</si>
  <si>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</si>
  <si>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</si>
  <si>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</si>
  <si>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</si>
  <si>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</si>
  <si>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</si>
  <si>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</si>
  <si>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</si>
  <si>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</si>
  <si>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</si>
  <si>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</si>
  <si>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</si>
  <si>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</si>
  <si>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</si>
  <si>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</si>
  <si>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</si>
  <si>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</si>
  <si>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</si>
  <si>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</si>
  <si>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</si>
  <si>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</si>
  <si>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</si>
  <si>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</si>
  <si>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</si>
  <si>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</si>
  <si>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</si>
  <si>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</si>
  <si>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</si>
  <si>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</si>
  <si>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</si>
  <si>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</si>
  <si>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</si>
  <si>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</si>
  <si>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</si>
  <si>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</si>
  <si>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</si>
  <si>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</si>
  <si>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</si>
  <si>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</si>
  <si>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</si>
  <si>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</si>
  <si>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</si>
  <si>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</si>
  <si>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</si>
  <si>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</si>
  <si>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</si>
  <si>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</si>
  <si>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</si>
  <si>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</si>
  <si>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</si>
  <si>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</si>
  <si>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</si>
  <si>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</si>
  <si>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</si>
  <si>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</si>
  <si>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</si>
  <si>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</si>
  <si>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</si>
  <si>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</si>
  <si>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</si>
  <si>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</si>
  <si>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</si>
  <si>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</si>
  <si>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</si>
  <si>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</si>
  <si>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</si>
  <si>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</si>
  <si>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</si>
  <si>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</si>
  <si>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</si>
  <si>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</si>
  <si>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</si>
  <si>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</si>
  <si>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</si>
  <si>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</si>
  <si>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</si>
  <si>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</si>
  <si>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</si>
  <si>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</si>
  <si>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</si>
  <si>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</si>
  <si>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</si>
  <si>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</si>
  <si>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</si>
  <si>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</si>
  <si>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</si>
  <si>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</si>
  <si>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</si>
  <si>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</si>
  <si>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</si>
  <si>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</si>
  <si>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</si>
  <si>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</si>
  <si>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</si>
  <si>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</si>
  <si>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</si>
  <si>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</si>
  <si>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</si>
  <si>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</si>
  <si>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</si>
  <si>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</si>
  <si>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</si>
  <si>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</si>
  <si>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</si>
  <si>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</si>
  <si>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</si>
  <si>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</si>
  <si>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</si>
  <si>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</si>
  <si>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</si>
  <si>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</si>
  <si>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</si>
  <si>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</si>
  <si>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</si>
  <si>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</si>
  <si>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</si>
  <si>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</si>
  <si>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</si>
  <si>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</si>
  <si>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</si>
  <si>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</si>
  <si>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</si>
  <si>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</si>
  <si>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</si>
  <si>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</si>
  <si>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</si>
  <si>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</si>
  <si>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</si>
  <si>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</si>
  <si>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</si>
  <si>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</si>
  <si>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</si>
  <si>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</si>
  <si>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</si>
  <si>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</si>
  <si>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</si>
  <si>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</si>
  <si>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</si>
  <si>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</si>
  <si>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</si>
  <si>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</si>
  <si>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</si>
  <si>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</si>
  <si>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</si>
  <si>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</si>
  <si>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</si>
  <si>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</si>
  <si>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</si>
  <si>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</si>
  <si>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</si>
  <si>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</si>
  <si>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</si>
  <si>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</si>
  <si>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</si>
  <si>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</si>
  <si>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</si>
  <si>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</si>
  <si>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</si>
  <si>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</si>
  <si>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</si>
  <si>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</si>
  <si>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</si>
  <si>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</si>
  <si>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</si>
  <si>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</si>
  <si>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</si>
  <si>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</si>
  <si>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</si>
  <si>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</si>
  <si>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</si>
  <si>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</si>
  <si>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</si>
  <si>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</si>
  <si>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</si>
  <si>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</si>
  <si>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</si>
  <si>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</si>
  <si>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</si>
  <si>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</si>
  <si>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</si>
  <si>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</si>
  <si>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</si>
  <si>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</si>
  <si>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</si>
  <si>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</si>
  <si>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</si>
  <si>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</si>
  <si>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</si>
  <si>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</si>
  <si>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</si>
  <si>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</si>
  <si>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</si>
  <si>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</si>
  <si>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</si>
  <si>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</si>
  <si>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</si>
  <si>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</si>
  <si>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</si>
  <si>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</si>
  <si>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</si>
  <si>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</si>
  <si>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</si>
  <si>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</si>
  <si>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</si>
  <si>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</si>
  <si>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</si>
  <si>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</si>
  <si>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</si>
  <si>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</si>
  <si>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</si>
  <si>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</si>
  <si>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</si>
  <si>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</si>
  <si>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</si>
  <si>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</si>
  <si>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</si>
  <si>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</si>
  <si>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</si>
  <si>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</si>
  <si>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</si>
  <si>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</si>
  <si>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</si>
  <si>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</si>
  <si>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</si>
  <si>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</si>
  <si>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</si>
  <si>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</si>
  <si>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</si>
  <si>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</si>
  <si>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</si>
  <si>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</si>
  <si>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</si>
  <si>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</si>
  <si>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</si>
  <si>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</si>
  <si>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</si>
  <si>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</si>
  <si>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</si>
  <si>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</si>
  <si>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</si>
  <si>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</si>
  <si>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</si>
  <si>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</si>
  <si>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</si>
  <si>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</si>
  <si>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</si>
  <si>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</si>
  <si>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</si>
  <si>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</si>
  <si>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</si>
  <si>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</si>
  <si>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</si>
  <si>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</si>
  <si>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</si>
  <si>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</si>
  <si>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</si>
  <si>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</si>
  <si>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</si>
  <si>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</si>
  <si>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</si>
  <si>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</si>
  <si>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</si>
  <si>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</si>
  <si>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</si>
  <si>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</si>
  <si>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</si>
  <si>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</si>
  <si>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</si>
  <si>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</si>
  <si>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</si>
  <si>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</si>
  <si>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</si>
  <si>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</si>
  <si>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</si>
  <si>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</si>
  <si>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</si>
  <si>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</si>
  <si>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</si>
  <si>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</si>
  <si>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</si>
  <si>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</si>
  <si>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</si>
  <si>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</si>
  <si>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</si>
  <si>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</si>
  <si>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</si>
  <si>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</si>
  <si>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</si>
  <si>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</si>
  <si>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</si>
  <si>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</si>
  <si>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</si>
  <si>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</si>
  <si>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</si>
  <si>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</si>
  <si>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</si>
  <si>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</si>
  <si>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</si>
  <si>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</si>
  <si>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</si>
  <si>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</si>
  <si>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</si>
  <si>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</si>
  <si>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</si>
  <si>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</si>
  <si>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</si>
  <si>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</si>
  <si>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</si>
  <si>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</si>
  <si>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</si>
  <si>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</si>
  <si>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</si>
  <si>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</si>
  <si>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</si>
  <si>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</si>
  <si>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</si>
  <si>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</si>
  <si>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</si>
  <si>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</si>
  <si>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</si>
  <si>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</si>
  <si>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</si>
  <si>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</si>
  <si>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</si>
  <si>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</si>
  <si>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</si>
  <si>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</si>
  <si>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</si>
  <si>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</si>
  <si>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</si>
  <si>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</si>
  <si>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</si>
  <si>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</si>
  <si>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</si>
  <si>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</si>
  <si>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</si>
  <si>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</si>
  <si>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</si>
  <si>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</si>
  <si>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</si>
  <si>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</si>
  <si>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</si>
  <si>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</si>
  <si>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</si>
  <si>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</si>
  <si>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</si>
  <si>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</si>
  <si>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</si>
  <si>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</si>
  <si>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</si>
  <si>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</si>
  <si>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</si>
  <si>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</si>
  <si>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</si>
  <si>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</si>
  <si>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</si>
  <si>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</si>
  <si>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</si>
  <si>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</si>
  <si>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</si>
  <si>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</si>
  <si>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</si>
  <si>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</si>
  <si>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</si>
  <si>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</si>
  <si>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</si>
  <si>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</si>
  <si>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</si>
  <si>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</si>
  <si>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</si>
  <si>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</si>
  <si>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</si>
  <si>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</si>
  <si>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</si>
  <si>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</si>
  <si>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</si>
  <si>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</si>
  <si>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</si>
  <si>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</si>
  <si>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</si>
  <si>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</si>
  <si>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</si>
  <si>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</si>
  <si>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</si>
  <si>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</si>
  <si>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</si>
  <si>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</si>
  <si>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</si>
  <si>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</si>
  <si>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</si>
  <si>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</si>
  <si>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</si>
  <si>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</si>
  <si>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</si>
  <si>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</si>
  <si>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</si>
  <si>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</si>
  <si>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</si>
  <si>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</si>
  <si>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</si>
  <si>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</si>
  <si>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</si>
  <si>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</si>
  <si>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</si>
  <si>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</si>
  <si>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</si>
  <si>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</si>
  <si>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</si>
  <si>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</si>
  <si>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</si>
  <si>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</si>
  <si>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</si>
  <si>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</si>
  <si>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</si>
  <si>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</si>
  <si>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</si>
  <si>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</si>
  <si>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</si>
  <si>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</si>
  <si>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</si>
  <si>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</si>
  <si>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</si>
  <si>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</si>
  <si>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</si>
  <si>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</si>
  <si>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</si>
  <si>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</si>
  <si>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</si>
  <si>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</si>
  <si>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</si>
  <si>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</si>
  <si>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</si>
  <si>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</si>
  <si>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</si>
  <si>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</si>
  <si>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</si>
  <si>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</si>
  <si>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</si>
  <si>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</si>
  <si>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</si>
  <si>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</si>
  <si>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</si>
  <si>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</si>
  <si>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</si>
  <si>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</si>
  <si>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</si>
  <si>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</si>
  <si>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</si>
  <si>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</si>
  <si>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</si>
  <si>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</si>
  <si>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</si>
  <si>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</si>
  <si>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</si>
  <si>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</si>
  <si>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</si>
  <si>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</si>
  <si>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</si>
  <si>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</si>
  <si>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</si>
  <si>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</si>
  <si>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</si>
  <si>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</si>
  <si>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</si>
  <si>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</si>
  <si>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</si>
  <si>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</si>
  <si>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</si>
  <si>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</si>
  <si>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</si>
  <si>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</si>
  <si>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</si>
  <si>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</si>
  <si>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</si>
  <si>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</si>
  <si>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</si>
  <si>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</si>
  <si>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</si>
  <si>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</si>
  <si>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</si>
  <si>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</si>
  <si>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</si>
  <si>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</si>
  <si>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</si>
  <si>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</si>
  <si>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</si>
  <si>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</si>
  <si>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</si>
  <si>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</si>
  <si>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</si>
  <si>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</si>
  <si>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</si>
  <si>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</si>
  <si>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</si>
  <si>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</si>
  <si>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</si>
  <si>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</si>
  <si>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</si>
  <si>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</si>
  <si>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</si>
  <si>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</si>
  <si>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</si>
  <si>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</si>
  <si>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</si>
  <si>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</si>
  <si>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</si>
  <si>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</si>
  <si>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</si>
  <si>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</si>
  <si>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</si>
  <si>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</si>
  <si>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</si>
  <si>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</si>
  <si>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</si>
  <si>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</si>
  <si>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</si>
  <si>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</si>
  <si>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</si>
  <si>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</si>
  <si>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</si>
  <si>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</si>
  <si>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</si>
  <si>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</si>
  <si>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</si>
  <si>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</si>
  <si>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</si>
  <si>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</si>
  <si>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</si>
  <si>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</si>
  <si>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</si>
  <si>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</si>
  <si>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</si>
  <si>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</si>
  <si>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</si>
  <si>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</si>
  <si>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</si>
  <si>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</si>
  <si>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</si>
  <si>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</si>
  <si>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</si>
  <si>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</si>
  <si>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</si>
  <si>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</si>
  <si>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</si>
  <si>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</si>
  <si>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</si>
  <si>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</si>
  <si>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</si>
  <si>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</si>
  <si>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</si>
  <si>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</si>
  <si>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</si>
  <si>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</si>
  <si>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</si>
  <si>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</si>
  <si>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</si>
  <si>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</si>
  <si>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</si>
  <si>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</si>
  <si>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</si>
  <si>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</si>
  <si>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</si>
  <si>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</si>
  <si>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</si>
  <si>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</si>
  <si>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</si>
  <si>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</si>
  <si>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</si>
  <si>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</si>
  <si>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</si>
  <si>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</si>
  <si>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</si>
  <si>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</si>
  <si>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</si>
  <si>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</si>
  <si>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</si>
  <si>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</si>
  <si>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</si>
  <si>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</si>
  <si>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</si>
  <si>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</si>
  <si>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</si>
  <si>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</si>
  <si>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</si>
  <si>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</si>
  <si>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</si>
  <si>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</si>
  <si>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</si>
  <si>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</si>
  <si>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</si>
  <si>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</si>
  <si>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</si>
  <si>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</si>
  <si>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</si>
  <si>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</si>
  <si>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</si>
  <si>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</si>
  <si>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</si>
  <si>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</si>
  <si>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</si>
  <si>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</si>
  <si>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</si>
  <si>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</si>
  <si>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</si>
  <si>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</si>
  <si>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</si>
  <si>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</si>
  <si>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</si>
  <si>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</si>
  <si>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</si>
  <si>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</si>
  <si>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</si>
  <si>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</si>
  <si>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</si>
  <si>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</si>
  <si>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</si>
  <si>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</si>
  <si>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</si>
  <si>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</si>
  <si>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</si>
  <si>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</si>
  <si>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</si>
  <si>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</si>
  <si>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</si>
  <si>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</si>
  <si>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</si>
  <si>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</si>
  <si>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</si>
  <si>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</si>
  <si>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</si>
  <si>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</si>
  <si>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</si>
  <si>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</si>
  <si>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</si>
  <si>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</si>
  <si>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</si>
  <si>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</si>
  <si>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</si>
  <si>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</si>
  <si>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</si>
  <si>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</si>
  <si>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</si>
  <si>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</si>
  <si>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</si>
  <si>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</si>
  <si>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</si>
  <si>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</si>
  <si>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</si>
  <si>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</si>
  <si>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</si>
  <si>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</si>
  <si>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</si>
  <si>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</si>
  <si>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</si>
  <si>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</si>
  <si>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</si>
  <si>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</si>
  <si>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</si>
  <si>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</si>
  <si>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</si>
  <si>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</si>
  <si>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</si>
  <si>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</si>
  <si>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</si>
  <si>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</si>
  <si>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</si>
  <si>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</si>
  <si>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</si>
  <si>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</si>
  <si>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</si>
  <si>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</si>
  <si>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</si>
  <si>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</si>
  <si>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</si>
  <si>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</si>
  <si>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</si>
  <si>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</si>
  <si>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</si>
  <si>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</si>
  <si>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</si>
  <si>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</si>
  <si>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</si>
  <si>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</si>
  <si>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</si>
  <si>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</si>
  <si>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</si>
  <si>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</si>
  <si>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</si>
  <si>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</si>
  <si>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</si>
  <si>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</si>
  <si>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</si>
  <si>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</si>
  <si>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</si>
  <si>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</si>
  <si>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</si>
  <si>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</si>
  <si>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</si>
  <si>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</si>
  <si>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</si>
  <si>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</si>
  <si>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</si>
  <si>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</si>
  <si>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</si>
  <si>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</si>
  <si>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</si>
  <si>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</si>
  <si>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</si>
  <si>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</si>
  <si>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</si>
  <si>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</si>
  <si>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</si>
  <si>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</si>
  <si>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</si>
  <si>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</si>
  <si>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</si>
  <si>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</si>
  <si>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</si>
  <si>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</si>
  <si>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</si>
  <si>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</si>
  <si>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</si>
  <si>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</si>
  <si>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</si>
  <si>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</si>
  <si>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</si>
  <si>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</si>
  <si>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</si>
  <si>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</si>
  <si>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</si>
  <si>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</si>
  <si>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</si>
  <si>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</si>
  <si>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</si>
  <si>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</si>
  <si>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</si>
  <si>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</si>
  <si>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</si>
  <si>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</si>
  <si>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</si>
  <si>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</si>
  <si>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</si>
  <si>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</si>
  <si>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</si>
  <si>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</si>
  <si>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</si>
  <si>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</si>
  <si>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</si>
  <si>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</si>
  <si>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</si>
  <si>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</si>
  <si>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</si>
  <si>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</si>
  <si>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</si>
  <si>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</si>
  <si>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</si>
  <si>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</si>
  <si>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</si>
  <si>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</si>
  <si>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</si>
  <si>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</si>
  <si>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</si>
  <si>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</si>
  <si>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</si>
  <si>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</si>
  <si>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</si>
  <si>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</si>
  <si>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</si>
  <si>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</si>
  <si>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</si>
  <si>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</si>
  <si>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</si>
  <si>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</si>
  <si>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</si>
  <si>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</si>
  <si>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</si>
  <si>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</si>
  <si>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</si>
  <si>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</si>
  <si>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</si>
  <si>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</si>
  <si>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</si>
  <si>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</si>
  <si>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</si>
  <si>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</si>
  <si>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</si>
  <si>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</si>
  <si>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</si>
  <si>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</si>
  <si>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</si>
  <si>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</si>
  <si>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</si>
  <si>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</si>
  <si>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</si>
  <si>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</si>
  <si>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</si>
  <si>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</si>
  <si>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</si>
  <si>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</si>
  <si>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</si>
  <si>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</si>
  <si>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</si>
  <si>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</si>
  <si>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</si>
  <si>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</si>
  <si>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</si>
  <si>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</si>
  <si>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</si>
  <si>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</si>
  <si>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</si>
  <si>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</si>
  <si>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</si>
  <si>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</si>
  <si>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</si>
  <si>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</si>
  <si>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</si>
  <si>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</si>
  <si>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</si>
  <si>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</si>
  <si>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</si>
  <si>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</si>
  <si>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</si>
  <si>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</si>
  <si>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</si>
  <si>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</si>
  <si>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</si>
  <si>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</si>
  <si>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</si>
  <si>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</si>
  <si>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</si>
  <si>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</si>
  <si>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</si>
  <si>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</si>
  <si>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</si>
  <si>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</si>
  <si>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</si>
  <si>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</si>
  <si>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</si>
  <si>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</si>
  <si>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</si>
  <si>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</si>
  <si>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</si>
  <si>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</si>
  <si>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</si>
  <si>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</si>
  <si>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</si>
  <si>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</si>
  <si>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</si>
  <si>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</si>
  <si>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</si>
  <si>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</si>
  <si>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</si>
  <si>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</si>
  <si>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</si>
  <si>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</si>
  <si>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</si>
  <si>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</si>
  <si>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</si>
  <si>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</si>
  <si>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</si>
  <si>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</si>
  <si>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</si>
  <si>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</si>
  <si>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</si>
  <si>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</si>
  <si>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</si>
  <si>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</si>
  <si>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</si>
  <si>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</si>
  <si>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</si>
  <si>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</si>
  <si>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</si>
  <si>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</si>
  <si>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</si>
  <si>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</si>
  <si>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</si>
  <si>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</si>
  <si>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</si>
  <si>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</si>
  <si>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</si>
  <si>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</si>
  <si>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</si>
  <si>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</si>
  <si>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</si>
  <si>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</si>
  <si>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</si>
  <si>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</si>
  <si>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</si>
  <si>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</si>
  <si>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</si>
  <si>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</si>
  <si>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</si>
  <si>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</si>
  <si>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</si>
  <si>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</si>
  <si>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</si>
  <si>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</si>
  <si>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</si>
  <si>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</si>
  <si>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</si>
  <si>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</si>
  <si>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</si>
  <si>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</si>
  <si>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</si>
  <si>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</si>
  <si>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</si>
  <si>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</si>
  <si>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</si>
  <si>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</si>
  <si>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</si>
  <si>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</si>
  <si>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</si>
  <si>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</si>
  <si>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</si>
  <si>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</si>
  <si>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</si>
  <si>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</si>
  <si>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</si>
  <si>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</si>
  <si>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</si>
  <si>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</si>
  <si>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</si>
  <si>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</si>
  <si>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</si>
  <si>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</si>
  <si>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</si>
  <si>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</si>
  <si>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</si>
  <si>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</si>
  <si>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</si>
  <si>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</si>
  <si>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</si>
  <si>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</si>
  <si>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</si>
  <si>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</si>
  <si>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</si>
  <si>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</si>
  <si>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</si>
  <si>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</si>
  <si>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</si>
  <si>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</si>
  <si>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</si>
  <si>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</si>
  <si>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</si>
  <si>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</si>
  <si>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</si>
  <si>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</si>
  <si>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</si>
  <si>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</si>
  <si>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</si>
  <si>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</si>
  <si>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</si>
  <si>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</si>
  <si>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</si>
  <si>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</si>
  <si>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</si>
  <si>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</si>
  <si>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</si>
  <si>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</si>
  <si>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</si>
  <si>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</si>
  <si>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</si>
  <si>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</si>
  <si>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</si>
  <si>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</si>
  <si>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</si>
  <si>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</si>
  <si>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</si>
  <si>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</si>
  <si>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</si>
  <si>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</si>
  <si>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</si>
  <si>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</si>
  <si>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</si>
  <si>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</si>
  <si>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</si>
  <si>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</si>
  <si>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</si>
  <si>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</si>
  <si>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</si>
  <si>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</si>
  <si>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</si>
  <si>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</si>
  <si>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</si>
  <si>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</si>
  <si>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</si>
  <si>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</si>
  <si>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</si>
  <si>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</si>
  <si>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</si>
  <si>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</si>
  <si>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</si>
  <si>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</si>
  <si>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</si>
  <si>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</si>
  <si>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</si>
  <si>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</si>
  <si>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</si>
  <si>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</si>
  <si>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</si>
  <si>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</si>
  <si>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</si>
  <si>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</si>
  <si>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</si>
  <si>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</si>
  <si>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</si>
  <si>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</si>
  <si>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</si>
  <si>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</si>
  <si>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</si>
  <si>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</si>
  <si>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</si>
  <si>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</si>
  <si>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</si>
  <si>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</si>
  <si>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</si>
  <si>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</si>
  <si>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</si>
  <si>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</si>
  <si>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</si>
  <si>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</si>
  <si>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</si>
  <si>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</si>
  <si>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</si>
  <si>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</si>
  <si>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</si>
  <si>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</si>
  <si>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</si>
  <si>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</si>
  <si>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</si>
  <si>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</si>
  <si>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</si>
  <si>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</si>
  <si>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</si>
  <si>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</si>
  <si>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</si>
  <si>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</si>
  <si>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</si>
  <si>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</si>
  <si>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</si>
  <si>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</si>
  <si>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</si>
  <si>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</si>
  <si>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</si>
  <si>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</si>
  <si>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</si>
  <si>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</si>
  <si>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</si>
  <si>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</si>
  <si>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</si>
  <si>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</si>
  <si>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</si>
  <si>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</si>
  <si>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</si>
  <si>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</si>
  <si>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</si>
  <si>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</si>
  <si>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</si>
  <si>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</si>
  <si>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</si>
  <si>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</si>
  <si>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</si>
  <si>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</si>
  <si>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</si>
  <si>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</si>
  <si>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</si>
  <si>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</si>
  <si>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</si>
  <si>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</si>
  <si>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</si>
  <si>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</si>
  <si>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</si>
  <si>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</si>
  <si>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</si>
  <si>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</si>
  <si>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</si>
  <si>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</si>
  <si>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</si>
  <si>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</si>
  <si>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</si>
  <si>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</si>
  <si>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</si>
  <si>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</si>
  <si>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</si>
  <si>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</si>
  <si>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</si>
  <si>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</si>
  <si>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</si>
  <si>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</si>
  <si>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</si>
  <si>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</si>
  <si>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</si>
  <si>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</si>
  <si>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</si>
  <si>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</si>
  <si>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</si>
  <si>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</si>
  <si>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</si>
  <si>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</si>
  <si>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</si>
  <si>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</si>
  <si>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</si>
  <si>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</si>
  <si>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</si>
  <si>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</si>
  <si>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</si>
  <si>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</si>
  <si>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</si>
  <si>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</si>
  <si>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</si>
  <si>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</si>
  <si>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</si>
  <si>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</si>
  <si>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</si>
  <si>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</si>
  <si>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</si>
  <si>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</si>
  <si>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</si>
  <si>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</si>
  <si>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</si>
  <si>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</si>
  <si>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</si>
  <si>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</si>
  <si>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</si>
  <si>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</si>
  <si>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</si>
  <si>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</si>
  <si>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</si>
  <si>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</si>
  <si>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</si>
  <si>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</si>
  <si>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</si>
  <si>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</si>
  <si>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</si>
  <si>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</si>
  <si>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</si>
  <si>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</si>
  <si>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</si>
  <si>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</si>
  <si>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</si>
  <si>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</si>
  <si>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</si>
  <si>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</si>
  <si>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</si>
  <si>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</si>
  <si>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</si>
  <si>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</si>
  <si>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</si>
  <si>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</si>
  <si>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</si>
  <si>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</si>
  <si>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</si>
  <si>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</si>
  <si>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</si>
  <si>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</si>
  <si>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</si>
  <si>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</si>
  <si>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</si>
  <si>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</si>
  <si>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</si>
  <si>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</si>
  <si>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</si>
  <si>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</si>
  <si>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</si>
  <si>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</si>
  <si>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</si>
  <si>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Manager</t>
  </si>
  <si>
    <t>We did Index and Match for reverse Lookup</t>
  </si>
  <si>
    <t>We used Isna and If to get Yes and No</t>
  </si>
  <si>
    <t>Total Sales</t>
  </si>
  <si>
    <t>Alt AM to remove duplicates</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</si>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</sst>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 #,##0_ ;_ * \-#,##0_ ;_ * &quot;-&quot;??_ ;_ @_ "/>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cellXfs>
  <cellStyles count="1">
    <cellStyle name="Normal" xfId="0" builtinId="0"/>
  </cellStyles>
  <dxfs count="4">
    <dxf>
      <numFmt numFmtId="165" formatCode="_ * #,##0_ ;_ * \-#,##0_ ;_ * &quot;-&quot;??_ ;_ @_ "/>
    </dxf>
    <dxf>
      <numFmt numFmtId="165" formatCode="_ * #,##0_ ;_ * \-#,##0_ ;_ * &quot;-&quot;??_ ;_ @_ "/>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[029 - Basic Pivot table, Slicers etc.xlsx]Sheet4!PivotTable3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Sheet4!$B$28</c:f>
              <c:strCache>
                <c:ptCount val="1"/>
                <c:pt idx="0">
                  <c:v>Total</c:v>
                </c:pt>
              </c:strCache>
            </c:strRef>
          </c:tx>
          <c:spPr>
            <a:solidFill>
              <a:schemeClr val="accent1"/>
            </a:solidFill>
            <a:ln>
              <a:noFill/>
            </a:ln>
            <a:effectLst/>
          </c:spPr>
          <c:invertIfNegative val="0"/>
          <c:cat>
            <c:strRef>
              <c:f>Sheet4!$A$29:$A$33</c:f>
              <c:strCache>
                <c:ptCount val="4"/>
                <c:pt idx="0">
                  <c:v>First Class</c:v>
                </c:pt>
                <c:pt idx="1">
                  <c:v>Same Day</c:v>
                </c:pt>
                <c:pt idx="2">
                  <c:v>Second Class</c:v>
                </c:pt>
                <c:pt idx="3">
                  <c:v>Standard Class</c:v>
                </c:pt>
              </c:strCache>
            </c:strRef>
          </c:cat>
          <c:val>
            <c:numRef>
              <c:f>Sheet4!$B$29:$B$33</c:f>
              <c:numCache>
                <c:formatCode>_ * #,##0_ ;_ * \-#,##0_ ;_ * "-"??_ ;_ @_ </c:formatCode>
                <c:ptCount val="4"/>
                <c:pt idx="0">
                  <c:v>86400.988000000027</c:v>
                </c:pt>
                <c:pt idx="1">
                  <c:v>22645.442999999992</c:v>
                </c:pt>
                <c:pt idx="2">
                  <c:v>81568.581000000006</c:v>
                </c:pt>
                <c:pt idx="3">
                  <c:v>239038.13649999982</c:v>
                </c:pt>
              </c:numCache>
            </c:numRef>
          </c:val>
          <c:extLst>
            <c:ext xmlns:c16="http://schemas.microsoft.com/office/drawing/2014/chart" uri="{C3380CC4-5D6E-409C-BE32-E72D297353CC}">
              <c16:uniqueId val="{00000000-25B6-445D-BA08-8AB6A4E5A986}"/>
            </c:ext>
          </c:extLst>
        </c:ser>
        <c:dLbls>
          <c:showLegendKey val="0"/>
          <c:showVal val="0"/>
          <c:showCatName val="0"/>
          <c:showSerName val="0"/>
          <c:showPercent val="0"/>
          <c:showBubbleSize val="0"/>
        </c:dLbls>
        <c:gapWidth val="219"/>
        <c:overlap val="-27"/>
        <c:axId val="668459199"/>
        <c:axId val="668460159"/>
      </c:barChart>
      <c:catAx>
        <c:axId val="66845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460159"/>
        <c:crosses val="autoZero"/>
        <c:auto val="1"/>
        <c:lblAlgn val="ctr"/>
        <c:lblOffset val="100"/>
        <c:noMultiLvlLbl val="0"/>
      </c:catAx>
      <c:valAx>
        <c:axId val="66846015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45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3664</xdr:colOff>
      <xdr:row>25</xdr:row>
      <xdr:rowOff>68140</xdr:rowOff>
    </xdr:from>
    <xdr:to>
      <xdr:col>7</xdr:col>
      <xdr:colOff>435952</xdr:colOff>
      <xdr:row>39</xdr:row>
      <xdr:rowOff>41763</xdr:rowOff>
    </xdr:to>
    <xdr:graphicFrame macro="">
      <xdr:nvGraphicFramePr>
        <xdr:cNvPr id="2" name="Chart 1">
          <a:extLst>
            <a:ext uri="{FF2B5EF4-FFF2-40B4-BE49-F238E27FC236}">
              <a16:creationId xmlns:a16="http://schemas.microsoft.com/office/drawing/2014/main" id="{1354712A-678D-782F-8732-1E6FF2FA2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453537</xdr:colOff>
      <xdr:row>24</xdr:row>
      <xdr:rowOff>196362</xdr:rowOff>
    </xdr:from>
    <xdr:to>
      <xdr:col>9</xdr:col>
      <xdr:colOff>692395</xdr:colOff>
      <xdr:row>38</xdr:row>
      <xdr:rowOff>93785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039745D5-DD34-FA57-422E-8D92C00FA36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468941" y="494420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Raza" refreshedDate="45972.720531828701" createdVersion="8" refreshedVersion="8" minRefreshableVersion="3" recordCount="9994" xr:uid="{117BC089-F62F-4309-84CF-1E89BC1FB678}">
  <cacheSource type="worksheet">
    <worksheetSource name="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Returned" numFmtId="0">
      <sharedItems/>
    </cacheField>
    <cacheField name="Manager" numFmtId="0">
      <sharedItems/>
    </cacheField>
  </cacheFields>
  <extLst>
    <ext xmlns:x14="http://schemas.microsoft.com/office/spreadsheetml/2009/9/main" uri="{725AE2AE-9491-48be-B2B4-4EB974FC3084}">
      <x14:pivotCacheDefinition pivotCacheId="1929125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s v="Claire Gute"/>
    <x v="0"/>
    <s v="United States"/>
    <s v="Henderson"/>
    <s v="Kentucky"/>
    <n v="42420"/>
    <x v="0"/>
    <s v="FUR-BO-10001798"/>
    <s v="Furniture"/>
    <s v="Bookcases"/>
    <s v="Bush Somerset Collection Bookcase"/>
    <n v="261.95999999999998"/>
    <n v="2"/>
    <n v="0"/>
    <n v="41.913600000000002"/>
    <s v="No"/>
    <s v="Cassandra Brandow"/>
  </r>
  <r>
    <n v="2"/>
    <s v="CA-2016-152156"/>
    <d v="2016-11-08T00:00:00"/>
    <d v="2016-11-11T00:00:00"/>
    <x v="0"/>
    <s v="CG-12520"/>
    <s v="Claire Gute"/>
    <x v="0"/>
    <s v="United States"/>
    <s v="Henderson"/>
    <s v="Kentucky"/>
    <n v="42420"/>
    <x v="0"/>
    <s v="FUR-CH-10000454"/>
    <s v="Furniture"/>
    <s v="Chairs"/>
    <s v="Hon Deluxe Fabric Upholstered Stacking Chairs, Rounded Back"/>
    <n v="731.93999999999994"/>
    <n v="3"/>
    <n v="0"/>
    <n v="219.58199999999997"/>
    <s v="No"/>
    <s v="Cassandra Brandow"/>
  </r>
  <r>
    <n v="3"/>
    <s v="CA-2016-138688"/>
    <d v="2016-06-12T00:00:00"/>
    <d v="2016-06-16T00:00:00"/>
    <x v="0"/>
    <s v="DV-13045"/>
    <s v="Darrin Van Huff"/>
    <x v="1"/>
    <s v="United States"/>
    <s v="Los Angeles"/>
    <s v="California"/>
    <n v="90036"/>
    <x v="1"/>
    <s v="OFF-LA-10000240"/>
    <s v="Office Supplies"/>
    <s v="Labels"/>
    <s v="Self-Adhesive Address Labels for Typewriters by Universal"/>
    <n v="14.62"/>
    <n v="2"/>
    <n v="0"/>
    <n v="6.8713999999999995"/>
    <s v="No"/>
    <s v="Anna Andreadi"/>
  </r>
  <r>
    <n v="4"/>
    <s v="US-2015-108966"/>
    <d v="2015-10-11T00:00:00"/>
    <d v="2015-10-18T00:00:00"/>
    <x v="1"/>
    <s v="SO-20335"/>
    <s v="Sean O'Donnell"/>
    <x v="0"/>
    <s v="United States"/>
    <s v="Fort Lauderdale"/>
    <s v="Florida"/>
    <n v="33311"/>
    <x v="0"/>
    <s v="FUR-TA-10000577"/>
    <s v="Furniture"/>
    <s v="Tables"/>
    <s v="Bretford CR4500 Series Slim Rectangular Table"/>
    <n v="957.57749999999999"/>
    <n v="5"/>
    <n v="0.45"/>
    <n v="-383.03100000000006"/>
    <s v="No"/>
    <s v="Cassandra Brandow"/>
  </r>
  <r>
    <n v="5"/>
    <s v="US-2015-108966"/>
    <d v="2015-10-11T00:00:00"/>
    <d v="2015-10-18T00:00:00"/>
    <x v="1"/>
    <s v="SO-20335"/>
    <s v="Sean O'Donnell"/>
    <x v="0"/>
    <s v="United States"/>
    <s v="Fort Lauderdale"/>
    <s v="Florida"/>
    <n v="33311"/>
    <x v="0"/>
    <s v="OFF-ST-10000760"/>
    <s v="Office Supplies"/>
    <s v="Storage"/>
    <s v="Eldon Fold 'N Roll Cart System"/>
    <n v="22.368000000000002"/>
    <n v="2"/>
    <n v="0.2"/>
    <n v="2.5163999999999991"/>
    <s v="No"/>
    <s v="Cassandra Brandow"/>
  </r>
  <r>
    <n v="6"/>
    <s v="CA-2014-115812"/>
    <d v="2014-06-09T00:00:00"/>
    <d v="2014-06-14T00:00:00"/>
    <x v="1"/>
    <s v="BH-11710"/>
    <s v="Brosina Hoffman"/>
    <x v="0"/>
    <s v="United States"/>
    <s v="Los Angeles"/>
    <s v="California"/>
    <n v="90032"/>
    <x v="1"/>
    <s v="FUR-FU-10001487"/>
    <s v="Furniture"/>
    <s v="Furnishings"/>
    <s v="Eldon Expressions Wood and Plastic Desk Accessories, Cherry Wood"/>
    <n v="48.86"/>
    <n v="7"/>
    <n v="0"/>
    <n v="14.169399999999996"/>
    <s v="No"/>
    <s v="Anna Andreadi"/>
  </r>
  <r>
    <n v="7"/>
    <s v="CA-2014-115812"/>
    <d v="2014-06-09T00:00:00"/>
    <d v="2014-06-14T00:00:00"/>
    <x v="1"/>
    <s v="BH-11710"/>
    <s v="Brosina Hoffman"/>
    <x v="0"/>
    <s v="United States"/>
    <s v="Los Angeles"/>
    <s v="California"/>
    <n v="90032"/>
    <x v="1"/>
    <s v="OFF-AR-10002833"/>
    <s v="Office Supplies"/>
    <s v="Art"/>
    <s v="Newell 322"/>
    <n v="7.28"/>
    <n v="4"/>
    <n v="0"/>
    <n v="1.9656000000000002"/>
    <s v="No"/>
    <s v="Anna Andreadi"/>
  </r>
  <r>
    <n v="8"/>
    <s v="CA-2014-115812"/>
    <d v="2014-06-09T00:00:00"/>
    <d v="2014-06-14T00:00:00"/>
    <x v="1"/>
    <s v="BH-11710"/>
    <s v="Brosina Hoffman"/>
    <x v="0"/>
    <s v="United States"/>
    <s v="Los Angeles"/>
    <s v="California"/>
    <n v="90032"/>
    <x v="1"/>
    <s v="TEC-PH-10002275"/>
    <s v="Technology"/>
    <s v="Phones"/>
    <s v="Mitel 5320 IP Phone VoIP phone"/>
    <n v="907.15200000000004"/>
    <n v="6"/>
    <n v="0.2"/>
    <n v="90.715200000000038"/>
    <s v="No"/>
    <s v="Anna Andreadi"/>
  </r>
  <r>
    <n v="9"/>
    <s v="CA-2014-115812"/>
    <d v="2014-06-09T00:00:00"/>
    <d v="2014-06-14T00:00:00"/>
    <x v="1"/>
    <s v="BH-11710"/>
    <s v="Brosina Hoffman"/>
    <x v="0"/>
    <s v="United States"/>
    <s v="Los Angeles"/>
    <s v="California"/>
    <n v="90032"/>
    <x v="1"/>
    <s v="OFF-BI-10003910"/>
    <s v="Office Supplies"/>
    <s v="Binders"/>
    <s v="DXL Angle-View Binders with Locking Rings by Samsill"/>
    <n v="18.504000000000001"/>
    <n v="3"/>
    <n v="0.2"/>
    <n v="5.7824999999999998"/>
    <s v="No"/>
    <s v="Anna Andreadi"/>
  </r>
  <r>
    <n v="10"/>
    <s v="CA-2014-115812"/>
    <d v="2014-06-09T00:00:00"/>
    <d v="2014-06-14T00:00:00"/>
    <x v="1"/>
    <s v="BH-11710"/>
    <s v="Brosina Hoffman"/>
    <x v="0"/>
    <s v="United States"/>
    <s v="Los Angeles"/>
    <s v="California"/>
    <n v="90032"/>
    <x v="1"/>
    <s v="OFF-AP-10002892"/>
    <s v="Office Supplies"/>
    <s v="Appliances"/>
    <s v="Belkin F5C206VTEL 6 Outlet Surge"/>
    <n v="114.9"/>
    <n v="5"/>
    <n v="0"/>
    <n v="34.469999999999992"/>
    <s v="No"/>
    <s v="Anna Andreadi"/>
  </r>
  <r>
    <n v="11"/>
    <s v="CA-2014-115812"/>
    <d v="2014-06-09T00:00:00"/>
    <d v="2014-06-14T00:00:00"/>
    <x v="1"/>
    <s v="BH-11710"/>
    <s v="Brosina Hoffman"/>
    <x v="0"/>
    <s v="United States"/>
    <s v="Los Angeles"/>
    <s v="California"/>
    <n v="90032"/>
    <x v="1"/>
    <s v="FUR-TA-10001539"/>
    <s v="Furniture"/>
    <s v="Tables"/>
    <s v="Chromcraft Rectangular Conference Tables"/>
    <n v="1706.1840000000002"/>
    <n v="9"/>
    <n v="0.2"/>
    <n v="85.309199999999805"/>
    <s v="No"/>
    <s v="Anna Andreadi"/>
  </r>
  <r>
    <n v="12"/>
    <s v="CA-2014-115812"/>
    <d v="2014-06-09T00:00:00"/>
    <d v="2014-06-14T00:00:00"/>
    <x v="1"/>
    <s v="BH-11710"/>
    <s v="Brosina Hoffman"/>
    <x v="0"/>
    <s v="United States"/>
    <s v="Los Angeles"/>
    <s v="California"/>
    <n v="90032"/>
    <x v="1"/>
    <s v="TEC-PH-10002033"/>
    <s v="Technology"/>
    <s v="Phones"/>
    <s v="Konftel 250 Conference phone - Charcoal black"/>
    <n v="911.42399999999998"/>
    <n v="4"/>
    <n v="0.2"/>
    <n v="68.356800000000021"/>
    <s v="No"/>
    <s v="Anna Andreadi"/>
  </r>
  <r>
    <n v="13"/>
    <s v="CA-2017-114412"/>
    <d v="2017-04-15T00:00:00"/>
    <d v="2017-04-20T00:00:00"/>
    <x v="1"/>
    <s v="AA-10480"/>
    <s v="Andrew Allen"/>
    <x v="0"/>
    <s v="United States"/>
    <s v="Concord"/>
    <s v="North Carolina"/>
    <n v="28027"/>
    <x v="0"/>
    <s v="OFF-PA-10002365"/>
    <s v="Office Supplies"/>
    <s v="Paper"/>
    <s v="Xerox 1967"/>
    <n v="15.552000000000003"/>
    <n v="3"/>
    <n v="0.2"/>
    <n v="5.4432"/>
    <s v="No"/>
    <s v="Cassandra Brandow"/>
  </r>
  <r>
    <n v="14"/>
    <s v="CA-2016-161389"/>
    <d v="2016-12-05T00:00:00"/>
    <d v="2016-12-10T00:00:00"/>
    <x v="1"/>
    <s v="IM-15070"/>
    <s v="Irene Maddox"/>
    <x v="0"/>
    <s v="United States"/>
    <s v="Seattle"/>
    <s v="Washington"/>
    <n v="98103"/>
    <x v="1"/>
    <s v="OFF-BI-10003656"/>
    <s v="Office Supplies"/>
    <s v="Binders"/>
    <s v="Fellowes PB200 Plastic Comb Binding Machine"/>
    <n v="407.97600000000006"/>
    <n v="3"/>
    <n v="0.2"/>
    <n v="132.59219999999993"/>
    <s v="No"/>
    <s v="Anna Andreadi"/>
  </r>
  <r>
    <n v="15"/>
    <s v="US-2015-118983"/>
    <d v="2015-11-22T00:00:00"/>
    <d v="2015-11-26T00:00:00"/>
    <x v="1"/>
    <s v="HP-14815"/>
    <s v="Harold Pawlan"/>
    <x v="2"/>
    <s v="United States"/>
    <s v="Fort Worth"/>
    <s v="Texas"/>
    <n v="76106"/>
    <x v="2"/>
    <s v="OFF-AP-10002311"/>
    <s v="Office Supplies"/>
    <s v="Appliances"/>
    <s v="Holmes Replacement Filter for HEPA Air Cleaner, Very Large Room, HEPA Filter"/>
    <n v="68.809999999999988"/>
    <n v="5"/>
    <n v="0.8"/>
    <n v="-123.858"/>
    <s v="No"/>
    <s v="Kelly Williams"/>
  </r>
  <r>
    <n v="16"/>
    <s v="US-2015-118983"/>
    <d v="2015-11-22T00:00:00"/>
    <d v="2015-11-26T00:00:00"/>
    <x v="1"/>
    <s v="HP-14815"/>
    <s v="Harold Pawlan"/>
    <x v="2"/>
    <s v="United States"/>
    <s v="Fort Worth"/>
    <s v="Texas"/>
    <n v="76106"/>
    <x v="2"/>
    <s v="OFF-BI-10000756"/>
    <s v="Office Supplies"/>
    <s v="Binders"/>
    <s v="Storex DuraTech Recycled Plastic Frosted Binders"/>
    <n v="2.5439999999999996"/>
    <n v="3"/>
    <n v="0.8"/>
    <n v="-3.8160000000000016"/>
    <s v="No"/>
    <s v="Kelly Williams"/>
  </r>
  <r>
    <n v="17"/>
    <s v="CA-2014-105893"/>
    <d v="2014-11-11T00:00:00"/>
    <d v="2014-11-18T00:00:00"/>
    <x v="1"/>
    <s v="PK-19075"/>
    <s v="Pete Kriz"/>
    <x v="0"/>
    <s v="United States"/>
    <s v="Madison"/>
    <s v="Wisconsin"/>
    <n v="53711"/>
    <x v="2"/>
    <s v="OFF-ST-10004186"/>
    <s v="Office Supplies"/>
    <s v="Storage"/>
    <s v="Stur-D-Stor Shelving, Vertical 5-Shelf: 72&quot;H x 36&quot;W x 18 1/2&quot;D"/>
    <n v="665.88"/>
    <n v="6"/>
    <n v="0"/>
    <n v="13.317599999999999"/>
    <s v="No"/>
    <s v="Kelly Williams"/>
  </r>
  <r>
    <n v="18"/>
    <s v="CA-2014-167164"/>
    <d v="2014-05-13T00:00:00"/>
    <d v="2014-05-15T00:00:00"/>
    <x v="0"/>
    <s v="AG-10270"/>
    <s v="Alejandro Grove"/>
    <x v="0"/>
    <s v="United States"/>
    <s v="West Jordan"/>
    <s v="Utah"/>
    <n v="84084"/>
    <x v="1"/>
    <s v="OFF-ST-10000107"/>
    <s v="Office Supplies"/>
    <s v="Storage"/>
    <s v="Fellowes Super Stor/Drawer"/>
    <n v="55.5"/>
    <n v="2"/>
    <n v="0"/>
    <n v="9.9899999999999949"/>
    <s v="No"/>
    <s v="Anna Andreadi"/>
  </r>
  <r>
    <n v="19"/>
    <s v="CA-2014-143336"/>
    <d v="2014-08-27T00:00:00"/>
    <d v="2014-09-01T00:00:00"/>
    <x v="0"/>
    <s v="ZD-21925"/>
    <s v="Zuschuss Donatelli"/>
    <x v="0"/>
    <s v="United States"/>
    <s v="San Francisco"/>
    <s v="California"/>
    <n v="94109"/>
    <x v="1"/>
    <s v="OFF-AR-10003056"/>
    <s v="Office Supplies"/>
    <s v="Art"/>
    <s v="Newell 341"/>
    <n v="8.56"/>
    <n v="2"/>
    <n v="0"/>
    <n v="2.4823999999999993"/>
    <s v="Yes"/>
    <s v="Anna Andreadi"/>
  </r>
  <r>
    <n v="20"/>
    <s v="CA-2014-143336"/>
    <d v="2014-08-27T00:00:00"/>
    <d v="2014-09-01T00:00:00"/>
    <x v="0"/>
    <s v="ZD-21925"/>
    <s v="Zuschuss Donatelli"/>
    <x v="0"/>
    <s v="United States"/>
    <s v="San Francisco"/>
    <s v="California"/>
    <n v="94109"/>
    <x v="1"/>
    <s v="TEC-PH-10001949"/>
    <s v="Technology"/>
    <s v="Phones"/>
    <s v="Cisco SPA 501G IP Phone"/>
    <n v="213.48000000000002"/>
    <n v="3"/>
    <n v="0.2"/>
    <n v="16.010999999999981"/>
    <s v="Yes"/>
    <s v="Anna Andreadi"/>
  </r>
  <r>
    <n v="21"/>
    <s v="CA-2014-143336"/>
    <d v="2014-08-27T00:00:00"/>
    <d v="2014-09-01T00:00:00"/>
    <x v="0"/>
    <s v="ZD-21925"/>
    <s v="Zuschuss Donatelli"/>
    <x v="0"/>
    <s v="United States"/>
    <s v="San Francisco"/>
    <s v="California"/>
    <n v="94109"/>
    <x v="1"/>
    <s v="OFF-BI-10002215"/>
    <s v="Office Supplies"/>
    <s v="Binders"/>
    <s v="Wilson Jones Hanging View Binder, White, 1&quot;"/>
    <n v="22.72"/>
    <n v="4"/>
    <n v="0.2"/>
    <n v="7.3839999999999986"/>
    <s v="Yes"/>
    <s v="Anna Andreadi"/>
  </r>
  <r>
    <n v="22"/>
    <s v="CA-2016-137330"/>
    <d v="2016-12-09T00:00:00"/>
    <d v="2016-12-13T00:00:00"/>
    <x v="1"/>
    <s v="KB-16585"/>
    <s v="Ken Black"/>
    <x v="1"/>
    <s v="United States"/>
    <s v="Fremont"/>
    <s v="Nebraska"/>
    <n v="68025"/>
    <x v="2"/>
    <s v="OFF-AR-10000246"/>
    <s v="Office Supplies"/>
    <s v="Art"/>
    <s v="Newell 318"/>
    <n v="19.459999999999997"/>
    <n v="7"/>
    <n v="0"/>
    <n v="5.0595999999999997"/>
    <s v="No"/>
    <s v="Kelly Williams"/>
  </r>
  <r>
    <n v="23"/>
    <s v="CA-2016-137330"/>
    <d v="2016-12-09T00:00:00"/>
    <d v="2016-12-13T00:00:00"/>
    <x v="1"/>
    <s v="KB-16585"/>
    <s v="Ken Black"/>
    <x v="1"/>
    <s v="United States"/>
    <s v="Fremont"/>
    <s v="Nebraska"/>
    <n v="68025"/>
    <x v="2"/>
    <s v="OFF-AP-10001492"/>
    <s v="Office Supplies"/>
    <s v="Appliances"/>
    <s v="Acco Six-Outlet Power Strip, 4' Cord Length"/>
    <n v="60.339999999999996"/>
    <n v="7"/>
    <n v="0"/>
    <n v="15.688400000000001"/>
    <s v="No"/>
    <s v="Kelly Williams"/>
  </r>
  <r>
    <n v="24"/>
    <s v="US-2017-156909"/>
    <d v="2017-07-16T00:00:00"/>
    <d v="2017-07-18T00:00:00"/>
    <x v="0"/>
    <s v="SF-20065"/>
    <s v="Sandra Flanagan"/>
    <x v="0"/>
    <s v="United States"/>
    <s v="Philadelphia"/>
    <s v="Pennsylvania"/>
    <n v="19140"/>
    <x v="3"/>
    <s v="FUR-CH-10002774"/>
    <s v="Furniture"/>
    <s v="Chairs"/>
    <s v="Global Deluxe Stacking Chair, Gray"/>
    <n v="71.371999999999986"/>
    <n v="2"/>
    <n v="0.3"/>
    <n v="-1.0196000000000005"/>
    <s v="No"/>
    <s v="Chuck Magee"/>
  </r>
  <r>
    <n v="25"/>
    <s v="CA-2015-106320"/>
    <d v="2015-09-25T00:00:00"/>
    <d v="2015-09-30T00:00:00"/>
    <x v="1"/>
    <s v="EB-13870"/>
    <s v="Emily Burns"/>
    <x v="0"/>
    <s v="United States"/>
    <s v="Orem"/>
    <s v="Utah"/>
    <n v="84057"/>
    <x v="1"/>
    <s v="FUR-TA-10000577"/>
    <s v="Furniture"/>
    <s v="Tables"/>
    <s v="Bretford CR4500 Series Slim Rectangular Table"/>
    <n v="1044.6299999999999"/>
    <n v="3"/>
    <n v="0"/>
    <n v="240.26490000000001"/>
    <s v="No"/>
    <s v="Anna Andreadi"/>
  </r>
  <r>
    <n v="26"/>
    <s v="CA-2016-121755"/>
    <d v="2016-01-16T00:00:00"/>
    <d v="2016-01-20T00:00:00"/>
    <x v="0"/>
    <s v="EH-13945"/>
    <s v="Eric Hoffmann"/>
    <x v="0"/>
    <s v="United States"/>
    <s v="Los Angeles"/>
    <s v="California"/>
    <n v="90049"/>
    <x v="1"/>
    <s v="OFF-BI-10001634"/>
    <s v="Office Supplies"/>
    <s v="Binders"/>
    <s v="Wilson Jones Active Use Binders"/>
    <n v="11.648000000000001"/>
    <n v="2"/>
    <n v="0.2"/>
    <n v="4.2224000000000004"/>
    <s v="No"/>
    <s v="Anna Andreadi"/>
  </r>
  <r>
    <n v="27"/>
    <s v="CA-2016-121755"/>
    <d v="2016-01-16T00:00:00"/>
    <d v="2016-01-20T00:00:00"/>
    <x v="0"/>
    <s v="EH-13945"/>
    <s v="Eric Hoffmann"/>
    <x v="0"/>
    <s v="United States"/>
    <s v="Los Angeles"/>
    <s v="California"/>
    <n v="90049"/>
    <x v="1"/>
    <s v="TEC-AC-10003027"/>
    <s v="Technology"/>
    <s v="Accessories"/>
    <s v="Imation 8GB Mini TravelDrive USB 2.0 Flash Drive"/>
    <n v="90.570000000000007"/>
    <n v="3"/>
    <n v="0"/>
    <n v="11.774100000000004"/>
    <s v="No"/>
    <s v="Anna Andreadi"/>
  </r>
  <r>
    <n v="28"/>
    <s v="US-2015-150630"/>
    <d v="2015-09-17T00:00:00"/>
    <d v="2015-09-21T00:00:00"/>
    <x v="1"/>
    <s v="TB-21520"/>
    <s v="Tracy Blumstein"/>
    <x v="0"/>
    <s v="United States"/>
    <s v="Philadelphia"/>
    <s v="Pennsylvania"/>
    <n v="19140"/>
    <x v="3"/>
    <s v="FUR-BO-10004834"/>
    <s v="Furniture"/>
    <s v="Bookcases"/>
    <s v="Riverside Palais Royal Lawyers Bookcase, Royale Cherry Finish"/>
    <n v="3083.4300000000003"/>
    <n v="7"/>
    <n v="0.5"/>
    <n v="-1665.0522000000001"/>
    <s v="No"/>
    <s v="Chuck Magee"/>
  </r>
  <r>
    <n v="29"/>
    <s v="US-2015-150630"/>
    <d v="2015-09-17T00:00:00"/>
    <d v="2015-09-21T00:00:00"/>
    <x v="1"/>
    <s v="TB-21520"/>
    <s v="Tracy Blumstein"/>
    <x v="0"/>
    <s v="United States"/>
    <s v="Philadelphia"/>
    <s v="Pennsylvania"/>
    <n v="19140"/>
    <x v="3"/>
    <s v="OFF-BI-10000474"/>
    <s v="Office Supplies"/>
    <s v="Binders"/>
    <s v="Avery Recycled Flexi-View Covers for Binding Systems"/>
    <n v="9.6180000000000021"/>
    <n v="2"/>
    <n v="0.7"/>
    <n v="-7.0532000000000004"/>
    <s v="No"/>
    <s v="Chuck Magee"/>
  </r>
  <r>
    <n v="30"/>
    <s v="US-2015-150630"/>
    <d v="2015-09-17T00:00:00"/>
    <d v="2015-09-21T00:00:00"/>
    <x v="1"/>
    <s v="TB-21520"/>
    <s v="Tracy Blumstein"/>
    <x v="0"/>
    <s v="United States"/>
    <s v="Philadelphia"/>
    <s v="Pennsylvania"/>
    <n v="19140"/>
    <x v="3"/>
    <s v="FUR-FU-10004848"/>
    <s v="Furniture"/>
    <s v="Furnishings"/>
    <s v="Howard Miller 13-3/4&quot; Diameter Brushed Chrome Round Wall Clock"/>
    <n v="124.20000000000002"/>
    <n v="3"/>
    <n v="0.2"/>
    <n v="15.524999999999991"/>
    <s v="No"/>
    <s v="Chuck Magee"/>
  </r>
  <r>
    <n v="31"/>
    <s v="US-2015-150630"/>
    <d v="2015-09-17T00:00:00"/>
    <d v="2015-09-21T00:00:00"/>
    <x v="1"/>
    <s v="TB-21520"/>
    <s v="Tracy Blumstein"/>
    <x v="0"/>
    <s v="United States"/>
    <s v="Philadelphia"/>
    <s v="Pennsylvania"/>
    <n v="19140"/>
    <x v="3"/>
    <s v="OFF-EN-10001509"/>
    <s v="Office Supplies"/>
    <s v="Envelopes"/>
    <s v="Poly String Tie Envelopes"/>
    <n v="3.2640000000000002"/>
    <n v="2"/>
    <n v="0.2"/>
    <n v="1.1015999999999997"/>
    <s v="No"/>
    <s v="Chuck Magee"/>
  </r>
  <r>
    <n v="32"/>
    <s v="US-2015-150630"/>
    <d v="2015-09-17T00:00:00"/>
    <d v="2015-09-21T00:00:00"/>
    <x v="1"/>
    <s v="TB-21520"/>
    <s v="Tracy Blumstein"/>
    <x v="0"/>
    <s v="United States"/>
    <s v="Philadelphia"/>
    <s v="Pennsylvania"/>
    <n v="19140"/>
    <x v="3"/>
    <s v="OFF-AR-10004042"/>
    <s v="Office Supplies"/>
    <s v="Art"/>
    <s v="BOSTON Model 1800 Electric Pencil Sharpeners, Putty/Woodgrain"/>
    <n v="86.304000000000002"/>
    <n v="6"/>
    <n v="0.2"/>
    <n v="9.7091999999999885"/>
    <s v="No"/>
    <s v="Chuck Magee"/>
  </r>
  <r>
    <n v="33"/>
    <s v="US-2015-150630"/>
    <d v="2015-09-17T00:00:00"/>
    <d v="2015-09-21T00:00:00"/>
    <x v="1"/>
    <s v="TB-21520"/>
    <s v="Tracy Blumstein"/>
    <x v="0"/>
    <s v="United States"/>
    <s v="Philadelphia"/>
    <s v="Pennsylvania"/>
    <n v="19140"/>
    <x v="3"/>
    <s v="OFF-BI-10001525"/>
    <s v="Office Supplies"/>
    <s v="Binders"/>
    <s v="Acco Pressboard Covers with Storage Hooks, 14 7/8&quot; x 11&quot;, Executive Red"/>
    <n v="6.8580000000000014"/>
    <n v="6"/>
    <n v="0.7"/>
    <n v="-5.7149999999999999"/>
    <s v="No"/>
    <s v="Chuck Magee"/>
  </r>
  <r>
    <n v="34"/>
    <s v="US-2015-150630"/>
    <d v="2015-09-17T00:00:00"/>
    <d v="2015-09-21T00:00:00"/>
    <x v="1"/>
    <s v="TB-21520"/>
    <s v="Tracy Blumstein"/>
    <x v="0"/>
    <s v="United States"/>
    <s v="Philadelphia"/>
    <s v="Pennsylvania"/>
    <n v="19140"/>
    <x v="3"/>
    <s v="OFF-AR-10001683"/>
    <s v="Office Supplies"/>
    <s v="Art"/>
    <s v="Lumber Crayons"/>
    <n v="15.76"/>
    <n v="2"/>
    <n v="0.2"/>
    <n v="3.5460000000000007"/>
    <s v="No"/>
    <s v="Chuck Magee"/>
  </r>
  <r>
    <n v="35"/>
    <s v="CA-2017-107727"/>
    <d v="2017-10-19T00:00:00"/>
    <d v="2017-10-23T00:00:00"/>
    <x v="0"/>
    <s v="MA-17560"/>
    <s v="Matt Abelman"/>
    <x v="2"/>
    <s v="United States"/>
    <s v="Houston"/>
    <s v="Texas"/>
    <n v="77095"/>
    <x v="2"/>
    <s v="OFF-PA-10000249"/>
    <s v="Office Supplies"/>
    <s v="Paper"/>
    <s v="Easy-staple paper"/>
    <n v="29.472000000000001"/>
    <n v="3"/>
    <n v="0.2"/>
    <n v="9.9467999999999979"/>
    <s v="No"/>
    <s v="Kelly Williams"/>
  </r>
  <r>
    <n v="36"/>
    <s v="CA-2016-117590"/>
    <d v="2016-12-08T00:00:00"/>
    <d v="2016-12-10T00:00:00"/>
    <x v="2"/>
    <s v="GH-14485"/>
    <s v="Gene Hale"/>
    <x v="1"/>
    <s v="United States"/>
    <s v="Richardson"/>
    <s v="Texas"/>
    <n v="75080"/>
    <x v="2"/>
    <s v="TEC-PH-10004977"/>
    <s v="Technology"/>
    <s v="Phones"/>
    <s v="GE 30524EE4"/>
    <n v="1097.5440000000003"/>
    <n v="7"/>
    <n v="0.2"/>
    <n v="123.47369999999989"/>
    <s v="No"/>
    <s v="Kelly Williams"/>
  </r>
  <r>
    <n v="37"/>
    <s v="CA-2016-117590"/>
    <d v="2016-12-08T00:00:00"/>
    <d v="2016-12-10T00:00:00"/>
    <x v="2"/>
    <s v="GH-14485"/>
    <s v="Gene Hale"/>
    <x v="1"/>
    <s v="United States"/>
    <s v="Richardson"/>
    <s v="Texas"/>
    <n v="75080"/>
    <x v="2"/>
    <s v="FUR-FU-10003664"/>
    <s v="Furniture"/>
    <s v="Furnishings"/>
    <s v="Electrix Architect's Clamp-On Swing Arm Lamp, Black"/>
    <n v="190.92"/>
    <n v="5"/>
    <n v="0.6"/>
    <n v="-147.96300000000002"/>
    <s v="No"/>
    <s v="Kelly Williams"/>
  </r>
  <r>
    <n v="38"/>
    <s v="CA-2015-117415"/>
    <d v="2015-12-27T00:00:00"/>
    <d v="2015-12-31T00:00:00"/>
    <x v="1"/>
    <s v="SN-20710"/>
    <s v="Steve Nguyen"/>
    <x v="2"/>
    <s v="United States"/>
    <s v="Houston"/>
    <s v="Texas"/>
    <n v="77041"/>
    <x v="2"/>
    <s v="OFF-EN-10002986"/>
    <s v="Office Supplies"/>
    <s v="Envelopes"/>
    <s v="#10-4 1/8&quot; x 9 1/2&quot; Premium Diagonal Seam Envelopes"/>
    <n v="113.328"/>
    <n v="9"/>
    <n v="0.2"/>
    <n v="35.414999999999999"/>
    <s v="No"/>
    <s v="Kelly Williams"/>
  </r>
  <r>
    <n v="39"/>
    <s v="CA-2015-117415"/>
    <d v="2015-12-27T00:00:00"/>
    <d v="2015-12-31T00:00:00"/>
    <x v="1"/>
    <s v="SN-20710"/>
    <s v="Steve Nguyen"/>
    <x v="2"/>
    <s v="United States"/>
    <s v="Houston"/>
    <s v="Texas"/>
    <n v="77041"/>
    <x v="2"/>
    <s v="FUR-BO-10002545"/>
    <s v="Furniture"/>
    <s v="Bookcases"/>
    <s v="Atlantic Metals Mobile 3-Shelf Bookcases, Custom Colors"/>
    <n v="532.39919999999995"/>
    <n v="3"/>
    <n v="0.32"/>
    <n v="-46.976400000000012"/>
    <s v="No"/>
    <s v="Kelly Williams"/>
  </r>
  <r>
    <n v="40"/>
    <s v="CA-2015-117415"/>
    <d v="2015-12-27T00:00:00"/>
    <d v="2015-12-31T00:00:00"/>
    <x v="1"/>
    <s v="SN-20710"/>
    <s v="Steve Nguyen"/>
    <x v="2"/>
    <s v="United States"/>
    <s v="Houston"/>
    <s v="Texas"/>
    <n v="77041"/>
    <x v="2"/>
    <s v="FUR-CH-10004218"/>
    <s v="Furniture"/>
    <s v="Chairs"/>
    <s v="Global Fabric Manager's Chair, Dark Gray"/>
    <n v="212.05799999999999"/>
    <n v="3"/>
    <n v="0.3"/>
    <n v="-15.146999999999991"/>
    <s v="No"/>
    <s v="Kelly Williams"/>
  </r>
  <r>
    <n v="41"/>
    <s v="CA-2015-117415"/>
    <d v="2015-12-27T00:00:00"/>
    <d v="2015-12-31T00:00:00"/>
    <x v="1"/>
    <s v="SN-20710"/>
    <s v="Steve Nguyen"/>
    <x v="2"/>
    <s v="United States"/>
    <s v="Houston"/>
    <s v="Texas"/>
    <n v="77041"/>
    <x v="2"/>
    <s v="TEC-PH-10000486"/>
    <s v="Technology"/>
    <s v="Phones"/>
    <s v="Plantronics HL10 Handset Lifter"/>
    <n v="371.16800000000001"/>
    <n v="4"/>
    <n v="0.2"/>
    <n v="41.756399999999957"/>
    <s v="No"/>
    <s v="Kelly Williams"/>
  </r>
  <r>
    <n v="42"/>
    <s v="CA-2017-120999"/>
    <d v="2017-09-10T00:00:00"/>
    <d v="2017-09-15T00:00:00"/>
    <x v="1"/>
    <s v="LC-16930"/>
    <s v="Linda Cazamias"/>
    <x v="1"/>
    <s v="United States"/>
    <s v="Naperville"/>
    <s v="Illinois"/>
    <n v="60540"/>
    <x v="2"/>
    <s v="TEC-PH-10004093"/>
    <s v="Technology"/>
    <s v="Phones"/>
    <s v="Panasonic Kx-TS550"/>
    <n v="147.16800000000001"/>
    <n v="4"/>
    <n v="0.2"/>
    <n v="16.556399999999996"/>
    <s v="No"/>
    <s v="Kelly Williams"/>
  </r>
  <r>
    <n v="43"/>
    <s v="CA-2016-101343"/>
    <d v="2016-07-17T00:00:00"/>
    <d v="2016-07-22T00:00:00"/>
    <x v="1"/>
    <s v="RA-19885"/>
    <s v="Ruben Ausman"/>
    <x v="1"/>
    <s v="United States"/>
    <s v="Los Angeles"/>
    <s v="California"/>
    <n v="90049"/>
    <x v="1"/>
    <s v="OFF-ST-10003479"/>
    <s v="Office Supplies"/>
    <s v="Storage"/>
    <s v="Eldon Base for stackable storage shelf, platinum"/>
    <n v="77.88"/>
    <n v="2"/>
    <n v="0"/>
    <n v="3.8939999999999912"/>
    <s v="No"/>
    <s v="Anna Andreadi"/>
  </r>
  <r>
    <n v="44"/>
    <s v="CA-2017-139619"/>
    <d v="2017-09-19T00:00:00"/>
    <d v="2017-09-23T00:00:00"/>
    <x v="1"/>
    <s v="ES-14080"/>
    <s v="Erin Smith"/>
    <x v="1"/>
    <s v="United States"/>
    <s v="Melbourne"/>
    <s v="Florida"/>
    <n v="32935"/>
    <x v="0"/>
    <s v="OFF-ST-10003282"/>
    <s v="Office Supplies"/>
    <s v="Storage"/>
    <s v="Advantus 10-Drawer Portable Organizer, Chrome Metal Frame, Smoke Drawers"/>
    <n v="95.616"/>
    <n v="2"/>
    <n v="0.2"/>
    <n v="9.5616000000000092"/>
    <s v="No"/>
    <s v="Cassandra Brandow"/>
  </r>
  <r>
    <n v="45"/>
    <s v="CA-2016-118255"/>
    <d v="2016-03-11T00:00:00"/>
    <d v="2016-03-13T00:00:00"/>
    <x v="2"/>
    <s v="ON-18715"/>
    <s v="Odella Nelson"/>
    <x v="1"/>
    <s v="United States"/>
    <s v="Eagan"/>
    <s v="Minnesota"/>
    <n v="55122"/>
    <x v="2"/>
    <s v="TEC-AC-10000171"/>
    <s v="Technology"/>
    <s v="Accessories"/>
    <s v="Verbatim 25 GB 6x Blu-ray Single Layer Recordable Disc, 25/Pack"/>
    <n v="45.98"/>
    <n v="2"/>
    <n v="0"/>
    <n v="19.7714"/>
    <s v="No"/>
    <s v="Kelly Williams"/>
  </r>
  <r>
    <n v="46"/>
    <s v="CA-2016-118255"/>
    <d v="2016-03-11T00:00:00"/>
    <d v="2016-03-13T00:00:00"/>
    <x v="2"/>
    <s v="ON-18715"/>
    <s v="Odella Nelson"/>
    <x v="1"/>
    <s v="United States"/>
    <s v="Eagan"/>
    <s v="Minnesota"/>
    <n v="55122"/>
    <x v="2"/>
    <s v="OFF-BI-10003291"/>
    <s v="Office Supplies"/>
    <s v="Binders"/>
    <s v="Wilson Jones Leather-Like Binders with DublLock Round Rings"/>
    <n v="17.46"/>
    <n v="2"/>
    <n v="0"/>
    <n v="8.2061999999999991"/>
    <s v="No"/>
    <s v="Kelly Williams"/>
  </r>
  <r>
    <n v="47"/>
    <s v="CA-2014-146703"/>
    <d v="2014-10-20T00:00:00"/>
    <d v="2014-10-25T00:00:00"/>
    <x v="0"/>
    <s v="PO-18865"/>
    <s v="Patrick O'Donnell"/>
    <x v="0"/>
    <s v="United States"/>
    <s v="Westland"/>
    <s v="Michigan"/>
    <n v="48185"/>
    <x v="2"/>
    <s v="OFF-ST-10001713"/>
    <s v="Office Supplies"/>
    <s v="Storage"/>
    <s v="Gould Plastics 9-Pocket Panel Bin, 18-3/8w x 5-1/4d x 20-1/2h, Black"/>
    <n v="211.96"/>
    <n v="4"/>
    <n v="0"/>
    <n v="8.4783999999999935"/>
    <s v="No"/>
    <s v="Kelly Williams"/>
  </r>
  <r>
    <n v="48"/>
    <s v="CA-2016-169194"/>
    <d v="2016-06-20T00:00:00"/>
    <d v="2016-06-25T00:00:00"/>
    <x v="1"/>
    <s v="LH-16900"/>
    <s v="Lena Hernandez"/>
    <x v="0"/>
    <s v="United States"/>
    <s v="Dover"/>
    <s v="Delaware"/>
    <n v="19901"/>
    <x v="3"/>
    <s v="TEC-AC-10002167"/>
    <s v="Technology"/>
    <s v="Accessories"/>
    <s v="Imation 8gb Micro Traveldrive Usb 2.0 Flash Drive"/>
    <n v="45"/>
    <n v="3"/>
    <n v="0"/>
    <n v="4.9500000000000011"/>
    <s v="No"/>
    <s v="Chuck Magee"/>
  </r>
  <r>
    <n v="49"/>
    <s v="CA-2016-169194"/>
    <d v="2016-06-20T00:00:00"/>
    <d v="2016-06-25T00:00:00"/>
    <x v="1"/>
    <s v="LH-16900"/>
    <s v="Lena Hernandez"/>
    <x v="0"/>
    <s v="United States"/>
    <s v="Dover"/>
    <s v="Delaware"/>
    <n v="19901"/>
    <x v="3"/>
    <s v="TEC-PH-10003988"/>
    <s v="Technology"/>
    <s v="Phones"/>
    <s v="LF Elite 3D Dazzle Designer Hard Case Cover, Lf Stylus Pen and Wiper For Apple Iphone 5c Mini Lite"/>
    <n v="21.8"/>
    <n v="2"/>
    <n v="0"/>
    <n v="6.104000000000001"/>
    <s v="No"/>
    <s v="Chuck Magee"/>
  </r>
  <r>
    <n v="50"/>
    <s v="CA-2015-115742"/>
    <d v="2015-04-18T00:00:00"/>
    <d v="2015-04-22T00:00:00"/>
    <x v="1"/>
    <s v="DP-13000"/>
    <s v="Darren Powers"/>
    <x v="0"/>
    <s v="United States"/>
    <s v="New Albany"/>
    <s v="Indiana"/>
    <n v="47150"/>
    <x v="2"/>
    <s v="OFF-BI-10004410"/>
    <s v="Office Supplies"/>
    <s v="Binders"/>
    <s v="C-Line Peel &amp; Stick Add-On Filing Pockets, 8-3/4 x 5-1/8, 10/Pack"/>
    <n v="38.22"/>
    <n v="6"/>
    <n v="0"/>
    <n v="17.9634"/>
    <s v="No"/>
    <s v="Kelly Williams"/>
  </r>
  <r>
    <n v="51"/>
    <s v="CA-2015-115742"/>
    <d v="2015-04-18T00:00:00"/>
    <d v="2015-04-22T00:00:00"/>
    <x v="1"/>
    <s v="DP-13000"/>
    <s v="Darren Powers"/>
    <x v="0"/>
    <s v="United States"/>
    <s v="New Albany"/>
    <s v="Indiana"/>
    <n v="47150"/>
    <x v="2"/>
    <s v="OFF-LA-10002762"/>
    <s v="Office Supplies"/>
    <s v="Labels"/>
    <s v="Avery 485"/>
    <n v="75.179999999999993"/>
    <n v="6"/>
    <n v="0"/>
    <n v="35.334599999999995"/>
    <s v="No"/>
    <s v="Kelly Williams"/>
  </r>
  <r>
    <n v="52"/>
    <s v="CA-2015-115742"/>
    <d v="2015-04-18T00:00:00"/>
    <d v="2015-04-22T00:00:00"/>
    <x v="1"/>
    <s v="DP-13000"/>
    <s v="Darren Powers"/>
    <x v="0"/>
    <s v="United States"/>
    <s v="New Albany"/>
    <s v="Indiana"/>
    <n v="47150"/>
    <x v="2"/>
    <s v="FUR-FU-10001706"/>
    <s v="Furniture"/>
    <s v="Furnishings"/>
    <s v="Longer-Life Soft White Bulbs"/>
    <n v="6.16"/>
    <n v="2"/>
    <n v="0"/>
    <n v="2.9567999999999999"/>
    <s v="No"/>
    <s v="Kelly Williams"/>
  </r>
  <r>
    <n v="53"/>
    <s v="CA-2015-115742"/>
    <d v="2015-04-18T00:00:00"/>
    <d v="2015-04-22T00:00:00"/>
    <x v="1"/>
    <s v="DP-13000"/>
    <s v="Darren Powers"/>
    <x v="0"/>
    <s v="United States"/>
    <s v="New Albany"/>
    <s v="Indiana"/>
    <n v="47150"/>
    <x v="2"/>
    <s v="FUR-CH-10003061"/>
    <s v="Furniture"/>
    <s v="Chairs"/>
    <s v="Global Leather Task Chair, Black"/>
    <n v="89.99"/>
    <n v="1"/>
    <n v="0"/>
    <n v="17.098099999999988"/>
    <s v="No"/>
    <s v="Kelly Williams"/>
  </r>
  <r>
    <n v="54"/>
    <s v="CA-2016-105816"/>
    <d v="2016-12-11T00:00:00"/>
    <d v="2016-12-17T00:00:00"/>
    <x v="1"/>
    <s v="JM-15265"/>
    <s v="Janet Molinari"/>
    <x v="1"/>
    <s v="United States"/>
    <s v="New York City"/>
    <s v="New York"/>
    <n v="10024"/>
    <x v="3"/>
    <s v="OFF-FA-10000304"/>
    <s v="Office Supplies"/>
    <s v="Fasteners"/>
    <s v="Advantus Push Pins"/>
    <n v="15.260000000000002"/>
    <n v="7"/>
    <n v="0"/>
    <n v="6.2566000000000006"/>
    <s v="No"/>
    <s v="Chuck Magee"/>
  </r>
  <r>
    <n v="55"/>
    <s v="CA-2016-105816"/>
    <d v="2016-12-11T00:00:00"/>
    <d v="2016-12-17T00:00:00"/>
    <x v="1"/>
    <s v="JM-15265"/>
    <s v="Janet Molinari"/>
    <x v="1"/>
    <s v="United States"/>
    <s v="New York City"/>
    <s v="New York"/>
    <n v="10024"/>
    <x v="3"/>
    <s v="TEC-PH-10002447"/>
    <s v="Technology"/>
    <s v="Phones"/>
    <s v="AT&amp;T CL83451 4-Handset Telephone"/>
    <n v="1029.95"/>
    <n v="5"/>
    <n v="0"/>
    <n v="298.68549999999999"/>
    <s v="No"/>
    <s v="Chuck Magee"/>
  </r>
  <r>
    <n v="56"/>
    <s v="CA-2016-111682"/>
    <d v="2016-06-17T00:00:00"/>
    <d v="2016-06-18T00:00:00"/>
    <x v="2"/>
    <s v="TB-21055"/>
    <s v="Ted Butterfield"/>
    <x v="0"/>
    <s v="United States"/>
    <s v="Troy"/>
    <s v="New York"/>
    <n v="12180"/>
    <x v="3"/>
    <s v="OFF-ST-10000604"/>
    <s v="Office Supplies"/>
    <s v="Storage"/>
    <s v="Home/Office Personal File Carts"/>
    <n v="208.56"/>
    <n v="6"/>
    <n v="0"/>
    <n v="52.139999999999986"/>
    <s v="Yes"/>
    <s v="Chuck Magee"/>
  </r>
  <r>
    <n v="57"/>
    <s v="CA-2016-111682"/>
    <d v="2016-06-17T00:00:00"/>
    <d v="2016-06-18T00:00:00"/>
    <x v="2"/>
    <s v="TB-21055"/>
    <s v="Ted Butterfield"/>
    <x v="0"/>
    <s v="United States"/>
    <s v="Troy"/>
    <s v="New York"/>
    <n v="12180"/>
    <x v="3"/>
    <s v="OFF-PA-10001569"/>
    <s v="Office Supplies"/>
    <s v="Paper"/>
    <s v="Xerox 232"/>
    <n v="32.400000000000006"/>
    <n v="5"/>
    <n v="0"/>
    <n v="15.552000000000001"/>
    <s v="Yes"/>
    <s v="Chuck Magee"/>
  </r>
  <r>
    <n v="58"/>
    <s v="CA-2016-111682"/>
    <d v="2016-06-17T00:00:00"/>
    <d v="2016-06-18T00:00:00"/>
    <x v="2"/>
    <s v="TB-21055"/>
    <s v="Ted Butterfield"/>
    <x v="0"/>
    <s v="United States"/>
    <s v="Troy"/>
    <s v="New York"/>
    <n v="12180"/>
    <x v="3"/>
    <s v="FUR-CH-10003968"/>
    <s v="Furniture"/>
    <s v="Chairs"/>
    <s v="Novimex Turbo Task Chair"/>
    <n v="319.41000000000003"/>
    <n v="5"/>
    <n v="0.1"/>
    <n v="7.0980000000000061"/>
    <s v="Yes"/>
    <s v="Chuck Magee"/>
  </r>
  <r>
    <n v="59"/>
    <s v="CA-2016-111682"/>
    <d v="2016-06-17T00:00:00"/>
    <d v="2016-06-18T00:00:00"/>
    <x v="2"/>
    <s v="TB-21055"/>
    <s v="Ted Butterfield"/>
    <x v="0"/>
    <s v="United States"/>
    <s v="Troy"/>
    <s v="New York"/>
    <n v="12180"/>
    <x v="3"/>
    <s v="OFF-PA-10000587"/>
    <s v="Office Supplies"/>
    <s v="Paper"/>
    <s v="Array Parchment Paper, Assorted Colors"/>
    <n v="14.56"/>
    <n v="2"/>
    <n v="0"/>
    <n v="6.9888000000000003"/>
    <s v="Yes"/>
    <s v="Chuck Magee"/>
  </r>
  <r>
    <n v="60"/>
    <s v="CA-2016-111682"/>
    <d v="2016-06-17T00:00:00"/>
    <d v="2016-06-18T00:00:00"/>
    <x v="2"/>
    <s v="TB-21055"/>
    <s v="Ted Butterfield"/>
    <x v="0"/>
    <s v="United States"/>
    <s v="Troy"/>
    <s v="New York"/>
    <n v="12180"/>
    <x v="3"/>
    <s v="TEC-AC-10002167"/>
    <s v="Technology"/>
    <s v="Accessories"/>
    <s v="Imation 8gb Micro Traveldrive Usb 2.0 Flash Drive"/>
    <n v="30"/>
    <n v="2"/>
    <n v="0"/>
    <n v="3.3000000000000007"/>
    <s v="Yes"/>
    <s v="Chuck Magee"/>
  </r>
  <r>
    <n v="61"/>
    <s v="CA-2016-111682"/>
    <d v="2016-06-17T00:00:00"/>
    <d v="2016-06-18T00:00:00"/>
    <x v="2"/>
    <s v="TB-21055"/>
    <s v="Ted Butterfield"/>
    <x v="0"/>
    <s v="United States"/>
    <s v="Troy"/>
    <s v="New York"/>
    <n v="12180"/>
    <x v="3"/>
    <s v="OFF-BI-10001460"/>
    <s v="Office Supplies"/>
    <s v="Binders"/>
    <s v="Plastic Binding Combs"/>
    <n v="48.480000000000004"/>
    <n v="4"/>
    <n v="0.2"/>
    <n v="16.361999999999998"/>
    <s v="Yes"/>
    <s v="Chuck Magee"/>
  </r>
  <r>
    <n v="62"/>
    <s v="CA-2016-111682"/>
    <d v="2016-06-17T00:00:00"/>
    <d v="2016-06-18T00:00:00"/>
    <x v="2"/>
    <s v="TB-21055"/>
    <s v="Ted Butterfield"/>
    <x v="0"/>
    <s v="United States"/>
    <s v="Troy"/>
    <s v="New York"/>
    <n v="12180"/>
    <x v="3"/>
    <s v="OFF-AR-10001868"/>
    <s v="Office Supplies"/>
    <s v="Art"/>
    <s v="Prang Dustless Chalk Sticks"/>
    <n v="1.68"/>
    <n v="1"/>
    <n v="0"/>
    <n v="0.84"/>
    <s v="Yes"/>
    <s v="Chuck Magee"/>
  </r>
  <r>
    <n v="63"/>
    <s v="CA-2015-135545"/>
    <d v="2015-11-24T00:00:00"/>
    <d v="2015-11-30T00:00:00"/>
    <x v="1"/>
    <s v="KM-16720"/>
    <s v="Kunst Miller"/>
    <x v="0"/>
    <s v="United States"/>
    <s v="Los Angeles"/>
    <s v="California"/>
    <n v="90004"/>
    <x v="1"/>
    <s v="TEC-AC-10004633"/>
    <s v="Technology"/>
    <s v="Accessories"/>
    <s v="Verbatim 25 GB 6x Blu-ray Single Layer Recordable Disc, 3/Pack"/>
    <n v="13.98"/>
    <n v="2"/>
    <n v="0"/>
    <n v="6.1512000000000011"/>
    <s v="No"/>
    <s v="Anna Andreadi"/>
  </r>
  <r>
    <n v="64"/>
    <s v="CA-2015-135545"/>
    <d v="2015-11-24T00:00:00"/>
    <d v="2015-11-30T00:00:00"/>
    <x v="1"/>
    <s v="KM-16720"/>
    <s v="Kunst Miller"/>
    <x v="0"/>
    <s v="United States"/>
    <s v="Los Angeles"/>
    <s v="California"/>
    <n v="90004"/>
    <x v="1"/>
    <s v="OFF-BI-10001078"/>
    <s v="Office Supplies"/>
    <s v="Binders"/>
    <s v="Acco PRESSTEX Data Binder with Storage Hooks, Dark Blue, 14 7/8&quot; X 11&quot;"/>
    <n v="25.824000000000002"/>
    <n v="6"/>
    <n v="0.2"/>
    <n v="9.3612000000000002"/>
    <s v="No"/>
    <s v="Anna Andreadi"/>
  </r>
  <r>
    <n v="65"/>
    <s v="CA-2015-135545"/>
    <d v="2015-11-24T00:00:00"/>
    <d v="2015-11-30T00:00:00"/>
    <x v="1"/>
    <s v="KM-16720"/>
    <s v="Kunst Miller"/>
    <x v="0"/>
    <s v="United States"/>
    <s v="Los Angeles"/>
    <s v="California"/>
    <n v="90004"/>
    <x v="1"/>
    <s v="OFF-PA-10003892"/>
    <s v="Office Supplies"/>
    <s v="Paper"/>
    <s v="Xerox 1943"/>
    <n v="146.72999999999999"/>
    <n v="3"/>
    <n v="0"/>
    <n v="68.963099999999997"/>
    <s v="No"/>
    <s v="Anna Andreadi"/>
  </r>
  <r>
    <n v="66"/>
    <s v="CA-2015-135545"/>
    <d v="2015-11-24T00:00:00"/>
    <d v="2015-11-30T00:00:00"/>
    <x v="1"/>
    <s v="KM-16720"/>
    <s v="Kunst Miller"/>
    <x v="0"/>
    <s v="United States"/>
    <s v="Los Angeles"/>
    <s v="California"/>
    <n v="90004"/>
    <x v="1"/>
    <s v="FUR-FU-10000397"/>
    <s v="Furniture"/>
    <s v="Furnishings"/>
    <s v="Luxo Economy Swing Arm Lamp"/>
    <n v="79.760000000000005"/>
    <n v="4"/>
    <n v="0"/>
    <n v="22.332800000000006"/>
    <s v="No"/>
    <s v="Anna Andreadi"/>
  </r>
  <r>
    <n v="67"/>
    <s v="US-2015-164175"/>
    <d v="2015-04-30T00:00:00"/>
    <d v="2015-05-05T00:00:00"/>
    <x v="1"/>
    <s v="PS-18970"/>
    <s v="Paul Stevenson"/>
    <x v="2"/>
    <s v="United States"/>
    <s v="Chicago"/>
    <s v="Illinois"/>
    <n v="60610"/>
    <x v="2"/>
    <s v="FUR-CH-10001146"/>
    <s v="Furniture"/>
    <s v="Chairs"/>
    <s v="Global Value Mid-Back Manager's Chair, Gray"/>
    <n v="213.11499999999998"/>
    <n v="5"/>
    <n v="0.3"/>
    <n v="-15.222500000000011"/>
    <s v="No"/>
    <s v="Kelly Williams"/>
  </r>
  <r>
    <n v="68"/>
    <s v="CA-2014-106376"/>
    <d v="2014-12-05T00:00:00"/>
    <d v="2014-12-10T00:00:00"/>
    <x v="1"/>
    <s v="BS-11590"/>
    <s v="Brendan Sweed"/>
    <x v="1"/>
    <s v="United States"/>
    <s v="Gilbert"/>
    <s v="Arizona"/>
    <n v="85234"/>
    <x v="1"/>
    <s v="OFF-AR-10002671"/>
    <s v="Office Supplies"/>
    <s v="Art"/>
    <s v="Hunt BOSTON Model 1606 High-Volume Electric Pencil Sharpener, Beige"/>
    <n v="1113.0240000000001"/>
    <n v="8"/>
    <n v="0.2"/>
    <n v="111.30239999999998"/>
    <s v="No"/>
    <s v="Anna Andreadi"/>
  </r>
  <r>
    <n v="69"/>
    <s v="CA-2014-106376"/>
    <d v="2014-12-05T00:00:00"/>
    <d v="2014-12-10T00:00:00"/>
    <x v="1"/>
    <s v="BS-11590"/>
    <s v="Brendan Sweed"/>
    <x v="1"/>
    <s v="United States"/>
    <s v="Gilbert"/>
    <s v="Arizona"/>
    <n v="85234"/>
    <x v="1"/>
    <s v="TEC-PH-10002726"/>
    <s v="Technology"/>
    <s v="Phones"/>
    <s v="netTALK DUO VoIP Telephone Service"/>
    <n v="167.96800000000002"/>
    <n v="4"/>
    <n v="0.2"/>
    <n v="62.988"/>
    <s v="No"/>
    <s v="Anna Andreadi"/>
  </r>
  <r>
    <n v="70"/>
    <s v="CA-2016-119823"/>
    <d v="2016-06-04T00:00:00"/>
    <d v="2016-06-06T00:00:00"/>
    <x v="2"/>
    <s v="KD-16270"/>
    <s v="Karen Daniels"/>
    <x v="0"/>
    <s v="United States"/>
    <s v="Springfield"/>
    <s v="Virginia"/>
    <n v="22153"/>
    <x v="0"/>
    <s v="OFF-PA-10000482"/>
    <s v="Office Supplies"/>
    <s v="Paper"/>
    <s v="Snap-A-Way Black Print Carbonless Ruled Speed Letter, Triplicate"/>
    <n v="75.88"/>
    <n v="2"/>
    <n v="0"/>
    <n v="35.663599999999995"/>
    <s v="No"/>
    <s v="Cassandra Brandow"/>
  </r>
  <r>
    <n v="71"/>
    <s v="CA-2016-106075"/>
    <d v="2016-09-18T00:00:00"/>
    <d v="2016-09-23T00:00:00"/>
    <x v="1"/>
    <s v="HM-14980"/>
    <s v="Henry MacAllister"/>
    <x v="0"/>
    <s v="United States"/>
    <s v="New York City"/>
    <s v="New York"/>
    <n v="10009"/>
    <x v="3"/>
    <s v="OFF-BI-10004654"/>
    <s v="Office Supplies"/>
    <s v="Binders"/>
    <s v="Avery Binding System Hidden Tab Executive Style Index Sets"/>
    <n v="4.6159999999999997"/>
    <n v="1"/>
    <n v="0.2"/>
    <n v="1.7309999999999999"/>
    <s v="No"/>
    <s v="Chuck Magee"/>
  </r>
  <r>
    <n v="72"/>
    <s v="CA-2017-114440"/>
    <d v="2017-09-14T00:00:00"/>
    <d v="2017-09-17T00:00:00"/>
    <x v="0"/>
    <s v="TB-21520"/>
    <s v="Tracy Blumstein"/>
    <x v="0"/>
    <s v="United States"/>
    <s v="Jackson"/>
    <s v="Michigan"/>
    <n v="49201"/>
    <x v="2"/>
    <s v="OFF-PA-10004675"/>
    <s v="Office Supplies"/>
    <s v="Paper"/>
    <s v="Telephone Message Books with Fax/Mobile Section, 5 1/2&quot; x 3 3/16&quot;"/>
    <n v="19.049999999999997"/>
    <n v="3"/>
    <n v="0"/>
    <n v="8.7629999999999999"/>
    <s v="No"/>
    <s v="Kelly Williams"/>
  </r>
  <r>
    <n v="73"/>
    <s v="US-2015-134026"/>
    <d v="2015-04-26T00:00:00"/>
    <d v="2015-05-02T00:00:00"/>
    <x v="1"/>
    <s v="JE-15745"/>
    <s v="Joel Eaton"/>
    <x v="0"/>
    <s v="United States"/>
    <s v="Memphis"/>
    <s v="Tennessee"/>
    <n v="38109"/>
    <x v="0"/>
    <s v="FUR-CH-10000513"/>
    <s v="Furniture"/>
    <s v="Chairs"/>
    <s v="High-Back Leather Manager's Chair"/>
    <n v="831.93600000000015"/>
    <n v="8"/>
    <n v="0.2"/>
    <n v="-114.39120000000003"/>
    <s v="No"/>
    <s v="Cassandra Brandow"/>
  </r>
  <r>
    <n v="74"/>
    <s v="US-2015-134026"/>
    <d v="2015-04-26T00:00:00"/>
    <d v="2015-05-02T00:00:00"/>
    <x v="1"/>
    <s v="JE-15745"/>
    <s v="Joel Eaton"/>
    <x v="0"/>
    <s v="United States"/>
    <s v="Memphis"/>
    <s v="Tennessee"/>
    <n v="38109"/>
    <x v="0"/>
    <s v="FUR-FU-10003708"/>
    <s v="Furniture"/>
    <s v="Furnishings"/>
    <s v="Tenex Traditional Chairmats for Medium Pile Carpet, Standard Lip, 36&quot; x 48&quot;"/>
    <n v="97.04"/>
    <n v="2"/>
    <n v="0.2"/>
    <n v="1.2129999999999974"/>
    <s v="No"/>
    <s v="Cassandra Brandow"/>
  </r>
  <r>
    <n v="75"/>
    <s v="US-2015-134026"/>
    <d v="2015-04-26T00:00:00"/>
    <d v="2015-05-02T00:00:00"/>
    <x v="1"/>
    <s v="JE-15745"/>
    <s v="Joel Eaton"/>
    <x v="0"/>
    <s v="United States"/>
    <s v="Memphis"/>
    <s v="Tennessee"/>
    <n v="38109"/>
    <x v="0"/>
    <s v="OFF-ST-10004123"/>
    <s v="Office Supplies"/>
    <s v="Storage"/>
    <s v="Safco Industrial Wire Shelving System"/>
    <n v="72.784000000000006"/>
    <n v="1"/>
    <n v="0.2"/>
    <n v="-18.196000000000002"/>
    <s v="No"/>
    <s v="Cassandra Brandow"/>
  </r>
  <r>
    <n v="76"/>
    <s v="US-2017-118038"/>
    <d v="2017-12-09T00:00:00"/>
    <d v="2017-12-11T00:00:00"/>
    <x v="2"/>
    <s v="KB-16600"/>
    <s v="Ken Brennan"/>
    <x v="1"/>
    <s v="United States"/>
    <s v="Houston"/>
    <s v="Texas"/>
    <n v="77041"/>
    <x v="2"/>
    <s v="OFF-BI-10004182"/>
    <s v="Office Supplies"/>
    <s v="Binders"/>
    <s v="Economy Binders"/>
    <n v="1.2479999999999998"/>
    <n v="3"/>
    <n v="0.8"/>
    <n v="-1.9344000000000006"/>
    <s v="No"/>
    <s v="Kelly Williams"/>
  </r>
  <r>
    <n v="77"/>
    <s v="US-2017-118038"/>
    <d v="2017-12-09T00:00:00"/>
    <d v="2017-12-11T00:00:00"/>
    <x v="2"/>
    <s v="KB-16600"/>
    <s v="Ken Brennan"/>
    <x v="1"/>
    <s v="United States"/>
    <s v="Houston"/>
    <s v="Texas"/>
    <n v="77041"/>
    <x v="2"/>
    <s v="FUR-FU-10000260"/>
    <s v="Furniture"/>
    <s v="Furnishings"/>
    <s v="6&quot; Cubicle Wall Clock, Black"/>
    <n v="9.7080000000000002"/>
    <n v="3"/>
    <n v="0.6"/>
    <n v="-5.8248000000000015"/>
    <s v="No"/>
    <s v="Kelly Williams"/>
  </r>
  <r>
    <n v="78"/>
    <s v="US-2017-118038"/>
    <d v="2017-12-09T00:00:00"/>
    <d v="2017-12-11T00:00:00"/>
    <x v="2"/>
    <s v="KB-16600"/>
    <s v="Ken Brennan"/>
    <x v="1"/>
    <s v="United States"/>
    <s v="Houston"/>
    <s v="Texas"/>
    <n v="77041"/>
    <x v="2"/>
    <s v="OFF-ST-10000615"/>
    <s v="Office Supplies"/>
    <s v="Storage"/>
    <s v="SimpliFile Personal File, Black Granite, 15w x 6-15/16d x 11-1/4h"/>
    <n v="27.240000000000002"/>
    <n v="3"/>
    <n v="0.2"/>
    <n v="2.724000000000002"/>
    <s v="No"/>
    <s v="Kelly Williams"/>
  </r>
  <r>
    <n v="79"/>
    <s v="US-2014-147606"/>
    <d v="2014-11-26T00:00:00"/>
    <d v="2014-12-01T00:00:00"/>
    <x v="0"/>
    <s v="JE-15745"/>
    <s v="Joel Eaton"/>
    <x v="0"/>
    <s v="United States"/>
    <s v="Houston"/>
    <s v="Texas"/>
    <n v="77070"/>
    <x v="2"/>
    <s v="FUR-FU-10003194"/>
    <s v="Furniture"/>
    <s v="Furnishings"/>
    <s v="Eldon Expressions Desk Accessory, Wood Pencil Holder, Oak"/>
    <n v="19.3"/>
    <n v="5"/>
    <n v="0.6"/>
    <n v="-14.475000000000001"/>
    <s v="No"/>
    <s v="Kelly Williams"/>
  </r>
  <r>
    <n v="80"/>
    <s v="CA-2016-127208"/>
    <d v="2016-06-12T00:00:00"/>
    <d v="2016-06-15T00:00:00"/>
    <x v="2"/>
    <s v="SC-20770"/>
    <s v="Stewart Carmichael"/>
    <x v="1"/>
    <s v="United States"/>
    <s v="Decatur"/>
    <s v="Alabama"/>
    <n v="35601"/>
    <x v="0"/>
    <s v="OFF-AP-10002118"/>
    <s v="Office Supplies"/>
    <s v="Appliances"/>
    <s v="1.7 Cubic Foot Compact &quot;Cube&quot; Office Refrigerators"/>
    <n v="208.16"/>
    <n v="1"/>
    <n v="0"/>
    <n v="56.20320000000001"/>
    <s v="No"/>
    <s v="Cassandra Brandow"/>
  </r>
  <r>
    <n v="81"/>
    <s v="CA-2016-127208"/>
    <d v="2016-06-12T00:00:00"/>
    <d v="2016-06-15T00:00:00"/>
    <x v="2"/>
    <s v="SC-20770"/>
    <s v="Stewart Carmichael"/>
    <x v="1"/>
    <s v="United States"/>
    <s v="Decatur"/>
    <s v="Alabama"/>
    <n v="35601"/>
    <x v="0"/>
    <s v="OFF-BI-10002309"/>
    <s v="Office Supplies"/>
    <s v="Binders"/>
    <s v="Avery Heavy-Duty EZD  Binder With Locking Rings"/>
    <n v="16.740000000000002"/>
    <n v="3"/>
    <n v="0"/>
    <n v="8.0351999999999997"/>
    <s v="No"/>
    <s v="Cassandra Brandow"/>
  </r>
  <r>
    <n v="82"/>
    <s v="CA-2014-139451"/>
    <d v="2014-10-12T00:00:00"/>
    <d v="2014-10-16T00:00:00"/>
    <x v="1"/>
    <s v="DN-13690"/>
    <s v="Duane Noonan"/>
    <x v="0"/>
    <s v="United States"/>
    <s v="San Francisco"/>
    <s v="California"/>
    <n v="94122"/>
    <x v="1"/>
    <s v="OFF-AR-10002053"/>
    <s v="Office Supplies"/>
    <s v="Art"/>
    <s v="Premium Writing Pencils, Soft, #2 by Central Association for the Blind"/>
    <n v="14.9"/>
    <n v="5"/>
    <n v="0"/>
    <n v="4.1720000000000006"/>
    <s v="No"/>
    <s v="Anna Andreadi"/>
  </r>
  <r>
    <n v="83"/>
    <s v="CA-2014-139451"/>
    <d v="2014-10-12T00:00:00"/>
    <d v="2014-10-16T00:00:00"/>
    <x v="1"/>
    <s v="DN-13690"/>
    <s v="Duane Noonan"/>
    <x v="0"/>
    <s v="United States"/>
    <s v="San Francisco"/>
    <s v="California"/>
    <n v="94122"/>
    <x v="1"/>
    <s v="OFF-ST-10002370"/>
    <s v="Office Supplies"/>
    <s v="Storage"/>
    <s v="Sortfiler Multipurpose Personal File Organizer, Black"/>
    <n v="21.39"/>
    <n v="1"/>
    <n v="0"/>
    <n v="6.2030999999999992"/>
    <s v="No"/>
    <s v="Anna Andreadi"/>
  </r>
  <r>
    <n v="84"/>
    <s v="CA-2015-149734"/>
    <d v="2015-09-03T00:00:00"/>
    <d v="2015-09-08T00:00:00"/>
    <x v="1"/>
    <s v="JC-16105"/>
    <s v="Julie Creighton"/>
    <x v="1"/>
    <s v="United States"/>
    <s v="Durham"/>
    <s v="North Carolina"/>
    <n v="27707"/>
    <x v="0"/>
    <s v="OFF-EN-10000927"/>
    <s v="Office Supplies"/>
    <s v="Envelopes"/>
    <s v="Jet-Pak Recycled Peel 'N' Seal Padded Mailers"/>
    <n v="200.98400000000004"/>
    <n v="7"/>
    <n v="0.2"/>
    <n v="62.807499999999976"/>
    <s v="No"/>
    <s v="Cassandra Brandow"/>
  </r>
  <r>
    <n v="85"/>
    <s v="US-2017-119662"/>
    <d v="2017-11-13T00:00:00"/>
    <d v="2017-11-16T00:00:00"/>
    <x v="2"/>
    <s v="CS-12400"/>
    <s v="Christopher Schild"/>
    <x v="2"/>
    <s v="United States"/>
    <s v="Chicago"/>
    <s v="Illinois"/>
    <n v="60623"/>
    <x v="2"/>
    <s v="OFF-ST-10003656"/>
    <s v="Office Supplies"/>
    <s v="Storage"/>
    <s v="Safco Industrial Wire Shelving"/>
    <n v="230.376"/>
    <n v="3"/>
    <n v="0.2"/>
    <n v="-48.954900000000002"/>
    <s v="No"/>
    <s v="Kelly Williams"/>
  </r>
  <r>
    <n v="86"/>
    <s v="CA-2017-140088"/>
    <d v="2017-05-28T00:00:00"/>
    <d v="2017-05-30T00:00:00"/>
    <x v="0"/>
    <s v="PO-18865"/>
    <s v="Patrick O'Donnell"/>
    <x v="0"/>
    <s v="United States"/>
    <s v="Columbia"/>
    <s v="South Carolina"/>
    <n v="29203"/>
    <x v="0"/>
    <s v="FUR-CH-10000863"/>
    <s v="Furniture"/>
    <s v="Chairs"/>
    <s v="Novimex Swivel Fabric Task Chair"/>
    <n v="301.95999999999998"/>
    <n v="2"/>
    <n v="0"/>
    <n v="33.215599999999995"/>
    <s v="No"/>
    <s v="Cassandra Brandow"/>
  </r>
  <r>
    <n v="87"/>
    <s v="CA-2017-155558"/>
    <d v="2017-10-26T00:00:00"/>
    <d v="2017-11-02T00:00:00"/>
    <x v="1"/>
    <s v="PG-18895"/>
    <s v="Paul Gonzalez"/>
    <x v="0"/>
    <s v="United States"/>
    <s v="Rochester"/>
    <s v="Minnesota"/>
    <n v="55901"/>
    <x v="2"/>
    <s v="TEC-AC-10001998"/>
    <s v="Technology"/>
    <s v="Accessories"/>
    <s v="Logitech LS21 Speaker System - PC Multimedia - 2.1-CH - Wired"/>
    <n v="19.989999999999998"/>
    <n v="1"/>
    <n v="0"/>
    <n v="6.796599999999998"/>
    <s v="No"/>
    <s v="Kelly Williams"/>
  </r>
  <r>
    <n v="88"/>
    <s v="CA-2017-155558"/>
    <d v="2017-10-26T00:00:00"/>
    <d v="2017-11-02T00:00:00"/>
    <x v="1"/>
    <s v="PG-18895"/>
    <s v="Paul Gonzalez"/>
    <x v="0"/>
    <s v="United States"/>
    <s v="Rochester"/>
    <s v="Minnesota"/>
    <n v="55901"/>
    <x v="2"/>
    <s v="OFF-LA-10000134"/>
    <s v="Office Supplies"/>
    <s v="Labels"/>
    <s v="Avery 511"/>
    <n v="6.16"/>
    <n v="2"/>
    <n v="0"/>
    <n v="2.9567999999999999"/>
    <s v="No"/>
    <s v="Kelly Williams"/>
  </r>
  <r>
    <n v="89"/>
    <s v="CA-2016-159695"/>
    <d v="2016-04-05T00:00:00"/>
    <d v="2016-04-10T00:00:00"/>
    <x v="0"/>
    <s v="GM-14455"/>
    <s v="Gary Mitchum"/>
    <x v="2"/>
    <s v="United States"/>
    <s v="Houston"/>
    <s v="Texas"/>
    <n v="77095"/>
    <x v="2"/>
    <s v="OFF-ST-10003442"/>
    <s v="Office Supplies"/>
    <s v="Storage"/>
    <s v="Eldon Portable Mobile Manager"/>
    <n v="158.36800000000002"/>
    <n v="7"/>
    <n v="0.2"/>
    <n v="13.857199999999999"/>
    <s v="No"/>
    <s v="Kelly Williams"/>
  </r>
  <r>
    <n v="90"/>
    <s v="CA-2016-109806"/>
    <d v="2016-09-17T00:00:00"/>
    <d v="2016-09-22T00:00:00"/>
    <x v="1"/>
    <s v="JS-15685"/>
    <s v="Jim Sink"/>
    <x v="1"/>
    <s v="United States"/>
    <s v="Los Angeles"/>
    <s v="California"/>
    <n v="90036"/>
    <x v="1"/>
    <s v="OFF-AR-10004930"/>
    <s v="Office Supplies"/>
    <s v="Art"/>
    <s v="Turquoise Lead Holder with Pocket Clip"/>
    <n v="20.100000000000001"/>
    <n v="3"/>
    <n v="0"/>
    <n v="6.6329999999999982"/>
    <s v="Yes"/>
    <s v="Anna Andreadi"/>
  </r>
  <r>
    <n v="91"/>
    <s v="CA-2016-109806"/>
    <d v="2016-09-17T00:00:00"/>
    <d v="2016-09-22T00:00:00"/>
    <x v="1"/>
    <s v="JS-15685"/>
    <s v="Jim Sink"/>
    <x v="1"/>
    <s v="United States"/>
    <s v="Los Angeles"/>
    <s v="California"/>
    <n v="90036"/>
    <x v="1"/>
    <s v="TEC-PH-10004093"/>
    <s v="Technology"/>
    <s v="Phones"/>
    <s v="Panasonic Kx-TS550"/>
    <n v="73.584000000000003"/>
    <n v="2"/>
    <n v="0.2"/>
    <n v="8.2781999999999982"/>
    <s v="Yes"/>
    <s v="Anna Andreadi"/>
  </r>
  <r>
    <n v="92"/>
    <s v="CA-2016-109806"/>
    <d v="2016-09-17T00:00:00"/>
    <d v="2016-09-22T00:00:00"/>
    <x v="1"/>
    <s v="JS-15685"/>
    <s v="Jim Sink"/>
    <x v="1"/>
    <s v="United States"/>
    <s v="Los Angeles"/>
    <s v="California"/>
    <n v="90036"/>
    <x v="1"/>
    <s v="OFF-PA-10000304"/>
    <s v="Office Supplies"/>
    <s v="Paper"/>
    <s v="Xerox 1995"/>
    <n v="6.48"/>
    <n v="1"/>
    <n v="0"/>
    <n v="3.1104000000000003"/>
    <s v="Yes"/>
    <s v="Anna Andreadi"/>
  </r>
  <r>
    <n v="93"/>
    <s v="CA-2015-149587"/>
    <d v="2015-01-31T00:00:00"/>
    <d v="2015-02-05T00:00:00"/>
    <x v="0"/>
    <s v="KB-16315"/>
    <s v="Karl Braun"/>
    <x v="0"/>
    <s v="United States"/>
    <s v="Minneapolis"/>
    <s v="Minnesota"/>
    <n v="55407"/>
    <x v="2"/>
    <s v="OFF-PA-10003177"/>
    <s v="Office Supplies"/>
    <s v="Paper"/>
    <s v="Xerox 1999"/>
    <n v="12.96"/>
    <n v="2"/>
    <n v="0"/>
    <n v="6.2208000000000006"/>
    <s v="No"/>
    <s v="Kelly Williams"/>
  </r>
  <r>
    <n v="94"/>
    <s v="CA-2015-149587"/>
    <d v="2015-01-31T00:00:00"/>
    <d v="2015-02-05T00:00:00"/>
    <x v="0"/>
    <s v="KB-16315"/>
    <s v="Karl Braun"/>
    <x v="0"/>
    <s v="United States"/>
    <s v="Minneapolis"/>
    <s v="Minnesota"/>
    <n v="55407"/>
    <x v="2"/>
    <s v="FUR-FU-10003799"/>
    <s v="Furniture"/>
    <s v="Furnishings"/>
    <s v="Seth Thomas 13 1/2&quot; Wall Clock"/>
    <n v="53.34"/>
    <n v="3"/>
    <n v="0"/>
    <n v="16.535399999999996"/>
    <s v="No"/>
    <s v="Kelly Williams"/>
  </r>
  <r>
    <n v="95"/>
    <s v="CA-2015-149587"/>
    <d v="2015-01-31T00:00:00"/>
    <d v="2015-02-05T00:00:00"/>
    <x v="0"/>
    <s v="KB-16315"/>
    <s v="Karl Braun"/>
    <x v="0"/>
    <s v="United States"/>
    <s v="Minneapolis"/>
    <s v="Minnesota"/>
    <n v="55407"/>
    <x v="2"/>
    <s v="OFF-BI-10002852"/>
    <s v="Office Supplies"/>
    <s v="Binders"/>
    <s v="Ibico Standard Transparent Covers"/>
    <n v="32.96"/>
    <n v="2"/>
    <n v="0"/>
    <n v="16.150400000000001"/>
    <s v="No"/>
    <s v="Kelly Williams"/>
  </r>
  <r>
    <n v="96"/>
    <s v="US-2017-109484"/>
    <d v="2017-11-06T00:00:00"/>
    <d v="2017-11-12T00:00:00"/>
    <x v="1"/>
    <s v="RB-19705"/>
    <s v="Roger Barcio"/>
    <x v="2"/>
    <s v="United States"/>
    <s v="Portland"/>
    <s v="Oregon"/>
    <n v="97206"/>
    <x v="1"/>
    <s v="OFF-BI-10004738"/>
    <s v="Office Supplies"/>
    <s v="Binders"/>
    <s v="Flexible Leather- Look Classic Collection Ring Binder"/>
    <n v="5.6820000000000013"/>
    <n v="1"/>
    <n v="0.7"/>
    <n v="-3.7880000000000003"/>
    <s v="No"/>
    <s v="Anna Andreadi"/>
  </r>
  <r>
    <n v="97"/>
    <s v="CA-2017-161018"/>
    <d v="2017-11-09T00:00:00"/>
    <d v="2017-11-11T00:00:00"/>
    <x v="0"/>
    <s v="PN-18775"/>
    <s v="Parhena Norris"/>
    <x v="2"/>
    <s v="United States"/>
    <s v="New York City"/>
    <s v="New York"/>
    <n v="10009"/>
    <x v="3"/>
    <s v="FUR-FU-10000629"/>
    <s v="Furniture"/>
    <s v="Furnishings"/>
    <s v="9-3/4 Diameter Round Wall Clock"/>
    <n v="96.53"/>
    <n v="7"/>
    <n v="0"/>
    <n v="40.5426"/>
    <s v="No"/>
    <s v="Chuck Magee"/>
  </r>
  <r>
    <n v="98"/>
    <s v="CA-2017-157833"/>
    <d v="2017-06-17T00:00:00"/>
    <d v="2017-06-20T00:00:00"/>
    <x v="2"/>
    <s v="KD-16345"/>
    <s v="Katherine Ducich"/>
    <x v="0"/>
    <s v="United States"/>
    <s v="San Francisco"/>
    <s v="California"/>
    <n v="94122"/>
    <x v="1"/>
    <s v="OFF-BI-10001721"/>
    <s v="Office Supplies"/>
    <s v="Binders"/>
    <s v="Trimflex Flexible Post Binders"/>
    <n v="51.311999999999998"/>
    <n v="3"/>
    <n v="0.2"/>
    <n v="17.959199999999999"/>
    <s v="No"/>
    <s v="Anna Andreadi"/>
  </r>
  <r>
    <n v="99"/>
    <s v="CA-2016-149223"/>
    <d v="2016-09-06T00:00:00"/>
    <d v="2016-09-11T00:00:00"/>
    <x v="1"/>
    <s v="ER-13855"/>
    <s v="Elpida Rittenbach"/>
    <x v="1"/>
    <s v="United States"/>
    <s v="Saint Paul"/>
    <s v="Minnesota"/>
    <n v="55106"/>
    <x v="2"/>
    <s v="OFF-AP-10000358"/>
    <s v="Office Supplies"/>
    <s v="Appliances"/>
    <s v="Fellowes Basic Home/Office Series Surge Protectors"/>
    <n v="77.88"/>
    <n v="6"/>
    <n v="0"/>
    <n v="22.585199999999993"/>
    <s v="No"/>
    <s v="Kelly Williams"/>
  </r>
  <r>
    <n v="100"/>
    <s v="CA-2016-158568"/>
    <d v="2016-08-29T00:00:00"/>
    <d v="2016-09-02T00:00:00"/>
    <x v="1"/>
    <s v="RB-19465"/>
    <s v="Rick Bensley"/>
    <x v="2"/>
    <s v="United States"/>
    <s v="Chicago"/>
    <s v="Illinois"/>
    <n v="60610"/>
    <x v="2"/>
    <s v="OFF-PA-10003256"/>
    <s v="Office Supplies"/>
    <s v="Paper"/>
    <s v="Avery Personal Creations Heavyweight Cards"/>
    <n v="64.623999999999995"/>
    <n v="7"/>
    <n v="0.2"/>
    <n v="22.618399999999994"/>
    <s v="No"/>
    <s v="Kelly Williams"/>
  </r>
  <r>
    <n v="101"/>
    <s v="CA-2016-158568"/>
    <d v="2016-08-29T00:00:00"/>
    <d v="2016-09-02T00:00:00"/>
    <x v="1"/>
    <s v="RB-19465"/>
    <s v="Rick Bensley"/>
    <x v="2"/>
    <s v="United States"/>
    <s v="Chicago"/>
    <s v="Illinois"/>
    <n v="60610"/>
    <x v="2"/>
    <s v="TEC-AC-10001767"/>
    <s v="Technology"/>
    <s v="Accessories"/>
    <s v="SanDisk Ultra 64 GB MicroSDHC Class 10 Memory Card"/>
    <n v="95.976000000000013"/>
    <n v="3"/>
    <n v="0.2"/>
    <n v="-10.797300000000011"/>
    <s v="No"/>
    <s v="Kelly Williams"/>
  </r>
  <r>
    <n v="102"/>
    <s v="CA-2016-158568"/>
    <d v="2016-08-29T00:00:00"/>
    <d v="2016-09-02T00:00:00"/>
    <x v="1"/>
    <s v="RB-19465"/>
    <s v="Rick Bensley"/>
    <x v="2"/>
    <s v="United States"/>
    <s v="Chicago"/>
    <s v="Illinois"/>
    <n v="60610"/>
    <x v="2"/>
    <s v="OFF-BI-10002609"/>
    <s v="Office Supplies"/>
    <s v="Binders"/>
    <s v="Avery Hidden Tab Dividers for Binding Systems"/>
    <n v="1.7879999999999996"/>
    <n v="3"/>
    <n v="0.8"/>
    <n v="-3.0396000000000001"/>
    <s v="No"/>
    <s v="Kelly Williams"/>
  </r>
  <r>
    <n v="103"/>
    <s v="CA-2016-129903"/>
    <d v="2016-12-01T00:00:00"/>
    <d v="2016-12-04T00:00:00"/>
    <x v="0"/>
    <s v="GZ-14470"/>
    <s v="Gary Zandusky"/>
    <x v="0"/>
    <s v="United States"/>
    <s v="Rochester"/>
    <s v="Minnesota"/>
    <n v="55901"/>
    <x v="2"/>
    <s v="OFF-PA-10004040"/>
    <s v="Office Supplies"/>
    <s v="Paper"/>
    <s v="Universal Premium White Copier/Laser Paper (20Lb. and 87 Bright)"/>
    <n v="23.92"/>
    <n v="4"/>
    <n v="0"/>
    <n v="11.720800000000001"/>
    <s v="No"/>
    <s v="Kelly Williams"/>
  </r>
  <r>
    <n v="104"/>
    <s v="US-2015-156867"/>
    <d v="2015-11-13T00:00:00"/>
    <d v="2015-11-17T00:00:00"/>
    <x v="1"/>
    <s v="LC-16870"/>
    <s v="Lena Cacioppo"/>
    <x v="0"/>
    <s v="United States"/>
    <s v="Aurora"/>
    <s v="Colorado"/>
    <n v="80013"/>
    <x v="1"/>
    <s v="TEC-AC-10001552"/>
    <s v="Technology"/>
    <s v="Accessories"/>
    <s v="Logitech K350 2.4Ghz Wireless Keyboard"/>
    <n v="238.89600000000002"/>
    <n v="6"/>
    <n v="0.2"/>
    <n v="-26.875800000000012"/>
    <s v="No"/>
    <s v="Anna Andreadi"/>
  </r>
  <r>
    <n v="105"/>
    <s v="US-2015-156867"/>
    <d v="2015-11-13T00:00:00"/>
    <d v="2015-11-17T00:00:00"/>
    <x v="1"/>
    <s v="LC-16870"/>
    <s v="Lena Cacioppo"/>
    <x v="0"/>
    <s v="United States"/>
    <s v="Aurora"/>
    <s v="Colorado"/>
    <n v="80013"/>
    <x v="1"/>
    <s v="FUR-FU-10004006"/>
    <s v="Furniture"/>
    <s v="Furnishings"/>
    <s v="Deflect-o DuraMat Lighweight, Studded, Beveled Mat for Low Pile Carpeting"/>
    <n v="102.35999999999999"/>
    <n v="3"/>
    <n v="0.2"/>
    <n v="-3.8385000000000105"/>
    <s v="No"/>
    <s v="Anna Andreadi"/>
  </r>
  <r>
    <n v="106"/>
    <s v="US-2015-156867"/>
    <d v="2015-11-13T00:00:00"/>
    <d v="2015-11-17T00:00:00"/>
    <x v="1"/>
    <s v="LC-16870"/>
    <s v="Lena Cacioppo"/>
    <x v="0"/>
    <s v="United States"/>
    <s v="Aurora"/>
    <s v="Colorado"/>
    <n v="80013"/>
    <x v="1"/>
    <s v="OFF-BI-10002794"/>
    <s v="Office Supplies"/>
    <s v="Binders"/>
    <s v="Avery Trapezoid Ring Binder, 3&quot; Capacity, Black, 1040 sheets"/>
    <n v="36.882000000000005"/>
    <n v="3"/>
    <n v="0.7"/>
    <n v="-25.817399999999999"/>
    <s v="No"/>
    <s v="Anna Andreadi"/>
  </r>
  <r>
    <n v="107"/>
    <s v="CA-2017-119004"/>
    <d v="2017-11-23T00:00:00"/>
    <d v="2017-11-28T00:00:00"/>
    <x v="1"/>
    <s v="JM-15250"/>
    <s v="Janet Martin"/>
    <x v="0"/>
    <s v="United States"/>
    <s v="Charlotte"/>
    <s v="North Carolina"/>
    <n v="28205"/>
    <x v="0"/>
    <s v="TEC-AC-10003499"/>
    <s v="Technology"/>
    <s v="Accessories"/>
    <s v="Memorex Mini Travel Drive 8 GB USB 2.0 Flash Drive"/>
    <n v="74.112000000000009"/>
    <n v="8"/>
    <n v="0.2"/>
    <n v="17.601600000000001"/>
    <s v="No"/>
    <s v="Cassandra Brandow"/>
  </r>
  <r>
    <n v="108"/>
    <s v="CA-2017-119004"/>
    <d v="2017-11-23T00:00:00"/>
    <d v="2017-11-28T00:00:00"/>
    <x v="1"/>
    <s v="JM-15250"/>
    <s v="Janet Martin"/>
    <x v="0"/>
    <s v="United States"/>
    <s v="Charlotte"/>
    <s v="North Carolina"/>
    <n v="28205"/>
    <x v="0"/>
    <s v="TEC-PH-10002844"/>
    <s v="Technology"/>
    <s v="Phones"/>
    <s v="Speck Products Candyshell Flip Case"/>
    <n v="27.992000000000004"/>
    <n v="1"/>
    <n v="0.2"/>
    <n v="2.0993999999999993"/>
    <s v="No"/>
    <s v="Cassandra Brandow"/>
  </r>
  <r>
    <n v="109"/>
    <s v="CA-2017-119004"/>
    <d v="2017-11-23T00:00:00"/>
    <d v="2017-11-28T00:00:00"/>
    <x v="1"/>
    <s v="JM-15250"/>
    <s v="Janet Martin"/>
    <x v="0"/>
    <s v="United States"/>
    <s v="Charlotte"/>
    <s v="North Carolina"/>
    <n v="28205"/>
    <x v="0"/>
    <s v="OFF-AR-10000390"/>
    <s v="Office Supplies"/>
    <s v="Art"/>
    <s v="Newell Chalk Holder"/>
    <n v="3.3040000000000003"/>
    <n v="1"/>
    <n v="0.2"/>
    <n v="1.0737999999999999"/>
    <s v="No"/>
    <s v="Cassandra Brandow"/>
  </r>
  <r>
    <n v="110"/>
    <s v="CA-2015-129476"/>
    <d v="2015-10-15T00:00:00"/>
    <d v="2015-10-20T00:00:00"/>
    <x v="1"/>
    <s v="PA-19060"/>
    <s v="Pete Armstrong"/>
    <x v="2"/>
    <s v="United States"/>
    <s v="Orland Park"/>
    <s v="Illinois"/>
    <n v="60462"/>
    <x v="2"/>
    <s v="TEC-AC-10000844"/>
    <s v="Technology"/>
    <s v="Accessories"/>
    <s v="Logitech Gaming G510s - Keyboard"/>
    <n v="339.96000000000004"/>
    <n v="5"/>
    <n v="0.2"/>
    <n v="67.991999999999962"/>
    <s v="No"/>
    <s v="Kelly Williams"/>
  </r>
  <r>
    <n v="111"/>
    <s v="CA-2017-146780"/>
    <d v="2017-12-25T00:00:00"/>
    <d v="2017-12-30T00:00:00"/>
    <x v="1"/>
    <s v="CV-12805"/>
    <s v="Cynthia Voltz"/>
    <x v="1"/>
    <s v="United States"/>
    <s v="New York City"/>
    <s v="New York"/>
    <n v="10035"/>
    <x v="3"/>
    <s v="FUR-FU-10001934"/>
    <s v="Furniture"/>
    <s v="Furnishings"/>
    <s v="Magnifier Swing Arm Lamp"/>
    <n v="41.96"/>
    <n v="2"/>
    <n v="0"/>
    <n v="10.909600000000001"/>
    <s v="No"/>
    <s v="Chuck Magee"/>
  </r>
  <r>
    <n v="112"/>
    <s v="CA-2016-128867"/>
    <d v="2016-11-03T00:00:00"/>
    <d v="2016-11-10T00:00:00"/>
    <x v="1"/>
    <s v="CL-12565"/>
    <s v="Clay Ludtke"/>
    <x v="0"/>
    <s v="United States"/>
    <s v="Urbandale"/>
    <s v="Iowa"/>
    <n v="50322"/>
    <x v="2"/>
    <s v="OFF-AR-10000380"/>
    <s v="Office Supplies"/>
    <s v="Art"/>
    <s v="Hunt PowerHouse Electric Pencil Sharpener, Blue"/>
    <n v="75.959999999999994"/>
    <n v="2"/>
    <n v="0"/>
    <n v="22.78799999999999"/>
    <s v="No"/>
    <s v="Kelly Williams"/>
  </r>
  <r>
    <n v="113"/>
    <s v="CA-2016-128867"/>
    <d v="2016-11-03T00:00:00"/>
    <d v="2016-11-10T00:00:00"/>
    <x v="1"/>
    <s v="CL-12565"/>
    <s v="Clay Ludtke"/>
    <x v="0"/>
    <s v="United States"/>
    <s v="Urbandale"/>
    <s v="Iowa"/>
    <n v="50322"/>
    <x v="2"/>
    <s v="OFF-BI-10003981"/>
    <s v="Office Supplies"/>
    <s v="Binders"/>
    <s v="Avery Durable Plastic 1&quot; Binders"/>
    <n v="27.240000000000002"/>
    <n v="6"/>
    <n v="0"/>
    <n v="13.3476"/>
    <s v="No"/>
    <s v="Kelly Williams"/>
  </r>
  <r>
    <n v="114"/>
    <s v="CA-2014-115259"/>
    <d v="2014-08-25T00:00:00"/>
    <d v="2014-08-27T00:00:00"/>
    <x v="0"/>
    <s v="RC-19960"/>
    <s v="Ryan Crowe"/>
    <x v="0"/>
    <s v="United States"/>
    <s v="Columbus"/>
    <s v="Ohio"/>
    <n v="43229"/>
    <x v="3"/>
    <s v="OFF-FA-10000621"/>
    <s v="Office Supplies"/>
    <s v="Fasteners"/>
    <s v="OIC Colored Binder Clips, Assorted Sizes"/>
    <n v="40.096000000000004"/>
    <n v="14"/>
    <n v="0.2"/>
    <n v="14.534799999999997"/>
    <s v="No"/>
    <s v="Chuck Magee"/>
  </r>
  <r>
    <n v="115"/>
    <s v="CA-2014-115259"/>
    <d v="2014-08-25T00:00:00"/>
    <d v="2014-08-27T00:00:00"/>
    <x v="0"/>
    <s v="RC-19960"/>
    <s v="Ryan Crowe"/>
    <x v="0"/>
    <s v="United States"/>
    <s v="Columbus"/>
    <s v="Ohio"/>
    <n v="43229"/>
    <x v="3"/>
    <s v="OFF-EN-10002600"/>
    <s v="Office Supplies"/>
    <s v="Envelopes"/>
    <s v="Redi-Strip #10 Envelopes, 4 1/8 x 9 1/2"/>
    <n v="4.7200000000000006"/>
    <n v="2"/>
    <n v="0.2"/>
    <n v="1.6519999999999997"/>
    <s v="No"/>
    <s v="Chuck Magee"/>
  </r>
  <r>
    <n v="116"/>
    <s v="CA-2014-115259"/>
    <d v="2014-08-25T00:00:00"/>
    <d v="2014-08-27T00:00:00"/>
    <x v="0"/>
    <s v="RC-19960"/>
    <s v="Ryan Crowe"/>
    <x v="0"/>
    <s v="United States"/>
    <s v="Columbus"/>
    <s v="Ohio"/>
    <n v="43229"/>
    <x v="3"/>
    <s v="OFF-PA-10004965"/>
    <s v="Office Supplies"/>
    <s v="Paper"/>
    <s v="Xerox 1921"/>
    <n v="23.976000000000003"/>
    <n v="3"/>
    <n v="0.2"/>
    <n v="7.4924999999999988"/>
    <s v="No"/>
    <s v="Chuck Magee"/>
  </r>
  <r>
    <n v="117"/>
    <s v="CA-2014-115259"/>
    <d v="2014-08-25T00:00:00"/>
    <d v="2014-08-27T00:00:00"/>
    <x v="0"/>
    <s v="RC-19960"/>
    <s v="Ryan Crowe"/>
    <x v="0"/>
    <s v="United States"/>
    <s v="Columbus"/>
    <s v="Ohio"/>
    <n v="43229"/>
    <x v="3"/>
    <s v="OFF-EN-10002504"/>
    <s v="Office Supplies"/>
    <s v="Envelopes"/>
    <s v="Tyvek  Top-Opening Peel &amp; Seel Envelopes, Plain White"/>
    <n v="130.464"/>
    <n v="6"/>
    <n v="0.2"/>
    <n v="44.031599999999997"/>
    <s v="No"/>
    <s v="Chuck Magee"/>
  </r>
  <r>
    <n v="118"/>
    <s v="CA-2015-110457"/>
    <d v="2015-03-02T00:00:00"/>
    <d v="2015-03-06T00:00:00"/>
    <x v="1"/>
    <s v="DK-13090"/>
    <s v="Dave Kipp"/>
    <x v="0"/>
    <s v="United States"/>
    <s v="Seattle"/>
    <s v="Washington"/>
    <n v="98103"/>
    <x v="1"/>
    <s v="FUR-TA-10001768"/>
    <s v="Furniture"/>
    <s v="Tables"/>
    <s v="Hon Racetrack Conference Tables"/>
    <n v="787.53"/>
    <n v="3"/>
    <n v="0"/>
    <n v="165.38129999999995"/>
    <s v="No"/>
    <s v="Anna Andreadi"/>
  </r>
  <r>
    <n v="119"/>
    <s v="US-2015-136476"/>
    <d v="2015-04-05T00:00:00"/>
    <d v="2015-04-10T00:00:00"/>
    <x v="1"/>
    <s v="GG-14650"/>
    <s v="Greg Guthrie"/>
    <x v="1"/>
    <s v="United States"/>
    <s v="Bristol"/>
    <s v="Tennessee"/>
    <n v="37620"/>
    <x v="0"/>
    <s v="OFF-BI-10003650"/>
    <s v="Office Supplies"/>
    <s v="Binders"/>
    <s v="GBC DocuBind 300 Electric Binding Machine"/>
    <n v="157.79400000000004"/>
    <n v="1"/>
    <n v="0.7"/>
    <n v="-115.71559999999999"/>
    <s v="No"/>
    <s v="Cassandra Brandow"/>
  </r>
  <r>
    <n v="120"/>
    <s v="CA-2016-103730"/>
    <d v="2016-06-12T00:00:00"/>
    <d v="2016-06-15T00:00:00"/>
    <x v="2"/>
    <s v="SC-20725"/>
    <s v="Steven Cartwright"/>
    <x v="0"/>
    <s v="United States"/>
    <s v="Wilmington"/>
    <s v="Delaware"/>
    <n v="19805"/>
    <x v="3"/>
    <s v="FUR-FU-10002157"/>
    <s v="Furniture"/>
    <s v="Furnishings"/>
    <s v="Artistic Insta-Plaque"/>
    <n v="47.04"/>
    <n v="3"/>
    <n v="0"/>
    <n v="18.345599999999997"/>
    <s v="No"/>
    <s v="Chuck Magee"/>
  </r>
  <r>
    <n v="121"/>
    <s v="CA-2016-103730"/>
    <d v="2016-06-12T00:00:00"/>
    <d v="2016-06-15T00:00:00"/>
    <x v="2"/>
    <s v="SC-20725"/>
    <s v="Steven Cartwright"/>
    <x v="0"/>
    <s v="United States"/>
    <s v="Wilmington"/>
    <s v="Delaware"/>
    <n v="19805"/>
    <x v="3"/>
    <s v="OFF-BI-10003910"/>
    <s v="Office Supplies"/>
    <s v="Binders"/>
    <s v="DXL Angle-View Binders with Locking Rings by Samsill"/>
    <n v="30.84"/>
    <n v="4"/>
    <n v="0"/>
    <n v="13.878"/>
    <s v="No"/>
    <s v="Chuck Magee"/>
  </r>
  <r>
    <n v="122"/>
    <s v="CA-2016-103730"/>
    <d v="2016-06-12T00:00:00"/>
    <d v="2016-06-15T00:00:00"/>
    <x v="2"/>
    <s v="SC-20725"/>
    <s v="Steven Cartwright"/>
    <x v="0"/>
    <s v="United States"/>
    <s v="Wilmington"/>
    <s v="Delaware"/>
    <n v="19805"/>
    <x v="3"/>
    <s v="OFF-ST-10000777"/>
    <s v="Office Supplies"/>
    <s v="Storage"/>
    <s v="Companion Letter/Legal File, Black"/>
    <n v="226.56"/>
    <n v="6"/>
    <n v="0"/>
    <n v="63.436800000000005"/>
    <s v="No"/>
    <s v="Chuck Magee"/>
  </r>
  <r>
    <n v="123"/>
    <s v="CA-2016-103730"/>
    <d v="2016-06-12T00:00:00"/>
    <d v="2016-06-15T00:00:00"/>
    <x v="2"/>
    <s v="SC-20725"/>
    <s v="Steven Cartwright"/>
    <x v="0"/>
    <s v="United States"/>
    <s v="Wilmington"/>
    <s v="Delaware"/>
    <n v="19805"/>
    <x v="3"/>
    <s v="OFF-EN-10002500"/>
    <s v="Office Supplies"/>
    <s v="Envelopes"/>
    <s v="Globe Weis Peel &amp; Seel First Class Envelopes"/>
    <n v="115.02"/>
    <n v="9"/>
    <n v="0"/>
    <n v="51.758999999999993"/>
    <s v="No"/>
    <s v="Chuck Magee"/>
  </r>
  <r>
    <n v="124"/>
    <s v="CA-2016-103730"/>
    <d v="2016-06-12T00:00:00"/>
    <d v="2016-06-15T00:00:00"/>
    <x v="2"/>
    <s v="SC-20725"/>
    <s v="Steven Cartwright"/>
    <x v="0"/>
    <s v="United States"/>
    <s v="Wilmington"/>
    <s v="Delaware"/>
    <n v="19805"/>
    <x v="3"/>
    <s v="TEC-PH-10003875"/>
    <s v="Technology"/>
    <s v="Phones"/>
    <s v="KLD Oscar II Style Snap-on Ultra Thin Side Flip Synthetic Leather Cover Case for HTC One HTC M7"/>
    <n v="68.040000000000006"/>
    <n v="7"/>
    <n v="0"/>
    <n v="19.731599999999997"/>
    <s v="No"/>
    <s v="Chuck Magee"/>
  </r>
  <r>
    <n v="125"/>
    <s v="US-2014-152030"/>
    <d v="2014-12-26T00:00:00"/>
    <d v="2014-12-28T00:00:00"/>
    <x v="0"/>
    <s v="AD-10180"/>
    <s v="Alan Dominguez"/>
    <x v="2"/>
    <s v="United States"/>
    <s v="Houston"/>
    <s v="Texas"/>
    <n v="77041"/>
    <x v="2"/>
    <s v="FUR-CH-10004063"/>
    <s v="Furniture"/>
    <s v="Chairs"/>
    <s v="Global Deluxe High-Back Manager's Chair"/>
    <n v="600.55799999999999"/>
    <n v="3"/>
    <n v="0.3"/>
    <n v="-8.5794000000000779"/>
    <s v="No"/>
    <s v="Kelly Williams"/>
  </r>
  <r>
    <n v="126"/>
    <s v="US-2014-134614"/>
    <d v="2014-09-20T00:00:00"/>
    <d v="2014-09-25T00:00:00"/>
    <x v="1"/>
    <s v="PF-19165"/>
    <s v="Philip Fox"/>
    <x v="0"/>
    <s v="United States"/>
    <s v="Bloomington"/>
    <s v="Illinois"/>
    <n v="61701"/>
    <x v="2"/>
    <s v="FUR-TA-10004534"/>
    <s v="Furniture"/>
    <s v="Tables"/>
    <s v="Bevis 44 x 96 Conference Tables"/>
    <n v="617.70000000000005"/>
    <n v="6"/>
    <n v="0.5"/>
    <n v="-407.68200000000013"/>
    <s v="No"/>
    <s v="Kelly Williams"/>
  </r>
  <r>
    <n v="127"/>
    <s v="US-2017-107272"/>
    <d v="2017-11-05T00:00:00"/>
    <d v="2017-11-12T00:00:00"/>
    <x v="1"/>
    <s v="TS-21610"/>
    <s v="Troy Staebel"/>
    <x v="0"/>
    <s v="United States"/>
    <s v="Phoenix"/>
    <s v="Arizona"/>
    <n v="85023"/>
    <x v="1"/>
    <s v="OFF-BI-10003274"/>
    <s v="Office Supplies"/>
    <s v="Binders"/>
    <s v="Avery Durable Slant Ring Binders, No Labels"/>
    <n v="2.3880000000000003"/>
    <n v="2"/>
    <n v="0.7"/>
    <n v="-1.8308"/>
    <s v="No"/>
    <s v="Anna Andreadi"/>
  </r>
  <r>
    <n v="128"/>
    <s v="US-2017-107272"/>
    <d v="2017-11-05T00:00:00"/>
    <d v="2017-11-12T00:00:00"/>
    <x v="1"/>
    <s v="TS-21610"/>
    <s v="Troy Staebel"/>
    <x v="0"/>
    <s v="United States"/>
    <s v="Phoenix"/>
    <s v="Arizona"/>
    <n v="85023"/>
    <x v="1"/>
    <s v="OFF-ST-10002974"/>
    <s v="Office Supplies"/>
    <s v="Storage"/>
    <s v="Trav-L-File Heavy-Duty Shuttle II, Black"/>
    <n v="243.99200000000002"/>
    <n v="7"/>
    <n v="0.2"/>
    <n v="30.498999999999981"/>
    <s v="No"/>
    <s v="Anna Andreadi"/>
  </r>
  <r>
    <n v="129"/>
    <s v="US-2016-125969"/>
    <d v="2016-11-06T00:00:00"/>
    <d v="2016-11-10T00:00:00"/>
    <x v="0"/>
    <s v="LS-16975"/>
    <s v="Lindsay Shagiari"/>
    <x v="2"/>
    <s v="United States"/>
    <s v="Los Angeles"/>
    <s v="California"/>
    <n v="90004"/>
    <x v="1"/>
    <s v="FUR-CH-10001146"/>
    <s v="Furniture"/>
    <s v="Chairs"/>
    <s v="Global Task Chair, Black"/>
    <n v="81.424000000000007"/>
    <n v="2"/>
    <n v="0.2"/>
    <n v="-9.1601999999999961"/>
    <s v="No"/>
    <s v="Anna Andreadi"/>
  </r>
  <r>
    <n v="130"/>
    <s v="US-2016-125969"/>
    <d v="2016-11-06T00:00:00"/>
    <d v="2016-11-10T00:00:00"/>
    <x v="0"/>
    <s v="LS-16975"/>
    <s v="Lindsay Shagiari"/>
    <x v="2"/>
    <s v="United States"/>
    <s v="Los Angeles"/>
    <s v="California"/>
    <n v="90004"/>
    <x v="1"/>
    <s v="FUR-FU-10003773"/>
    <s v="Furniture"/>
    <s v="Furnishings"/>
    <s v="Eldon Cleatmat Plus Chair Mats for High Pile Carpets"/>
    <n v="238.56"/>
    <n v="3"/>
    <n v="0"/>
    <n v="26.241599999999977"/>
    <s v="No"/>
    <s v="Anna Andreadi"/>
  </r>
  <r>
    <n v="131"/>
    <s v="US-2017-164147"/>
    <d v="2017-02-02T00:00:00"/>
    <d v="2017-02-05T00:00:00"/>
    <x v="2"/>
    <s v="DW-13585"/>
    <s v="Dorothy Wardle"/>
    <x v="1"/>
    <s v="United States"/>
    <s v="Columbus"/>
    <s v="Ohio"/>
    <n v="43229"/>
    <x v="3"/>
    <s v="TEC-PH-10002293"/>
    <s v="Technology"/>
    <s v="Phones"/>
    <s v="Anker 36W 4-Port USB Wall Charger Travel Power Adapter for iPhone 5s 5c 5"/>
    <n v="59.969999999999992"/>
    <n v="5"/>
    <n v="0.4"/>
    <n v="-11.993999999999993"/>
    <s v="No"/>
    <s v="Chuck Magee"/>
  </r>
  <r>
    <n v="132"/>
    <s v="US-2017-164147"/>
    <d v="2017-02-02T00:00:00"/>
    <d v="2017-02-05T00:00:00"/>
    <x v="2"/>
    <s v="DW-13585"/>
    <s v="Dorothy Wardle"/>
    <x v="1"/>
    <s v="United States"/>
    <s v="Columbus"/>
    <s v="Ohio"/>
    <n v="43229"/>
    <x v="3"/>
    <s v="OFF-PA-10002377"/>
    <s v="Office Supplies"/>
    <s v="Paper"/>
    <s v="Xerox 1916"/>
    <n v="78.304000000000002"/>
    <n v="2"/>
    <n v="0.2"/>
    <n v="29.363999999999997"/>
    <s v="No"/>
    <s v="Chuck Magee"/>
  </r>
  <r>
    <n v="133"/>
    <s v="US-2017-164147"/>
    <d v="2017-02-02T00:00:00"/>
    <d v="2017-02-05T00:00:00"/>
    <x v="2"/>
    <s v="DW-13585"/>
    <s v="Dorothy Wardle"/>
    <x v="1"/>
    <s v="United States"/>
    <s v="Columbus"/>
    <s v="Ohio"/>
    <n v="43229"/>
    <x v="3"/>
    <s v="OFF-FA-10002780"/>
    <s v="Office Supplies"/>
    <s v="Fasteners"/>
    <s v="Staples"/>
    <n v="21.456"/>
    <n v="9"/>
    <n v="0.2"/>
    <n v="6.9731999999999976"/>
    <s v="No"/>
    <s v="Chuck Magee"/>
  </r>
  <r>
    <n v="134"/>
    <s v="CA-2016-145583"/>
    <d v="2016-10-13T00:00:00"/>
    <d v="2016-10-19T00:00:00"/>
    <x v="1"/>
    <s v="LC-16885"/>
    <s v="Lena Creighton"/>
    <x v="0"/>
    <s v="United States"/>
    <s v="Roseville"/>
    <s v="California"/>
    <n v="95661"/>
    <x v="1"/>
    <s v="OFF-PA-10001804"/>
    <s v="Office Supplies"/>
    <s v="Paper"/>
    <s v="Xerox 195"/>
    <n v="20.04"/>
    <n v="3"/>
    <n v="0"/>
    <n v="9.6191999999999993"/>
    <s v="Yes"/>
    <s v="Anna Andreadi"/>
  </r>
  <r>
    <n v="135"/>
    <s v="CA-2016-145583"/>
    <d v="2016-10-13T00:00:00"/>
    <d v="2016-10-19T00:00:00"/>
    <x v="1"/>
    <s v="LC-16885"/>
    <s v="Lena Creighton"/>
    <x v="0"/>
    <s v="United States"/>
    <s v="Roseville"/>
    <s v="California"/>
    <n v="95661"/>
    <x v="1"/>
    <s v="OFF-PA-10001736"/>
    <s v="Office Supplies"/>
    <s v="Paper"/>
    <s v="Xerox 1880"/>
    <n v="35.44"/>
    <n v="1"/>
    <n v="0"/>
    <n v="16.656799999999997"/>
    <s v="Yes"/>
    <s v="Anna Andreadi"/>
  </r>
  <r>
    <n v="136"/>
    <s v="CA-2016-145583"/>
    <d v="2016-10-13T00:00:00"/>
    <d v="2016-10-19T00:00:00"/>
    <x v="1"/>
    <s v="LC-16885"/>
    <s v="Lena Creighton"/>
    <x v="0"/>
    <s v="United States"/>
    <s v="Roseville"/>
    <s v="California"/>
    <n v="95661"/>
    <x v="1"/>
    <s v="OFF-AR-10001149"/>
    <s v="Office Supplies"/>
    <s v="Art"/>
    <s v="Sanford Colorific Colored Pencils, 12/Box"/>
    <n v="11.52"/>
    <n v="4"/>
    <n v="0"/>
    <n v="3.4559999999999995"/>
    <s v="Yes"/>
    <s v="Anna Andreadi"/>
  </r>
  <r>
    <n v="137"/>
    <s v="CA-2016-145583"/>
    <d v="2016-10-13T00:00:00"/>
    <d v="2016-10-19T00:00:00"/>
    <x v="1"/>
    <s v="LC-16885"/>
    <s v="Lena Creighton"/>
    <x v="0"/>
    <s v="United States"/>
    <s v="Roseville"/>
    <s v="California"/>
    <n v="95661"/>
    <x v="1"/>
    <s v="OFF-FA-10002988"/>
    <s v="Office Supplies"/>
    <s v="Fasteners"/>
    <s v="Ideal Clamps"/>
    <n v="4.0199999999999996"/>
    <n v="2"/>
    <n v="0"/>
    <n v="1.9697999999999998"/>
    <s v="Yes"/>
    <s v="Anna Andreadi"/>
  </r>
  <r>
    <n v="138"/>
    <s v="CA-2016-145583"/>
    <d v="2016-10-13T00:00:00"/>
    <d v="2016-10-19T00:00:00"/>
    <x v="1"/>
    <s v="LC-16885"/>
    <s v="Lena Creighton"/>
    <x v="0"/>
    <s v="United States"/>
    <s v="Roseville"/>
    <s v="California"/>
    <n v="95661"/>
    <x v="1"/>
    <s v="OFF-BI-10004781"/>
    <s v="Office Supplies"/>
    <s v="Binders"/>
    <s v="GBC Wire Binding Strips"/>
    <n v="76.176000000000002"/>
    <n v="3"/>
    <n v="0.2"/>
    <n v="26.661599999999996"/>
    <s v="Yes"/>
    <s v="Anna Andreadi"/>
  </r>
  <r>
    <n v="139"/>
    <s v="CA-2016-145583"/>
    <d v="2016-10-13T00:00:00"/>
    <d v="2016-10-19T00:00:00"/>
    <x v="1"/>
    <s v="LC-16885"/>
    <s v="Lena Creighton"/>
    <x v="0"/>
    <s v="United States"/>
    <s v="Roseville"/>
    <s v="California"/>
    <n v="95661"/>
    <x v="1"/>
    <s v="OFF-SU-10001218"/>
    <s v="Office Supplies"/>
    <s v="Supplies"/>
    <s v="Fiskars Softgrip Scissors"/>
    <n v="65.88"/>
    <n v="6"/>
    <n v="0"/>
    <n v="18.446400000000004"/>
    <s v="Yes"/>
    <s v="Anna Andreadi"/>
  </r>
  <r>
    <n v="140"/>
    <s v="CA-2016-145583"/>
    <d v="2016-10-13T00:00:00"/>
    <d v="2016-10-19T00:00:00"/>
    <x v="1"/>
    <s v="LC-16885"/>
    <s v="Lena Creighton"/>
    <x v="0"/>
    <s v="United States"/>
    <s v="Roseville"/>
    <s v="California"/>
    <n v="95661"/>
    <x v="1"/>
    <s v="FUR-FU-10001706"/>
    <s v="Furniture"/>
    <s v="Furnishings"/>
    <s v="Longer-Life Soft White Bulbs"/>
    <n v="43.120000000000005"/>
    <n v="14"/>
    <n v="0"/>
    <n v="20.697599999999998"/>
    <s v="Yes"/>
    <s v="Anna Andreadi"/>
  </r>
  <r>
    <n v="141"/>
    <s v="CA-2016-110366"/>
    <d v="2016-09-05T00:00:00"/>
    <d v="2016-09-07T00:00:00"/>
    <x v="0"/>
    <s v="JD-15895"/>
    <s v="Jonathan Doherty"/>
    <x v="1"/>
    <s v="United States"/>
    <s v="Philadelphia"/>
    <s v="Pennsylvania"/>
    <n v="19140"/>
    <x v="3"/>
    <s v="FUR-FU-10004848"/>
    <s v="Furniture"/>
    <s v="Furnishings"/>
    <s v="Howard Miller 13-3/4&quot; Diameter Brushed Chrome Round Wall Clock"/>
    <n v="82.800000000000011"/>
    <n v="2"/>
    <n v="0.2"/>
    <n v="10.349999999999994"/>
    <s v="No"/>
    <s v="Chuck Magee"/>
  </r>
  <r>
    <n v="142"/>
    <s v="CA-2017-106180"/>
    <d v="2017-09-18T00:00:00"/>
    <d v="2017-09-23T00:00:00"/>
    <x v="1"/>
    <s v="SH-19975"/>
    <s v="Sally Hughsby"/>
    <x v="1"/>
    <s v="United States"/>
    <s v="San Francisco"/>
    <s v="California"/>
    <n v="94122"/>
    <x v="1"/>
    <s v="OFF-AR-10000940"/>
    <s v="Office Supplies"/>
    <s v="Art"/>
    <s v="Newell 343"/>
    <n v="8.82"/>
    <n v="3"/>
    <n v="0"/>
    <n v="2.3814000000000002"/>
    <s v="No"/>
    <s v="Anna Andreadi"/>
  </r>
  <r>
    <n v="143"/>
    <s v="CA-2017-106180"/>
    <d v="2017-09-18T00:00:00"/>
    <d v="2017-09-23T00:00:00"/>
    <x v="1"/>
    <s v="SH-19975"/>
    <s v="Sally Hughsby"/>
    <x v="1"/>
    <s v="United States"/>
    <s v="San Francisco"/>
    <s v="California"/>
    <n v="94122"/>
    <x v="1"/>
    <s v="OFF-EN-10004030"/>
    <s v="Office Supplies"/>
    <s v="Envelopes"/>
    <s v="Convenience Packs of Business Envelopes"/>
    <n v="10.86"/>
    <n v="3"/>
    <n v="0"/>
    <n v="5.1042000000000005"/>
    <s v="No"/>
    <s v="Anna Andreadi"/>
  </r>
  <r>
    <n v="144"/>
    <s v="CA-2017-106180"/>
    <d v="2017-09-18T00:00:00"/>
    <d v="2017-09-23T00:00:00"/>
    <x v="1"/>
    <s v="SH-19975"/>
    <s v="Sally Hughsby"/>
    <x v="1"/>
    <s v="United States"/>
    <s v="San Francisco"/>
    <s v="California"/>
    <n v="94122"/>
    <x v="1"/>
    <s v="OFF-PA-10004327"/>
    <s v="Office Supplies"/>
    <s v="Paper"/>
    <s v="Xerox 1911"/>
    <n v="143.69999999999999"/>
    <n v="3"/>
    <n v="0"/>
    <n v="68.975999999999999"/>
    <s v="No"/>
    <s v="Anna Andreadi"/>
  </r>
  <r>
    <n v="145"/>
    <s v="CA-2017-155376"/>
    <d v="2017-12-22T00:00:00"/>
    <d v="2017-12-27T00:00:00"/>
    <x v="1"/>
    <s v="SG-20080"/>
    <s v="Sandra Glassco"/>
    <x v="0"/>
    <s v="United States"/>
    <s v="Independence"/>
    <s v="Missouri"/>
    <n v="64055"/>
    <x v="2"/>
    <s v="OFF-AP-10001058"/>
    <s v="Office Supplies"/>
    <s v="Appliances"/>
    <s v="Sanyo 2.5 Cubic Foot Mid-Size Office Refrigerators"/>
    <n v="839.43000000000006"/>
    <n v="3"/>
    <n v="0"/>
    <n v="218.25179999999997"/>
    <s v="No"/>
    <s v="Kelly Williams"/>
  </r>
  <r>
    <n v="146"/>
    <s v="CA-2015-110744"/>
    <d v="2015-09-07T00:00:00"/>
    <d v="2015-09-12T00:00:00"/>
    <x v="1"/>
    <s v="HA-14920"/>
    <s v="Helen Andreada"/>
    <x v="0"/>
    <s v="United States"/>
    <s v="Pasadena"/>
    <s v="California"/>
    <n v="91104"/>
    <x v="1"/>
    <s v="OFF-ST-10003656"/>
    <s v="Office Supplies"/>
    <s v="Storage"/>
    <s v="Safco Industrial Wire Shelving"/>
    <n v="671.93"/>
    <n v="7"/>
    <n v="0"/>
    <n v="20.157899999999998"/>
    <s v="No"/>
    <s v="Anna Andreadi"/>
  </r>
  <r>
    <n v="147"/>
    <s v="CA-2014-110072"/>
    <d v="2014-10-22T00:00:00"/>
    <d v="2014-10-28T00:00:00"/>
    <x v="1"/>
    <s v="MG-17680"/>
    <s v="Maureen Gastineau"/>
    <x v="2"/>
    <s v="United States"/>
    <s v="Newark"/>
    <s v="Ohio"/>
    <n v="43055"/>
    <x v="3"/>
    <s v="FUR-FU-10000521"/>
    <s v="Furniture"/>
    <s v="Furnishings"/>
    <s v="Seth Thomas 14&quot; Putty-Colored Wall Clock"/>
    <n v="93.888000000000005"/>
    <n v="4"/>
    <n v="0.2"/>
    <n v="12.90959999999999"/>
    <s v="No"/>
    <s v="Chuck Magee"/>
  </r>
  <r>
    <n v="148"/>
    <s v="CA-2016-114489"/>
    <d v="2016-12-05T00:00:00"/>
    <d v="2016-12-09T00:00:00"/>
    <x v="1"/>
    <s v="JE-16165"/>
    <s v="Justin Ellison"/>
    <x v="1"/>
    <s v="United States"/>
    <s v="Franklin"/>
    <s v="Wisconsin"/>
    <n v="53132"/>
    <x v="2"/>
    <s v="TEC-PH-10000215"/>
    <s v="Technology"/>
    <s v="Phones"/>
    <s v="Plantronics Cordless Phone Headset with In-line Volume - M214C"/>
    <n v="384.45000000000005"/>
    <n v="11"/>
    <n v="0"/>
    <n v="103.80150000000003"/>
    <s v="No"/>
    <s v="Kelly Williams"/>
  </r>
  <r>
    <n v="149"/>
    <s v="CA-2016-114489"/>
    <d v="2016-12-05T00:00:00"/>
    <d v="2016-12-09T00:00:00"/>
    <x v="1"/>
    <s v="JE-16165"/>
    <s v="Justin Ellison"/>
    <x v="1"/>
    <s v="United States"/>
    <s v="Franklin"/>
    <s v="Wisconsin"/>
    <n v="53132"/>
    <x v="2"/>
    <s v="TEC-PH-10001448"/>
    <s v="Technology"/>
    <s v="Phones"/>
    <s v="Anker Astro 15000mAh USB Portable Charger"/>
    <n v="149.97"/>
    <n v="3"/>
    <n v="0"/>
    <n v="5.9987999999999815"/>
    <s v="No"/>
    <s v="Kelly Williams"/>
  </r>
  <r>
    <n v="150"/>
    <s v="CA-2016-114489"/>
    <d v="2016-12-05T00:00:00"/>
    <d v="2016-12-09T00:00:00"/>
    <x v="1"/>
    <s v="JE-16165"/>
    <s v="Justin Ellison"/>
    <x v="1"/>
    <s v="United States"/>
    <s v="Franklin"/>
    <s v="Wisconsin"/>
    <n v="53132"/>
    <x v="2"/>
    <s v="FUR-CH-10000454"/>
    <s v="Furniture"/>
    <s v="Chairs"/>
    <s v="Hon Deluxe Fabric Upholstered Stacking Chairs, Rounded Back"/>
    <n v="1951.84"/>
    <n v="8"/>
    <n v="0"/>
    <n v="585.55199999999991"/>
    <s v="No"/>
    <s v="Kelly Williams"/>
  </r>
  <r>
    <n v="151"/>
    <s v="CA-2016-114489"/>
    <d v="2016-12-05T00:00:00"/>
    <d v="2016-12-09T00:00:00"/>
    <x v="1"/>
    <s v="JE-16165"/>
    <s v="Justin Ellison"/>
    <x v="1"/>
    <s v="United States"/>
    <s v="Franklin"/>
    <s v="Wisconsin"/>
    <n v="53132"/>
    <x v="2"/>
    <s v="OFF-BI-10002735"/>
    <s v="Office Supplies"/>
    <s v="Binders"/>
    <s v="GBC Prestige Therm-A-Bind Covers"/>
    <n v="171.55"/>
    <n v="5"/>
    <n v="0"/>
    <n v="80.628500000000003"/>
    <s v="No"/>
    <s v="Kelly Williams"/>
  </r>
  <r>
    <n v="152"/>
    <s v="CA-2016-158834"/>
    <d v="2016-03-13T00:00:00"/>
    <d v="2016-03-16T00:00:00"/>
    <x v="2"/>
    <s v="TW-21025"/>
    <s v="Tamara Willingham"/>
    <x v="2"/>
    <s v="United States"/>
    <s v="Scottsdale"/>
    <s v="Arizona"/>
    <n v="85254"/>
    <x v="1"/>
    <s v="OFF-AP-10000326"/>
    <s v="Office Supplies"/>
    <s v="Appliances"/>
    <s v="Belkin 7 Outlet SurgeMaster Surge Protector with Phone Protection"/>
    <n v="157.91999999999999"/>
    <n v="5"/>
    <n v="0.2"/>
    <n v="17.765999999999991"/>
    <s v="No"/>
    <s v="Anna Andreadi"/>
  </r>
  <r>
    <n v="153"/>
    <s v="CA-2016-158834"/>
    <d v="2016-03-13T00:00:00"/>
    <d v="2016-03-16T00:00:00"/>
    <x v="2"/>
    <s v="TW-21025"/>
    <s v="Tamara Willingham"/>
    <x v="2"/>
    <s v="United States"/>
    <s v="Scottsdale"/>
    <s v="Arizona"/>
    <n v="85254"/>
    <x v="1"/>
    <s v="TEC-PH-10001254"/>
    <s v="Technology"/>
    <s v="Phones"/>
    <s v="Jabra BIZ 2300 Duo QD Duo Corded Headset"/>
    <n v="203.184"/>
    <n v="2"/>
    <n v="0.2"/>
    <n v="15.238799999999991"/>
    <s v="No"/>
    <s v="Anna Andreadi"/>
  </r>
  <r>
    <n v="154"/>
    <s v="CA-2015-124919"/>
    <d v="2015-05-31T00:00:00"/>
    <d v="2015-06-02T00:00:00"/>
    <x v="2"/>
    <s v="SP-20650"/>
    <s v="Stephanie Phelps"/>
    <x v="1"/>
    <s v="United States"/>
    <s v="San Jose"/>
    <s v="California"/>
    <n v="95123"/>
    <x v="1"/>
    <s v="OFF-PA-10001950"/>
    <s v="Office Supplies"/>
    <s v="Paper"/>
    <s v="Southworth 25% Cotton Antique Laid Paper &amp; Envelopes"/>
    <n v="58.379999999999995"/>
    <n v="7"/>
    <n v="0"/>
    <n v="26.270999999999994"/>
    <s v="No"/>
    <s v="Anna Andreadi"/>
  </r>
  <r>
    <n v="155"/>
    <s v="CA-2015-124919"/>
    <d v="2015-05-31T00:00:00"/>
    <d v="2015-06-02T00:00:00"/>
    <x v="2"/>
    <s v="SP-20650"/>
    <s v="Stephanie Phelps"/>
    <x v="1"/>
    <s v="United States"/>
    <s v="San Jose"/>
    <s v="California"/>
    <n v="95123"/>
    <x v="1"/>
    <s v="OFF-PA-10002254"/>
    <s v="Office Supplies"/>
    <s v="Paper"/>
    <s v="Xerox 1883"/>
    <n v="105.52"/>
    <n v="4"/>
    <n v="0"/>
    <n v="48.539199999999994"/>
    <s v="No"/>
    <s v="Anna Andreadi"/>
  </r>
  <r>
    <n v="156"/>
    <s v="CA-2015-124919"/>
    <d v="2015-05-31T00:00:00"/>
    <d v="2015-06-02T00:00:00"/>
    <x v="2"/>
    <s v="SP-20650"/>
    <s v="Stephanie Phelps"/>
    <x v="1"/>
    <s v="United States"/>
    <s v="San Jose"/>
    <s v="California"/>
    <n v="95123"/>
    <x v="1"/>
    <s v="OFF-ST-10001590"/>
    <s v="Office Supplies"/>
    <s v="Storage"/>
    <s v="Tenex Personal Project File with Scoop Front Design, Black"/>
    <n v="80.88"/>
    <n v="6"/>
    <n v="0"/>
    <n v="21.028799999999997"/>
    <s v="No"/>
    <s v="Anna Andreadi"/>
  </r>
  <r>
    <n v="157"/>
    <s v="CA-2015-118948"/>
    <d v="2015-05-28T00:00:00"/>
    <d v="2015-06-03T00:00:00"/>
    <x v="1"/>
    <s v="NK-18490"/>
    <s v="Neil Knudson"/>
    <x v="2"/>
    <s v="United States"/>
    <s v="Seattle"/>
    <s v="Washington"/>
    <n v="98105"/>
    <x v="1"/>
    <s v="OFF-AR-10001547"/>
    <s v="Office Supplies"/>
    <s v="Art"/>
    <s v="Newell 311"/>
    <n v="6.63"/>
    <n v="3"/>
    <n v="0"/>
    <n v="1.7901"/>
    <s v="No"/>
    <s v="Anna Andreadi"/>
  </r>
  <r>
    <n v="158"/>
    <s v="CA-2014-104269"/>
    <d v="2014-03-01T00:00:00"/>
    <d v="2014-03-06T00:00:00"/>
    <x v="0"/>
    <s v="DB-13060"/>
    <s v="Dave Brooks"/>
    <x v="0"/>
    <s v="United States"/>
    <s v="Seattle"/>
    <s v="Washington"/>
    <n v="98115"/>
    <x v="1"/>
    <s v="FUR-CH-10004063"/>
    <s v="Furniture"/>
    <s v="Chairs"/>
    <s v="Global Deluxe High-Back Manager's Chair"/>
    <n v="457.56800000000004"/>
    <n v="2"/>
    <n v="0.2"/>
    <n v="51.476399999999941"/>
    <s v="No"/>
    <s v="Anna Andreadi"/>
  </r>
  <r>
    <n v="159"/>
    <s v="CA-2016-114104"/>
    <d v="2016-11-20T00:00:00"/>
    <d v="2016-11-24T00:00:00"/>
    <x v="1"/>
    <s v="NP-18670"/>
    <s v="Nora Paige"/>
    <x v="0"/>
    <s v="United States"/>
    <s v="Edmond"/>
    <s v="Oklahoma"/>
    <n v="73034"/>
    <x v="2"/>
    <s v="OFF-LA-10002475"/>
    <s v="Office Supplies"/>
    <s v="Labels"/>
    <s v="Avery 519"/>
    <n v="14.62"/>
    <n v="2"/>
    <n v="0"/>
    <n v="6.8713999999999995"/>
    <s v="No"/>
    <s v="Kelly Williams"/>
  </r>
  <r>
    <n v="160"/>
    <s v="CA-2016-114104"/>
    <d v="2016-11-20T00:00:00"/>
    <d v="2016-11-24T00:00:00"/>
    <x v="1"/>
    <s v="NP-18670"/>
    <s v="Nora Paige"/>
    <x v="0"/>
    <s v="United States"/>
    <s v="Edmond"/>
    <s v="Oklahoma"/>
    <n v="73034"/>
    <x v="2"/>
    <s v="TEC-PH-10004536"/>
    <s v="Technology"/>
    <s v="Phones"/>
    <s v="Avaya 5420 Digital phone"/>
    <n v="944.93000000000006"/>
    <n v="7"/>
    <n v="0"/>
    <n v="236.23250000000002"/>
    <s v="No"/>
    <s v="Kelly Williams"/>
  </r>
  <r>
    <n v="161"/>
    <s v="CA-2016-162733"/>
    <d v="2016-05-11T00:00:00"/>
    <d v="2016-05-12T00:00:00"/>
    <x v="2"/>
    <s v="TT-21070"/>
    <s v="Ted Trevino"/>
    <x v="0"/>
    <s v="United States"/>
    <s v="Los Angeles"/>
    <s v="California"/>
    <n v="90045"/>
    <x v="1"/>
    <s v="OFF-PA-10002751"/>
    <s v="Office Supplies"/>
    <s v="Paper"/>
    <s v="Xerox 1920"/>
    <n v="5.98"/>
    <n v="1"/>
    <n v="0"/>
    <n v="2.6909999999999998"/>
    <s v="No"/>
    <s v="Anna Andreadi"/>
  </r>
  <r>
    <n v="162"/>
    <s v="CA-2015-119697"/>
    <d v="2015-12-28T00:00:00"/>
    <d v="2015-12-31T00:00:00"/>
    <x v="0"/>
    <s v="EM-13960"/>
    <s v="Eric Murdock"/>
    <x v="0"/>
    <s v="United States"/>
    <s v="Philadelphia"/>
    <s v="Pennsylvania"/>
    <n v="19134"/>
    <x v="3"/>
    <s v="TEC-AC-10003657"/>
    <s v="Technology"/>
    <s v="Accessories"/>
    <s v="Lenovo 17-Key USB Numeric Keypad"/>
    <n v="54.384000000000007"/>
    <n v="2"/>
    <n v="0.2"/>
    <n v="1.359599999999995"/>
    <s v="No"/>
    <s v="Chuck Magee"/>
  </r>
  <r>
    <n v="163"/>
    <s v="CA-2016-154508"/>
    <d v="2016-11-16T00:00:00"/>
    <d v="2016-11-20T00:00:00"/>
    <x v="1"/>
    <s v="RD-19900"/>
    <s v="Ruben Dartt"/>
    <x v="0"/>
    <s v="United States"/>
    <s v="Carlsbad"/>
    <s v="New Mexico"/>
    <n v="88220"/>
    <x v="1"/>
    <s v="OFF-EN-10001990"/>
    <s v="Office Supplies"/>
    <s v="Envelopes"/>
    <s v="Staple envelope"/>
    <n v="28.4"/>
    <n v="5"/>
    <n v="0"/>
    <n v="13.347999999999997"/>
    <s v="No"/>
    <s v="Anna Andreadi"/>
  </r>
  <r>
    <n v="164"/>
    <s v="CA-2016-113817"/>
    <d v="2016-11-07T00:00:00"/>
    <d v="2016-11-11T00:00:00"/>
    <x v="1"/>
    <s v="MJ-17740"/>
    <s v="Max Jones"/>
    <x v="0"/>
    <s v="United States"/>
    <s v="Seattle"/>
    <s v="Washington"/>
    <n v="98115"/>
    <x v="1"/>
    <s v="OFF-BI-10004002"/>
    <s v="Office Supplies"/>
    <s v="Binders"/>
    <s v="Wilson Jones International Size A4 Ring Binders"/>
    <n v="27.680000000000003"/>
    <n v="2"/>
    <n v="0.2"/>
    <n v="9.6879999999999988"/>
    <s v="No"/>
    <s v="Anna Andreadi"/>
  </r>
  <r>
    <n v="165"/>
    <s v="CA-2014-139892"/>
    <d v="2014-09-08T00:00:00"/>
    <d v="2014-09-12T00:00:00"/>
    <x v="1"/>
    <s v="BM-11140"/>
    <s v="Becky Martin"/>
    <x v="0"/>
    <s v="United States"/>
    <s v="San Antonio"/>
    <s v="Texas"/>
    <n v="78207"/>
    <x v="2"/>
    <s v="OFF-AR-10004441"/>
    <s v="Office Supplies"/>
    <s v="Art"/>
    <s v="BIC Brite Liner Highlighters"/>
    <n v="9.9359999999999999"/>
    <n v="3"/>
    <n v="0.2"/>
    <n v="2.7324000000000002"/>
    <s v="No"/>
    <s v="Kelly Williams"/>
  </r>
  <r>
    <n v="166"/>
    <s v="CA-2014-139892"/>
    <d v="2014-09-08T00:00:00"/>
    <d v="2014-09-12T00:00:00"/>
    <x v="1"/>
    <s v="BM-11140"/>
    <s v="Becky Martin"/>
    <x v="0"/>
    <s v="United States"/>
    <s v="San Antonio"/>
    <s v="Texas"/>
    <n v="78207"/>
    <x v="2"/>
    <s v="TEC-MA-10000822"/>
    <s v="Technology"/>
    <s v="Machines"/>
    <s v="Lexmark MX611dhe Monochrome Laser Printer"/>
    <n v="8159.9519999999993"/>
    <n v="8"/>
    <n v="0.4"/>
    <n v="-1359.992000000002"/>
    <s v="No"/>
    <s v="Kelly Williams"/>
  </r>
  <r>
    <n v="167"/>
    <s v="CA-2014-139892"/>
    <d v="2014-09-08T00:00:00"/>
    <d v="2014-09-12T00:00:00"/>
    <x v="1"/>
    <s v="BM-11140"/>
    <s v="Becky Martin"/>
    <x v="0"/>
    <s v="United States"/>
    <s v="San Antonio"/>
    <s v="Texas"/>
    <n v="78207"/>
    <x v="2"/>
    <s v="OFF-ST-10000991"/>
    <s v="Office Supplies"/>
    <s v="Storage"/>
    <s v="Space Solutions HD Industrial Steel Shelving."/>
    <n v="275.928"/>
    <n v="3"/>
    <n v="0.2"/>
    <n v="-58.634699999999995"/>
    <s v="No"/>
    <s v="Kelly Williams"/>
  </r>
  <r>
    <n v="168"/>
    <s v="CA-2014-139892"/>
    <d v="2014-09-08T00:00:00"/>
    <d v="2014-09-12T00:00:00"/>
    <x v="1"/>
    <s v="BM-11140"/>
    <s v="Becky Martin"/>
    <x v="0"/>
    <s v="United States"/>
    <s v="San Antonio"/>
    <s v="Texas"/>
    <n v="78207"/>
    <x v="2"/>
    <s v="FUR-CH-10004287"/>
    <s v="Furniture"/>
    <s v="Chairs"/>
    <s v="SAFCO Arco Folding Chair"/>
    <n v="1740.0599999999997"/>
    <n v="9"/>
    <n v="0.3"/>
    <n v="-24.858000000000175"/>
    <s v="No"/>
    <s v="Kelly Williams"/>
  </r>
  <r>
    <n v="169"/>
    <s v="CA-2014-139892"/>
    <d v="2014-09-08T00:00:00"/>
    <d v="2014-09-12T00:00:00"/>
    <x v="1"/>
    <s v="BM-11140"/>
    <s v="Becky Martin"/>
    <x v="0"/>
    <s v="United States"/>
    <s v="San Antonio"/>
    <s v="Texas"/>
    <n v="78207"/>
    <x v="2"/>
    <s v="OFF-AR-10002656"/>
    <s v="Office Supplies"/>
    <s v="Art"/>
    <s v="Sanford Liquid Accent Highlighters"/>
    <n v="32.064"/>
    <n v="6"/>
    <n v="0.2"/>
    <n v="6.8135999999999974"/>
    <s v="No"/>
    <s v="Kelly Williams"/>
  </r>
  <r>
    <n v="170"/>
    <s v="CA-2014-139892"/>
    <d v="2014-09-08T00:00:00"/>
    <d v="2014-09-12T00:00:00"/>
    <x v="1"/>
    <s v="BM-11140"/>
    <s v="Becky Martin"/>
    <x v="0"/>
    <s v="United States"/>
    <s v="San Antonio"/>
    <s v="Texas"/>
    <n v="78207"/>
    <x v="2"/>
    <s v="OFF-AP-10002518"/>
    <s v="Office Supplies"/>
    <s v="Appliances"/>
    <s v="Kensington 7 Outlet MasterPiece Power Center"/>
    <n v="177.97999999999996"/>
    <n v="5"/>
    <n v="0.8"/>
    <n v="-453.84900000000005"/>
    <s v="No"/>
    <s v="Kelly Williams"/>
  </r>
  <r>
    <n v="171"/>
    <s v="CA-2014-139892"/>
    <d v="2014-09-08T00:00:00"/>
    <d v="2014-09-12T00:00:00"/>
    <x v="1"/>
    <s v="BM-11140"/>
    <s v="Becky Martin"/>
    <x v="0"/>
    <s v="United States"/>
    <s v="San Antonio"/>
    <s v="Texas"/>
    <n v="78207"/>
    <x v="2"/>
    <s v="TEC-PH-10003931"/>
    <s v="Technology"/>
    <s v="Phones"/>
    <s v="JBL Micro Wireless Portable Bluetooth Speaker"/>
    <n v="143.976"/>
    <n v="3"/>
    <n v="0.2"/>
    <n v="8.998500000000007"/>
    <s v="No"/>
    <s v="Kelly Williams"/>
  </r>
  <r>
    <n v="172"/>
    <s v="CA-2014-118962"/>
    <d v="2014-08-05T00:00:00"/>
    <d v="2014-08-09T00:00:00"/>
    <x v="1"/>
    <s v="CS-12130"/>
    <s v="Chad Sievert"/>
    <x v="0"/>
    <s v="United States"/>
    <s v="Los Angeles"/>
    <s v="California"/>
    <n v="90004"/>
    <x v="1"/>
    <s v="OFF-PA-10000659"/>
    <s v="Office Supplies"/>
    <s v="Paper"/>
    <s v="Adams Phone Message Book, Professional, 400 Message Capacity, 5 3/6” x 11”"/>
    <n v="20.94"/>
    <n v="3"/>
    <n v="0"/>
    <n v="9.841800000000001"/>
    <s v="No"/>
    <s v="Anna Andreadi"/>
  </r>
  <r>
    <n v="173"/>
    <s v="CA-2014-118962"/>
    <d v="2014-08-05T00:00:00"/>
    <d v="2014-08-09T00:00:00"/>
    <x v="1"/>
    <s v="CS-12130"/>
    <s v="Chad Sievert"/>
    <x v="0"/>
    <s v="United States"/>
    <s v="Los Angeles"/>
    <s v="California"/>
    <n v="90004"/>
    <x v="1"/>
    <s v="OFF-PA-10001144"/>
    <s v="Office Supplies"/>
    <s v="Paper"/>
    <s v="Xerox 1913"/>
    <n v="110.96"/>
    <n v="2"/>
    <n v="0"/>
    <n v="53.260799999999996"/>
    <s v="No"/>
    <s v="Anna Andreadi"/>
  </r>
  <r>
    <n v="174"/>
    <s v="CA-2014-118962"/>
    <d v="2014-08-05T00:00:00"/>
    <d v="2014-08-09T00:00:00"/>
    <x v="1"/>
    <s v="CS-12130"/>
    <s v="Chad Sievert"/>
    <x v="0"/>
    <s v="United States"/>
    <s v="Los Angeles"/>
    <s v="California"/>
    <n v="90004"/>
    <x v="1"/>
    <s v="FUR-CH-10003817"/>
    <s v="Furniture"/>
    <s v="Chairs"/>
    <s v="Global Value Steno Chair, Gray"/>
    <n v="340.14400000000006"/>
    <n v="7"/>
    <n v="0.2"/>
    <n v="21.259"/>
    <s v="No"/>
    <s v="Anna Andreadi"/>
  </r>
  <r>
    <n v="175"/>
    <s v="US-2014-100853"/>
    <d v="2014-09-14T00:00:00"/>
    <d v="2014-09-19T00:00:00"/>
    <x v="1"/>
    <s v="JB-15400"/>
    <s v="Jennifer Braxton"/>
    <x v="1"/>
    <s v="United States"/>
    <s v="Chicago"/>
    <s v="Illinois"/>
    <n v="60623"/>
    <x v="2"/>
    <s v="OFF-AP-10000891"/>
    <s v="Office Supplies"/>
    <s v="Appliances"/>
    <s v="Kensington 7 Outlet MasterPiece HOMEOFFICE Power Control Center"/>
    <n v="52.447999999999993"/>
    <n v="2"/>
    <n v="0.8"/>
    <n v="-131.12000000000003"/>
    <s v="No"/>
    <s v="Kelly Williams"/>
  </r>
  <r>
    <n v="176"/>
    <s v="US-2014-100853"/>
    <d v="2014-09-14T00:00:00"/>
    <d v="2014-09-19T00:00:00"/>
    <x v="1"/>
    <s v="JB-15400"/>
    <s v="Jennifer Braxton"/>
    <x v="1"/>
    <s v="United States"/>
    <s v="Chicago"/>
    <s v="Illinois"/>
    <n v="60623"/>
    <x v="2"/>
    <s v="OFF-LA-10003148"/>
    <s v="Office Supplies"/>
    <s v="Labels"/>
    <s v="Avery 51"/>
    <n v="20.16"/>
    <n v="4"/>
    <n v="0.2"/>
    <n v="6.5519999999999987"/>
    <s v="No"/>
    <s v="Kelly Williams"/>
  </r>
  <r>
    <n v="177"/>
    <s v="US-2017-152366"/>
    <d v="2017-04-21T00:00:00"/>
    <d v="2017-04-25T00:00:00"/>
    <x v="0"/>
    <s v="SJ-20500"/>
    <s v="Shirley Jackson"/>
    <x v="0"/>
    <s v="United States"/>
    <s v="Houston"/>
    <s v="Texas"/>
    <n v="77036"/>
    <x v="2"/>
    <s v="OFF-AP-10002684"/>
    <s v="Office Supplies"/>
    <s v="Appliances"/>
    <s v="Acco 7-Outlet Masterpiece Power Center, Wihtout Fax/Phone Line Protection"/>
    <n v="97.263999999999982"/>
    <n v="4"/>
    <n v="0.8"/>
    <n v="-243.16000000000008"/>
    <s v="No"/>
    <s v="Kelly Williams"/>
  </r>
  <r>
    <n v="178"/>
    <s v="US-2015-101511"/>
    <d v="2015-11-21T00:00:00"/>
    <d v="2015-11-23T00:00:00"/>
    <x v="0"/>
    <s v="JE-15745"/>
    <s v="Joel Eaton"/>
    <x v="0"/>
    <s v="United States"/>
    <s v="Newark"/>
    <s v="Ohio"/>
    <n v="43055"/>
    <x v="3"/>
    <s v="FUR-CH-10004698"/>
    <s v="Furniture"/>
    <s v="Chairs"/>
    <s v="Padded Folding Chairs, Black, 4/Carton"/>
    <n v="396.80200000000002"/>
    <n v="7"/>
    <n v="0.3"/>
    <n v="-11.337199999999939"/>
    <s v="No"/>
    <s v="Chuck Magee"/>
  </r>
  <r>
    <n v="179"/>
    <s v="US-2015-101511"/>
    <d v="2015-11-21T00:00:00"/>
    <d v="2015-11-23T00:00:00"/>
    <x v="0"/>
    <s v="JE-15745"/>
    <s v="Joel Eaton"/>
    <x v="0"/>
    <s v="United States"/>
    <s v="Newark"/>
    <s v="Ohio"/>
    <n v="43055"/>
    <x v="3"/>
    <s v="OFF-SU-10002189"/>
    <s v="Office Supplies"/>
    <s v="Supplies"/>
    <s v="Acme Rosewood Handle Letter Opener"/>
    <n v="15.88"/>
    <n v="5"/>
    <n v="0.2"/>
    <n v="-3.771500000000001"/>
    <s v="No"/>
    <s v="Chuck Magee"/>
  </r>
  <r>
    <n v="180"/>
    <s v="CA-2015-137225"/>
    <d v="2015-12-15T00:00:00"/>
    <d v="2015-12-19T00:00:00"/>
    <x v="1"/>
    <s v="JK-15640"/>
    <s v="Jim Kriz"/>
    <x v="2"/>
    <s v="United States"/>
    <s v="New York City"/>
    <s v="New York"/>
    <n v="10009"/>
    <x v="3"/>
    <s v="OFF-AR-10001940"/>
    <s v="Office Supplies"/>
    <s v="Art"/>
    <s v="Sanford Colorific Eraseable Coloring Pencils, 12 Count"/>
    <n v="3.28"/>
    <n v="1"/>
    <n v="0"/>
    <n v="1.4104000000000001"/>
    <s v="No"/>
    <s v="Chuck Magee"/>
  </r>
  <r>
    <n v="181"/>
    <s v="CA-2014-166191"/>
    <d v="2014-12-05T00:00:00"/>
    <d v="2014-12-09T00:00:00"/>
    <x v="0"/>
    <s v="DK-13150"/>
    <s v="David Kendrick"/>
    <x v="1"/>
    <s v="United States"/>
    <s v="Decatur"/>
    <s v="Illinois"/>
    <n v="62521"/>
    <x v="2"/>
    <s v="OFF-ST-10003455"/>
    <s v="Office Supplies"/>
    <s v="Storage"/>
    <s v="Tenex File Box, Personal Filing Tote with Lid, Black"/>
    <n v="24.816000000000003"/>
    <n v="2"/>
    <n v="0.2"/>
    <n v="1.8612000000000002"/>
    <s v="No"/>
    <s v="Kelly Williams"/>
  </r>
  <r>
    <n v="182"/>
    <s v="CA-2014-166191"/>
    <d v="2014-12-05T00:00:00"/>
    <d v="2014-12-09T00:00:00"/>
    <x v="0"/>
    <s v="DK-13150"/>
    <s v="David Kendrick"/>
    <x v="1"/>
    <s v="United States"/>
    <s v="Decatur"/>
    <s v="Illinois"/>
    <n v="62521"/>
    <x v="2"/>
    <s v="TEC-AC-10004659"/>
    <s v="Technology"/>
    <s v="Accessories"/>
    <s v="Imation Secure+ Hardware Encrypted USB 2.0 Flash Drive; 16GB"/>
    <n v="408.74399999999997"/>
    <n v="7"/>
    <n v="0.2"/>
    <n v="76.639499999999984"/>
    <s v="No"/>
    <s v="Kelly Williams"/>
  </r>
  <r>
    <n v="183"/>
    <s v="CA-2014-158274"/>
    <d v="2014-11-19T00:00:00"/>
    <d v="2014-11-24T00:00:00"/>
    <x v="0"/>
    <s v="RM-19675"/>
    <s v="Robert Marley"/>
    <x v="2"/>
    <s v="United States"/>
    <s v="Monroe"/>
    <s v="Louisiana"/>
    <n v="71203"/>
    <x v="0"/>
    <s v="TEC-PH-10003273"/>
    <s v="Technology"/>
    <s v="Phones"/>
    <s v="AT&amp;T TR1909W"/>
    <n v="503.96"/>
    <n v="4"/>
    <n v="0"/>
    <n v="131.02960000000002"/>
    <s v="No"/>
    <s v="Cassandra Brandow"/>
  </r>
  <r>
    <n v="184"/>
    <s v="CA-2014-158274"/>
    <d v="2014-11-19T00:00:00"/>
    <d v="2014-11-24T00:00:00"/>
    <x v="0"/>
    <s v="RM-19675"/>
    <s v="Robert Marley"/>
    <x v="2"/>
    <s v="United States"/>
    <s v="Monroe"/>
    <s v="Louisiana"/>
    <n v="71203"/>
    <x v="0"/>
    <s v="TEC-PH-10004896"/>
    <s v="Technology"/>
    <s v="Phones"/>
    <s v="Nokia Lumia 521 (T-Mobile)"/>
    <n v="149.94999999999999"/>
    <n v="5"/>
    <n v="0"/>
    <n v="41.986000000000004"/>
    <s v="No"/>
    <s v="Cassandra Brandow"/>
  </r>
  <r>
    <n v="185"/>
    <s v="CA-2014-158274"/>
    <d v="2014-11-19T00:00:00"/>
    <d v="2014-11-24T00:00:00"/>
    <x v="0"/>
    <s v="RM-19675"/>
    <s v="Robert Marley"/>
    <x v="2"/>
    <s v="United States"/>
    <s v="Monroe"/>
    <s v="Louisiana"/>
    <n v="71203"/>
    <x v="0"/>
    <s v="TEC-AC-10002345"/>
    <s v="Technology"/>
    <s v="Accessories"/>
    <s v="HP Standard 104 key PS/2 Keyboard"/>
    <n v="29"/>
    <n v="2"/>
    <n v="0"/>
    <n v="7.25"/>
    <s v="No"/>
    <s v="Cassandra Brandow"/>
  </r>
  <r>
    <n v="186"/>
    <s v="CA-2016-105018"/>
    <d v="2016-11-28T00:00:00"/>
    <d v="2016-12-02T00:00:00"/>
    <x v="1"/>
    <s v="SK-19990"/>
    <s v="Sally Knutson"/>
    <x v="0"/>
    <s v="United States"/>
    <s v="Fairfield"/>
    <s v="Connecticut"/>
    <n v="6824"/>
    <x v="3"/>
    <s v="OFF-BI-10001890"/>
    <s v="Office Supplies"/>
    <s v="Binders"/>
    <s v="Avery Poly Binder Pockets"/>
    <n v="7.16"/>
    <n v="2"/>
    <n v="0"/>
    <n v="3.4367999999999999"/>
    <s v="No"/>
    <s v="Chuck Magee"/>
  </r>
  <r>
    <n v="187"/>
    <s v="CA-2014-123260"/>
    <d v="2014-08-26T00:00:00"/>
    <d v="2014-08-30T00:00:00"/>
    <x v="1"/>
    <s v="FM-14290"/>
    <s v="Frank Merwin"/>
    <x v="2"/>
    <s v="United States"/>
    <s v="Los Angeles"/>
    <s v="California"/>
    <n v="90032"/>
    <x v="1"/>
    <s v="TEC-AC-10002323"/>
    <s v="Technology"/>
    <s v="Accessories"/>
    <s v="SanDisk Ultra 32 GB MicroSDHC Class 10 Memory Card"/>
    <n v="176.8"/>
    <n v="8"/>
    <n v="0"/>
    <n v="22.984000000000009"/>
    <s v="No"/>
    <s v="Anna Andreadi"/>
  </r>
  <r>
    <n v="188"/>
    <s v="CA-2016-157000"/>
    <d v="2016-07-16T00:00:00"/>
    <d v="2016-07-22T00:00:00"/>
    <x v="1"/>
    <s v="AM-10360"/>
    <s v="Alice McCarthy"/>
    <x v="1"/>
    <s v="United States"/>
    <s v="Grand Prairie"/>
    <s v="Texas"/>
    <n v="75051"/>
    <x v="2"/>
    <s v="OFF-ST-10001328"/>
    <s v="Office Supplies"/>
    <s v="Storage"/>
    <s v="Personal Filing Tote with Lid, Black/Gray"/>
    <n v="37.224000000000004"/>
    <n v="3"/>
    <n v="0.2"/>
    <n v="3.7224000000000004"/>
    <s v="No"/>
    <s v="Kelly Williams"/>
  </r>
  <r>
    <n v="189"/>
    <s v="CA-2016-157000"/>
    <d v="2016-07-16T00:00:00"/>
    <d v="2016-07-22T00:00:00"/>
    <x v="1"/>
    <s v="AM-10360"/>
    <s v="Alice McCarthy"/>
    <x v="1"/>
    <s v="United States"/>
    <s v="Grand Prairie"/>
    <s v="Texas"/>
    <n v="75051"/>
    <x v="2"/>
    <s v="OFF-PA-10001950"/>
    <s v="Office Supplies"/>
    <s v="Paper"/>
    <s v="Southworth 25% Cotton Antique Laid Paper &amp; Envelopes"/>
    <n v="20.016000000000002"/>
    <n v="3"/>
    <n v="0.2"/>
    <n v="6.2549999999999963"/>
    <s v="No"/>
    <s v="Kelly Williams"/>
  </r>
  <r>
    <n v="190"/>
    <s v="CA-2015-102281"/>
    <d v="2015-10-12T00:00:00"/>
    <d v="2015-10-14T00:00:00"/>
    <x v="2"/>
    <s v="MP-17470"/>
    <s v="Mark Packer"/>
    <x v="2"/>
    <s v="United States"/>
    <s v="New York City"/>
    <s v="New York"/>
    <n v="10035"/>
    <x v="3"/>
    <s v="FUR-BO-10002613"/>
    <s v="Furniture"/>
    <s v="Bookcases"/>
    <s v="Atlantic Metals Mobile 4-Shelf Bookcases, Custom Colors"/>
    <n v="899.13600000000008"/>
    <n v="4"/>
    <n v="0.2"/>
    <n v="112.39199999999991"/>
    <s v="No"/>
    <s v="Chuck Magee"/>
  </r>
  <r>
    <n v="191"/>
    <s v="CA-2015-102281"/>
    <d v="2015-10-12T00:00:00"/>
    <d v="2015-10-14T00:00:00"/>
    <x v="2"/>
    <s v="MP-17470"/>
    <s v="Mark Packer"/>
    <x v="2"/>
    <s v="United States"/>
    <s v="New York City"/>
    <s v="New York"/>
    <n v="10035"/>
    <x v="3"/>
    <s v="TEC-PH-10001552"/>
    <s v="Technology"/>
    <s v="Phones"/>
    <s v="I Need's 3d Hello Kitty Hybrid Silicone Case Cover for HTC One X 4g with 3d Hello Kitty Stylus Pen Green/pink"/>
    <n v="71.760000000000005"/>
    <n v="6"/>
    <n v="0"/>
    <n v="20.092800000000004"/>
    <s v="No"/>
    <s v="Chuck Magee"/>
  </r>
  <r>
    <n v="192"/>
    <s v="CA-2015-102281"/>
    <d v="2015-10-12T00:00:00"/>
    <d v="2015-10-14T00:00:00"/>
    <x v="2"/>
    <s v="MP-17470"/>
    <s v="Mark Packer"/>
    <x v="2"/>
    <s v="United States"/>
    <s v="New York City"/>
    <s v="New York"/>
    <n v="10035"/>
    <x v="3"/>
    <s v="OFF-PA-10000061"/>
    <s v="Office Supplies"/>
    <s v="Paper"/>
    <s v="Xerox 205"/>
    <n v="51.84"/>
    <n v="8"/>
    <n v="0"/>
    <n v="24.883200000000002"/>
    <s v="No"/>
    <s v="Chuck Magee"/>
  </r>
  <r>
    <n v="193"/>
    <s v="CA-2015-102281"/>
    <d v="2015-10-12T00:00:00"/>
    <d v="2015-10-14T00:00:00"/>
    <x v="2"/>
    <s v="MP-17470"/>
    <s v="Mark Packer"/>
    <x v="2"/>
    <s v="United States"/>
    <s v="New York City"/>
    <s v="New York"/>
    <n v="10035"/>
    <x v="3"/>
    <s v="FUR-BO-10002545"/>
    <s v="Furniture"/>
    <s v="Bookcases"/>
    <s v="Atlantic Metals Mobile 3-Shelf Bookcases, Custom Colors"/>
    <n v="626.35200000000009"/>
    <n v="3"/>
    <n v="0.2"/>
    <n v="46.976400000000012"/>
    <s v="No"/>
    <s v="Chuck Magee"/>
  </r>
  <r>
    <n v="194"/>
    <s v="CA-2015-102281"/>
    <d v="2015-10-12T00:00:00"/>
    <d v="2015-10-14T00:00:00"/>
    <x v="2"/>
    <s v="MP-17470"/>
    <s v="Mark Packer"/>
    <x v="2"/>
    <s v="United States"/>
    <s v="New York City"/>
    <s v="New York"/>
    <n v="10035"/>
    <x v="3"/>
    <s v="OFF-AR-10003514"/>
    <s v="Office Supplies"/>
    <s v="Art"/>
    <s v="4009 Highlighters by Sanford"/>
    <n v="19.899999999999999"/>
    <n v="5"/>
    <n v="0"/>
    <n v="6.5669999999999984"/>
    <s v="No"/>
    <s v="Chuck Magee"/>
  </r>
  <r>
    <n v="195"/>
    <s v="CA-2015-131457"/>
    <d v="2015-10-31T00:00:00"/>
    <d v="2015-11-06T00:00:00"/>
    <x v="1"/>
    <s v="MZ-17515"/>
    <s v="Mary Zewe"/>
    <x v="1"/>
    <s v="United States"/>
    <s v="Redlands"/>
    <s v="California"/>
    <n v="92374"/>
    <x v="1"/>
    <s v="OFF-EN-10001509"/>
    <s v="Office Supplies"/>
    <s v="Envelopes"/>
    <s v="Poly String Tie Envelopes"/>
    <n v="14.280000000000001"/>
    <n v="7"/>
    <n v="0"/>
    <n v="6.7115999999999989"/>
    <s v="No"/>
    <s v="Anna Andreadi"/>
  </r>
  <r>
    <n v="196"/>
    <s v="CA-2014-140004"/>
    <d v="2014-03-21T00:00:00"/>
    <d v="2014-03-25T00:00:00"/>
    <x v="1"/>
    <s v="CB-12025"/>
    <s v="Cassandra Brandow"/>
    <x v="0"/>
    <s v="United States"/>
    <s v="Hamilton"/>
    <s v="Ohio"/>
    <n v="45011"/>
    <x v="3"/>
    <s v="OFF-AR-10004685"/>
    <s v="Office Supplies"/>
    <s v="Art"/>
    <s v="Binney &amp; Smith Crayola Metallic Colored Pencils, 8-Color Set"/>
    <n v="7.4080000000000004"/>
    <n v="2"/>
    <n v="0.2"/>
    <n v="1.2037999999999995"/>
    <s v="No"/>
    <s v="Chuck Magee"/>
  </r>
  <r>
    <n v="197"/>
    <s v="CA-2014-140004"/>
    <d v="2014-03-21T00:00:00"/>
    <d v="2014-03-25T00:00:00"/>
    <x v="1"/>
    <s v="CB-12025"/>
    <s v="Cassandra Brandow"/>
    <x v="0"/>
    <s v="United States"/>
    <s v="Hamilton"/>
    <s v="Ohio"/>
    <n v="45011"/>
    <x v="3"/>
    <s v="OFF-AR-10004027"/>
    <s v="Office Supplies"/>
    <s v="Art"/>
    <s v="Binney &amp; Smith inkTank Erasable Desk Highlighter, Chisel Tip, Yellow, 12/Box"/>
    <n v="6.048"/>
    <n v="3"/>
    <n v="0.2"/>
    <n v="1.5876000000000006"/>
    <s v="No"/>
    <s v="Chuck Magee"/>
  </r>
  <r>
    <n v="198"/>
    <s v="CA-2017-107720"/>
    <d v="2017-11-06T00:00:00"/>
    <d v="2017-11-13T00:00:00"/>
    <x v="1"/>
    <s v="VM-21685"/>
    <s v="Valerie Mitchum"/>
    <x v="2"/>
    <s v="United States"/>
    <s v="Westfield"/>
    <s v="New Jersey"/>
    <n v="7090"/>
    <x v="3"/>
    <s v="OFF-ST-10001414"/>
    <s v="Office Supplies"/>
    <s v="Storage"/>
    <s v="Decoflex Hanging Personal Folder File"/>
    <n v="46.26"/>
    <n v="3"/>
    <n v="0"/>
    <n v="12.0276"/>
    <s v="No"/>
    <s v="Chuck Magee"/>
  </r>
  <r>
    <n v="199"/>
    <s v="US-2017-124303"/>
    <d v="2017-07-06T00:00:00"/>
    <d v="2017-07-13T00:00:00"/>
    <x v="1"/>
    <s v="FH-14365"/>
    <s v="Fred Hopkins"/>
    <x v="1"/>
    <s v="United States"/>
    <s v="Philadelphia"/>
    <s v="Pennsylvania"/>
    <n v="19120"/>
    <x v="3"/>
    <s v="OFF-BI-10000343"/>
    <s v="Office Supplies"/>
    <s v="Binders"/>
    <s v="Pressboard Covers with Storage Hooks, 9 1/2&quot; x 11&quot;, Light Blue"/>
    <n v="2.9460000000000006"/>
    <n v="2"/>
    <n v="0.7"/>
    <n v="-2.2585999999999995"/>
    <s v="No"/>
    <s v="Chuck Magee"/>
  </r>
  <r>
    <n v="200"/>
    <s v="US-2017-124303"/>
    <d v="2017-07-06T00:00:00"/>
    <d v="2017-07-13T00:00:00"/>
    <x v="1"/>
    <s v="FH-14365"/>
    <s v="Fred Hopkins"/>
    <x v="1"/>
    <s v="United States"/>
    <s v="Philadelphia"/>
    <s v="Pennsylvania"/>
    <n v="19120"/>
    <x v="3"/>
    <s v="OFF-PA-10002749"/>
    <s v="Office Supplies"/>
    <s v="Paper"/>
    <s v="Wirebound Message Books, 5-1/2 x 4 Forms, 2 or 4 Forms per Page"/>
    <n v="16.056000000000001"/>
    <n v="3"/>
    <n v="0.2"/>
    <n v="5.8203000000000005"/>
    <s v="No"/>
    <s v="Chuck Magee"/>
  </r>
  <r>
    <n v="201"/>
    <s v="CA-2017-105074"/>
    <d v="2017-06-24T00:00:00"/>
    <d v="2017-06-29T00:00:00"/>
    <x v="1"/>
    <s v="MB-17305"/>
    <s v="Maria Bertelson"/>
    <x v="0"/>
    <s v="United States"/>
    <s v="Akron"/>
    <s v="Ohio"/>
    <n v="44312"/>
    <x v="3"/>
    <s v="OFF-PA-10002666"/>
    <s v="Office Supplies"/>
    <s v="Paper"/>
    <s v="Southworth 25% Cotton Linen-Finish Paper &amp; Envelopes"/>
    <n v="21.744000000000003"/>
    <n v="3"/>
    <n v="0.2"/>
    <n v="6.794999999999999"/>
    <s v="No"/>
    <s v="Chuck Magee"/>
  </r>
  <r>
    <n v="202"/>
    <s v="CA-2014-133690"/>
    <d v="2014-08-03T00:00:00"/>
    <d v="2014-08-05T00:00:00"/>
    <x v="2"/>
    <s v="BS-11755"/>
    <s v="Bruce Stewart"/>
    <x v="0"/>
    <s v="United States"/>
    <s v="Denver"/>
    <s v="Colorado"/>
    <n v="80219"/>
    <x v="1"/>
    <s v="FUR-TA-10004289"/>
    <s v="Furniture"/>
    <s v="Tables"/>
    <s v="BoxOffice By Design Rectangular and Half-Moon Meeting Room Tables"/>
    <n v="218.75"/>
    <n v="2"/>
    <n v="0.5"/>
    <n v="-161.875"/>
    <s v="Yes"/>
    <s v="Anna Andreadi"/>
  </r>
  <r>
    <n v="203"/>
    <s v="CA-2014-133690"/>
    <d v="2014-08-03T00:00:00"/>
    <d v="2014-08-05T00:00:00"/>
    <x v="2"/>
    <s v="BS-11755"/>
    <s v="Bruce Stewart"/>
    <x v="0"/>
    <s v="United States"/>
    <s v="Denver"/>
    <s v="Colorado"/>
    <n v="80219"/>
    <x v="1"/>
    <s v="OFF-AP-10003622"/>
    <s v="Office Supplies"/>
    <s v="Appliances"/>
    <s v="Bravo II Megaboss 12-Amp Hard Body Upright, Replacement Belts, 2 Belts per Pack"/>
    <n v="2.6"/>
    <n v="1"/>
    <n v="0.2"/>
    <n v="0.29249999999999987"/>
    <s v="Yes"/>
    <s v="Anna Andreadi"/>
  </r>
  <r>
    <n v="204"/>
    <s v="US-2017-116701"/>
    <d v="2017-12-17T00:00:00"/>
    <d v="2017-12-21T00:00:00"/>
    <x v="0"/>
    <s v="LC-17140"/>
    <s v="Logan Currie"/>
    <x v="0"/>
    <s v="United States"/>
    <s v="Dallas"/>
    <s v="Texas"/>
    <n v="75220"/>
    <x v="2"/>
    <s v="OFF-AP-10003217"/>
    <s v="Office Supplies"/>
    <s v="Appliances"/>
    <s v="Eureka Sanitaire  Commercial Upright"/>
    <n v="66.283999999999992"/>
    <n v="2"/>
    <n v="0.8"/>
    <n v="-178.96680000000001"/>
    <s v="No"/>
    <s v="Kelly Williams"/>
  </r>
  <r>
    <n v="205"/>
    <s v="CA-2017-126382"/>
    <d v="2017-06-03T00:00:00"/>
    <d v="2017-06-07T00:00:00"/>
    <x v="1"/>
    <s v="HK-14890"/>
    <s v="Heather Kirkland"/>
    <x v="1"/>
    <s v="United States"/>
    <s v="Franklin"/>
    <s v="Tennessee"/>
    <n v="37064"/>
    <x v="0"/>
    <s v="FUR-FU-10002960"/>
    <s v="Furniture"/>
    <s v="Furnishings"/>
    <s v="Eldon 200 Class Desk Accessories, Burgundy"/>
    <n v="35.168000000000006"/>
    <n v="7"/>
    <n v="0.2"/>
    <n v="9.6712000000000025"/>
    <s v="No"/>
    <s v="Cassandra Brandow"/>
  </r>
  <r>
    <n v="206"/>
    <s v="CA-2017-108329"/>
    <d v="2017-12-09T00:00:00"/>
    <d v="2017-12-14T00:00:00"/>
    <x v="1"/>
    <s v="LE-16810"/>
    <s v="Laurel Elliston"/>
    <x v="0"/>
    <s v="United States"/>
    <s v="Whittier"/>
    <s v="California"/>
    <n v="90604"/>
    <x v="1"/>
    <s v="TEC-PH-10001918"/>
    <s v="Technology"/>
    <s v="Phones"/>
    <s v="Nortel Business Series Terminal T7208 Digital phone"/>
    <n v="444.76800000000003"/>
    <n v="4"/>
    <n v="0.2"/>
    <n v="44.476800000000026"/>
    <s v="No"/>
    <s v="Anna Andreadi"/>
  </r>
  <r>
    <n v="207"/>
    <s v="CA-2017-135860"/>
    <d v="2017-12-01T00:00:00"/>
    <d v="2017-12-07T00:00:00"/>
    <x v="1"/>
    <s v="JH-15985"/>
    <s v="Joseph Holt"/>
    <x v="0"/>
    <s v="United States"/>
    <s v="Saginaw"/>
    <s v="Michigan"/>
    <n v="48601"/>
    <x v="2"/>
    <s v="OFF-ST-10000642"/>
    <s v="Office Supplies"/>
    <s v="Storage"/>
    <s v="Tennsco Lockers, Gray"/>
    <n v="83.92"/>
    <n v="4"/>
    <n v="0"/>
    <n v="5.8743999999999943"/>
    <s v="No"/>
    <s v="Kelly Williams"/>
  </r>
  <r>
    <n v="208"/>
    <s v="CA-2017-135860"/>
    <d v="2017-12-01T00:00:00"/>
    <d v="2017-12-07T00:00:00"/>
    <x v="1"/>
    <s v="JH-15985"/>
    <s v="Joseph Holt"/>
    <x v="0"/>
    <s v="United States"/>
    <s v="Saginaw"/>
    <s v="Michigan"/>
    <n v="48601"/>
    <x v="2"/>
    <s v="TEC-PH-10001700"/>
    <s v="Technology"/>
    <s v="Phones"/>
    <s v="Panasonic KX-TG6844B Expandable Digital Cordless Telephone"/>
    <n v="131.97999999999999"/>
    <n v="2"/>
    <n v="0"/>
    <n v="35.634600000000006"/>
    <s v="No"/>
    <s v="Kelly Williams"/>
  </r>
  <r>
    <n v="209"/>
    <s v="CA-2017-135860"/>
    <d v="2017-12-01T00:00:00"/>
    <d v="2017-12-07T00:00:00"/>
    <x v="1"/>
    <s v="JH-15985"/>
    <s v="Joseph Holt"/>
    <x v="0"/>
    <s v="United States"/>
    <s v="Saginaw"/>
    <s v="Michigan"/>
    <n v="48601"/>
    <x v="2"/>
    <s v="OFF-BI-10003274"/>
    <s v="Office Supplies"/>
    <s v="Binders"/>
    <s v="Avery Durable Slant Ring Binders, No Labels"/>
    <n v="15.92"/>
    <n v="4"/>
    <n v="0"/>
    <n v="7.4824000000000002"/>
    <s v="No"/>
    <s v="Kelly Williams"/>
  </r>
  <r>
    <n v="210"/>
    <s v="CA-2017-135860"/>
    <d v="2017-12-01T00:00:00"/>
    <d v="2017-12-07T00:00:00"/>
    <x v="1"/>
    <s v="JH-15985"/>
    <s v="Joseph Holt"/>
    <x v="0"/>
    <s v="United States"/>
    <s v="Saginaw"/>
    <s v="Michigan"/>
    <n v="48601"/>
    <x v="2"/>
    <s v="OFF-FA-10000134"/>
    <s v="Office Supplies"/>
    <s v="Fasteners"/>
    <s v="Advantus Push Pins, Aluminum Head"/>
    <n v="52.29"/>
    <n v="9"/>
    <n v="0"/>
    <n v="16.209899999999998"/>
    <s v="No"/>
    <s v="Kelly Williams"/>
  </r>
  <r>
    <n v="211"/>
    <s v="CA-2017-135860"/>
    <d v="2017-12-01T00:00:00"/>
    <d v="2017-12-07T00:00:00"/>
    <x v="1"/>
    <s v="JH-15985"/>
    <s v="Joseph Holt"/>
    <x v="0"/>
    <s v="United States"/>
    <s v="Saginaw"/>
    <s v="Michigan"/>
    <n v="48601"/>
    <x v="2"/>
    <s v="OFF-ST-10001522"/>
    <s v="Office Supplies"/>
    <s v="Storage"/>
    <s v="Gould Plastics 18-Pocket Panel Bin, 34w x 5-1/4d x 20-1/2h"/>
    <n v="91.99"/>
    <n v="1"/>
    <n v="0"/>
    <n v="3.6795999999999935"/>
    <s v="No"/>
    <s v="Kelly Williams"/>
  </r>
  <r>
    <n v="212"/>
    <s v="CA-2015-101007"/>
    <d v="2015-02-09T00:00:00"/>
    <d v="2015-02-13T00:00:00"/>
    <x v="0"/>
    <s v="MS-17980"/>
    <s v="Michael Stewart"/>
    <x v="1"/>
    <s v="United States"/>
    <s v="Dallas"/>
    <s v="Texas"/>
    <n v="75220"/>
    <x v="2"/>
    <s v="TEC-AC-10001266"/>
    <s v="Technology"/>
    <s v="Accessories"/>
    <s v="Memorex Micro Travel Drive 8 GB"/>
    <n v="20.8"/>
    <n v="2"/>
    <n v="0.2"/>
    <n v="6.4999999999999991"/>
    <s v="No"/>
    <s v="Kelly Williams"/>
  </r>
  <r>
    <n v="213"/>
    <s v="CA-2015-146262"/>
    <d v="2015-01-02T00:00:00"/>
    <d v="2015-01-09T00:00:00"/>
    <x v="1"/>
    <s v="VW-21775"/>
    <s v="Victoria Wilson"/>
    <x v="1"/>
    <s v="United States"/>
    <s v="Medina"/>
    <s v="Ohio"/>
    <n v="44256"/>
    <x v="3"/>
    <s v="OFF-LA-10004544"/>
    <s v="Office Supplies"/>
    <s v="Labels"/>
    <s v="Avery 505"/>
    <n v="23.680000000000003"/>
    <n v="2"/>
    <n v="0.2"/>
    <n v="8.879999999999999"/>
    <s v="Yes"/>
    <s v="Chuck Magee"/>
  </r>
  <r>
    <n v="214"/>
    <s v="CA-2015-146262"/>
    <d v="2015-01-02T00:00:00"/>
    <d v="2015-01-09T00:00:00"/>
    <x v="1"/>
    <s v="VW-21775"/>
    <s v="Victoria Wilson"/>
    <x v="1"/>
    <s v="United States"/>
    <s v="Medina"/>
    <s v="Ohio"/>
    <n v="44256"/>
    <x v="3"/>
    <s v="FUR-BO-10004695"/>
    <s v="Furniture"/>
    <s v="Bookcases"/>
    <s v="O'Sullivan 2-Door Barrister Bookcase in Odessa Pine"/>
    <n v="452.45"/>
    <n v="5"/>
    <n v="0.5"/>
    <n v="-244.32300000000006"/>
    <s v="Yes"/>
    <s v="Chuck Magee"/>
  </r>
  <r>
    <n v="215"/>
    <s v="CA-2015-146262"/>
    <d v="2015-01-02T00:00:00"/>
    <d v="2015-01-09T00:00:00"/>
    <x v="1"/>
    <s v="VW-21775"/>
    <s v="Victoria Wilson"/>
    <x v="1"/>
    <s v="United States"/>
    <s v="Medina"/>
    <s v="Ohio"/>
    <n v="44256"/>
    <x v="3"/>
    <s v="TEC-PH-10002844"/>
    <s v="Technology"/>
    <s v="Phones"/>
    <s v="Speck Products Candyshell Flip Case"/>
    <n v="62.981999999999999"/>
    <n v="3"/>
    <n v="0.4"/>
    <n v="-14.695800000000006"/>
    <s v="Yes"/>
    <s v="Chuck Magee"/>
  </r>
  <r>
    <n v="216"/>
    <s v="CA-2015-146262"/>
    <d v="2015-01-02T00:00:00"/>
    <d v="2015-01-09T00:00:00"/>
    <x v="1"/>
    <s v="VW-21775"/>
    <s v="Victoria Wilson"/>
    <x v="1"/>
    <s v="United States"/>
    <s v="Medina"/>
    <s v="Ohio"/>
    <n v="44256"/>
    <x v="3"/>
    <s v="TEC-MA-10000864"/>
    <s v="Technology"/>
    <s v="Machines"/>
    <s v="Cisco 9971 IP Video Phone Charcoal"/>
    <n v="1188.0000000000002"/>
    <n v="9"/>
    <n v="0.7"/>
    <n v="-950.40000000000009"/>
    <s v="Yes"/>
    <s v="Chuck Magee"/>
  </r>
  <r>
    <n v="217"/>
    <s v="CA-2015-146262"/>
    <d v="2015-01-02T00:00:00"/>
    <d v="2015-01-09T00:00:00"/>
    <x v="1"/>
    <s v="VW-21775"/>
    <s v="Victoria Wilson"/>
    <x v="1"/>
    <s v="United States"/>
    <s v="Medina"/>
    <s v="Ohio"/>
    <n v="44256"/>
    <x v="3"/>
    <s v="TEC-AC-10000109"/>
    <s v="Technology"/>
    <s v="Accessories"/>
    <s v="Sony Micro Vault Click 16 GB USB 2.0 Flash Drive"/>
    <n v="89.584000000000003"/>
    <n v="2"/>
    <n v="0.2"/>
    <n v="4.4792000000000058"/>
    <s v="Yes"/>
    <s v="Chuck Magee"/>
  </r>
  <r>
    <n v="218"/>
    <s v="CA-2016-130162"/>
    <d v="2016-10-28T00:00:00"/>
    <d v="2016-11-01T00:00:00"/>
    <x v="1"/>
    <s v="JH-15910"/>
    <s v="Jonathan Howell"/>
    <x v="0"/>
    <s v="United States"/>
    <s v="Los Angeles"/>
    <s v="California"/>
    <n v="90032"/>
    <x v="1"/>
    <s v="OFF-ST-10001328"/>
    <s v="Office Supplies"/>
    <s v="Storage"/>
    <s v="Personal Filing Tote with Lid, Black/Gray"/>
    <n v="93.06"/>
    <n v="6"/>
    <n v="0"/>
    <n v="26.056800000000003"/>
    <s v="No"/>
    <s v="Anna Andreadi"/>
  </r>
  <r>
    <n v="219"/>
    <s v="CA-2016-130162"/>
    <d v="2016-10-28T00:00:00"/>
    <d v="2016-11-01T00:00:00"/>
    <x v="1"/>
    <s v="JH-15910"/>
    <s v="Jonathan Howell"/>
    <x v="0"/>
    <s v="United States"/>
    <s v="Los Angeles"/>
    <s v="California"/>
    <n v="90032"/>
    <x v="1"/>
    <s v="TEC-PH-10002563"/>
    <s v="Technology"/>
    <s v="Phones"/>
    <s v="Adtran 1202752G1"/>
    <n v="302.37599999999998"/>
    <n v="3"/>
    <n v="0.2"/>
    <n v="22.678200000000018"/>
    <s v="No"/>
    <s v="Anna Andreadi"/>
  </r>
  <r>
    <n v="220"/>
    <s v="CA-2015-169397"/>
    <d v="2015-12-24T00:00:00"/>
    <d v="2015-12-27T00:00:00"/>
    <x v="2"/>
    <s v="JB-15925"/>
    <s v="Joni Blumstein"/>
    <x v="0"/>
    <s v="United States"/>
    <s v="Dublin"/>
    <s v="Ohio"/>
    <n v="43017"/>
    <x v="3"/>
    <s v="OFF-FA-10000585"/>
    <s v="Office Supplies"/>
    <s v="Fasteners"/>
    <s v="OIC Bulk Pack Metal Binder Clips"/>
    <n v="5.5840000000000005"/>
    <n v="2"/>
    <n v="0.2"/>
    <n v="1.8147999999999997"/>
    <s v="Yes"/>
    <s v="Chuck Magee"/>
  </r>
  <r>
    <n v="221"/>
    <s v="CA-2015-169397"/>
    <d v="2015-12-24T00:00:00"/>
    <d v="2015-12-27T00:00:00"/>
    <x v="2"/>
    <s v="JB-15925"/>
    <s v="Joni Blumstein"/>
    <x v="0"/>
    <s v="United States"/>
    <s v="Dublin"/>
    <s v="Ohio"/>
    <n v="43017"/>
    <x v="3"/>
    <s v="OFF-PA-10004000"/>
    <s v="Office Supplies"/>
    <s v="Paper"/>
    <s v="While You Were Out Pads, 50 per Pad, 4 x 5 1/4, Green Cycle"/>
    <n v="22.704000000000004"/>
    <n v="6"/>
    <n v="0.2"/>
    <n v="8.2302"/>
    <s v="Yes"/>
    <s v="Chuck Magee"/>
  </r>
  <r>
    <n v="222"/>
    <s v="CA-2015-169397"/>
    <d v="2015-12-24T00:00:00"/>
    <d v="2015-12-27T00:00:00"/>
    <x v="2"/>
    <s v="JB-15925"/>
    <s v="Joni Blumstein"/>
    <x v="0"/>
    <s v="United States"/>
    <s v="Dublin"/>
    <s v="Ohio"/>
    <n v="43017"/>
    <x v="3"/>
    <s v="OFF-BI-10002852"/>
    <s v="Office Supplies"/>
    <s v="Binders"/>
    <s v="Ibico Standard Transparent Covers"/>
    <n v="19.776000000000003"/>
    <n v="4"/>
    <n v="0.7"/>
    <n v="-13.843199999999996"/>
    <s v="Yes"/>
    <s v="Chuck Magee"/>
  </r>
  <r>
    <n v="223"/>
    <s v="CA-2015-169397"/>
    <d v="2015-12-24T00:00:00"/>
    <d v="2015-12-27T00:00:00"/>
    <x v="2"/>
    <s v="JB-15925"/>
    <s v="Joni Blumstein"/>
    <x v="0"/>
    <s v="United States"/>
    <s v="Dublin"/>
    <s v="Ohio"/>
    <n v="43017"/>
    <x v="3"/>
    <s v="FUR-FU-10000087"/>
    <s v="Furniture"/>
    <s v="Furnishings"/>
    <s v="Executive Impressions 14&quot; Two-Color Numerals Wall Clock"/>
    <n v="72.703999999999994"/>
    <n v="4"/>
    <n v="0.2"/>
    <n v="19.084800000000005"/>
    <s v="Yes"/>
    <s v="Chuck Magee"/>
  </r>
  <r>
    <n v="224"/>
    <s v="CA-2015-169397"/>
    <d v="2015-12-24T00:00:00"/>
    <d v="2015-12-27T00:00:00"/>
    <x v="2"/>
    <s v="JB-15925"/>
    <s v="Joni Blumstein"/>
    <x v="0"/>
    <s v="United States"/>
    <s v="Dublin"/>
    <s v="Ohio"/>
    <n v="43017"/>
    <x v="3"/>
    <s v="TEC-MA-10001148"/>
    <s v="Technology"/>
    <s v="Machines"/>
    <s v="Swingline SM12-08 MicroCut Jam Free Shredder"/>
    <n v="479.98800000000006"/>
    <n v="4"/>
    <n v="0.7"/>
    <n v="-383.99040000000002"/>
    <s v="Yes"/>
    <s v="Chuck Magee"/>
  </r>
  <r>
    <n v="225"/>
    <s v="CA-2015-169397"/>
    <d v="2015-12-24T00:00:00"/>
    <d v="2015-12-27T00:00:00"/>
    <x v="2"/>
    <s v="JB-15925"/>
    <s v="Joni Blumstein"/>
    <x v="0"/>
    <s v="United States"/>
    <s v="Dublin"/>
    <s v="Ohio"/>
    <n v="43017"/>
    <x v="3"/>
    <s v="OFF-AR-10001958"/>
    <s v="Office Supplies"/>
    <s v="Art"/>
    <s v="Stanley Bostitch Contemporary Electric Pencil Sharpeners"/>
    <n v="27.168000000000003"/>
    <n v="2"/>
    <n v="0.2"/>
    <n v="2.7168000000000001"/>
    <s v="Yes"/>
    <s v="Chuck Magee"/>
  </r>
  <r>
    <n v="226"/>
    <s v="CA-2015-163055"/>
    <d v="2015-08-09T00:00:00"/>
    <d v="2015-08-16T00:00:00"/>
    <x v="1"/>
    <s v="DS-13180"/>
    <s v="David Smith"/>
    <x v="1"/>
    <s v="United States"/>
    <s v="Detroit"/>
    <s v="Michigan"/>
    <n v="48227"/>
    <x v="2"/>
    <s v="OFF-AR-10001026"/>
    <s v="Office Supplies"/>
    <s v="Art"/>
    <s v="Sanford Uni-Blazer View Highlighters, Chisel Tip, Yellow"/>
    <n v="2.2000000000000002"/>
    <n v="1"/>
    <n v="0"/>
    <n v="0.96800000000000019"/>
    <s v="No"/>
    <s v="Kelly Williams"/>
  </r>
  <r>
    <n v="227"/>
    <s v="CA-2015-163055"/>
    <d v="2015-08-09T00:00:00"/>
    <d v="2015-08-16T00:00:00"/>
    <x v="1"/>
    <s v="DS-13180"/>
    <s v="David Smith"/>
    <x v="1"/>
    <s v="United States"/>
    <s v="Detroit"/>
    <s v="Michigan"/>
    <n v="48227"/>
    <x v="2"/>
    <s v="FUR-TA-10003748"/>
    <s v="Furniture"/>
    <s v="Tables"/>
    <s v="Bevis 36 x 72 Conference Tables"/>
    <n v="622.44999999999993"/>
    <n v="5"/>
    <n v="0"/>
    <n v="136.93899999999999"/>
    <s v="No"/>
    <s v="Kelly Williams"/>
  </r>
  <r>
    <n v="228"/>
    <s v="CA-2015-163055"/>
    <d v="2015-08-09T00:00:00"/>
    <d v="2015-08-16T00:00:00"/>
    <x v="1"/>
    <s v="DS-13180"/>
    <s v="David Smith"/>
    <x v="1"/>
    <s v="United States"/>
    <s v="Detroit"/>
    <s v="Michigan"/>
    <n v="48227"/>
    <x v="2"/>
    <s v="OFF-ST-10002485"/>
    <s v="Office Supplies"/>
    <s v="Storage"/>
    <s v="Rogers Deluxe File Chest"/>
    <n v="21.98"/>
    <n v="1"/>
    <n v="0"/>
    <n v="0.21979999999999933"/>
    <s v="No"/>
    <s v="Kelly Williams"/>
  </r>
  <r>
    <n v="229"/>
    <s v="US-2015-145436"/>
    <d v="2015-02-28T00:00:00"/>
    <d v="2015-03-04T00:00:00"/>
    <x v="1"/>
    <s v="VD-21670"/>
    <s v="Valerie Dominguez"/>
    <x v="0"/>
    <s v="United States"/>
    <s v="Columbia"/>
    <s v="Tennessee"/>
    <n v="38401"/>
    <x v="0"/>
    <s v="FUR-CH-10004860"/>
    <s v="Furniture"/>
    <s v="Chairs"/>
    <s v="Global Low Back Tilter Chair"/>
    <n v="161.56800000000001"/>
    <n v="2"/>
    <n v="0.2"/>
    <n v="-28.274400000000021"/>
    <s v="No"/>
    <s v="Cassandra Brandow"/>
  </r>
  <r>
    <n v="230"/>
    <s v="US-2015-145436"/>
    <d v="2015-02-28T00:00:00"/>
    <d v="2015-03-04T00:00:00"/>
    <x v="1"/>
    <s v="VD-21670"/>
    <s v="Valerie Dominguez"/>
    <x v="0"/>
    <s v="United States"/>
    <s v="Columbia"/>
    <s v="Tennessee"/>
    <n v="38401"/>
    <x v="0"/>
    <s v="FUR-CH-10004477"/>
    <s v="Furniture"/>
    <s v="Chairs"/>
    <s v="Global Push Button Manager's Chair, Indigo"/>
    <n v="389.69600000000003"/>
    <n v="8"/>
    <n v="0.2"/>
    <n v="43.840799999999973"/>
    <s v="No"/>
    <s v="Cassandra Brandow"/>
  </r>
  <r>
    <n v="231"/>
    <s v="US-2014-156216"/>
    <d v="2014-09-13T00:00:00"/>
    <d v="2014-09-17T00:00:00"/>
    <x v="1"/>
    <s v="EA-14035"/>
    <s v="Erin Ashbrook"/>
    <x v="1"/>
    <s v="United States"/>
    <s v="Charlotte"/>
    <s v="North Carolina"/>
    <n v="28205"/>
    <x v="0"/>
    <s v="OFF-BI-10001679"/>
    <s v="Office Supplies"/>
    <s v="Binders"/>
    <s v="GBC Instant Index System for Binding Systems"/>
    <n v="18.648000000000003"/>
    <n v="7"/>
    <n v="0.7"/>
    <n v="-12.431999999999999"/>
    <s v="No"/>
    <s v="Cassandra Brandow"/>
  </r>
  <r>
    <n v="232"/>
    <s v="US-2017-100930"/>
    <d v="2017-04-07T00:00:00"/>
    <d v="2017-04-12T00:00:00"/>
    <x v="1"/>
    <s v="CS-12400"/>
    <s v="Christopher Schild"/>
    <x v="2"/>
    <s v="United States"/>
    <s v="Tampa"/>
    <s v="Florida"/>
    <n v="33614"/>
    <x v="0"/>
    <s v="FUR-TA-10001705"/>
    <s v="Furniture"/>
    <s v="Tables"/>
    <s v="Bush Advantage Collection Round Conference Table"/>
    <n v="233.86"/>
    <n v="2"/>
    <n v="0.45"/>
    <n v="-102.04800000000003"/>
    <s v="No"/>
    <s v="Cassandra Brandow"/>
  </r>
  <r>
    <n v="233"/>
    <s v="US-2017-100930"/>
    <d v="2017-04-07T00:00:00"/>
    <d v="2017-04-12T00:00:00"/>
    <x v="1"/>
    <s v="CS-12400"/>
    <s v="Christopher Schild"/>
    <x v="2"/>
    <s v="United States"/>
    <s v="Tampa"/>
    <s v="Florida"/>
    <n v="33614"/>
    <x v="0"/>
    <s v="FUR-TA-10003473"/>
    <s v="Furniture"/>
    <s v="Tables"/>
    <s v="Bretford Rectangular Conference Table Tops"/>
    <n v="620.61450000000013"/>
    <n v="3"/>
    <n v="0.45"/>
    <n v="-248.24579999999992"/>
    <s v="No"/>
    <s v="Cassandra Brandow"/>
  </r>
  <r>
    <n v="234"/>
    <s v="US-2017-100930"/>
    <d v="2017-04-07T00:00:00"/>
    <d v="2017-04-12T00:00:00"/>
    <x v="1"/>
    <s v="CS-12400"/>
    <s v="Christopher Schild"/>
    <x v="2"/>
    <s v="United States"/>
    <s v="Tampa"/>
    <s v="Florida"/>
    <n v="33614"/>
    <x v="0"/>
    <s v="OFF-BI-10001679"/>
    <s v="Office Supplies"/>
    <s v="Binders"/>
    <s v="GBC Instant Index System for Binding Systems"/>
    <n v="5.3280000000000012"/>
    <n v="2"/>
    <n v="0.7"/>
    <n v="-3.5519999999999996"/>
    <s v="No"/>
    <s v="Cassandra Brandow"/>
  </r>
  <r>
    <n v="235"/>
    <s v="US-2017-100930"/>
    <d v="2017-04-07T00:00:00"/>
    <d v="2017-04-12T00:00:00"/>
    <x v="1"/>
    <s v="CS-12400"/>
    <s v="Christopher Schild"/>
    <x v="2"/>
    <s v="United States"/>
    <s v="Tampa"/>
    <s v="Florida"/>
    <n v="33614"/>
    <x v="0"/>
    <s v="FUR-FU-10004017"/>
    <s v="Furniture"/>
    <s v="Furnishings"/>
    <s v="Tenex Contemporary Contur Chairmats for Low and Medium Pile Carpet, Computer, 39&quot; x 49&quot;"/>
    <n v="258.072"/>
    <n v="3"/>
    <n v="0.2"/>
    <n v="0"/>
    <s v="No"/>
    <s v="Cassandra Brandow"/>
  </r>
  <r>
    <n v="236"/>
    <s v="US-2017-100930"/>
    <d v="2017-04-07T00:00:00"/>
    <d v="2017-04-12T00:00:00"/>
    <x v="1"/>
    <s v="CS-12400"/>
    <s v="Christopher Schild"/>
    <x v="2"/>
    <s v="United States"/>
    <s v="Tampa"/>
    <s v="Florida"/>
    <n v="33614"/>
    <x v="0"/>
    <s v="TEC-AC-10003832"/>
    <s v="Technology"/>
    <s v="Accessories"/>
    <s v="Logitech P710e Mobile Speakerphone"/>
    <n v="617.97600000000011"/>
    <n v="3"/>
    <n v="0.2"/>
    <n v="-7.724700000000098"/>
    <s v="No"/>
    <s v="Cassandra Brandow"/>
  </r>
  <r>
    <n v="237"/>
    <s v="CA-2017-160514"/>
    <d v="2017-11-12T00:00:00"/>
    <d v="2017-11-16T00:00:00"/>
    <x v="1"/>
    <s v="DB-13120"/>
    <s v="David Bremer"/>
    <x v="1"/>
    <s v="United States"/>
    <s v="Santa Clara"/>
    <s v="California"/>
    <n v="95051"/>
    <x v="1"/>
    <s v="OFF-PA-10002479"/>
    <s v="Office Supplies"/>
    <s v="Paper"/>
    <s v="Xerox 4200 Series MultiUse Premium Copy Paper (20Lb. and 84 Bright)"/>
    <n v="10.56"/>
    <n v="2"/>
    <n v="0"/>
    <n v="4.7519999999999998"/>
    <s v="No"/>
    <s v="Anna Andreadi"/>
  </r>
  <r>
    <n v="238"/>
    <s v="CA-2016-157749"/>
    <d v="2016-06-04T00:00:00"/>
    <d v="2016-06-09T00:00:00"/>
    <x v="0"/>
    <s v="KL-16645"/>
    <s v="Ken Lonsdale"/>
    <x v="0"/>
    <s v="United States"/>
    <s v="Chicago"/>
    <s v="Illinois"/>
    <n v="60610"/>
    <x v="2"/>
    <s v="OFF-PA-10003349"/>
    <s v="Office Supplies"/>
    <s v="Paper"/>
    <s v="Xerox 1957"/>
    <n v="25.920000000000005"/>
    <n v="5"/>
    <n v="0.2"/>
    <n v="9.3960000000000008"/>
    <s v="No"/>
    <s v="Kelly Williams"/>
  </r>
  <r>
    <n v="239"/>
    <s v="CA-2016-157749"/>
    <d v="2016-06-04T00:00:00"/>
    <d v="2016-06-09T00:00:00"/>
    <x v="0"/>
    <s v="KL-16645"/>
    <s v="Ken Lonsdale"/>
    <x v="0"/>
    <s v="United States"/>
    <s v="Chicago"/>
    <s v="Illinois"/>
    <n v="60610"/>
    <x v="2"/>
    <s v="FUR-FU-10000576"/>
    <s v="Furniture"/>
    <s v="Furnishings"/>
    <s v="Luxo Professional Fluorescent Magnifier Lamp with Clamp-Mount Base"/>
    <n v="419.68000000000006"/>
    <n v="5"/>
    <n v="0.6"/>
    <n v="-356.72799999999995"/>
    <s v="No"/>
    <s v="Kelly Williams"/>
  </r>
  <r>
    <n v="240"/>
    <s v="CA-2016-157749"/>
    <d v="2016-06-04T00:00:00"/>
    <d v="2016-06-09T00:00:00"/>
    <x v="0"/>
    <s v="KL-16645"/>
    <s v="Ken Lonsdale"/>
    <x v="0"/>
    <s v="United States"/>
    <s v="Chicago"/>
    <s v="Illinois"/>
    <n v="60610"/>
    <x v="2"/>
    <s v="FUR-FU-10004351"/>
    <s v="Furniture"/>
    <s v="Furnishings"/>
    <s v="Staple-based wall hangings"/>
    <n v="11.688000000000001"/>
    <n v="3"/>
    <n v="0.6"/>
    <n v="-4.6751999999999985"/>
    <s v="No"/>
    <s v="Kelly Williams"/>
  </r>
  <r>
    <n v="241"/>
    <s v="CA-2016-157749"/>
    <d v="2016-06-04T00:00:00"/>
    <d v="2016-06-09T00:00:00"/>
    <x v="0"/>
    <s v="KL-16645"/>
    <s v="Ken Lonsdale"/>
    <x v="0"/>
    <s v="United States"/>
    <s v="Chicago"/>
    <s v="Illinois"/>
    <n v="60610"/>
    <x v="2"/>
    <s v="TEC-PH-10000011"/>
    <s v="Technology"/>
    <s v="Phones"/>
    <s v="PureGear Roll-On Screen Protector"/>
    <n v="31.983999999999998"/>
    <n v="2"/>
    <n v="0.2"/>
    <n v="11.194399999999998"/>
    <s v="No"/>
    <s v="Kelly Williams"/>
  </r>
  <r>
    <n v="242"/>
    <s v="CA-2016-157749"/>
    <d v="2016-06-04T00:00:00"/>
    <d v="2016-06-09T00:00:00"/>
    <x v="0"/>
    <s v="KL-16645"/>
    <s v="Ken Lonsdale"/>
    <x v="0"/>
    <s v="United States"/>
    <s v="Chicago"/>
    <s v="Illinois"/>
    <n v="60610"/>
    <x v="2"/>
    <s v="FUR-TA-10002607"/>
    <s v="Furniture"/>
    <s v="Tables"/>
    <s v="KI Conference Tables"/>
    <n v="177.22499999999999"/>
    <n v="5"/>
    <n v="0.5"/>
    <n v="-120.51299999999998"/>
    <s v="No"/>
    <s v="Kelly Williams"/>
  </r>
  <r>
    <n v="243"/>
    <s v="CA-2016-157749"/>
    <d v="2016-06-04T00:00:00"/>
    <d v="2016-06-09T00:00:00"/>
    <x v="0"/>
    <s v="KL-16645"/>
    <s v="Ken Lonsdale"/>
    <x v="0"/>
    <s v="United States"/>
    <s v="Chicago"/>
    <s v="Illinois"/>
    <n v="60610"/>
    <x v="2"/>
    <s v="FUR-FU-10002505"/>
    <s v="Furniture"/>
    <s v="Furnishings"/>
    <s v="Eldon 100 Class Desk Accessories"/>
    <n v="4.0440000000000005"/>
    <n v="3"/>
    <n v="0.6"/>
    <n v="-2.8307999999999995"/>
    <s v="No"/>
    <s v="Kelly Williams"/>
  </r>
  <r>
    <n v="244"/>
    <s v="CA-2016-157749"/>
    <d v="2016-06-04T00:00:00"/>
    <d v="2016-06-09T00:00:00"/>
    <x v="0"/>
    <s v="KL-16645"/>
    <s v="Ken Lonsdale"/>
    <x v="0"/>
    <s v="United States"/>
    <s v="Chicago"/>
    <s v="Illinois"/>
    <n v="60610"/>
    <x v="2"/>
    <s v="OFF-AR-10004685"/>
    <s v="Office Supplies"/>
    <s v="Art"/>
    <s v="Binney &amp; Smith Crayola Metallic Colored Pencils, 8-Color Set"/>
    <n v="7.4080000000000004"/>
    <n v="2"/>
    <n v="0.2"/>
    <n v="1.2037999999999995"/>
    <s v="No"/>
    <s v="Kelly Williams"/>
  </r>
  <r>
    <n v="245"/>
    <s v="CA-2014-131926"/>
    <d v="2014-06-01T00:00:00"/>
    <d v="2014-06-06T00:00:00"/>
    <x v="0"/>
    <s v="DW-13480"/>
    <s v="Dianna Wilson"/>
    <x v="2"/>
    <s v="United States"/>
    <s v="Lakeville"/>
    <s v="Minnesota"/>
    <n v="55044"/>
    <x v="2"/>
    <s v="FUR-CH-10004063"/>
    <s v="Furniture"/>
    <s v="Chairs"/>
    <s v="Global Deluxe High-Back Manager's Chair"/>
    <n v="2001.8600000000001"/>
    <n v="7"/>
    <n v="0"/>
    <n v="580.53939999999989"/>
    <s v="No"/>
    <s v="Kelly Williams"/>
  </r>
  <r>
    <n v="246"/>
    <s v="CA-2014-131926"/>
    <d v="2014-06-01T00:00:00"/>
    <d v="2014-06-06T00:00:00"/>
    <x v="0"/>
    <s v="DW-13480"/>
    <s v="Dianna Wilson"/>
    <x v="2"/>
    <s v="United States"/>
    <s v="Lakeville"/>
    <s v="Minnesota"/>
    <n v="55044"/>
    <x v="2"/>
    <s v="OFF-ST-10002276"/>
    <s v="Office Supplies"/>
    <s v="Storage"/>
    <s v="Safco Steel Mobile File Cart"/>
    <n v="166.72"/>
    <n v="2"/>
    <n v="0"/>
    <n v="41.680000000000007"/>
    <s v="No"/>
    <s v="Kelly Williams"/>
  </r>
  <r>
    <n v="247"/>
    <s v="CA-2014-131926"/>
    <d v="2014-06-01T00:00:00"/>
    <d v="2014-06-06T00:00:00"/>
    <x v="0"/>
    <s v="DW-13480"/>
    <s v="Dianna Wilson"/>
    <x v="2"/>
    <s v="United States"/>
    <s v="Lakeville"/>
    <s v="Minnesota"/>
    <n v="55044"/>
    <x v="2"/>
    <s v="OFF-PA-10004082"/>
    <s v="Office Supplies"/>
    <s v="Paper"/>
    <s v="Adams Telephone Message Book w/Frequently-Called Numbers Space, 400 Messages per Book"/>
    <n v="47.88"/>
    <n v="6"/>
    <n v="0"/>
    <n v="23.94"/>
    <s v="No"/>
    <s v="Kelly Williams"/>
  </r>
  <r>
    <n v="248"/>
    <s v="CA-2014-131926"/>
    <d v="2014-06-01T00:00:00"/>
    <d v="2014-06-06T00:00:00"/>
    <x v="0"/>
    <s v="DW-13480"/>
    <s v="Dianna Wilson"/>
    <x v="2"/>
    <s v="United States"/>
    <s v="Lakeville"/>
    <s v="Minnesota"/>
    <n v="55044"/>
    <x v="2"/>
    <s v="OFF-AP-10002945"/>
    <s v="Office Supplies"/>
    <s v="Appliances"/>
    <s v="Honeywell Enviracaire Portable HEPA Air Cleaner for 17' x 22' Room"/>
    <n v="1503.25"/>
    <n v="5"/>
    <n v="0"/>
    <n v="496.07249999999993"/>
    <s v="No"/>
    <s v="Kelly Williams"/>
  </r>
  <r>
    <n v="249"/>
    <s v="CA-2014-131926"/>
    <d v="2014-06-01T00:00:00"/>
    <d v="2014-06-06T00:00:00"/>
    <x v="0"/>
    <s v="DW-13480"/>
    <s v="Dianna Wilson"/>
    <x v="2"/>
    <s v="United States"/>
    <s v="Lakeville"/>
    <s v="Minnesota"/>
    <n v="55044"/>
    <x v="2"/>
    <s v="OFF-PA-10000061"/>
    <s v="Office Supplies"/>
    <s v="Paper"/>
    <s v="Xerox 205"/>
    <n v="25.92"/>
    <n v="4"/>
    <n v="0"/>
    <n v="12.441600000000001"/>
    <s v="No"/>
    <s v="Kelly Williams"/>
  </r>
  <r>
    <n v="250"/>
    <s v="CA-2016-154739"/>
    <d v="2016-12-10T00:00:00"/>
    <d v="2016-12-15T00:00:00"/>
    <x v="0"/>
    <s v="LH-17155"/>
    <s v="Logan Haushalter"/>
    <x v="0"/>
    <s v="United States"/>
    <s v="San Francisco"/>
    <s v="California"/>
    <n v="94109"/>
    <x v="1"/>
    <s v="FUR-CH-10002965"/>
    <s v="Furniture"/>
    <s v="Chairs"/>
    <s v="Global Leather Highback Executive Chair with Pneumatic Height Adjustment, Black"/>
    <n v="321.56799999999998"/>
    <n v="2"/>
    <n v="0.2"/>
    <n v="28.137200000000007"/>
    <s v="No"/>
    <s v="Anna Andreadi"/>
  </r>
  <r>
    <n v="251"/>
    <s v="CA-2016-145625"/>
    <d v="2016-09-11T00:00:00"/>
    <d v="2016-09-17T00:00:00"/>
    <x v="1"/>
    <s v="KC-16540"/>
    <s v="Kelly Collister"/>
    <x v="0"/>
    <s v="United States"/>
    <s v="San Diego"/>
    <s v="California"/>
    <n v="92037"/>
    <x v="1"/>
    <s v="OFF-PA-10004569"/>
    <s v="Office Supplies"/>
    <s v="Paper"/>
    <s v="Wirebound Message Books, Two 4 1/4&quot; x 5&quot; Forms per Page"/>
    <n v="7.61"/>
    <n v="1"/>
    <n v="0"/>
    <n v="3.5766999999999998"/>
    <s v="No"/>
    <s v="Anna Andreadi"/>
  </r>
  <r>
    <n v="252"/>
    <s v="CA-2016-145625"/>
    <d v="2016-09-11T00:00:00"/>
    <d v="2016-09-17T00:00:00"/>
    <x v="1"/>
    <s v="KC-16540"/>
    <s v="Kelly Collister"/>
    <x v="0"/>
    <s v="United States"/>
    <s v="San Diego"/>
    <s v="California"/>
    <n v="92037"/>
    <x v="1"/>
    <s v="TEC-AC-10003832"/>
    <s v="Technology"/>
    <s v="Accessories"/>
    <s v="Logitech P710e Mobile Speakerphone"/>
    <n v="3347.37"/>
    <n v="13"/>
    <n v="0"/>
    <n v="636.0002999999997"/>
    <s v="No"/>
    <s v="Anna Andreadi"/>
  </r>
  <r>
    <n v="253"/>
    <s v="CA-2016-146941"/>
    <d v="2016-12-10T00:00:00"/>
    <d v="2016-12-13T00:00:00"/>
    <x v="2"/>
    <s v="DL-13315"/>
    <s v="Delfina Latchford"/>
    <x v="0"/>
    <s v="United States"/>
    <s v="New York City"/>
    <s v="New York"/>
    <n v="10024"/>
    <x v="3"/>
    <s v="OFF-ST-10001228"/>
    <s v="Office Supplies"/>
    <s v="Storage"/>
    <s v="Fellowes Personal Hanging Folder Files, Navy"/>
    <n v="80.58"/>
    <n v="6"/>
    <n v="0"/>
    <n v="22.562400000000004"/>
    <s v="No"/>
    <s v="Chuck Magee"/>
  </r>
  <r>
    <n v="254"/>
    <s v="CA-2016-146941"/>
    <d v="2016-12-10T00:00:00"/>
    <d v="2016-12-13T00:00:00"/>
    <x v="2"/>
    <s v="DL-13315"/>
    <s v="Delfina Latchford"/>
    <x v="0"/>
    <s v="United States"/>
    <s v="New York City"/>
    <s v="New York"/>
    <n v="10024"/>
    <x v="3"/>
    <s v="OFF-EN-10003296"/>
    <s v="Office Supplies"/>
    <s v="Envelopes"/>
    <s v="Tyvek Side-Opening Peel &amp; Seel Expanding Envelopes"/>
    <n v="361.92"/>
    <n v="4"/>
    <n v="0"/>
    <n v="162.864"/>
    <s v="No"/>
    <s v="Chuck Magee"/>
  </r>
  <r>
    <n v="255"/>
    <s v="US-2015-159982"/>
    <d v="2015-11-28T00:00:00"/>
    <d v="2015-12-04T00:00:00"/>
    <x v="1"/>
    <s v="DR-12880"/>
    <s v="Dan Reichenbach"/>
    <x v="1"/>
    <s v="United States"/>
    <s v="Chicago"/>
    <s v="Illinois"/>
    <n v="60623"/>
    <x v="2"/>
    <s v="FUR-FU-10002505"/>
    <s v="Furniture"/>
    <s v="Furnishings"/>
    <s v="Eldon 100 Class Desk Accessories"/>
    <n v="12.132000000000001"/>
    <n v="9"/>
    <n v="0.6"/>
    <n v="-8.4923999999999982"/>
    <s v="No"/>
    <s v="Kelly Williams"/>
  </r>
  <r>
    <n v="256"/>
    <s v="US-2015-159982"/>
    <d v="2015-11-28T00:00:00"/>
    <d v="2015-12-04T00:00:00"/>
    <x v="1"/>
    <s v="DR-12880"/>
    <s v="Dan Reichenbach"/>
    <x v="1"/>
    <s v="United States"/>
    <s v="Chicago"/>
    <s v="Illinois"/>
    <n v="60623"/>
    <x v="2"/>
    <s v="OFF-ST-10004804"/>
    <s v="Office Supplies"/>
    <s v="Storage"/>
    <s v="Belkin 19&quot; Vented Equipment Shelf, Black"/>
    <n v="82.367999999999995"/>
    <n v="2"/>
    <n v="0.2"/>
    <n v="-19.562399999999997"/>
    <s v="No"/>
    <s v="Kelly Williams"/>
  </r>
  <r>
    <n v="257"/>
    <s v="US-2015-159982"/>
    <d v="2015-11-28T00:00:00"/>
    <d v="2015-12-04T00:00:00"/>
    <x v="1"/>
    <s v="DR-12880"/>
    <s v="Dan Reichenbach"/>
    <x v="1"/>
    <s v="United States"/>
    <s v="Chicago"/>
    <s v="Illinois"/>
    <n v="60623"/>
    <x v="2"/>
    <s v="OFF-ST-10001590"/>
    <s v="Office Supplies"/>
    <s v="Storage"/>
    <s v="Tenex Personal Project File with Scoop Front Design, Black"/>
    <n v="53.92"/>
    <n v="5"/>
    <n v="0.2"/>
    <n v="4.0439999999999969"/>
    <s v="No"/>
    <s v="Kelly Williams"/>
  </r>
  <r>
    <n v="258"/>
    <s v="US-2015-159982"/>
    <d v="2015-11-28T00:00:00"/>
    <d v="2015-12-04T00:00:00"/>
    <x v="1"/>
    <s v="DR-12880"/>
    <s v="Dan Reichenbach"/>
    <x v="1"/>
    <s v="United States"/>
    <s v="Chicago"/>
    <s v="Illinois"/>
    <n v="60623"/>
    <x v="2"/>
    <s v="TEC-PH-10001580"/>
    <s v="Technology"/>
    <s v="Phones"/>
    <s v="Logitech Mobile Speakerphone P710e - speaker phone"/>
    <n v="647.904"/>
    <n v="6"/>
    <n v="0.2"/>
    <n v="56.691599999999966"/>
    <s v="No"/>
    <s v="Kelly Williams"/>
  </r>
  <r>
    <n v="259"/>
    <s v="CA-2017-163139"/>
    <d v="2017-12-01T00:00:00"/>
    <d v="2017-12-03T00:00:00"/>
    <x v="0"/>
    <s v="CC-12670"/>
    <s v="Craig Carreira"/>
    <x v="0"/>
    <s v="United States"/>
    <s v="New York City"/>
    <s v="New York"/>
    <n v="10009"/>
    <x v="3"/>
    <s v="TEC-AC-10000290"/>
    <s v="Technology"/>
    <s v="Accessories"/>
    <s v="Sabrent 4-Port USB 2.0 Hub"/>
    <n v="20.37"/>
    <n v="3"/>
    <n v="0"/>
    <n v="6.9258000000000006"/>
    <s v="No"/>
    <s v="Chuck Magee"/>
  </r>
  <r>
    <n v="260"/>
    <s v="CA-2017-163139"/>
    <d v="2017-12-01T00:00:00"/>
    <d v="2017-12-03T00:00:00"/>
    <x v="0"/>
    <s v="CC-12670"/>
    <s v="Craig Carreira"/>
    <x v="0"/>
    <s v="United States"/>
    <s v="New York City"/>
    <s v="New York"/>
    <n v="10009"/>
    <x v="3"/>
    <s v="OFF-ST-10002790"/>
    <s v="Office Supplies"/>
    <s v="Storage"/>
    <s v="Safco Industrial Shelving"/>
    <n v="221.54999999999998"/>
    <n v="3"/>
    <n v="0"/>
    <n v="6.6465000000000174"/>
    <s v="No"/>
    <s v="Chuck Magee"/>
  </r>
  <r>
    <n v="261"/>
    <s v="CA-2017-163139"/>
    <d v="2017-12-01T00:00:00"/>
    <d v="2017-12-03T00:00:00"/>
    <x v="0"/>
    <s v="CC-12670"/>
    <s v="Craig Carreira"/>
    <x v="0"/>
    <s v="United States"/>
    <s v="New York City"/>
    <s v="New York"/>
    <n v="10009"/>
    <x v="3"/>
    <s v="OFF-BI-10003460"/>
    <s v="Office Supplies"/>
    <s v="Binders"/>
    <s v="Acco 3-Hole Punch"/>
    <n v="17.52"/>
    <n v="5"/>
    <n v="0.2"/>
    <n v="6.1319999999999988"/>
    <s v="No"/>
    <s v="Chuck Magee"/>
  </r>
  <r>
    <n v="262"/>
    <s v="US-2017-155299"/>
    <d v="2017-06-08T00:00:00"/>
    <d v="2017-06-12T00:00:00"/>
    <x v="1"/>
    <s v="Dl-13600"/>
    <s v="Dorris liebe"/>
    <x v="1"/>
    <s v="United States"/>
    <s v="Pasadena"/>
    <s v="Texas"/>
    <n v="77506"/>
    <x v="2"/>
    <s v="OFF-AP-10002203"/>
    <s v="Office Supplies"/>
    <s v="Appliances"/>
    <s v="Eureka Disposable Bags for Sanitaire Vibra Groomer I Upright Vac"/>
    <n v="1.6239999999999994"/>
    <n v="2"/>
    <n v="0.8"/>
    <n v="-4.4660000000000002"/>
    <s v="No"/>
    <s v="Kelly Williams"/>
  </r>
  <r>
    <n v="263"/>
    <s v="US-2014-106992"/>
    <d v="2014-09-19T00:00:00"/>
    <d v="2014-09-21T00:00:00"/>
    <x v="0"/>
    <s v="SB-20290"/>
    <s v="Sean Braxton"/>
    <x v="1"/>
    <s v="United States"/>
    <s v="Houston"/>
    <s v="Texas"/>
    <n v="77036"/>
    <x v="2"/>
    <s v="TEC-MA-10000822"/>
    <s v="Technology"/>
    <s v="Machines"/>
    <s v="Lexmark MX611dhe Monochrome Laser Printer"/>
    <n v="3059.982"/>
    <n v="3"/>
    <n v="0.4"/>
    <n v="-509.99700000000075"/>
    <s v="No"/>
    <s v="Kelly Williams"/>
  </r>
  <r>
    <n v="264"/>
    <s v="US-2014-106992"/>
    <d v="2014-09-19T00:00:00"/>
    <d v="2014-09-21T00:00:00"/>
    <x v="0"/>
    <s v="SB-20290"/>
    <s v="Sean Braxton"/>
    <x v="1"/>
    <s v="United States"/>
    <s v="Houston"/>
    <s v="Texas"/>
    <n v="77036"/>
    <x v="2"/>
    <s v="TEC-MA-10003353"/>
    <s v="Technology"/>
    <s v="Machines"/>
    <s v="Xerox WorkCentre 6505DN Laser Multifunction Printer"/>
    <n v="2519.9579999999996"/>
    <n v="7"/>
    <n v="0.4"/>
    <n v="-251.99579999999992"/>
    <s v="No"/>
    <s v="Kelly Williams"/>
  </r>
  <r>
    <n v="265"/>
    <s v="CA-2016-125318"/>
    <d v="2016-06-06T00:00:00"/>
    <d v="2016-06-13T00:00:00"/>
    <x v="1"/>
    <s v="RC-19825"/>
    <s v="Roy Collins"/>
    <x v="0"/>
    <s v="United States"/>
    <s v="Chicago"/>
    <s v="Illinois"/>
    <n v="60610"/>
    <x v="2"/>
    <s v="TEC-PH-10001433"/>
    <s v="Technology"/>
    <s v="Phones"/>
    <s v="Cisco Small Business SPA 502G VoIP phone"/>
    <n v="328.22399999999999"/>
    <n v="4"/>
    <n v="0.2"/>
    <n v="28.7196"/>
    <s v="No"/>
    <s v="Kelly Williams"/>
  </r>
  <r>
    <n v="266"/>
    <s v="CA-2015-155040"/>
    <d v="2015-11-10T00:00:00"/>
    <d v="2015-11-15T00:00:00"/>
    <x v="1"/>
    <s v="AH-10210"/>
    <s v="Alan Hwang"/>
    <x v="0"/>
    <s v="United States"/>
    <s v="Brentwood"/>
    <s v="California"/>
    <n v="94513"/>
    <x v="1"/>
    <s v="TEC-AC-10004469"/>
    <s v="Technology"/>
    <s v="Accessories"/>
    <s v="Microsoft Sculpt Comfort Mouse"/>
    <n v="79.900000000000006"/>
    <n v="2"/>
    <n v="0"/>
    <n v="35.156000000000006"/>
    <s v="No"/>
    <s v="Anna Andreadi"/>
  </r>
  <r>
    <n v="267"/>
    <s v="CA-2017-136826"/>
    <d v="2017-06-16T00:00:00"/>
    <d v="2017-06-20T00:00:00"/>
    <x v="1"/>
    <s v="CB-12535"/>
    <s v="Claudia Bergmann"/>
    <x v="1"/>
    <s v="United States"/>
    <s v="Chapel Hill"/>
    <s v="North Carolina"/>
    <n v="27514"/>
    <x v="0"/>
    <s v="OFF-AR-10003602"/>
    <s v="Office Supplies"/>
    <s v="Art"/>
    <s v="Quartet Omega Colored Chalk, 12/Pack"/>
    <n v="14.015999999999998"/>
    <n v="3"/>
    <n v="0.2"/>
    <n v="4.7303999999999995"/>
    <s v="No"/>
    <s v="Cassandra Brandow"/>
  </r>
  <r>
    <n v="268"/>
    <s v="CA-2016-111010"/>
    <d v="2016-01-22T00:00:00"/>
    <d v="2016-01-28T00:00:00"/>
    <x v="1"/>
    <s v="PG-18895"/>
    <s v="Paul Gonzalez"/>
    <x v="0"/>
    <s v="United States"/>
    <s v="Morristown"/>
    <s v="New Jersey"/>
    <n v="7960"/>
    <x v="3"/>
    <s v="OFF-FA-10003472"/>
    <s v="Office Supplies"/>
    <s v="Fasteners"/>
    <s v="Bagged Rubber Bands"/>
    <n v="7.5600000000000005"/>
    <n v="6"/>
    <n v="0"/>
    <n v="0.3024"/>
    <s v="No"/>
    <s v="Chuck Magee"/>
  </r>
  <r>
    <n v="269"/>
    <s v="US-2017-145366"/>
    <d v="2017-12-09T00:00:00"/>
    <d v="2017-12-13T00:00:00"/>
    <x v="1"/>
    <s v="CA-12310"/>
    <s v="Christine Abelman"/>
    <x v="1"/>
    <s v="United States"/>
    <s v="Cincinnati"/>
    <s v="Ohio"/>
    <n v="45231"/>
    <x v="3"/>
    <s v="OFF-ST-10004180"/>
    <s v="Office Supplies"/>
    <s v="Storage"/>
    <s v="Safco Commercial Shelving"/>
    <n v="37.207999999999998"/>
    <n v="1"/>
    <n v="0.2"/>
    <n v="-7.4416000000000011"/>
    <s v="No"/>
    <s v="Chuck Magee"/>
  </r>
  <r>
    <n v="270"/>
    <s v="US-2017-145366"/>
    <d v="2017-12-09T00:00:00"/>
    <d v="2017-12-13T00:00:00"/>
    <x v="1"/>
    <s v="CA-12310"/>
    <s v="Christine Abelman"/>
    <x v="1"/>
    <s v="United States"/>
    <s v="Cincinnati"/>
    <s v="Ohio"/>
    <n v="45231"/>
    <x v="3"/>
    <s v="OFF-EN-10004386"/>
    <s v="Office Supplies"/>
    <s v="Envelopes"/>
    <s v="Recycled Interoffice Envelopes with String and Button Closure, 10 x 13"/>
    <n v="57.576000000000001"/>
    <n v="3"/>
    <n v="0.2"/>
    <n v="21.591000000000001"/>
    <s v="No"/>
    <s v="Chuck Magee"/>
  </r>
  <r>
    <n v="271"/>
    <s v="CA-2017-163979"/>
    <d v="2017-12-28T00:00:00"/>
    <d v="2018-01-02T00:00:00"/>
    <x v="0"/>
    <s v="KH-16690"/>
    <s v="Kristen Hastings"/>
    <x v="1"/>
    <s v="United States"/>
    <s v="San Francisco"/>
    <s v="California"/>
    <n v="94110"/>
    <x v="1"/>
    <s v="OFF-ST-10003208"/>
    <s v="Office Supplies"/>
    <s v="Storage"/>
    <s v="Adjustable Depth Letter/Legal Cart"/>
    <n v="725.84"/>
    <n v="4"/>
    <n v="0"/>
    <n v="210.4935999999999"/>
    <s v="No"/>
    <s v="Anna Andreadi"/>
  </r>
  <r>
    <n v="272"/>
    <s v="CA-2015-155334"/>
    <d v="2015-07-30T00:00:00"/>
    <d v="2015-07-31T00:00:00"/>
    <x v="2"/>
    <s v="HA-14920"/>
    <s v="Helen Andreada"/>
    <x v="0"/>
    <s v="United States"/>
    <s v="San Francisco"/>
    <s v="California"/>
    <n v="94109"/>
    <x v="1"/>
    <s v="TEC-AC-10003628"/>
    <s v="Technology"/>
    <s v="Accessories"/>
    <s v="Logitech 910-002974 M325 Wireless Mouse for Web Scrolling"/>
    <n v="209.92999999999998"/>
    <n v="7"/>
    <n v="0"/>
    <n v="92.369200000000021"/>
    <s v="No"/>
    <s v="Anna Andreadi"/>
  </r>
  <r>
    <n v="273"/>
    <s v="CA-2015-155334"/>
    <d v="2015-07-30T00:00:00"/>
    <d v="2015-07-31T00:00:00"/>
    <x v="2"/>
    <s v="HA-14920"/>
    <s v="Helen Andreada"/>
    <x v="0"/>
    <s v="United States"/>
    <s v="San Francisco"/>
    <s v="California"/>
    <n v="94109"/>
    <x v="1"/>
    <s v="FUR-FU-10003274"/>
    <s v="Furniture"/>
    <s v="Furnishings"/>
    <s v="Regeneration Desk Collection"/>
    <n v="5.28"/>
    <n v="3"/>
    <n v="0"/>
    <n v="2.3232000000000004"/>
    <s v="No"/>
    <s v="Anna Andreadi"/>
  </r>
  <r>
    <n v="274"/>
    <s v="CA-2015-155334"/>
    <d v="2015-07-30T00:00:00"/>
    <d v="2015-07-31T00:00:00"/>
    <x v="2"/>
    <s v="HA-14920"/>
    <s v="Helen Andreada"/>
    <x v="0"/>
    <s v="United States"/>
    <s v="San Francisco"/>
    <s v="California"/>
    <n v="94109"/>
    <x v="1"/>
    <s v="OFF-BI-10002557"/>
    <s v="Office Supplies"/>
    <s v="Binders"/>
    <s v="Presstex Flexible Ring Binders"/>
    <n v="10.92"/>
    <n v="3"/>
    <n v="0.2"/>
    <n v="4.0949999999999989"/>
    <s v="No"/>
    <s v="Anna Andreadi"/>
  </r>
  <r>
    <n v="275"/>
    <s v="CA-2017-118136"/>
    <d v="2017-09-16T00:00:00"/>
    <d v="2017-09-17T00:00:00"/>
    <x v="2"/>
    <s v="BB-10990"/>
    <s v="Barry Blumstein"/>
    <x v="1"/>
    <s v="United States"/>
    <s v="Inglewood"/>
    <s v="California"/>
    <n v="90301"/>
    <x v="1"/>
    <s v="OFF-PA-10002615"/>
    <s v="Office Supplies"/>
    <s v="Paper"/>
    <s v="Ampad Gold Fibre Wirebound Steno Books, 6&quot; x 9&quot;, Gregg Ruled"/>
    <n v="8.82"/>
    <n v="2"/>
    <n v="0"/>
    <n v="4.0571999999999999"/>
    <s v="No"/>
    <s v="Anna Andreadi"/>
  </r>
  <r>
    <n v="276"/>
    <s v="CA-2017-118136"/>
    <d v="2017-09-16T00:00:00"/>
    <d v="2017-09-17T00:00:00"/>
    <x v="2"/>
    <s v="BB-10990"/>
    <s v="Barry Blumstein"/>
    <x v="1"/>
    <s v="United States"/>
    <s v="Inglewood"/>
    <s v="California"/>
    <n v="90301"/>
    <x v="1"/>
    <s v="OFF-AR-10001427"/>
    <s v="Office Supplies"/>
    <s v="Art"/>
    <s v="Newell 330"/>
    <n v="5.98"/>
    <n v="1"/>
    <n v="0"/>
    <n v="1.5548000000000002"/>
    <s v="No"/>
    <s v="Anna Andreadi"/>
  </r>
  <r>
    <n v="277"/>
    <s v="CA-2017-132976"/>
    <d v="2017-10-13T00:00:00"/>
    <d v="2017-10-17T00:00:00"/>
    <x v="1"/>
    <s v="AG-10495"/>
    <s v="Andrew Gjertsen"/>
    <x v="1"/>
    <s v="United States"/>
    <s v="Philadelphia"/>
    <s v="Pennsylvania"/>
    <n v="19140"/>
    <x v="3"/>
    <s v="OFF-PA-10000673"/>
    <s v="Office Supplies"/>
    <s v="Paper"/>
    <s v="Post-it “Important Message” Note Pad, Neon Colors, 50 Sheets/Pad"/>
    <n v="11.648000000000001"/>
    <n v="2"/>
    <n v="0.2"/>
    <n v="4.0768000000000004"/>
    <s v="No"/>
    <s v="Chuck Magee"/>
  </r>
  <r>
    <n v="278"/>
    <s v="CA-2017-132976"/>
    <d v="2017-10-13T00:00:00"/>
    <d v="2017-10-17T00:00:00"/>
    <x v="1"/>
    <s v="AG-10495"/>
    <s v="Andrew Gjertsen"/>
    <x v="1"/>
    <s v="United States"/>
    <s v="Philadelphia"/>
    <s v="Pennsylvania"/>
    <n v="19140"/>
    <x v="3"/>
    <s v="OFF-PA-10004470"/>
    <s v="Office Supplies"/>
    <s v="Paper"/>
    <s v="Adams Write n' Stick Phone Message Book, 11&quot; X 5 1/4&quot;, 200 Messages"/>
    <n v="18.175999999999998"/>
    <n v="4"/>
    <n v="0.2"/>
    <n v="5.9071999999999987"/>
    <s v="No"/>
    <s v="Chuck Magee"/>
  </r>
  <r>
    <n v="279"/>
    <s v="CA-2017-132976"/>
    <d v="2017-10-13T00:00:00"/>
    <d v="2017-10-17T00:00:00"/>
    <x v="1"/>
    <s v="AG-10495"/>
    <s v="Andrew Gjertsen"/>
    <x v="1"/>
    <s v="United States"/>
    <s v="Philadelphia"/>
    <s v="Pennsylvania"/>
    <n v="19140"/>
    <x v="3"/>
    <s v="OFF-ST-10000876"/>
    <s v="Office Supplies"/>
    <s v="Storage"/>
    <s v="Eldon Simplefile Box Office"/>
    <n v="59.712000000000003"/>
    <n v="6"/>
    <n v="0.2"/>
    <n v="5.9711999999999996"/>
    <s v="No"/>
    <s v="Chuck Magee"/>
  </r>
  <r>
    <n v="280"/>
    <s v="CA-2017-132976"/>
    <d v="2017-10-13T00:00:00"/>
    <d v="2017-10-17T00:00:00"/>
    <x v="1"/>
    <s v="AG-10495"/>
    <s v="Andrew Gjertsen"/>
    <x v="1"/>
    <s v="United States"/>
    <s v="Philadelphia"/>
    <s v="Pennsylvania"/>
    <n v="19140"/>
    <x v="3"/>
    <s v="OFF-LA-10002043"/>
    <s v="Office Supplies"/>
    <s v="Labels"/>
    <s v="Avery 489"/>
    <n v="24.839999999999996"/>
    <n v="3"/>
    <n v="0.2"/>
    <n v="8.6940000000000008"/>
    <s v="No"/>
    <s v="Chuck Magee"/>
  </r>
  <r>
    <n v="281"/>
    <s v="US-2015-161991"/>
    <d v="2015-09-26T00:00:00"/>
    <d v="2015-09-28T00:00:00"/>
    <x v="0"/>
    <s v="SC-20725"/>
    <s v="Steven Cartwright"/>
    <x v="0"/>
    <s v="United States"/>
    <s v="Houston"/>
    <s v="Texas"/>
    <n v="77070"/>
    <x v="2"/>
    <s v="OFF-BI-10004967"/>
    <s v="Office Supplies"/>
    <s v="Binders"/>
    <s v="Round Ring Binders"/>
    <n v="2.0799999999999996"/>
    <n v="5"/>
    <n v="0.8"/>
    <n v="-3.4320000000000004"/>
    <s v="No"/>
    <s v="Kelly Williams"/>
  </r>
  <r>
    <n v="282"/>
    <s v="US-2015-161991"/>
    <d v="2015-09-26T00:00:00"/>
    <d v="2015-09-28T00:00:00"/>
    <x v="0"/>
    <s v="SC-20725"/>
    <s v="Steven Cartwright"/>
    <x v="0"/>
    <s v="United States"/>
    <s v="Houston"/>
    <s v="Texas"/>
    <n v="77070"/>
    <x v="2"/>
    <s v="TEC-PH-10001760"/>
    <s v="Technology"/>
    <s v="Phones"/>
    <s v="Bose SoundLink Bluetooth Speaker"/>
    <n v="1114.4000000000001"/>
    <n v="7"/>
    <n v="0.2"/>
    <n v="376.11"/>
    <s v="No"/>
    <s v="Kelly Williams"/>
  </r>
  <r>
    <n v="283"/>
    <s v="CA-2015-130890"/>
    <d v="2015-11-02T00:00:00"/>
    <d v="2015-11-06T00:00:00"/>
    <x v="1"/>
    <s v="JO-15280"/>
    <s v="Jas O'Carroll"/>
    <x v="0"/>
    <s v="United States"/>
    <s v="Los Angeles"/>
    <s v="California"/>
    <n v="90004"/>
    <x v="1"/>
    <s v="FUR-TA-10002903"/>
    <s v="Furniture"/>
    <s v="Tables"/>
    <s v="Bevis Round Bullnose 29&quot; High Table Top"/>
    <n v="1038.8399999999999"/>
    <n v="5"/>
    <n v="0.2"/>
    <n v="51.942000000000007"/>
    <s v="No"/>
    <s v="Anna Andreadi"/>
  </r>
  <r>
    <n v="284"/>
    <s v="CA-2015-130883"/>
    <d v="2015-09-26T00:00:00"/>
    <d v="2015-10-02T00:00:00"/>
    <x v="1"/>
    <s v="TB-21520"/>
    <s v="Tracy Blumstein"/>
    <x v="0"/>
    <s v="United States"/>
    <s v="Portland"/>
    <s v="Oregon"/>
    <n v="97206"/>
    <x v="1"/>
    <s v="OFF-PA-10000474"/>
    <s v="Office Supplies"/>
    <s v="Paper"/>
    <s v="Easy-staple paper"/>
    <n v="141.76"/>
    <n v="5"/>
    <n v="0.2"/>
    <n v="47.843999999999994"/>
    <s v="No"/>
    <s v="Anna Andreadi"/>
  </r>
  <r>
    <n v="285"/>
    <s v="CA-2015-130883"/>
    <d v="2015-09-26T00:00:00"/>
    <d v="2015-10-02T00:00:00"/>
    <x v="1"/>
    <s v="TB-21520"/>
    <s v="Tracy Blumstein"/>
    <x v="0"/>
    <s v="United States"/>
    <s v="Portland"/>
    <s v="Oregon"/>
    <n v="97206"/>
    <x v="1"/>
    <s v="TEC-AC-10001956"/>
    <s v="Technology"/>
    <s v="Accessories"/>
    <s v="Microsoft Arc Touch Mouse"/>
    <n v="239.80000000000004"/>
    <n v="5"/>
    <n v="0.2"/>
    <n v="47.959999999999987"/>
    <s v="No"/>
    <s v="Anna Andreadi"/>
  </r>
  <r>
    <n v="286"/>
    <s v="CA-2015-130883"/>
    <d v="2015-09-26T00:00:00"/>
    <d v="2015-10-02T00:00:00"/>
    <x v="1"/>
    <s v="TB-21520"/>
    <s v="Tracy Blumstein"/>
    <x v="0"/>
    <s v="United States"/>
    <s v="Portland"/>
    <s v="Oregon"/>
    <n v="97206"/>
    <x v="1"/>
    <s v="OFF-PA-10004100"/>
    <s v="Office Supplies"/>
    <s v="Paper"/>
    <s v="Xerox 216"/>
    <n v="31.104000000000006"/>
    <n v="6"/>
    <n v="0.2"/>
    <n v="10.8864"/>
    <s v="No"/>
    <s v="Anna Andreadi"/>
  </r>
  <r>
    <n v="287"/>
    <s v="CA-2016-112697"/>
    <d v="2016-12-18T00:00:00"/>
    <d v="2016-12-20T00:00:00"/>
    <x v="0"/>
    <s v="AH-10195"/>
    <s v="Alan Haines"/>
    <x v="1"/>
    <s v="United States"/>
    <s v="Tamarac"/>
    <s v="Florida"/>
    <n v="33319"/>
    <x v="0"/>
    <s v="OFF-BI-10000778"/>
    <s v="Office Supplies"/>
    <s v="Binders"/>
    <s v="GBC VeloBinder Electric Binding Machine"/>
    <n v="254.05800000000002"/>
    <n v="7"/>
    <n v="0.7"/>
    <n v="-169.3719999999999"/>
    <s v="No"/>
    <s v="Cassandra Brandow"/>
  </r>
  <r>
    <n v="288"/>
    <s v="CA-2016-112697"/>
    <d v="2016-12-18T00:00:00"/>
    <d v="2016-12-20T00:00:00"/>
    <x v="0"/>
    <s v="AH-10195"/>
    <s v="Alan Haines"/>
    <x v="1"/>
    <s v="United States"/>
    <s v="Tamarac"/>
    <s v="Florida"/>
    <n v="33319"/>
    <x v="0"/>
    <s v="OFF-AP-10002684"/>
    <s v="Office Supplies"/>
    <s v="Appliances"/>
    <s v="Acco 7-Outlet Masterpiece Power Center, Wihtout Fax/Phone Line Protection"/>
    <n v="194.52800000000002"/>
    <n v="2"/>
    <n v="0.2"/>
    <n v="24.315999999999974"/>
    <s v="No"/>
    <s v="Cassandra Brandow"/>
  </r>
  <r>
    <n v="289"/>
    <s v="CA-2016-112697"/>
    <d v="2016-12-18T00:00:00"/>
    <d v="2016-12-20T00:00:00"/>
    <x v="0"/>
    <s v="AH-10195"/>
    <s v="Alan Haines"/>
    <x v="1"/>
    <s v="United States"/>
    <s v="Tamarac"/>
    <s v="Florida"/>
    <n v="33319"/>
    <x v="0"/>
    <s v="OFF-SU-10000646"/>
    <s v="Office Supplies"/>
    <s v="Supplies"/>
    <s v="Premier Automatic Letter Opener"/>
    <n v="961.48000000000013"/>
    <n v="5"/>
    <n v="0.2"/>
    <n v="-204.31449999999995"/>
    <s v="No"/>
    <s v="Cassandra Brandow"/>
  </r>
  <r>
    <n v="290"/>
    <s v="CA-2016-110772"/>
    <d v="2016-11-20T00:00:00"/>
    <d v="2016-11-24T00:00:00"/>
    <x v="0"/>
    <s v="NZ-18565"/>
    <s v="Nick Zandusky"/>
    <x v="2"/>
    <s v="United States"/>
    <s v="Columbus"/>
    <s v="Ohio"/>
    <n v="43229"/>
    <x v="3"/>
    <s v="OFF-FA-10002983"/>
    <s v="Office Supplies"/>
    <s v="Fasteners"/>
    <s v="Advantus SlideClip Paper Clips"/>
    <n v="19.096"/>
    <n v="7"/>
    <n v="0.2"/>
    <n v="6.6835999999999993"/>
    <s v="No"/>
    <s v="Chuck Magee"/>
  </r>
  <r>
    <n v="291"/>
    <s v="CA-2016-110772"/>
    <d v="2016-11-20T00:00:00"/>
    <d v="2016-11-24T00:00:00"/>
    <x v="0"/>
    <s v="NZ-18565"/>
    <s v="Nick Zandusky"/>
    <x v="2"/>
    <s v="United States"/>
    <s v="Columbus"/>
    <s v="Ohio"/>
    <n v="43229"/>
    <x v="3"/>
    <s v="OFF-LA-10004689"/>
    <s v="Office Supplies"/>
    <s v="Labels"/>
    <s v="Avery 512"/>
    <n v="18.496000000000002"/>
    <n v="8"/>
    <n v="0.2"/>
    <n v="6.2423999999999999"/>
    <s v="No"/>
    <s v="Chuck Magee"/>
  </r>
  <r>
    <n v="292"/>
    <s v="CA-2016-110772"/>
    <d v="2016-11-20T00:00:00"/>
    <d v="2016-11-24T00:00:00"/>
    <x v="0"/>
    <s v="NZ-18565"/>
    <s v="Nick Zandusky"/>
    <x v="2"/>
    <s v="United States"/>
    <s v="Columbus"/>
    <s v="Ohio"/>
    <n v="43229"/>
    <x v="3"/>
    <s v="TEC-AC-10002001"/>
    <s v="Technology"/>
    <s v="Accessories"/>
    <s v="Logitech Wireless Gaming Headset G930"/>
    <n v="255.98400000000004"/>
    <n v="2"/>
    <n v="0.2"/>
    <n v="54.396600000000007"/>
    <s v="No"/>
    <s v="Chuck Magee"/>
  </r>
  <r>
    <n v="293"/>
    <s v="CA-2016-110772"/>
    <d v="2016-11-20T00:00:00"/>
    <d v="2016-11-24T00:00:00"/>
    <x v="0"/>
    <s v="NZ-18565"/>
    <s v="Nick Zandusky"/>
    <x v="2"/>
    <s v="United States"/>
    <s v="Columbus"/>
    <s v="Ohio"/>
    <n v="43229"/>
    <x v="3"/>
    <s v="FUR-BO-10004709"/>
    <s v="Furniture"/>
    <s v="Bookcases"/>
    <s v="Bush Westfield Collection Bookcases, Medium Cherry Finish"/>
    <n v="86.97"/>
    <n v="3"/>
    <n v="0.5"/>
    <n v="-48.703199999999995"/>
    <s v="No"/>
    <s v="Chuck Magee"/>
  </r>
  <r>
    <n v="294"/>
    <s v="CA-2014-111451"/>
    <d v="2014-12-26T00:00:00"/>
    <d v="2014-12-28T00:00:00"/>
    <x v="2"/>
    <s v="KL-16555"/>
    <s v="Kelly Lampkin"/>
    <x v="1"/>
    <s v="United States"/>
    <s v="Colorado Springs"/>
    <s v="Colorado"/>
    <n v="80906"/>
    <x v="1"/>
    <s v="FUR-FU-10004091"/>
    <s v="Furniture"/>
    <s v="Furnishings"/>
    <s v="Howard Miller 13&quot; Diameter Goldtone Round Wall Clock"/>
    <n v="300.416"/>
    <n v="8"/>
    <n v="0.2"/>
    <n v="78.859200000000001"/>
    <s v="No"/>
    <s v="Anna Andreadi"/>
  </r>
  <r>
    <n v="295"/>
    <s v="CA-2014-111451"/>
    <d v="2014-12-26T00:00:00"/>
    <d v="2014-12-28T00:00:00"/>
    <x v="2"/>
    <s v="KL-16555"/>
    <s v="Kelly Lampkin"/>
    <x v="1"/>
    <s v="United States"/>
    <s v="Colorado Springs"/>
    <s v="Colorado"/>
    <n v="80906"/>
    <x v="1"/>
    <s v="FUR-CH-10001891"/>
    <s v="Furniture"/>
    <s v="Chairs"/>
    <s v="Global Deluxe Office Fabric Chairs"/>
    <n v="230.35200000000003"/>
    <n v="3"/>
    <n v="0.2"/>
    <n v="20.155800000000013"/>
    <s v="No"/>
    <s v="Anna Andreadi"/>
  </r>
  <r>
    <n v="296"/>
    <s v="CA-2014-111451"/>
    <d v="2014-12-26T00:00:00"/>
    <d v="2014-12-28T00:00:00"/>
    <x v="2"/>
    <s v="KL-16555"/>
    <s v="Kelly Lampkin"/>
    <x v="1"/>
    <s v="United States"/>
    <s v="Colorado Springs"/>
    <s v="Colorado"/>
    <n v="80906"/>
    <x v="1"/>
    <s v="FUR-FU-10002918"/>
    <s v="Furniture"/>
    <s v="Furnishings"/>
    <s v="Eldon ClusterMat Chair Mat with Cordless Antistatic Protection"/>
    <n v="218.35200000000003"/>
    <n v="3"/>
    <n v="0.2"/>
    <n v="-24.564599999999999"/>
    <s v="No"/>
    <s v="Anna Andreadi"/>
  </r>
  <r>
    <n v="297"/>
    <s v="CA-2014-111451"/>
    <d v="2014-12-26T00:00:00"/>
    <d v="2014-12-28T00:00:00"/>
    <x v="2"/>
    <s v="KL-16555"/>
    <s v="Kelly Lampkin"/>
    <x v="1"/>
    <s v="United States"/>
    <s v="Colorado Springs"/>
    <s v="Colorado"/>
    <n v="80906"/>
    <x v="1"/>
    <s v="OFF-BI-10004593"/>
    <s v="Office Supplies"/>
    <s v="Binders"/>
    <s v="Ibico Laser Imprintable Binding System Covers"/>
    <n v="78.600000000000009"/>
    <n v="5"/>
    <n v="0.7"/>
    <n v="-62.88000000000001"/>
    <s v="No"/>
    <s v="Anna Andreadi"/>
  </r>
  <r>
    <n v="298"/>
    <s v="CA-2014-111451"/>
    <d v="2014-12-26T00:00:00"/>
    <d v="2014-12-28T00:00:00"/>
    <x v="2"/>
    <s v="KL-16555"/>
    <s v="Kelly Lampkin"/>
    <x v="1"/>
    <s v="United States"/>
    <s v="Colorado Springs"/>
    <s v="Colorado"/>
    <n v="80906"/>
    <x v="1"/>
    <s v="OFF-FA-10004854"/>
    <s v="Office Supplies"/>
    <s v="Fasteners"/>
    <s v="Vinyl Coated Wire Paper Clips in Organizer Box, 800/Box"/>
    <n v="27.552000000000003"/>
    <n v="3"/>
    <n v="0.2"/>
    <n v="9.2987999999999964"/>
    <s v="No"/>
    <s v="Anna Andreadi"/>
  </r>
  <r>
    <n v="299"/>
    <s v="CA-2016-142545"/>
    <d v="2016-10-28T00:00:00"/>
    <d v="2016-11-03T00:00:00"/>
    <x v="1"/>
    <s v="JD-15895"/>
    <s v="Jonathan Doherty"/>
    <x v="1"/>
    <s v="United States"/>
    <s v="Belleville"/>
    <s v="New Jersey"/>
    <n v="7109"/>
    <x v="3"/>
    <s v="OFF-PA-10002105"/>
    <s v="Office Supplies"/>
    <s v="Paper"/>
    <s v="Xerox 223"/>
    <n v="32.400000000000006"/>
    <n v="5"/>
    <n v="0"/>
    <n v="15.552000000000001"/>
    <s v="No"/>
    <s v="Chuck Magee"/>
  </r>
  <r>
    <n v="300"/>
    <s v="CA-2016-142545"/>
    <d v="2016-10-28T00:00:00"/>
    <d v="2016-11-03T00:00:00"/>
    <x v="1"/>
    <s v="JD-15895"/>
    <s v="Jonathan Doherty"/>
    <x v="1"/>
    <s v="United States"/>
    <s v="Belleville"/>
    <s v="New Jersey"/>
    <n v="7109"/>
    <x v="3"/>
    <s v="OFF-ST-10002756"/>
    <s v="Office Supplies"/>
    <s v="Storage"/>
    <s v="Tennsco Stur-D-Stor Boltless Shelving, 5 Shelves, 24&quot; Deep, Sand"/>
    <n v="1082.48"/>
    <n v="8"/>
    <n v="0"/>
    <n v="10.824800000000096"/>
    <s v="No"/>
    <s v="Chuck Magee"/>
  </r>
  <r>
    <n v="301"/>
    <s v="CA-2016-142545"/>
    <d v="2016-10-28T00:00:00"/>
    <d v="2016-11-03T00:00:00"/>
    <x v="1"/>
    <s v="JD-15895"/>
    <s v="Jonathan Doherty"/>
    <x v="1"/>
    <s v="United States"/>
    <s v="Belleville"/>
    <s v="New Jersey"/>
    <n v="7109"/>
    <x v="3"/>
    <s v="OFF-PA-10004243"/>
    <s v="Office Supplies"/>
    <s v="Paper"/>
    <s v="Xerox 1939"/>
    <n v="56.91"/>
    <n v="3"/>
    <n v="0"/>
    <n v="27.316799999999997"/>
    <s v="No"/>
    <s v="Chuck Magee"/>
  </r>
  <r>
    <n v="302"/>
    <s v="CA-2016-142545"/>
    <d v="2016-10-28T00:00:00"/>
    <d v="2016-11-03T00:00:00"/>
    <x v="1"/>
    <s v="JD-15895"/>
    <s v="Jonathan Doherty"/>
    <x v="1"/>
    <s v="United States"/>
    <s v="Belleville"/>
    <s v="New Jersey"/>
    <n v="7109"/>
    <x v="3"/>
    <s v="FUR-FU-10001861"/>
    <s v="Furniture"/>
    <s v="Furnishings"/>
    <s v="Floodlight Indoor Halogen Bulbs, 1 Bulb per Pack, 60 Watts"/>
    <n v="77.599999999999994"/>
    <n v="4"/>
    <n v="0"/>
    <n v="38.023999999999994"/>
    <s v="No"/>
    <s v="Chuck Magee"/>
  </r>
  <r>
    <n v="303"/>
    <s v="CA-2016-142545"/>
    <d v="2016-10-28T00:00:00"/>
    <d v="2016-11-03T00:00:00"/>
    <x v="1"/>
    <s v="JD-15895"/>
    <s v="Jonathan Doherty"/>
    <x v="1"/>
    <s v="United States"/>
    <s v="Belleville"/>
    <s v="New Jersey"/>
    <n v="7109"/>
    <x v="3"/>
    <s v="OFF-BI-10002706"/>
    <s v="Office Supplies"/>
    <s v="Binders"/>
    <s v="Avery Premier Heavy-Duty Binder with Round Locking Rings"/>
    <n v="14.28"/>
    <n v="1"/>
    <n v="0"/>
    <n v="6.5687999999999995"/>
    <s v="No"/>
    <s v="Chuck Magee"/>
  </r>
  <r>
    <n v="304"/>
    <s v="US-2017-152380"/>
    <d v="2017-11-19T00:00:00"/>
    <d v="2017-11-23T00:00:00"/>
    <x v="1"/>
    <s v="JH-15910"/>
    <s v="Jonathan Howell"/>
    <x v="0"/>
    <s v="United States"/>
    <s v="Chicago"/>
    <s v="Illinois"/>
    <n v="60623"/>
    <x v="2"/>
    <s v="FUR-TA-10002533"/>
    <s v="Furniture"/>
    <s v="Tables"/>
    <s v="BPI Conference Tables"/>
    <n v="219.07500000000002"/>
    <n v="3"/>
    <n v="0.5"/>
    <n v="-131.44500000000005"/>
    <s v="No"/>
    <s v="Kelly Williams"/>
  </r>
  <r>
    <n v="305"/>
    <s v="CA-2015-144253"/>
    <d v="2015-05-04T00:00:00"/>
    <d v="2015-05-09T00:00:00"/>
    <x v="0"/>
    <s v="AS-10225"/>
    <s v="Alan Schoenberger"/>
    <x v="1"/>
    <s v="United States"/>
    <s v="New York City"/>
    <s v="New York"/>
    <n v="10024"/>
    <x v="3"/>
    <s v="FUR-FU-10002671"/>
    <s v="Furniture"/>
    <s v="Furnishings"/>
    <s v="Electrix 20W Halogen Replacement Bulb for Zoom-In Desk Lamp"/>
    <n v="26.8"/>
    <n v="2"/>
    <n v="0"/>
    <n v="12.863999999999999"/>
    <s v="No"/>
    <s v="Chuck Magee"/>
  </r>
  <r>
    <n v="306"/>
    <s v="CA-2014-130960"/>
    <d v="2014-12-30T00:00:00"/>
    <d v="2015-01-04T00:00:00"/>
    <x v="1"/>
    <s v="KB-16600"/>
    <s v="Ken Brennan"/>
    <x v="1"/>
    <s v="United States"/>
    <s v="Taylor"/>
    <s v="Michigan"/>
    <n v="48180"/>
    <x v="2"/>
    <s v="OFF-AR-10003651"/>
    <s v="Office Supplies"/>
    <s v="Art"/>
    <s v="Newell 350"/>
    <n v="9.84"/>
    <n v="3"/>
    <n v="0"/>
    <n v="2.8535999999999988"/>
    <s v="No"/>
    <s v="Kelly Williams"/>
  </r>
  <r>
    <n v="307"/>
    <s v="CA-2014-111003"/>
    <d v="2014-06-01T00:00:00"/>
    <d v="2014-06-06T00:00:00"/>
    <x v="1"/>
    <s v="CR-12625"/>
    <s v="Corey Roper"/>
    <x v="2"/>
    <s v="United States"/>
    <s v="Lakewood"/>
    <s v="New Jersey"/>
    <n v="8701"/>
    <x v="3"/>
    <s v="OFF-BI-10001072"/>
    <s v="Office Supplies"/>
    <s v="Binders"/>
    <s v="GBC Clear Cover, 8-1/2 x 11, unpunched, 25 covers per pack"/>
    <n v="45.480000000000004"/>
    <n v="3"/>
    <n v="0"/>
    <n v="20.9208"/>
    <s v="No"/>
    <s v="Chuck Magee"/>
  </r>
  <r>
    <n v="308"/>
    <s v="CA-2014-111003"/>
    <d v="2014-06-01T00:00:00"/>
    <d v="2014-06-06T00:00:00"/>
    <x v="1"/>
    <s v="CR-12625"/>
    <s v="Corey Roper"/>
    <x v="2"/>
    <s v="United States"/>
    <s v="Lakewood"/>
    <s v="New Jersey"/>
    <n v="8701"/>
    <x v="3"/>
    <s v="OFF-AR-10002135"/>
    <s v="Office Supplies"/>
    <s v="Art"/>
    <s v="Boston Heavy-Duty Trimline Electric Pencil Sharpeners"/>
    <n v="289.20000000000005"/>
    <n v="6"/>
    <n v="0"/>
    <n v="83.867999999999967"/>
    <s v="No"/>
    <s v="Chuck Magee"/>
  </r>
  <r>
    <n v="309"/>
    <s v="CA-2017-126774"/>
    <d v="2017-04-15T00:00:00"/>
    <d v="2017-04-17T00:00:00"/>
    <x v="2"/>
    <s v="SH-20395"/>
    <s v="Shahid Hopkins"/>
    <x v="0"/>
    <s v="United States"/>
    <s v="Arlington"/>
    <s v="Virginia"/>
    <n v="22204"/>
    <x v="0"/>
    <s v="OFF-AR-10002804"/>
    <s v="Office Supplies"/>
    <s v="Art"/>
    <s v="Faber Castell Col-Erase Pencils"/>
    <n v="4.8899999999999997"/>
    <n v="1"/>
    <n v="0"/>
    <n v="2.0049000000000001"/>
    <s v="No"/>
    <s v="Cassandra Brandow"/>
  </r>
  <r>
    <n v="310"/>
    <s v="CA-2016-142902"/>
    <d v="2016-09-12T00:00:00"/>
    <d v="2016-09-14T00:00:00"/>
    <x v="0"/>
    <s v="BP-11185"/>
    <s v="Ben Peterman"/>
    <x v="1"/>
    <s v="United States"/>
    <s v="Arvada"/>
    <s v="Colorado"/>
    <n v="80004"/>
    <x v="1"/>
    <s v="FUR-FU-10001918"/>
    <s v="Furniture"/>
    <s v="Furnishings"/>
    <s v="C-Line Cubicle Keepers Polyproplyene Holder With Velcro Backings"/>
    <n v="15.136000000000003"/>
    <n v="4"/>
    <n v="0.2"/>
    <n v="3.5948000000000011"/>
    <s v="No"/>
    <s v="Anna Andreadi"/>
  </r>
  <r>
    <n v="311"/>
    <s v="CA-2016-142902"/>
    <d v="2016-09-12T00:00:00"/>
    <d v="2016-09-14T00:00:00"/>
    <x v="0"/>
    <s v="BP-11185"/>
    <s v="Ben Peterman"/>
    <x v="1"/>
    <s v="United States"/>
    <s v="Arvada"/>
    <s v="Colorado"/>
    <n v="80004"/>
    <x v="1"/>
    <s v="FUR-CH-10004086"/>
    <s v="Furniture"/>
    <s v="Chairs"/>
    <s v="Hon 4070 Series Pagoda Armless Upholstered Stacking Chairs"/>
    <n v="466.76800000000003"/>
    <n v="2"/>
    <n v="0.2"/>
    <n v="52.511399999999981"/>
    <s v="No"/>
    <s v="Anna Andreadi"/>
  </r>
  <r>
    <n v="312"/>
    <s v="CA-2016-142902"/>
    <d v="2016-09-12T00:00:00"/>
    <d v="2016-09-14T00:00:00"/>
    <x v="0"/>
    <s v="BP-11185"/>
    <s v="Ben Peterman"/>
    <x v="1"/>
    <s v="United States"/>
    <s v="Arvada"/>
    <s v="Colorado"/>
    <n v="80004"/>
    <x v="1"/>
    <s v="FUR-FU-10001756"/>
    <s v="Furniture"/>
    <s v="Furnishings"/>
    <s v="Eldon Expressions Desk Accessory, Wood Photo Frame, Mahogany"/>
    <n v="15.231999999999999"/>
    <n v="1"/>
    <n v="0.2"/>
    <n v="1.7135999999999978"/>
    <s v="No"/>
    <s v="Anna Andreadi"/>
  </r>
  <r>
    <n v="313"/>
    <s v="CA-2016-142902"/>
    <d v="2016-09-12T00:00:00"/>
    <d v="2016-09-14T00:00:00"/>
    <x v="0"/>
    <s v="BP-11185"/>
    <s v="Ben Peterman"/>
    <x v="1"/>
    <s v="United States"/>
    <s v="Arvada"/>
    <s v="Colorado"/>
    <n v="80004"/>
    <x v="1"/>
    <s v="OFF-LA-10000634"/>
    <s v="Office Supplies"/>
    <s v="Labels"/>
    <s v="Avery 509"/>
    <n v="6.2640000000000002"/>
    <n v="3"/>
    <n v="0.2"/>
    <n v="2.0358000000000001"/>
    <s v="No"/>
    <s v="Anna Andreadi"/>
  </r>
  <r>
    <n v="314"/>
    <s v="CA-2014-120887"/>
    <d v="2014-09-27T00:00:00"/>
    <d v="2014-10-03T00:00:00"/>
    <x v="1"/>
    <s v="TS-21205"/>
    <s v="Thomas Seio"/>
    <x v="1"/>
    <s v="United States"/>
    <s v="Hackensack"/>
    <s v="New Jersey"/>
    <n v="7601"/>
    <x v="3"/>
    <s v="FUR-FU-10001588"/>
    <s v="Furniture"/>
    <s v="Furnishings"/>
    <s v="Deflect-o SuperTray Unbreakable Stackable Tray, Letter, Black"/>
    <n v="87.539999999999992"/>
    <n v="3"/>
    <n v="0"/>
    <n v="37.642200000000003"/>
    <s v="No"/>
    <s v="Chuck Magee"/>
  </r>
  <r>
    <n v="315"/>
    <s v="CA-2014-167850"/>
    <d v="2014-08-09T00:00:00"/>
    <d v="2014-08-16T00:00:00"/>
    <x v="1"/>
    <s v="AG-10525"/>
    <s v="Andy Gerbode"/>
    <x v="1"/>
    <s v="United States"/>
    <s v="Saint Petersburg"/>
    <s v="Florida"/>
    <n v="33710"/>
    <x v="0"/>
    <s v="TEC-PH-10002398"/>
    <s v="Technology"/>
    <s v="Phones"/>
    <s v="AT&amp;T 1070 Corded Phone"/>
    <n v="178.38400000000001"/>
    <n v="2"/>
    <n v="0.2"/>
    <n v="22.297999999999973"/>
    <s v="No"/>
    <s v="Cassandra Brandow"/>
  </r>
  <r>
    <n v="316"/>
    <s v="CA-2014-167850"/>
    <d v="2014-08-09T00:00:00"/>
    <d v="2014-08-16T00:00:00"/>
    <x v="1"/>
    <s v="AG-10525"/>
    <s v="Andy Gerbode"/>
    <x v="1"/>
    <s v="United States"/>
    <s v="Saint Petersburg"/>
    <s v="Florida"/>
    <n v="33710"/>
    <x v="0"/>
    <s v="OFF-PA-10001937"/>
    <s v="Office Supplies"/>
    <s v="Paper"/>
    <s v="Xerox 21"/>
    <n v="15.552000000000003"/>
    <n v="3"/>
    <n v="0.2"/>
    <n v="5.4432"/>
    <s v="No"/>
    <s v="Cassandra Brandow"/>
  </r>
  <r>
    <n v="317"/>
    <s v="CA-2014-164259"/>
    <d v="2014-12-28T00:00:00"/>
    <d v="2014-12-30T00:00:00"/>
    <x v="2"/>
    <s v="SP-20860"/>
    <s v="Sung Pak"/>
    <x v="1"/>
    <s v="United States"/>
    <s v="Philadelphia"/>
    <s v="Pennsylvania"/>
    <n v="19143"/>
    <x v="3"/>
    <s v="OFF-AR-10003373"/>
    <s v="Office Supplies"/>
    <s v="Art"/>
    <s v="Boston School Pro Electric Pencil Sharpener, 1670"/>
    <n v="99.13600000000001"/>
    <n v="4"/>
    <n v="0.2"/>
    <n v="8.674399999999995"/>
    <s v="No"/>
    <s v="Chuck Magee"/>
  </r>
  <r>
    <n v="318"/>
    <s v="CA-2014-164973"/>
    <d v="2014-11-04T00:00:00"/>
    <d v="2014-11-09T00:00:00"/>
    <x v="1"/>
    <s v="NM-18445"/>
    <s v="Nathan Mautz"/>
    <x v="2"/>
    <s v="United States"/>
    <s v="New York City"/>
    <s v="New York"/>
    <n v="10024"/>
    <x v="3"/>
    <s v="FUR-CH-10002602"/>
    <s v="Furniture"/>
    <s v="Chairs"/>
    <s v="DMI Arturo Collection Mission-style Design Wood Chair"/>
    <n v="135.88200000000001"/>
    <n v="1"/>
    <n v="0.1"/>
    <n v="24.156800000000004"/>
    <s v="No"/>
    <s v="Chuck Magee"/>
  </r>
  <r>
    <n v="319"/>
    <s v="CA-2014-164973"/>
    <d v="2014-11-04T00:00:00"/>
    <d v="2014-11-09T00:00:00"/>
    <x v="1"/>
    <s v="NM-18445"/>
    <s v="Nathan Mautz"/>
    <x v="2"/>
    <s v="United States"/>
    <s v="New York City"/>
    <s v="New York"/>
    <n v="10024"/>
    <x v="3"/>
    <s v="TEC-MA-10002927"/>
    <s v="Technology"/>
    <s v="Machines"/>
    <s v="Canon imageCLASS MF7460 Monochrome Digital Laser Multifunction Copier"/>
    <n v="3991.98"/>
    <n v="2"/>
    <n v="0"/>
    <n v="1995.99"/>
    <s v="No"/>
    <s v="Chuck Magee"/>
  </r>
  <r>
    <n v="320"/>
    <s v="CA-2014-164973"/>
    <d v="2014-11-04T00:00:00"/>
    <d v="2014-11-09T00:00:00"/>
    <x v="1"/>
    <s v="NM-18445"/>
    <s v="Nathan Mautz"/>
    <x v="2"/>
    <s v="United States"/>
    <s v="New York City"/>
    <s v="New York"/>
    <n v="10024"/>
    <x v="3"/>
    <s v="TEC-PH-10004093"/>
    <s v="Technology"/>
    <s v="Phones"/>
    <s v="Panasonic Kx-TS550"/>
    <n v="275.94"/>
    <n v="6"/>
    <n v="0"/>
    <n v="80.022599999999997"/>
    <s v="No"/>
    <s v="Chuck Magee"/>
  </r>
  <r>
    <n v="321"/>
    <s v="CA-2014-164973"/>
    <d v="2014-11-04T00:00:00"/>
    <d v="2014-11-09T00:00:00"/>
    <x v="1"/>
    <s v="NM-18445"/>
    <s v="Nathan Mautz"/>
    <x v="2"/>
    <s v="United States"/>
    <s v="New York City"/>
    <s v="New York"/>
    <n v="10024"/>
    <x v="3"/>
    <s v="TEC-AC-10000892"/>
    <s v="Technology"/>
    <s v="Accessories"/>
    <s v="NETGEAR N750 Dual Band Wi-Fi Gigabit Router"/>
    <n v="360"/>
    <n v="4"/>
    <n v="0"/>
    <n v="129.6"/>
    <s v="No"/>
    <s v="Chuck Magee"/>
  </r>
  <r>
    <n v="322"/>
    <s v="CA-2014-164973"/>
    <d v="2014-11-04T00:00:00"/>
    <d v="2014-11-09T00:00:00"/>
    <x v="1"/>
    <s v="NM-18445"/>
    <s v="Nathan Mautz"/>
    <x v="2"/>
    <s v="United States"/>
    <s v="New York City"/>
    <s v="New York"/>
    <n v="10024"/>
    <x v="3"/>
    <s v="OFF-ST-10002974"/>
    <s v="Office Supplies"/>
    <s v="Storage"/>
    <s v="Trav-L-File Heavy-Duty Shuttle II, Black"/>
    <n v="43.57"/>
    <n v="1"/>
    <n v="0"/>
    <n v="13.070999999999998"/>
    <s v="No"/>
    <s v="Chuck Magee"/>
  </r>
  <r>
    <n v="323"/>
    <s v="CA-2014-156601"/>
    <d v="2014-09-19T00:00:00"/>
    <d v="2014-09-24T00:00:00"/>
    <x v="1"/>
    <s v="FA-14230"/>
    <s v="Frank Atkinson"/>
    <x v="1"/>
    <s v="United States"/>
    <s v="Long Beach"/>
    <s v="California"/>
    <n v="90805"/>
    <x v="1"/>
    <s v="OFF-FA-10000624"/>
    <s v="Office Supplies"/>
    <s v="Fasteners"/>
    <s v="OIC Binder Clips"/>
    <n v="7.16"/>
    <n v="2"/>
    <n v="0"/>
    <n v="3.58"/>
    <s v="No"/>
    <s v="Anna Andreadi"/>
  </r>
  <r>
    <n v="324"/>
    <s v="CA-2016-162138"/>
    <d v="2016-04-23T00:00:00"/>
    <d v="2016-04-27T00:00:00"/>
    <x v="1"/>
    <s v="GK-14620"/>
    <s v="Grace Kelly"/>
    <x v="1"/>
    <s v="United States"/>
    <s v="Hesperia"/>
    <s v="California"/>
    <n v="92345"/>
    <x v="1"/>
    <s v="OFF-BI-10004593"/>
    <s v="Office Supplies"/>
    <s v="Binders"/>
    <s v="Ibico Laser Imprintable Binding System Covers"/>
    <n v="251.52"/>
    <n v="6"/>
    <n v="0.2"/>
    <n v="81.744"/>
    <s v="Yes"/>
    <s v="Anna Andreadi"/>
  </r>
  <r>
    <n v="325"/>
    <s v="CA-2016-162138"/>
    <d v="2016-04-23T00:00:00"/>
    <d v="2016-04-27T00:00:00"/>
    <x v="1"/>
    <s v="GK-14620"/>
    <s v="Grace Kelly"/>
    <x v="1"/>
    <s v="United States"/>
    <s v="Hesperia"/>
    <s v="California"/>
    <n v="92345"/>
    <x v="1"/>
    <s v="TEC-AC-10001908"/>
    <s v="Technology"/>
    <s v="Accessories"/>
    <s v="Logitech Wireless Headset h800"/>
    <n v="99.99"/>
    <n v="1"/>
    <n v="0"/>
    <n v="34.996499999999997"/>
    <s v="Yes"/>
    <s v="Anna Andreadi"/>
  </r>
  <r>
    <n v="326"/>
    <s v="CA-2017-153339"/>
    <d v="2017-11-03T00:00:00"/>
    <d v="2017-11-05T00:00:00"/>
    <x v="0"/>
    <s v="DJ-13510"/>
    <s v="Don Jones"/>
    <x v="1"/>
    <s v="United States"/>
    <s v="Murfreesboro"/>
    <s v="Tennessee"/>
    <n v="37130"/>
    <x v="0"/>
    <s v="FUR-FU-10001967"/>
    <s v="Furniture"/>
    <s v="Furnishings"/>
    <s v="Telescoping Adjustable Floor Lamp"/>
    <n v="15.991999999999999"/>
    <n v="1"/>
    <n v="0.2"/>
    <n v="0.99949999999999894"/>
    <s v="No"/>
    <s v="Cassandra Brandow"/>
  </r>
  <r>
    <n v="327"/>
    <s v="US-2016-141544"/>
    <d v="2016-08-30T00:00:00"/>
    <d v="2016-09-01T00:00:00"/>
    <x v="2"/>
    <s v="PO-18850"/>
    <s v="Patrick O'Brill"/>
    <x v="0"/>
    <s v="United States"/>
    <s v="Philadelphia"/>
    <s v="Pennsylvania"/>
    <n v="19143"/>
    <x v="3"/>
    <s v="TEC-PH-10003645"/>
    <s v="Technology"/>
    <s v="Phones"/>
    <s v="Aastra 57i VoIP phone"/>
    <n v="290.89800000000002"/>
    <n v="3"/>
    <n v="0.4"/>
    <n v="-67.876199999999997"/>
    <s v="No"/>
    <s v="Chuck Magee"/>
  </r>
  <r>
    <n v="328"/>
    <s v="US-2016-141544"/>
    <d v="2016-08-30T00:00:00"/>
    <d v="2016-09-01T00:00:00"/>
    <x v="2"/>
    <s v="PO-18850"/>
    <s v="Patrick O'Brill"/>
    <x v="0"/>
    <s v="United States"/>
    <s v="Philadelphia"/>
    <s v="Pennsylvania"/>
    <n v="19143"/>
    <x v="3"/>
    <s v="OFF-ST-10000675"/>
    <s v="Office Supplies"/>
    <s v="Storage"/>
    <s v="File Shuttle II and Handi-File, Black"/>
    <n v="54.224000000000004"/>
    <n v="2"/>
    <n v="0.2"/>
    <n v="3.3889999999999993"/>
    <s v="No"/>
    <s v="Chuck Magee"/>
  </r>
  <r>
    <n v="329"/>
    <s v="US-2016-141544"/>
    <d v="2016-08-30T00:00:00"/>
    <d v="2016-09-01T00:00:00"/>
    <x v="2"/>
    <s v="PO-18850"/>
    <s v="Patrick O'Brill"/>
    <x v="0"/>
    <s v="United States"/>
    <s v="Philadelphia"/>
    <s v="Pennsylvania"/>
    <n v="19143"/>
    <x v="3"/>
    <s v="FUR-CH-10003312"/>
    <s v="Furniture"/>
    <s v="Chairs"/>
    <s v="Hon 2090 “Pillow Soft” Series Mid Back Swivel/Tilt Chairs"/>
    <n v="786.74400000000003"/>
    <n v="4"/>
    <n v="0.3"/>
    <n v="-258.50160000000011"/>
    <s v="No"/>
    <s v="Chuck Magee"/>
  </r>
  <r>
    <n v="330"/>
    <s v="US-2016-141544"/>
    <d v="2016-08-30T00:00:00"/>
    <d v="2016-09-01T00:00:00"/>
    <x v="2"/>
    <s v="PO-18850"/>
    <s v="Patrick O'Brill"/>
    <x v="0"/>
    <s v="United States"/>
    <s v="Philadelphia"/>
    <s v="Pennsylvania"/>
    <n v="19143"/>
    <x v="3"/>
    <s v="OFF-LA-10001074"/>
    <s v="Office Supplies"/>
    <s v="Labels"/>
    <s v="Round Specialty Laser Printer Labels"/>
    <n v="100.24000000000001"/>
    <n v="10"/>
    <n v="0.2"/>
    <n v="33.830999999999989"/>
    <s v="No"/>
    <s v="Chuck Magee"/>
  </r>
  <r>
    <n v="331"/>
    <s v="US-2016-141544"/>
    <d v="2016-08-30T00:00:00"/>
    <d v="2016-09-01T00:00:00"/>
    <x v="2"/>
    <s v="PO-18850"/>
    <s v="Patrick O'Brill"/>
    <x v="0"/>
    <s v="United States"/>
    <s v="Philadelphia"/>
    <s v="Pennsylvania"/>
    <n v="19143"/>
    <x v="3"/>
    <s v="OFF-BI-10001524"/>
    <s v="Office Supplies"/>
    <s v="Binders"/>
    <s v="GBC Premium Transparent Covers with Diagonal Lined Pattern"/>
    <n v="37.76400000000001"/>
    <n v="6"/>
    <n v="0.7"/>
    <n v="-27.693600000000004"/>
    <s v="No"/>
    <s v="Chuck Magee"/>
  </r>
  <r>
    <n v="332"/>
    <s v="US-2016-150147"/>
    <d v="2016-04-25T00:00:00"/>
    <d v="2016-04-29T00:00:00"/>
    <x v="0"/>
    <s v="JL-15850"/>
    <s v="John Lucas"/>
    <x v="0"/>
    <s v="United States"/>
    <s v="Philadelphia"/>
    <s v="Pennsylvania"/>
    <n v="19134"/>
    <x v="3"/>
    <s v="TEC-PH-10004614"/>
    <s v="Technology"/>
    <s v="Phones"/>
    <s v="AT&amp;T 841000 Phone"/>
    <n v="82.8"/>
    <n v="2"/>
    <n v="0.4"/>
    <n v="-20.700000000000003"/>
    <s v="No"/>
    <s v="Chuck Magee"/>
  </r>
  <r>
    <n v="333"/>
    <s v="US-2016-150147"/>
    <d v="2016-04-25T00:00:00"/>
    <d v="2016-04-29T00:00:00"/>
    <x v="0"/>
    <s v="JL-15850"/>
    <s v="John Lucas"/>
    <x v="0"/>
    <s v="United States"/>
    <s v="Philadelphia"/>
    <s v="Pennsylvania"/>
    <n v="19134"/>
    <x v="3"/>
    <s v="OFF-BI-10001153"/>
    <s v="Office Supplies"/>
    <s v="Binders"/>
    <s v="Ibico Recycled Grain-Textured Covers"/>
    <n v="20.724000000000004"/>
    <n v="2"/>
    <n v="0.7"/>
    <n v="-13.815999999999995"/>
    <s v="No"/>
    <s v="Chuck Magee"/>
  </r>
  <r>
    <n v="334"/>
    <s v="US-2016-150147"/>
    <d v="2016-04-25T00:00:00"/>
    <d v="2016-04-29T00:00:00"/>
    <x v="0"/>
    <s v="JL-15850"/>
    <s v="John Lucas"/>
    <x v="0"/>
    <s v="United States"/>
    <s v="Philadelphia"/>
    <s v="Pennsylvania"/>
    <n v="19134"/>
    <x v="3"/>
    <s v="OFF-BI-10001982"/>
    <s v="Office Supplies"/>
    <s v="Binders"/>
    <s v="Wilson Jones Custom Binder Spines &amp; Labels"/>
    <n v="4.8960000000000008"/>
    <n v="3"/>
    <n v="0.7"/>
    <n v="-3.4271999999999991"/>
    <s v="No"/>
    <s v="Chuck Magee"/>
  </r>
  <r>
    <n v="335"/>
    <s v="CA-2015-137946"/>
    <d v="2015-09-01T00:00:00"/>
    <d v="2015-09-04T00:00:00"/>
    <x v="0"/>
    <s v="DB-13615"/>
    <s v="Doug Bickford"/>
    <x v="0"/>
    <s v="United States"/>
    <s v="Los Angeles"/>
    <s v="California"/>
    <n v="90045"/>
    <x v="1"/>
    <s v="OFF-BI-10001922"/>
    <s v="Office Supplies"/>
    <s v="Binders"/>
    <s v="Storex Dura Pro Binders"/>
    <n v="4.7520000000000007"/>
    <n v="1"/>
    <n v="0.2"/>
    <n v="1.6037999999999997"/>
    <s v="No"/>
    <s v="Anna Andreadi"/>
  </r>
  <r>
    <n v="336"/>
    <s v="CA-2015-137946"/>
    <d v="2015-09-01T00:00:00"/>
    <d v="2015-09-04T00:00:00"/>
    <x v="0"/>
    <s v="DB-13615"/>
    <s v="Doug Bickford"/>
    <x v="0"/>
    <s v="United States"/>
    <s v="Los Angeles"/>
    <s v="California"/>
    <n v="90045"/>
    <x v="1"/>
    <s v="TEC-CO-10001449"/>
    <s v="Technology"/>
    <s v="Copiers"/>
    <s v="Hewlett Packard LaserJet 3310 Copier"/>
    <n v="959.98400000000004"/>
    <n v="2"/>
    <n v="0.2"/>
    <n v="335.99440000000004"/>
    <s v="No"/>
    <s v="Anna Andreadi"/>
  </r>
  <r>
    <n v="337"/>
    <s v="CA-2015-137946"/>
    <d v="2015-09-01T00:00:00"/>
    <d v="2015-09-04T00:00:00"/>
    <x v="0"/>
    <s v="DB-13615"/>
    <s v="Doug Bickford"/>
    <x v="0"/>
    <s v="United States"/>
    <s v="Los Angeles"/>
    <s v="California"/>
    <n v="90045"/>
    <x v="1"/>
    <s v="OFF-BI-10004140"/>
    <s v="Office Supplies"/>
    <s v="Binders"/>
    <s v="Avery Non-Stick Binders"/>
    <n v="14.368000000000002"/>
    <n v="4"/>
    <n v="0.2"/>
    <n v="4.4899999999999984"/>
    <s v="No"/>
    <s v="Anna Andreadi"/>
  </r>
  <r>
    <n v="338"/>
    <s v="CA-2014-129924"/>
    <d v="2014-07-12T00:00:00"/>
    <d v="2014-07-17T00:00:00"/>
    <x v="1"/>
    <s v="AC-10420"/>
    <s v="Alyssa Crouse"/>
    <x v="1"/>
    <s v="United States"/>
    <s v="San Francisco"/>
    <s v="California"/>
    <n v="94122"/>
    <x v="1"/>
    <s v="OFF-BI-10003314"/>
    <s v="Office Supplies"/>
    <s v="Binders"/>
    <s v="Tuff Stuff Recycled Round Ring Binders"/>
    <n v="7.7120000000000006"/>
    <n v="2"/>
    <n v="0.2"/>
    <n v="2.7956000000000003"/>
    <s v="No"/>
    <s v="Anna Andreadi"/>
  </r>
  <r>
    <n v="339"/>
    <s v="CA-2014-129924"/>
    <d v="2014-07-12T00:00:00"/>
    <d v="2014-07-17T00:00:00"/>
    <x v="1"/>
    <s v="AC-10420"/>
    <s v="Alyssa Crouse"/>
    <x v="1"/>
    <s v="United States"/>
    <s v="San Francisco"/>
    <s v="California"/>
    <n v="94122"/>
    <x v="1"/>
    <s v="FUR-TA-10004575"/>
    <s v="Furniture"/>
    <s v="Tables"/>
    <s v="Hon 5100 Series Wood Tables"/>
    <n v="698.35200000000009"/>
    <n v="3"/>
    <n v="0.2"/>
    <n v="-17.458800000000053"/>
    <s v="No"/>
    <s v="Anna Andreadi"/>
  </r>
  <r>
    <n v="340"/>
    <s v="CA-2015-128167"/>
    <d v="2015-06-22T00:00:00"/>
    <d v="2015-06-26T00:00:00"/>
    <x v="0"/>
    <s v="KL-16645"/>
    <s v="Ken Lonsdale"/>
    <x v="0"/>
    <s v="United States"/>
    <s v="Layton"/>
    <s v="Utah"/>
    <n v="84041"/>
    <x v="1"/>
    <s v="OFF-FA-10000490"/>
    <s v="Office Supplies"/>
    <s v="Fasteners"/>
    <s v="OIC Binder Clips, Mini, 1/4&quot; Capacity, Black"/>
    <n v="4.96"/>
    <n v="4"/>
    <n v="0"/>
    <n v="2.3311999999999999"/>
    <s v="No"/>
    <s v="Anna Andreadi"/>
  </r>
  <r>
    <n v="341"/>
    <s v="CA-2014-122336"/>
    <d v="2014-04-13T00:00:00"/>
    <d v="2014-04-17T00:00:00"/>
    <x v="0"/>
    <s v="JD-15895"/>
    <s v="Jonathan Doherty"/>
    <x v="1"/>
    <s v="United States"/>
    <s v="Philadelphia"/>
    <s v="Pennsylvania"/>
    <n v="19140"/>
    <x v="3"/>
    <s v="OFF-AR-10000122"/>
    <s v="Office Supplies"/>
    <s v="Art"/>
    <s v="Newell 314"/>
    <n v="17.856000000000002"/>
    <n v="4"/>
    <n v="0.2"/>
    <n v="1.1159999999999979"/>
    <s v="No"/>
    <s v="Chuck Magee"/>
  </r>
  <r>
    <n v="342"/>
    <s v="CA-2014-122336"/>
    <d v="2014-04-13T00:00:00"/>
    <d v="2014-04-17T00:00:00"/>
    <x v="0"/>
    <s v="JD-15895"/>
    <s v="Jonathan Doherty"/>
    <x v="1"/>
    <s v="United States"/>
    <s v="Philadelphia"/>
    <s v="Pennsylvania"/>
    <n v="19140"/>
    <x v="3"/>
    <s v="OFF-BI-10003656"/>
    <s v="Office Supplies"/>
    <s v="Binders"/>
    <s v="Fellowes PB200 Plastic Comb Binding Machine"/>
    <n v="509.97000000000008"/>
    <n v="10"/>
    <n v="0.7"/>
    <n v="-407.97599999999989"/>
    <s v="No"/>
    <s v="Chuck Magee"/>
  </r>
  <r>
    <n v="343"/>
    <s v="CA-2014-122336"/>
    <d v="2014-04-13T00:00:00"/>
    <d v="2014-04-17T00:00:00"/>
    <x v="0"/>
    <s v="JD-15895"/>
    <s v="Jonathan Doherty"/>
    <x v="1"/>
    <s v="United States"/>
    <s v="Philadelphia"/>
    <s v="Pennsylvania"/>
    <n v="19140"/>
    <x v="3"/>
    <s v="OFF-FA-10002780"/>
    <s v="Office Supplies"/>
    <s v="Fasteners"/>
    <s v="Staples"/>
    <n v="30.991999999999997"/>
    <n v="13"/>
    <n v="0.2"/>
    <n v="10.072399999999996"/>
    <s v="No"/>
    <s v="Chuck Magee"/>
  </r>
  <r>
    <n v="344"/>
    <s v="CA-2014-122336"/>
    <d v="2014-04-13T00:00:00"/>
    <d v="2014-04-17T00:00:00"/>
    <x v="0"/>
    <s v="JD-15895"/>
    <s v="Jonathan Doherty"/>
    <x v="1"/>
    <s v="United States"/>
    <s v="Philadelphia"/>
    <s v="Pennsylvania"/>
    <n v="19140"/>
    <x v="3"/>
    <s v="TEC-PH-10000702"/>
    <s v="Technology"/>
    <s v="Phones"/>
    <s v="Square Credit Card Reader, 4 1/2&quot; x 4 1/2&quot; x 1&quot;, White"/>
    <n v="71.927999999999997"/>
    <n v="12"/>
    <n v="0.4"/>
    <n v="8.3915999999999897"/>
    <s v="No"/>
    <s v="Chuck Magee"/>
  </r>
  <r>
    <n v="345"/>
    <s v="US-2015-120712"/>
    <d v="2015-12-20T00:00:00"/>
    <d v="2015-12-24T00:00:00"/>
    <x v="1"/>
    <s v="CS-12130"/>
    <s v="Chad Sievert"/>
    <x v="0"/>
    <s v="United States"/>
    <s v="Austin"/>
    <s v="Texas"/>
    <n v="78745"/>
    <x v="2"/>
    <s v="OFF-ST-10000107"/>
    <s v="Office Supplies"/>
    <s v="Storage"/>
    <s v="Fellowes Super Stor/Drawer"/>
    <n v="88.800000000000011"/>
    <n v="4"/>
    <n v="0.2"/>
    <n v="-2.2200000000000131"/>
    <s v="No"/>
    <s v="Kelly Williams"/>
  </r>
  <r>
    <n v="346"/>
    <s v="CA-2017-169901"/>
    <d v="2017-06-15T00:00:00"/>
    <d v="2017-06-19T00:00:00"/>
    <x v="1"/>
    <s v="CC-12550"/>
    <s v="Clay Cheatham"/>
    <x v="0"/>
    <s v="United States"/>
    <s v="San Francisco"/>
    <s v="California"/>
    <n v="94122"/>
    <x v="1"/>
    <s v="TEC-PH-10002293"/>
    <s v="Technology"/>
    <s v="Phones"/>
    <s v="Anker 36W 4-Port USB Wall Charger Travel Power Adapter for iPhone 5s 5c 5"/>
    <n v="47.975999999999999"/>
    <n v="3"/>
    <n v="0.2"/>
    <n v="4.7976000000000028"/>
    <s v="No"/>
    <s v="Anna Andreadi"/>
  </r>
  <r>
    <n v="347"/>
    <s v="CA-2017-134306"/>
    <d v="2017-07-08T00:00:00"/>
    <d v="2017-07-12T00:00:00"/>
    <x v="1"/>
    <s v="TD-20995"/>
    <s v="Tamara Dahlen"/>
    <x v="0"/>
    <s v="United States"/>
    <s v="Lowell"/>
    <s v="Massachusetts"/>
    <n v="1852"/>
    <x v="3"/>
    <s v="OFF-AR-10004027"/>
    <s v="Office Supplies"/>
    <s v="Art"/>
    <s v="Binney &amp; Smith inkTank Erasable Desk Highlighter, Chisel Tip, Yellow, 12/Box"/>
    <n v="7.5600000000000005"/>
    <n v="3"/>
    <n v="0"/>
    <n v="3.0996000000000006"/>
    <s v="No"/>
    <s v="Chuck Magee"/>
  </r>
  <r>
    <n v="348"/>
    <s v="CA-2017-134306"/>
    <d v="2017-07-08T00:00:00"/>
    <d v="2017-07-12T00:00:00"/>
    <x v="1"/>
    <s v="TD-20995"/>
    <s v="Tamara Dahlen"/>
    <x v="0"/>
    <s v="United States"/>
    <s v="Lowell"/>
    <s v="Massachusetts"/>
    <n v="1852"/>
    <x v="3"/>
    <s v="OFF-PA-10000249"/>
    <s v="Office Supplies"/>
    <s v="Paper"/>
    <s v="Easy-staple paper"/>
    <n v="24.56"/>
    <n v="2"/>
    <n v="0"/>
    <n v="11.543199999999999"/>
    <s v="No"/>
    <s v="Chuck Magee"/>
  </r>
  <r>
    <n v="349"/>
    <s v="CA-2017-134306"/>
    <d v="2017-07-08T00:00:00"/>
    <d v="2017-07-12T00:00:00"/>
    <x v="1"/>
    <s v="TD-20995"/>
    <s v="Tamara Dahlen"/>
    <x v="0"/>
    <s v="United States"/>
    <s v="Lowell"/>
    <s v="Massachusetts"/>
    <n v="1852"/>
    <x v="3"/>
    <s v="OFF-AR-10001374"/>
    <s v="Office Supplies"/>
    <s v="Art"/>
    <s v="BIC Brite Liner Highlighters, Chisel Tip"/>
    <n v="12.96"/>
    <n v="2"/>
    <n v="0"/>
    <n v="4.1471999999999998"/>
    <s v="No"/>
    <s v="Chuck Magee"/>
  </r>
  <r>
    <n v="350"/>
    <s v="CA-2016-129714"/>
    <d v="2016-09-01T00:00:00"/>
    <d v="2016-09-03T00:00:00"/>
    <x v="2"/>
    <s v="AB-10060"/>
    <s v="Adam Bellavance"/>
    <x v="2"/>
    <s v="United States"/>
    <s v="New York City"/>
    <s v="New York"/>
    <n v="10009"/>
    <x v="3"/>
    <s v="TEC-AC-10000290"/>
    <s v="Technology"/>
    <s v="Accessories"/>
    <s v="Sabrent 4-Port USB 2.0 Hub"/>
    <n v="6.79"/>
    <n v="1"/>
    <n v="0"/>
    <n v="2.3086000000000002"/>
    <s v="No"/>
    <s v="Chuck Magee"/>
  </r>
  <r>
    <n v="351"/>
    <s v="CA-2016-129714"/>
    <d v="2016-09-01T00:00:00"/>
    <d v="2016-09-03T00:00:00"/>
    <x v="2"/>
    <s v="AB-10060"/>
    <s v="Adam Bellavance"/>
    <x v="2"/>
    <s v="United States"/>
    <s v="New York City"/>
    <s v="New York"/>
    <n v="10009"/>
    <x v="3"/>
    <s v="OFF-PA-10001970"/>
    <s v="Office Supplies"/>
    <s v="Paper"/>
    <s v="Xerox 1881"/>
    <n v="24.56"/>
    <n v="2"/>
    <n v="0"/>
    <n v="11.543199999999999"/>
    <s v="No"/>
    <s v="Chuck Magee"/>
  </r>
  <r>
    <n v="352"/>
    <s v="CA-2016-129714"/>
    <d v="2016-09-01T00:00:00"/>
    <d v="2016-09-03T00:00:00"/>
    <x v="2"/>
    <s v="AB-10060"/>
    <s v="Adam Bellavance"/>
    <x v="2"/>
    <s v="United States"/>
    <s v="New York City"/>
    <s v="New York"/>
    <n v="10009"/>
    <x v="3"/>
    <s v="OFF-BI-10002160"/>
    <s v="Office Supplies"/>
    <s v="Binders"/>
    <s v="Acco Hanging Data Binders"/>
    <n v="3.048"/>
    <n v="1"/>
    <n v="0.2"/>
    <n v="1.0668"/>
    <s v="No"/>
    <s v="Chuck Magee"/>
  </r>
  <r>
    <n v="353"/>
    <s v="CA-2016-129714"/>
    <d v="2016-09-01T00:00:00"/>
    <d v="2016-09-03T00:00:00"/>
    <x v="2"/>
    <s v="AB-10060"/>
    <s v="Adam Bellavance"/>
    <x v="2"/>
    <s v="United States"/>
    <s v="New York City"/>
    <s v="New York"/>
    <n v="10009"/>
    <x v="3"/>
    <s v="OFF-PA-10001970"/>
    <s v="Office Supplies"/>
    <s v="Paper"/>
    <s v="Xerox 1881"/>
    <n v="49.12"/>
    <n v="4"/>
    <n v="0"/>
    <n v="23.086399999999998"/>
    <s v="No"/>
    <s v="Chuck Magee"/>
  </r>
  <r>
    <n v="354"/>
    <s v="CA-2016-129714"/>
    <d v="2016-09-01T00:00:00"/>
    <d v="2016-09-03T00:00:00"/>
    <x v="2"/>
    <s v="AB-10060"/>
    <s v="Adam Bellavance"/>
    <x v="2"/>
    <s v="United States"/>
    <s v="New York City"/>
    <s v="New York"/>
    <n v="10009"/>
    <x v="3"/>
    <s v="OFF-BI-10004995"/>
    <s v="Office Supplies"/>
    <s v="Binders"/>
    <s v="GBC DocuBind P400 Electric Binding System"/>
    <n v="4355.1680000000006"/>
    <n v="4"/>
    <n v="0.2"/>
    <n v="1415.4295999999997"/>
    <s v="No"/>
    <s v="Chuck Magee"/>
  </r>
  <r>
    <n v="355"/>
    <s v="CA-2016-138520"/>
    <d v="2016-04-08T00:00:00"/>
    <d v="2016-04-13T00:00:00"/>
    <x v="1"/>
    <s v="JL-15505"/>
    <s v="Jeremy Lonsdale"/>
    <x v="0"/>
    <s v="United States"/>
    <s v="New York City"/>
    <s v="New York"/>
    <n v="10035"/>
    <x v="3"/>
    <s v="FUR-BO-10002268"/>
    <s v="Furniture"/>
    <s v="Bookcases"/>
    <s v="Sauder Barrister Bookcases"/>
    <n v="388.70400000000006"/>
    <n v="6"/>
    <n v="0.2"/>
    <n v="-4.8588000000000022"/>
    <s v="No"/>
    <s v="Chuck Magee"/>
  </r>
  <r>
    <n v="356"/>
    <s v="CA-2016-138520"/>
    <d v="2016-04-08T00:00:00"/>
    <d v="2016-04-13T00:00:00"/>
    <x v="1"/>
    <s v="JL-15505"/>
    <s v="Jeremy Lonsdale"/>
    <x v="0"/>
    <s v="United States"/>
    <s v="New York City"/>
    <s v="New York"/>
    <n v="10035"/>
    <x v="3"/>
    <s v="OFF-EN-10001137"/>
    <s v="Office Supplies"/>
    <s v="Envelopes"/>
    <s v="#10 Gummed Flap White Envelopes, 100/Box"/>
    <n v="8.26"/>
    <n v="2"/>
    <n v="0"/>
    <n v="3.7995999999999999"/>
    <s v="No"/>
    <s v="Chuck Magee"/>
  </r>
  <r>
    <n v="357"/>
    <s v="CA-2016-138520"/>
    <d v="2016-04-08T00:00:00"/>
    <d v="2016-04-13T00:00:00"/>
    <x v="1"/>
    <s v="JL-15505"/>
    <s v="Jeremy Lonsdale"/>
    <x v="0"/>
    <s v="United States"/>
    <s v="New York City"/>
    <s v="New York"/>
    <n v="10035"/>
    <x v="3"/>
    <s v="OFF-AR-10002399"/>
    <s v="Office Supplies"/>
    <s v="Art"/>
    <s v="Dixon Prang Watercolor Pencils, 10-Color Set with Brush"/>
    <n v="17.04"/>
    <n v="4"/>
    <n v="0"/>
    <n v="6.9863999999999997"/>
    <s v="No"/>
    <s v="Chuck Magee"/>
  </r>
  <r>
    <n v="358"/>
    <s v="CA-2016-138520"/>
    <d v="2016-04-08T00:00:00"/>
    <d v="2016-04-13T00:00:00"/>
    <x v="1"/>
    <s v="JL-15505"/>
    <s v="Jeremy Lonsdale"/>
    <x v="0"/>
    <s v="United States"/>
    <s v="New York City"/>
    <s v="New York"/>
    <n v="10035"/>
    <x v="3"/>
    <s v="OFF-PA-10002713"/>
    <s v="Office Supplies"/>
    <s v="Paper"/>
    <s v="Adams Phone Message Book, 200 Message Capacity, 8 1/16” x 11”"/>
    <n v="34.4"/>
    <n v="5"/>
    <n v="0"/>
    <n v="15.823999999999998"/>
    <s v="No"/>
    <s v="Chuck Magee"/>
  </r>
  <r>
    <n v="359"/>
    <s v="CA-2016-130001"/>
    <d v="2016-04-23T00:00:00"/>
    <d v="2016-04-28T00:00:00"/>
    <x v="1"/>
    <s v="HK-14890"/>
    <s v="Heather Kirkland"/>
    <x v="1"/>
    <s v="United States"/>
    <s v="Charlotte"/>
    <s v="North Carolina"/>
    <n v="28205"/>
    <x v="0"/>
    <s v="OFF-PA-10002666"/>
    <s v="Office Supplies"/>
    <s v="Paper"/>
    <s v="Southworth 25% Cotton Linen-Finish Paper &amp; Envelopes"/>
    <n v="36.240000000000009"/>
    <n v="5"/>
    <n v="0.2"/>
    <n v="11.324999999999996"/>
    <s v="No"/>
    <s v="Cassandra Brandow"/>
  </r>
  <r>
    <n v="360"/>
    <s v="CA-2017-155698"/>
    <d v="2017-03-08T00:00:00"/>
    <d v="2017-03-11T00:00:00"/>
    <x v="2"/>
    <s v="VB-21745"/>
    <s v="Victoria Brennan"/>
    <x v="1"/>
    <s v="United States"/>
    <s v="Columbus"/>
    <s v="Georgia"/>
    <n v="31907"/>
    <x v="0"/>
    <s v="OFF-AP-10001124"/>
    <s v="Office Supplies"/>
    <s v="Appliances"/>
    <s v="Belkin 8 Outlet SurgeMaster II Gold Surge Protector with Phone Protection"/>
    <n v="647.84"/>
    <n v="8"/>
    <n v="0"/>
    <n v="168.4384"/>
    <s v="No"/>
    <s v="Cassandra Brandow"/>
  </r>
  <r>
    <n v="361"/>
    <s v="CA-2017-155698"/>
    <d v="2017-03-08T00:00:00"/>
    <d v="2017-03-11T00:00:00"/>
    <x v="2"/>
    <s v="VB-21745"/>
    <s v="Victoria Brennan"/>
    <x v="1"/>
    <s v="United States"/>
    <s v="Columbus"/>
    <s v="Georgia"/>
    <n v="31907"/>
    <x v="0"/>
    <s v="OFF-LA-10001158"/>
    <s v="Office Supplies"/>
    <s v="Labels"/>
    <s v="Avery Address/Shipping Labels for Typewriters, 4&quot; x 2&quot;"/>
    <n v="20.7"/>
    <n v="2"/>
    <n v="0"/>
    <n v="9.9359999999999999"/>
    <s v="No"/>
    <s v="Cassandra Brandow"/>
  </r>
  <r>
    <n v="362"/>
    <s v="CA-2017-144904"/>
    <d v="2017-09-25T00:00:00"/>
    <d v="2017-10-01T00:00:00"/>
    <x v="1"/>
    <s v="KW-16435"/>
    <s v="Katrina Willman"/>
    <x v="0"/>
    <s v="United States"/>
    <s v="New York City"/>
    <s v="New York"/>
    <n v="10009"/>
    <x v="3"/>
    <s v="OFF-LA-10001158"/>
    <s v="Office Supplies"/>
    <s v="Labels"/>
    <s v="Avery Address/Shipping Labels for Typewriters, 4&quot; x 2&quot;"/>
    <n v="20.7"/>
    <n v="2"/>
    <n v="0"/>
    <n v="9.9359999999999999"/>
    <s v="No"/>
    <s v="Chuck Magee"/>
  </r>
  <r>
    <n v="363"/>
    <s v="CA-2017-144904"/>
    <d v="2017-09-25T00:00:00"/>
    <d v="2017-10-01T00:00:00"/>
    <x v="1"/>
    <s v="KW-16435"/>
    <s v="Katrina Willman"/>
    <x v="0"/>
    <s v="United States"/>
    <s v="New York City"/>
    <s v="New York"/>
    <n v="10009"/>
    <x v="3"/>
    <s v="FUR-CH-10000785"/>
    <s v="Furniture"/>
    <s v="Chairs"/>
    <s v="Global Ergonomic Managers Chair"/>
    <n v="488.64600000000002"/>
    <n v="3"/>
    <n v="0.1"/>
    <n v="86.870400000000004"/>
    <s v="No"/>
    <s v="Chuck Magee"/>
  </r>
  <r>
    <n v="364"/>
    <s v="CA-2017-144904"/>
    <d v="2017-09-25T00:00:00"/>
    <d v="2017-10-01T00:00:00"/>
    <x v="1"/>
    <s v="KW-16435"/>
    <s v="Katrina Willman"/>
    <x v="0"/>
    <s v="United States"/>
    <s v="New York City"/>
    <s v="New York"/>
    <n v="10009"/>
    <x v="3"/>
    <s v="OFF-AR-10003732"/>
    <s v="Office Supplies"/>
    <s v="Art"/>
    <s v="Newell 333"/>
    <n v="5.56"/>
    <n v="2"/>
    <n v="0"/>
    <n v="1.4455999999999998"/>
    <s v="No"/>
    <s v="Chuck Magee"/>
  </r>
  <r>
    <n v="365"/>
    <s v="CA-2017-144904"/>
    <d v="2017-09-25T00:00:00"/>
    <d v="2017-10-01T00:00:00"/>
    <x v="1"/>
    <s v="KW-16435"/>
    <s v="Katrina Willman"/>
    <x v="0"/>
    <s v="United States"/>
    <s v="New York City"/>
    <s v="New York"/>
    <n v="10009"/>
    <x v="3"/>
    <s v="FUR-FU-10000023"/>
    <s v="Furniture"/>
    <s v="Furnishings"/>
    <s v="Eldon Wave Desk Accessories"/>
    <n v="47.12"/>
    <n v="8"/>
    <n v="0"/>
    <n v="20.732800000000001"/>
    <s v="No"/>
    <s v="Chuck Magee"/>
  </r>
  <r>
    <n v="366"/>
    <s v="CA-2014-123344"/>
    <d v="2014-09-24T00:00:00"/>
    <d v="2014-09-29T00:00:00"/>
    <x v="1"/>
    <s v="JD-16060"/>
    <s v="Julia Dunbar"/>
    <x v="0"/>
    <s v="United States"/>
    <s v="San Francisco"/>
    <s v="California"/>
    <n v="94109"/>
    <x v="1"/>
    <s v="OFF-ST-10001713"/>
    <s v="Office Supplies"/>
    <s v="Storage"/>
    <s v="Gould Plastics 9-Pocket Panel Bin, 18-3/8w x 5-1/4d x 20-1/2h, Black"/>
    <n v="211.96"/>
    <n v="4"/>
    <n v="0"/>
    <n v="8.4783999999999935"/>
    <s v="No"/>
    <s v="Anna Andreadi"/>
  </r>
  <r>
    <n v="367"/>
    <s v="CA-2016-155516"/>
    <d v="2016-10-21T00:00:00"/>
    <d v="2016-10-21T00:00:00"/>
    <x v="3"/>
    <s v="MK-17905"/>
    <s v="Michael Kennedy"/>
    <x v="1"/>
    <s v="United States"/>
    <s v="Manchester"/>
    <s v="Connecticut"/>
    <n v="6040"/>
    <x v="3"/>
    <s v="OFF-BI-10002412"/>
    <s v="Office Supplies"/>
    <s v="Binders"/>
    <s v="Wilson Jones “Snap” Scratch Pad Binder Tool for Ring Binders"/>
    <n v="23.2"/>
    <n v="4"/>
    <n v="0"/>
    <n v="10.44"/>
    <s v="No"/>
    <s v="Chuck Magee"/>
  </r>
  <r>
    <n v="368"/>
    <s v="CA-2016-155516"/>
    <d v="2016-10-21T00:00:00"/>
    <d v="2016-10-21T00:00:00"/>
    <x v="3"/>
    <s v="MK-17905"/>
    <s v="Michael Kennedy"/>
    <x v="1"/>
    <s v="United States"/>
    <s v="Manchester"/>
    <s v="Connecticut"/>
    <n v="6040"/>
    <x v="3"/>
    <s v="OFF-SU-10001225"/>
    <s v="Office Supplies"/>
    <s v="Supplies"/>
    <s v="Staple remover"/>
    <n v="7.36"/>
    <n v="2"/>
    <n v="0"/>
    <n v="0.14719999999999978"/>
    <s v="No"/>
    <s v="Chuck Magee"/>
  </r>
  <r>
    <n v="369"/>
    <s v="CA-2016-155516"/>
    <d v="2016-10-21T00:00:00"/>
    <d v="2016-10-21T00:00:00"/>
    <x v="3"/>
    <s v="MK-17905"/>
    <s v="Michael Kennedy"/>
    <x v="1"/>
    <s v="United States"/>
    <s v="Manchester"/>
    <s v="Connecticut"/>
    <n v="6040"/>
    <x v="3"/>
    <s v="OFF-ST-10002406"/>
    <s v="Office Supplies"/>
    <s v="Storage"/>
    <s v="Pizazz Global Quick File"/>
    <n v="104.79"/>
    <n v="7"/>
    <n v="0"/>
    <n v="29.341200000000008"/>
    <s v="No"/>
    <s v="Chuck Magee"/>
  </r>
  <r>
    <n v="370"/>
    <s v="CA-2016-155516"/>
    <d v="2016-10-21T00:00:00"/>
    <d v="2016-10-21T00:00:00"/>
    <x v="3"/>
    <s v="MK-17905"/>
    <s v="Michael Kennedy"/>
    <x v="1"/>
    <s v="United States"/>
    <s v="Manchester"/>
    <s v="Connecticut"/>
    <n v="6040"/>
    <x v="3"/>
    <s v="FUR-BO-10002545"/>
    <s v="Furniture"/>
    <s v="Bookcases"/>
    <s v="Atlantic Metals Mobile 3-Shelf Bookcases, Custom Colors"/>
    <n v="1043.92"/>
    <n v="4"/>
    <n v="0"/>
    <n v="271.41920000000005"/>
    <s v="No"/>
    <s v="Chuck Magee"/>
  </r>
  <r>
    <n v="371"/>
    <s v="CA-2017-104745"/>
    <d v="2017-05-29T00:00:00"/>
    <d v="2017-06-04T00:00:00"/>
    <x v="1"/>
    <s v="GT-14755"/>
    <s v="Guy Thornton"/>
    <x v="0"/>
    <s v="United States"/>
    <s v="Harlingen"/>
    <s v="Texas"/>
    <n v="78550"/>
    <x v="2"/>
    <s v="OFF-PA-10002036"/>
    <s v="Office Supplies"/>
    <s v="Paper"/>
    <s v="Xerox 1930"/>
    <n v="25.920000000000005"/>
    <n v="5"/>
    <n v="0.2"/>
    <n v="9.3960000000000008"/>
    <s v="No"/>
    <s v="Kelly Williams"/>
  </r>
  <r>
    <n v="372"/>
    <s v="CA-2017-104745"/>
    <d v="2017-05-29T00:00:00"/>
    <d v="2017-06-04T00:00:00"/>
    <x v="1"/>
    <s v="GT-14755"/>
    <s v="Guy Thornton"/>
    <x v="0"/>
    <s v="United States"/>
    <s v="Harlingen"/>
    <s v="Texas"/>
    <n v="78550"/>
    <x v="2"/>
    <s v="OFF-ST-10002205"/>
    <s v="Office Supplies"/>
    <s v="Storage"/>
    <s v="File Shuttle I and Handi-File"/>
    <n v="53.424000000000007"/>
    <n v="3"/>
    <n v="0.2"/>
    <n v="4.6746000000000016"/>
    <s v="No"/>
    <s v="Kelly Williams"/>
  </r>
  <r>
    <n v="373"/>
    <s v="US-2014-119137"/>
    <d v="2014-07-23T00:00:00"/>
    <d v="2014-07-27T00:00:00"/>
    <x v="1"/>
    <s v="AG-10900"/>
    <s v="Arthur Gainer"/>
    <x v="0"/>
    <s v="United States"/>
    <s v="Tucson"/>
    <s v="Arizona"/>
    <n v="85705"/>
    <x v="1"/>
    <s v="OFF-BI-10001982"/>
    <s v="Office Supplies"/>
    <s v="Binders"/>
    <s v="Wilson Jones Custom Binder Spines &amp; Labels"/>
    <n v="8.1600000000000019"/>
    <n v="5"/>
    <n v="0.7"/>
    <n v="-5.7119999999999997"/>
    <s v="No"/>
    <s v="Anna Andreadi"/>
  </r>
  <r>
    <n v="374"/>
    <s v="US-2014-119137"/>
    <d v="2014-07-23T00:00:00"/>
    <d v="2014-07-27T00:00:00"/>
    <x v="1"/>
    <s v="AG-10900"/>
    <s v="Arthur Gainer"/>
    <x v="0"/>
    <s v="United States"/>
    <s v="Tucson"/>
    <s v="Arizona"/>
    <n v="85705"/>
    <x v="1"/>
    <s v="TEC-AC-10003911"/>
    <s v="Technology"/>
    <s v="Accessories"/>
    <s v="NETGEAR AC1750 Dual Band Gigabit Smart WiFi Router"/>
    <n v="1023.9360000000001"/>
    <n v="8"/>
    <n v="0.2"/>
    <n v="179.1887999999999"/>
    <s v="No"/>
    <s v="Anna Andreadi"/>
  </r>
  <r>
    <n v="375"/>
    <s v="US-2014-119137"/>
    <d v="2014-07-23T00:00:00"/>
    <d v="2014-07-27T00:00:00"/>
    <x v="1"/>
    <s v="AG-10900"/>
    <s v="Arthur Gainer"/>
    <x v="0"/>
    <s v="United States"/>
    <s v="Tucson"/>
    <s v="Arizona"/>
    <n v="85705"/>
    <x v="1"/>
    <s v="OFF-AR-10000658"/>
    <s v="Office Supplies"/>
    <s v="Art"/>
    <s v="Newell 324"/>
    <n v="9.24"/>
    <n v="1"/>
    <n v="0.2"/>
    <n v="0.92399999999999993"/>
    <s v="No"/>
    <s v="Anna Andreadi"/>
  </r>
  <r>
    <n v="376"/>
    <s v="US-2014-119137"/>
    <d v="2014-07-23T00:00:00"/>
    <d v="2014-07-27T00:00:00"/>
    <x v="1"/>
    <s v="AG-10900"/>
    <s v="Arthur Gainer"/>
    <x v="0"/>
    <s v="United States"/>
    <s v="Tucson"/>
    <s v="Arizona"/>
    <n v="85705"/>
    <x v="1"/>
    <s v="TEC-AC-10002076"/>
    <s v="Technology"/>
    <s v="Accessories"/>
    <s v="Microsoft Natural Keyboard Elite"/>
    <n v="479.04"/>
    <n v="10"/>
    <n v="0.2"/>
    <n v="-29.940000000000012"/>
    <s v="No"/>
    <s v="Anna Andreadi"/>
  </r>
  <r>
    <n v="377"/>
    <s v="US-2016-134656"/>
    <d v="2016-09-28T00:00:00"/>
    <d v="2016-10-01T00:00:00"/>
    <x v="2"/>
    <s v="MM-18280"/>
    <s v="Muhammed MacIntyre"/>
    <x v="1"/>
    <s v="United States"/>
    <s v="Quincy"/>
    <s v="Illinois"/>
    <n v="62301"/>
    <x v="2"/>
    <s v="OFF-PA-10003039"/>
    <s v="Office Supplies"/>
    <s v="Paper"/>
    <s v="Xerox 1960"/>
    <n v="99.13600000000001"/>
    <n v="4"/>
    <n v="0.2"/>
    <n v="30.979999999999993"/>
    <s v="No"/>
    <s v="Kelly Williams"/>
  </r>
  <r>
    <n v="378"/>
    <s v="US-2017-134481"/>
    <d v="2017-08-27T00:00:00"/>
    <d v="2017-09-01T00:00:00"/>
    <x v="1"/>
    <s v="AR-10405"/>
    <s v="Allen Rosenblatt"/>
    <x v="1"/>
    <s v="United States"/>
    <s v="Franklin"/>
    <s v="Massachusetts"/>
    <n v="2038"/>
    <x v="3"/>
    <s v="FUR-TA-10004915"/>
    <s v="Furniture"/>
    <s v="Tables"/>
    <s v="Office Impressions End Table, 20-1/2&quot;H x 24&quot;W x 20&quot;D"/>
    <n v="1488.4239999999998"/>
    <n v="7"/>
    <n v="0.3"/>
    <n v="-297.68479999999983"/>
    <s v="No"/>
    <s v="Chuck Magee"/>
  </r>
  <r>
    <n v="379"/>
    <s v="CA-2015-130792"/>
    <d v="2015-04-28T00:00:00"/>
    <d v="2015-05-05T00:00:00"/>
    <x v="1"/>
    <s v="RA-19915"/>
    <s v="Russell Applegate"/>
    <x v="0"/>
    <s v="United States"/>
    <s v="Houston"/>
    <s v="Texas"/>
    <n v="77095"/>
    <x v="2"/>
    <s v="OFF-AP-10000696"/>
    <s v="Office Supplies"/>
    <s v="Appliances"/>
    <s v="Holmes Odor Grabber"/>
    <n v="8.6519999999999975"/>
    <n v="3"/>
    <n v="0.8"/>
    <n v="-20.332200000000007"/>
    <s v="No"/>
    <s v="Kelly Williams"/>
  </r>
  <r>
    <n v="380"/>
    <s v="CA-2015-130792"/>
    <d v="2015-04-28T00:00:00"/>
    <d v="2015-05-05T00:00:00"/>
    <x v="1"/>
    <s v="RA-19915"/>
    <s v="Russell Applegate"/>
    <x v="0"/>
    <s v="United States"/>
    <s v="Houston"/>
    <s v="Texas"/>
    <n v="77095"/>
    <x v="2"/>
    <s v="OFF-ST-10003327"/>
    <s v="Office Supplies"/>
    <s v="Storage"/>
    <s v="Akro-Mils 12-Gallon Tote"/>
    <n v="23.832000000000001"/>
    <n v="3"/>
    <n v="0.2"/>
    <n v="2.6810999999999954"/>
    <s v="No"/>
    <s v="Kelly Williams"/>
  </r>
  <r>
    <n v="381"/>
    <s v="CA-2015-130792"/>
    <d v="2015-04-28T00:00:00"/>
    <d v="2015-05-05T00:00:00"/>
    <x v="1"/>
    <s v="RA-19915"/>
    <s v="Russell Applegate"/>
    <x v="0"/>
    <s v="United States"/>
    <s v="Houston"/>
    <s v="Texas"/>
    <n v="77095"/>
    <x v="2"/>
    <s v="OFF-BI-10000309"/>
    <s v="Office Supplies"/>
    <s v="Binders"/>
    <s v="GBC Twin Loop Wire Binding Elements, 9/16&quot; Spine, Black"/>
    <n v="12.175999999999998"/>
    <n v="4"/>
    <n v="0.8"/>
    <n v="-18.872800000000009"/>
    <s v="No"/>
    <s v="Kelly Williams"/>
  </r>
  <r>
    <n v="382"/>
    <s v="CA-2016-134775"/>
    <d v="2016-10-28T00:00:00"/>
    <d v="2016-10-29T00:00:00"/>
    <x v="2"/>
    <s v="AS-10285"/>
    <s v="Alejandro Savely"/>
    <x v="1"/>
    <s v="United States"/>
    <s v="San Francisco"/>
    <s v="California"/>
    <n v="94109"/>
    <x v="1"/>
    <s v="OFF-PA-10004734"/>
    <s v="Office Supplies"/>
    <s v="Paper"/>
    <s v="Southworth Structures Collection"/>
    <n v="50.96"/>
    <n v="7"/>
    <n v="0"/>
    <n v="25.48"/>
    <s v="Yes"/>
    <s v="Anna Andreadi"/>
  </r>
  <r>
    <n v="383"/>
    <s v="CA-2016-134775"/>
    <d v="2016-10-28T00:00:00"/>
    <d v="2016-10-29T00:00:00"/>
    <x v="2"/>
    <s v="AS-10285"/>
    <s v="Alejandro Savely"/>
    <x v="1"/>
    <s v="United States"/>
    <s v="San Francisco"/>
    <s v="California"/>
    <n v="94109"/>
    <x v="1"/>
    <s v="OFF-BI-10002225"/>
    <s v="Office Supplies"/>
    <s v="Binders"/>
    <s v="Square Ring Data Binders, Rigid 75 Pt. Covers, 11&quot; x 14-7/8&quot;"/>
    <n v="49.536000000000001"/>
    <n v="3"/>
    <n v="0.2"/>
    <n v="17.337599999999998"/>
    <s v="Yes"/>
    <s v="Anna Andreadi"/>
  </r>
  <r>
    <n v="384"/>
    <s v="CA-2015-125395"/>
    <d v="2015-06-26T00:00:00"/>
    <d v="2015-06-29T00:00:00"/>
    <x v="0"/>
    <s v="LA-16780"/>
    <s v="Laura Armstrong"/>
    <x v="1"/>
    <s v="United States"/>
    <s v="Taylor"/>
    <s v="Michigan"/>
    <n v="48180"/>
    <x v="2"/>
    <s v="TEC-AC-10004708"/>
    <s v="Technology"/>
    <s v="Accessories"/>
    <s v="Sony 32GB Class 10 Micro SDHC R40 Memory Card"/>
    <n v="41.9"/>
    <n v="2"/>
    <n v="0"/>
    <n v="8.7989999999999995"/>
    <s v="No"/>
    <s v="Kelly Williams"/>
  </r>
  <r>
    <n v="385"/>
    <s v="US-2015-168935"/>
    <d v="2015-11-27T00:00:00"/>
    <d v="2015-12-02T00:00:00"/>
    <x v="1"/>
    <s v="DO-13435"/>
    <s v="Denny Ordway"/>
    <x v="0"/>
    <s v="United States"/>
    <s v="Pembroke Pines"/>
    <s v="Florida"/>
    <n v="33024"/>
    <x v="0"/>
    <s v="FUR-TA-10000617"/>
    <s v="Furniture"/>
    <s v="Tables"/>
    <s v="Hon Practical Foundations 30 x 60 Training Table, Light Gray/Charcoal"/>
    <n v="375.45750000000004"/>
    <n v="3"/>
    <n v="0.45"/>
    <n v="-157.00949999999997"/>
    <s v="No"/>
    <s v="Cassandra Brandow"/>
  </r>
  <r>
    <n v="386"/>
    <s v="US-2015-168935"/>
    <d v="2015-11-27T00:00:00"/>
    <d v="2015-12-02T00:00:00"/>
    <x v="1"/>
    <s v="DO-13435"/>
    <s v="Denny Ordway"/>
    <x v="0"/>
    <s v="United States"/>
    <s v="Pembroke Pines"/>
    <s v="Florida"/>
    <n v="33024"/>
    <x v="0"/>
    <s v="TEC-AC-10002335"/>
    <s v="Technology"/>
    <s v="Accessories"/>
    <s v="Logitech Media Keyboard K200"/>
    <n v="83.976000000000013"/>
    <n v="3"/>
    <n v="0.2"/>
    <n v="-1.049700000000005"/>
    <s v="No"/>
    <s v="Cassandra Brandow"/>
  </r>
  <r>
    <n v="387"/>
    <s v="CA-2015-122756"/>
    <d v="2015-12-03T00:00:00"/>
    <d v="2015-12-07T00:00:00"/>
    <x v="1"/>
    <s v="DK-13225"/>
    <s v="Dean Katz"/>
    <x v="1"/>
    <s v="United States"/>
    <s v="Philadelphia"/>
    <s v="Pennsylvania"/>
    <n v="19140"/>
    <x v="3"/>
    <s v="TEC-MA-10001681"/>
    <s v="Technology"/>
    <s v="Machines"/>
    <s v="Lexmark MarkNet N8150 Wireless Print Server"/>
    <n v="482.34000000000003"/>
    <n v="4"/>
    <n v="0.7"/>
    <n v="-337.63799999999981"/>
    <s v="No"/>
    <s v="Chuck Magee"/>
  </r>
  <r>
    <n v="388"/>
    <s v="CA-2015-122756"/>
    <d v="2015-12-03T00:00:00"/>
    <d v="2015-12-07T00:00:00"/>
    <x v="1"/>
    <s v="DK-13225"/>
    <s v="Dean Katz"/>
    <x v="1"/>
    <s v="United States"/>
    <s v="Philadelphia"/>
    <s v="Pennsylvania"/>
    <n v="19140"/>
    <x v="3"/>
    <s v="FUR-FU-10001935"/>
    <s v="Furniture"/>
    <s v="Furnishings"/>
    <s v="3M Hangers With Command Adhesive"/>
    <n v="2.9600000000000004"/>
    <n v="1"/>
    <n v="0.2"/>
    <n v="0.77700000000000025"/>
    <s v="No"/>
    <s v="Chuck Magee"/>
  </r>
  <r>
    <n v="389"/>
    <s v="CA-2014-115973"/>
    <d v="2014-11-24T00:00:00"/>
    <d v="2014-11-26T00:00:00"/>
    <x v="2"/>
    <s v="NG-18430"/>
    <s v="Nathan Gelder"/>
    <x v="0"/>
    <s v="United States"/>
    <s v="Cincinnati"/>
    <s v="Ohio"/>
    <n v="45231"/>
    <x v="3"/>
    <s v="OFF-AR-10004757"/>
    <s v="Office Supplies"/>
    <s v="Art"/>
    <s v="Crayola Colored Pencils"/>
    <n v="2.6240000000000001"/>
    <n v="1"/>
    <n v="0.2"/>
    <n v="0.42639999999999978"/>
    <s v="No"/>
    <s v="Chuck Magee"/>
  </r>
  <r>
    <n v="390"/>
    <s v="CA-2017-101798"/>
    <d v="2017-12-11T00:00:00"/>
    <d v="2017-12-15T00:00:00"/>
    <x v="1"/>
    <s v="MV-18190"/>
    <s v="Mike Vittorini"/>
    <x v="0"/>
    <s v="United States"/>
    <s v="New York City"/>
    <s v="New York"/>
    <n v="10009"/>
    <x v="3"/>
    <s v="OFF-BI-10000050"/>
    <s v="Office Supplies"/>
    <s v="Binders"/>
    <s v="Angle-D Binders with Locking Rings, Label Holders"/>
    <n v="23.36"/>
    <n v="4"/>
    <n v="0.2"/>
    <n v="7.8839999999999986"/>
    <s v="No"/>
    <s v="Chuck Magee"/>
  </r>
  <r>
    <n v="391"/>
    <s v="CA-2017-101798"/>
    <d v="2017-12-11T00:00:00"/>
    <d v="2017-12-15T00:00:00"/>
    <x v="1"/>
    <s v="MV-18190"/>
    <s v="Mike Vittorini"/>
    <x v="0"/>
    <s v="United States"/>
    <s v="New York City"/>
    <s v="New York"/>
    <n v="10009"/>
    <x v="3"/>
    <s v="TEC-AC-10001998"/>
    <s v="Technology"/>
    <s v="Accessories"/>
    <s v="Logitech LS21 Speaker System - PC Multimedia - 2.1-CH - Wired"/>
    <n v="39.979999999999997"/>
    <n v="2"/>
    <n v="0"/>
    <n v="13.593199999999996"/>
    <s v="No"/>
    <s v="Chuck Magee"/>
  </r>
  <r>
    <n v="392"/>
    <s v="US-2014-135972"/>
    <d v="2014-09-21T00:00:00"/>
    <d v="2014-09-23T00:00:00"/>
    <x v="0"/>
    <s v="JG-15115"/>
    <s v="Jack Garza"/>
    <x v="0"/>
    <s v="United States"/>
    <s v="Des Moines"/>
    <s v="Washington"/>
    <n v="98198"/>
    <x v="1"/>
    <s v="TEC-PH-10003012"/>
    <s v="Technology"/>
    <s v="Phones"/>
    <s v="Nortel Meridian M3904 Professional Digital phone"/>
    <n v="246.38400000000001"/>
    <n v="2"/>
    <n v="0.2"/>
    <n v="27.718199999999968"/>
    <s v="No"/>
    <s v="Anna Andreadi"/>
  </r>
  <r>
    <n v="393"/>
    <s v="US-2014-135972"/>
    <d v="2014-09-21T00:00:00"/>
    <d v="2014-09-23T00:00:00"/>
    <x v="0"/>
    <s v="JG-15115"/>
    <s v="Jack Garza"/>
    <x v="0"/>
    <s v="United States"/>
    <s v="Des Moines"/>
    <s v="Washington"/>
    <n v="98198"/>
    <x v="1"/>
    <s v="TEC-CO-10002313"/>
    <s v="Technology"/>
    <s v="Copiers"/>
    <s v="Canon PC1080F Personal Copier"/>
    <n v="1799.97"/>
    <n v="3"/>
    <n v="0"/>
    <n v="701.98829999999998"/>
    <s v="No"/>
    <s v="Anna Andreadi"/>
  </r>
  <r>
    <n v="394"/>
    <s v="US-2014-134971"/>
    <d v="2014-06-07T00:00:00"/>
    <d v="2014-06-10T00:00:00"/>
    <x v="0"/>
    <s v="BP-11095"/>
    <s v="Bart Pistole"/>
    <x v="1"/>
    <s v="United States"/>
    <s v="Peoria"/>
    <s v="Illinois"/>
    <n v="61604"/>
    <x v="2"/>
    <s v="OFF-BI-10003982"/>
    <s v="Office Supplies"/>
    <s v="Binders"/>
    <s v="Wilson Jones Century Plastic Molded Ring Binders"/>
    <n v="12.461999999999996"/>
    <n v="3"/>
    <n v="0.8"/>
    <n v="-20.5623"/>
    <s v="No"/>
    <s v="Kelly Williams"/>
  </r>
  <r>
    <n v="395"/>
    <s v="CA-2017-102946"/>
    <d v="2017-06-30T00:00:00"/>
    <d v="2017-07-05T00:00:00"/>
    <x v="1"/>
    <s v="VP-21730"/>
    <s v="Victor Preis"/>
    <x v="2"/>
    <s v="United States"/>
    <s v="Las Vegas"/>
    <s v="Nevada"/>
    <n v="89115"/>
    <x v="1"/>
    <s v="OFF-BI-10004492"/>
    <s v="Office Supplies"/>
    <s v="Binders"/>
    <s v="Tuf-Vin Binders"/>
    <n v="75.792000000000002"/>
    <n v="3"/>
    <n v="0.2"/>
    <n v="25.579799999999992"/>
    <s v="No"/>
    <s v="Anna Andreadi"/>
  </r>
  <r>
    <n v="396"/>
    <s v="CA-2017-165603"/>
    <d v="2017-10-17T00:00:00"/>
    <d v="2017-10-19T00:00:00"/>
    <x v="0"/>
    <s v="SS-20140"/>
    <s v="Saphhira Shifley"/>
    <x v="1"/>
    <s v="United States"/>
    <s v="Warwick"/>
    <s v="Rhode Island"/>
    <n v="2886"/>
    <x v="3"/>
    <s v="OFF-ST-10000798"/>
    <s v="Office Supplies"/>
    <s v="Storage"/>
    <s v="2300 Heavy-Duty Transfer File Systems by Perma"/>
    <n v="49.96"/>
    <n v="2"/>
    <n v="0"/>
    <n v="9.4923999999999964"/>
    <s v="No"/>
    <s v="Chuck Magee"/>
  </r>
  <r>
    <n v="397"/>
    <s v="CA-2017-165603"/>
    <d v="2017-10-17T00:00:00"/>
    <d v="2017-10-19T00:00:00"/>
    <x v="0"/>
    <s v="SS-20140"/>
    <s v="Saphhira Shifley"/>
    <x v="1"/>
    <s v="United States"/>
    <s v="Warwick"/>
    <s v="Rhode Island"/>
    <n v="2886"/>
    <x v="3"/>
    <s v="OFF-PA-10002552"/>
    <s v="Office Supplies"/>
    <s v="Paper"/>
    <s v="Xerox 1958"/>
    <n v="12.96"/>
    <n v="2"/>
    <n v="0"/>
    <n v="6.2208000000000006"/>
    <s v="No"/>
    <s v="Chuck Magee"/>
  </r>
  <r>
    <n v="398"/>
    <s v="CA-2015-122259"/>
    <d v="2015-10-31T00:00:00"/>
    <d v="2015-11-04T00:00:00"/>
    <x v="1"/>
    <s v="HP-14815"/>
    <s v="Harold Pawlan"/>
    <x v="2"/>
    <s v="United States"/>
    <s v="Jackson"/>
    <s v="Michigan"/>
    <n v="49201"/>
    <x v="2"/>
    <s v="OFF-SU-10002573"/>
    <s v="Office Supplies"/>
    <s v="Supplies"/>
    <s v="Acme 10&quot; Easy Grip Assistive Scissors"/>
    <n v="70.12"/>
    <n v="4"/>
    <n v="0"/>
    <n v="21.035999999999994"/>
    <s v="No"/>
    <s v="Kelly Williams"/>
  </r>
  <r>
    <n v="399"/>
    <s v="CA-2016-108987"/>
    <d v="2016-09-08T00:00:00"/>
    <d v="2016-09-10T00:00:00"/>
    <x v="0"/>
    <s v="AG-10675"/>
    <s v="Anna Gayman"/>
    <x v="0"/>
    <s v="United States"/>
    <s v="Houston"/>
    <s v="Texas"/>
    <n v="77036"/>
    <x v="2"/>
    <s v="OFF-ST-10001580"/>
    <s v="Office Supplies"/>
    <s v="Storage"/>
    <s v="Super Decoflex Portable Personal File"/>
    <n v="35.952000000000005"/>
    <n v="3"/>
    <n v="0.2"/>
    <n v="3.5951999999999984"/>
    <s v="No"/>
    <s v="Kelly Williams"/>
  </r>
  <r>
    <n v="400"/>
    <s v="CA-2016-108987"/>
    <d v="2016-09-08T00:00:00"/>
    <d v="2016-09-10T00:00:00"/>
    <x v="0"/>
    <s v="AG-10675"/>
    <s v="Anna Gayman"/>
    <x v="0"/>
    <s v="United States"/>
    <s v="Houston"/>
    <s v="Texas"/>
    <n v="77036"/>
    <x v="2"/>
    <s v="FUR-BO-10004834"/>
    <s v="Furniture"/>
    <s v="Bookcases"/>
    <s v="Riverside Palais Royal Lawyers Bookcase, Royale Cherry Finish"/>
    <n v="2396.2655999999997"/>
    <n v="4"/>
    <n v="0.32"/>
    <n v="-317.15280000000007"/>
    <s v="No"/>
    <s v="Kelly Williams"/>
  </r>
  <r>
    <n v="401"/>
    <s v="CA-2016-108987"/>
    <d v="2016-09-08T00:00:00"/>
    <d v="2016-09-10T00:00:00"/>
    <x v="0"/>
    <s v="AG-10675"/>
    <s v="Anna Gayman"/>
    <x v="0"/>
    <s v="United States"/>
    <s v="Houston"/>
    <s v="Texas"/>
    <n v="77036"/>
    <x v="2"/>
    <s v="OFF-ST-10000934"/>
    <s v="Office Supplies"/>
    <s v="Storage"/>
    <s v="Contico 72&quot;H Heavy-Duty Storage System"/>
    <n v="131.136"/>
    <n v="4"/>
    <n v="0.2"/>
    <n v="-32.783999999999999"/>
    <s v="No"/>
    <s v="Kelly Williams"/>
  </r>
  <r>
    <n v="402"/>
    <s v="CA-2016-108987"/>
    <d v="2016-09-08T00:00:00"/>
    <d v="2016-09-10T00:00:00"/>
    <x v="0"/>
    <s v="AG-10675"/>
    <s v="Anna Gayman"/>
    <x v="0"/>
    <s v="United States"/>
    <s v="Houston"/>
    <s v="Texas"/>
    <n v="77036"/>
    <x v="2"/>
    <s v="TEC-AC-10000158"/>
    <s v="Technology"/>
    <s v="Accessories"/>
    <s v="Sony 64GB Class 10 Micro SDHC R40 Memory Card"/>
    <n v="57.584000000000003"/>
    <n v="2"/>
    <n v="0.2"/>
    <n v="0.71979999999999933"/>
    <s v="No"/>
    <s v="Kelly Williams"/>
  </r>
  <r>
    <n v="403"/>
    <s v="CA-2014-113166"/>
    <d v="2014-12-24T00:00:00"/>
    <d v="2014-12-26T00:00:00"/>
    <x v="2"/>
    <s v="LF-17185"/>
    <s v="Luke Foster"/>
    <x v="0"/>
    <s v="United States"/>
    <s v="Miami"/>
    <s v="Florida"/>
    <n v="33180"/>
    <x v="0"/>
    <s v="OFF-PA-10001947"/>
    <s v="Office Supplies"/>
    <s v="Paper"/>
    <s v="Xerox 1974"/>
    <n v="9.5680000000000014"/>
    <n v="2"/>
    <n v="0.2"/>
    <n v="3.4683999999999999"/>
    <s v="No"/>
    <s v="Cassandra Brandow"/>
  </r>
  <r>
    <n v="404"/>
    <s v="CA-2014-155208"/>
    <d v="2014-04-16T00:00:00"/>
    <d v="2014-04-20T00:00:00"/>
    <x v="1"/>
    <s v="SP-20650"/>
    <s v="Stephanie Phelps"/>
    <x v="1"/>
    <s v="United States"/>
    <s v="Wilmington"/>
    <s v="North Carolina"/>
    <n v="28403"/>
    <x v="0"/>
    <s v="OFF-AR-10003478"/>
    <s v="Office Supplies"/>
    <s v="Art"/>
    <s v="Avery Hi-Liter EverBold Pen Style Fluorescent Highlighters, 4/Pack"/>
    <n v="39.072000000000003"/>
    <n v="6"/>
    <n v="0.2"/>
    <n v="9.7680000000000007"/>
    <s v="No"/>
    <s v="Cassandra Brandow"/>
  </r>
  <r>
    <n v="405"/>
    <s v="CA-2017-117933"/>
    <d v="2017-12-24T00:00:00"/>
    <d v="2017-12-29T00:00:00"/>
    <x v="1"/>
    <s v="RF-19840"/>
    <s v="Roy Französisch"/>
    <x v="0"/>
    <s v="United States"/>
    <s v="New York City"/>
    <s v="New York"/>
    <n v="10024"/>
    <x v="3"/>
    <s v="OFF-AP-10004249"/>
    <s v="Office Supplies"/>
    <s v="Appliances"/>
    <s v="Staple holder"/>
    <n v="35.910000000000004"/>
    <n v="3"/>
    <n v="0"/>
    <n v="9.6956999999999987"/>
    <s v="No"/>
    <s v="Chuck Magee"/>
  </r>
  <r>
    <n v="406"/>
    <s v="CA-2017-117457"/>
    <d v="2017-12-08T00:00:00"/>
    <d v="2017-12-12T00:00:00"/>
    <x v="1"/>
    <s v="KH-16510"/>
    <s v="Keith Herrera"/>
    <x v="0"/>
    <s v="United States"/>
    <s v="San Francisco"/>
    <s v="California"/>
    <n v="94110"/>
    <x v="1"/>
    <s v="TEC-AC-10000158"/>
    <s v="Technology"/>
    <s v="Accessories"/>
    <s v="Sony 64GB Class 10 Micro SDHC R40 Memory Card"/>
    <n v="179.95000000000002"/>
    <n v="5"/>
    <n v="0"/>
    <n v="37.789500000000004"/>
    <s v="No"/>
    <s v="Anna Andreadi"/>
  </r>
  <r>
    <n v="407"/>
    <s v="CA-2017-117457"/>
    <d v="2017-12-08T00:00:00"/>
    <d v="2017-12-12T00:00:00"/>
    <x v="1"/>
    <s v="KH-16510"/>
    <s v="Keith Herrera"/>
    <x v="0"/>
    <s v="United States"/>
    <s v="San Francisco"/>
    <s v="California"/>
    <n v="94110"/>
    <x v="1"/>
    <s v="TEC-CO-10004115"/>
    <s v="Technology"/>
    <s v="Copiers"/>
    <s v="Sharp AL-1530CS Digital Copier"/>
    <n v="1199.9760000000001"/>
    <n v="3"/>
    <n v="0.2"/>
    <n v="434.99130000000002"/>
    <s v="No"/>
    <s v="Anna Andreadi"/>
  </r>
  <r>
    <n v="408"/>
    <s v="CA-2017-117457"/>
    <d v="2017-12-08T00:00:00"/>
    <d v="2017-12-12T00:00:00"/>
    <x v="1"/>
    <s v="KH-16510"/>
    <s v="Keith Herrera"/>
    <x v="0"/>
    <s v="United States"/>
    <s v="San Francisco"/>
    <s v="California"/>
    <n v="94110"/>
    <x v="1"/>
    <s v="OFF-PA-10003724"/>
    <s v="Office Supplies"/>
    <s v="Paper"/>
    <s v="Wirebound Message Book, 4 per Page"/>
    <n v="27.15"/>
    <n v="5"/>
    <n v="0"/>
    <n v="13.3035"/>
    <s v="No"/>
    <s v="Anna Andreadi"/>
  </r>
  <r>
    <n v="409"/>
    <s v="CA-2017-117457"/>
    <d v="2017-12-08T00:00:00"/>
    <d v="2017-12-12T00:00:00"/>
    <x v="1"/>
    <s v="KH-16510"/>
    <s v="Keith Herrera"/>
    <x v="0"/>
    <s v="United States"/>
    <s v="San Francisco"/>
    <s v="California"/>
    <n v="94110"/>
    <x v="1"/>
    <s v="FUR-TA-10002041"/>
    <s v="Furniture"/>
    <s v="Tables"/>
    <s v="Bevis Round Conference Table Top, X-Base"/>
    <n v="1004.0239999999999"/>
    <n v="7"/>
    <n v="0.2"/>
    <n v="-112.95269999999994"/>
    <s v="No"/>
    <s v="Anna Andreadi"/>
  </r>
  <r>
    <n v="410"/>
    <s v="CA-2017-117457"/>
    <d v="2017-12-08T00:00:00"/>
    <d v="2017-12-12T00:00:00"/>
    <x v="1"/>
    <s v="KH-16510"/>
    <s v="Keith Herrera"/>
    <x v="0"/>
    <s v="United States"/>
    <s v="San Francisco"/>
    <s v="California"/>
    <n v="94110"/>
    <x v="1"/>
    <s v="OFF-PA-10002893"/>
    <s v="Office Supplies"/>
    <s v="Paper"/>
    <s v="Wirebound Service Call Books, 5 1/2&quot; x 4&quot;"/>
    <n v="9.68"/>
    <n v="1"/>
    <n v="0"/>
    <n v="4.6463999999999999"/>
    <s v="No"/>
    <s v="Anna Andreadi"/>
  </r>
  <r>
    <n v="411"/>
    <s v="CA-2017-117457"/>
    <d v="2017-12-08T00:00:00"/>
    <d v="2017-12-12T00:00:00"/>
    <x v="1"/>
    <s v="KH-16510"/>
    <s v="Keith Herrera"/>
    <x v="0"/>
    <s v="United States"/>
    <s v="San Francisco"/>
    <s v="California"/>
    <n v="94110"/>
    <x v="1"/>
    <s v="OFF-LA-10003766"/>
    <s v="Office Supplies"/>
    <s v="Labels"/>
    <s v="Self-Adhesive Removable Labels"/>
    <n v="28.349999999999998"/>
    <n v="9"/>
    <n v="0"/>
    <n v="13.608000000000001"/>
    <s v="No"/>
    <s v="Anna Andreadi"/>
  </r>
  <r>
    <n v="412"/>
    <s v="CA-2017-117457"/>
    <d v="2017-12-08T00:00:00"/>
    <d v="2017-12-12T00:00:00"/>
    <x v="1"/>
    <s v="KH-16510"/>
    <s v="Keith Herrera"/>
    <x v="0"/>
    <s v="United States"/>
    <s v="San Francisco"/>
    <s v="California"/>
    <n v="94110"/>
    <x v="1"/>
    <s v="OFF-PA-10001970"/>
    <s v="Office Supplies"/>
    <s v="Paper"/>
    <s v="Xerox 1908"/>
    <n v="55.98"/>
    <n v="1"/>
    <n v="0"/>
    <n v="27.430199999999999"/>
    <s v="No"/>
    <s v="Anna Andreadi"/>
  </r>
  <r>
    <n v="413"/>
    <s v="CA-2017-117457"/>
    <d v="2017-12-08T00:00:00"/>
    <d v="2017-12-12T00:00:00"/>
    <x v="1"/>
    <s v="KH-16510"/>
    <s v="Keith Herrera"/>
    <x v="0"/>
    <s v="United States"/>
    <s v="San Francisco"/>
    <s v="California"/>
    <n v="94110"/>
    <x v="1"/>
    <s v="FUR-BO-10001972"/>
    <s v="Furniture"/>
    <s v="Bookcases"/>
    <s v="O'Sullivan 4-Shelf Bookcase in Odessa Pine"/>
    <n v="1336.829"/>
    <n v="13"/>
    <n v="0.15"/>
    <n v="31.454799999999949"/>
    <s v="No"/>
    <s v="Anna Andreadi"/>
  </r>
  <r>
    <n v="414"/>
    <s v="CA-2017-117457"/>
    <d v="2017-12-08T00:00:00"/>
    <d v="2017-12-12T00:00:00"/>
    <x v="1"/>
    <s v="KH-16510"/>
    <s v="Keith Herrera"/>
    <x v="0"/>
    <s v="United States"/>
    <s v="San Francisco"/>
    <s v="California"/>
    <n v="94110"/>
    <x v="1"/>
    <s v="FUR-CH-10003956"/>
    <s v="Furniture"/>
    <s v="Chairs"/>
    <s v="Novimex High-Tech Fabric Mesh Task Chair"/>
    <n v="113.56800000000001"/>
    <n v="2"/>
    <n v="0.2"/>
    <n v="-18.454800000000013"/>
    <s v="No"/>
    <s v="Anna Andreadi"/>
  </r>
  <r>
    <n v="415"/>
    <s v="CA-2017-142636"/>
    <d v="2017-11-03T00:00:00"/>
    <d v="2017-11-07T00:00:00"/>
    <x v="1"/>
    <s v="KC-16675"/>
    <s v="Kimberly Carter"/>
    <x v="1"/>
    <s v="United States"/>
    <s v="Seattle"/>
    <s v="Washington"/>
    <n v="98105"/>
    <x v="1"/>
    <s v="OFF-PA-10000157"/>
    <s v="Office Supplies"/>
    <s v="Paper"/>
    <s v="Xerox 191"/>
    <n v="139.86000000000001"/>
    <n v="7"/>
    <n v="0"/>
    <n v="65.734199999999987"/>
    <s v="No"/>
    <s v="Anna Andreadi"/>
  </r>
  <r>
    <n v="416"/>
    <s v="CA-2017-142636"/>
    <d v="2017-11-03T00:00:00"/>
    <d v="2017-11-07T00:00:00"/>
    <x v="1"/>
    <s v="KC-16675"/>
    <s v="Kimberly Carter"/>
    <x v="1"/>
    <s v="United States"/>
    <s v="Seattle"/>
    <s v="Washington"/>
    <n v="98105"/>
    <x v="1"/>
    <s v="FUR-CH-10001891"/>
    <s v="Furniture"/>
    <s v="Chairs"/>
    <s v="Global Deluxe Office Fabric Chairs"/>
    <n v="307.13600000000002"/>
    <n v="4"/>
    <n v="0.2"/>
    <n v="26.874400000000023"/>
    <s v="No"/>
    <s v="Anna Andreadi"/>
  </r>
  <r>
    <n v="417"/>
    <s v="CA-2017-122105"/>
    <d v="2017-06-24T00:00:00"/>
    <d v="2017-06-28T00:00:00"/>
    <x v="1"/>
    <s v="CJ-12010"/>
    <s v="Caroline Jumper"/>
    <x v="0"/>
    <s v="United States"/>
    <s v="Huntington Beach"/>
    <s v="California"/>
    <n v="92646"/>
    <x v="1"/>
    <s v="OFF-AR-10004344"/>
    <s v="Office Supplies"/>
    <s v="Art"/>
    <s v="Bulldog Vacuum Base Pencil Sharpener"/>
    <n v="95.92"/>
    <n v="8"/>
    <n v="0"/>
    <n v="25.898399999999995"/>
    <s v="No"/>
    <s v="Anna Andreadi"/>
  </r>
  <r>
    <n v="418"/>
    <s v="CA-2016-148796"/>
    <d v="2016-04-14T00:00:00"/>
    <d v="2016-04-18T00:00:00"/>
    <x v="1"/>
    <s v="PB-19150"/>
    <s v="Philip Brown"/>
    <x v="0"/>
    <s v="United States"/>
    <s v="Los Angeles"/>
    <s v="California"/>
    <n v="90004"/>
    <x v="1"/>
    <s v="FUR-CH-10004886"/>
    <s v="Furniture"/>
    <s v="Chairs"/>
    <s v="Bevis Steel Folding Chairs"/>
    <n v="383.8"/>
    <n v="5"/>
    <n v="0.2"/>
    <n v="38.379999999999981"/>
    <s v="Yes"/>
    <s v="Anna Andreadi"/>
  </r>
  <r>
    <n v="419"/>
    <s v="CA-2017-154816"/>
    <d v="2017-11-06T00:00:00"/>
    <d v="2017-11-10T00:00:00"/>
    <x v="1"/>
    <s v="VB-21745"/>
    <s v="Victoria Brennan"/>
    <x v="1"/>
    <s v="United States"/>
    <s v="Richmond"/>
    <s v="Kentucky"/>
    <n v="40475"/>
    <x v="0"/>
    <s v="OFF-PA-10003845"/>
    <s v="Office Supplies"/>
    <s v="Paper"/>
    <s v="Xerox 1987"/>
    <n v="5.78"/>
    <n v="1"/>
    <n v="0"/>
    <n v="2.8322000000000003"/>
    <s v="No"/>
    <s v="Cassandra Brandow"/>
  </r>
  <r>
    <n v="420"/>
    <s v="CA-2017-110478"/>
    <d v="2017-03-04T00:00:00"/>
    <d v="2017-03-09T00:00:00"/>
    <x v="1"/>
    <s v="SP-20860"/>
    <s v="Sung Pak"/>
    <x v="1"/>
    <s v="United States"/>
    <s v="Los Angeles"/>
    <s v="California"/>
    <n v="90045"/>
    <x v="1"/>
    <s v="OFF-AR-10001573"/>
    <s v="Office Supplies"/>
    <s v="Art"/>
    <s v="American Pencil"/>
    <n v="9.32"/>
    <n v="4"/>
    <n v="0"/>
    <n v="2.702799999999999"/>
    <s v="No"/>
    <s v="Anna Andreadi"/>
  </r>
  <r>
    <n v="421"/>
    <s v="CA-2017-110478"/>
    <d v="2017-03-04T00:00:00"/>
    <d v="2017-03-09T00:00:00"/>
    <x v="1"/>
    <s v="SP-20860"/>
    <s v="Sung Pak"/>
    <x v="1"/>
    <s v="United States"/>
    <s v="Los Angeles"/>
    <s v="California"/>
    <n v="90045"/>
    <x v="1"/>
    <s v="OFF-EN-10000483"/>
    <s v="Office Supplies"/>
    <s v="Envelopes"/>
    <s v="White Envelopes, White Envelopes with Clear Poly Window"/>
    <n v="15.25"/>
    <n v="1"/>
    <n v="0"/>
    <n v="7.0149999999999988"/>
    <s v="No"/>
    <s v="Anna Andreadi"/>
  </r>
  <r>
    <n v="422"/>
    <s v="CA-2014-142048"/>
    <d v="2014-06-22T00:00:00"/>
    <d v="2014-06-25T00:00:00"/>
    <x v="2"/>
    <s v="JE-15745"/>
    <s v="Joel Eaton"/>
    <x v="0"/>
    <s v="United States"/>
    <s v="Louisville"/>
    <s v="Colorado"/>
    <n v="80027"/>
    <x v="1"/>
    <s v="TEC-AC-10004114"/>
    <s v="Technology"/>
    <s v="Accessories"/>
    <s v="KeyTronic 6101 Series - Keyboard - Black"/>
    <n v="196.75200000000001"/>
    <n v="6"/>
    <n v="0.2"/>
    <n v="56.566200000000009"/>
    <s v="No"/>
    <s v="Anna Andreadi"/>
  </r>
  <r>
    <n v="423"/>
    <s v="CA-2017-125388"/>
    <d v="2017-10-19T00:00:00"/>
    <d v="2017-10-23T00:00:00"/>
    <x v="1"/>
    <s v="MP-17965"/>
    <s v="Michael Paige"/>
    <x v="1"/>
    <s v="United States"/>
    <s v="Lawrence"/>
    <s v="Massachusetts"/>
    <n v="1841"/>
    <x v="3"/>
    <s v="FUR-FU-10004712"/>
    <s v="Furniture"/>
    <s v="Furnishings"/>
    <s v="Westinghouse Mesh Shade Clip-On Gooseneck Lamp, Black"/>
    <n v="56.56"/>
    <n v="4"/>
    <n v="0"/>
    <n v="14.705600000000004"/>
    <s v="No"/>
    <s v="Chuck Magee"/>
  </r>
  <r>
    <n v="424"/>
    <s v="CA-2017-125388"/>
    <d v="2017-10-19T00:00:00"/>
    <d v="2017-10-23T00:00:00"/>
    <x v="1"/>
    <s v="MP-17965"/>
    <s v="Michael Paige"/>
    <x v="1"/>
    <s v="United States"/>
    <s v="Lawrence"/>
    <s v="Massachusetts"/>
    <n v="1841"/>
    <x v="3"/>
    <s v="OFF-ST-10000918"/>
    <s v="Office Supplies"/>
    <s v="Storage"/>
    <s v="Crate-A-Files"/>
    <n v="32.700000000000003"/>
    <n v="3"/>
    <n v="0"/>
    <n v="8.5019999999999989"/>
    <s v="No"/>
    <s v="Chuck Magee"/>
  </r>
  <r>
    <n v="425"/>
    <s v="CA-2017-155705"/>
    <d v="2017-08-21T00:00:00"/>
    <d v="2017-08-23T00:00:00"/>
    <x v="0"/>
    <s v="NF-18385"/>
    <s v="Natalie Fritzler"/>
    <x v="0"/>
    <s v="United States"/>
    <s v="Jackson"/>
    <s v="Mississippi"/>
    <n v="39212"/>
    <x v="0"/>
    <s v="FUR-CH-10000015"/>
    <s v="Furniture"/>
    <s v="Chairs"/>
    <s v="Hon Multipurpose Stacking Arm Chairs"/>
    <n v="866.4"/>
    <n v="4"/>
    <n v="0"/>
    <n v="225.26400000000001"/>
    <s v="No"/>
    <s v="Cassandra Brandow"/>
  </r>
  <r>
    <n v="426"/>
    <s v="CA-2017-149160"/>
    <d v="2017-11-23T00:00:00"/>
    <d v="2017-11-26T00:00:00"/>
    <x v="0"/>
    <s v="JM-15265"/>
    <s v="Janet Molinari"/>
    <x v="1"/>
    <s v="United States"/>
    <s v="Canton"/>
    <s v="Michigan"/>
    <n v="48187"/>
    <x v="2"/>
    <s v="FUR-FU-10003347"/>
    <s v="Furniture"/>
    <s v="Furnishings"/>
    <s v="Coloredge Poster Frame"/>
    <n v="28.4"/>
    <n v="2"/>
    <n v="0"/>
    <n v="11.076000000000001"/>
    <s v="No"/>
    <s v="Kelly Williams"/>
  </r>
  <r>
    <n v="427"/>
    <s v="CA-2017-149160"/>
    <d v="2017-11-23T00:00:00"/>
    <d v="2017-11-26T00:00:00"/>
    <x v="0"/>
    <s v="JM-15265"/>
    <s v="Janet Molinari"/>
    <x v="1"/>
    <s v="United States"/>
    <s v="Canton"/>
    <s v="Michigan"/>
    <n v="48187"/>
    <x v="2"/>
    <s v="OFF-BI-10001543"/>
    <s v="Office Supplies"/>
    <s v="Binders"/>
    <s v="GBC VeloBinder Manual Binding System"/>
    <n v="287.92"/>
    <n v="8"/>
    <n v="0"/>
    <n v="138.20160000000001"/>
    <s v="No"/>
    <s v="Kelly Williams"/>
  </r>
  <r>
    <n v="428"/>
    <s v="CA-2014-101476"/>
    <d v="2014-09-12T00:00:00"/>
    <d v="2014-09-13T00:00:00"/>
    <x v="2"/>
    <s v="SD-20485"/>
    <s v="Shirley Daniels"/>
    <x v="2"/>
    <s v="United States"/>
    <s v="New Rochelle"/>
    <s v="New York"/>
    <n v="10801"/>
    <x v="3"/>
    <s v="TEC-MA-10000029"/>
    <s v="Technology"/>
    <s v="Machines"/>
    <s v="Epson WorkForce WF-2530 All-in-One Printer, Copier Scanner"/>
    <n v="69.989999999999995"/>
    <n v="1"/>
    <n v="0"/>
    <n v="30.095700000000001"/>
    <s v="No"/>
    <s v="Chuck Magee"/>
  </r>
  <r>
    <n v="429"/>
    <s v="CA-2017-152275"/>
    <d v="2017-10-01T00:00:00"/>
    <d v="2017-10-08T00:00:00"/>
    <x v="1"/>
    <s v="KH-16630"/>
    <s v="Ken Heidel"/>
    <x v="1"/>
    <s v="United States"/>
    <s v="San Antonio"/>
    <s v="Texas"/>
    <n v="78207"/>
    <x v="2"/>
    <s v="OFF-AR-10000369"/>
    <s v="Office Supplies"/>
    <s v="Art"/>
    <s v="Design Ebony Sketching Pencil"/>
    <n v="6.6719999999999988"/>
    <n v="6"/>
    <n v="0.2"/>
    <n v="0.50039999999999996"/>
    <s v="No"/>
    <s v="Kelly Williams"/>
  </r>
  <r>
    <n v="430"/>
    <s v="US-2016-123750"/>
    <d v="2016-04-15T00:00:00"/>
    <d v="2016-04-21T00:00:00"/>
    <x v="1"/>
    <s v="RB-19795"/>
    <s v="Ross Baird"/>
    <x v="2"/>
    <s v="United States"/>
    <s v="Gastonia"/>
    <s v="North Carolina"/>
    <n v="28052"/>
    <x v="0"/>
    <s v="OFF-BI-10004584"/>
    <s v="Office Supplies"/>
    <s v="Binders"/>
    <s v="GBC ProClick 150 Presentation Binding System"/>
    <n v="189.58800000000005"/>
    <n v="2"/>
    <n v="0.7"/>
    <n v="-145.35079999999999"/>
    <s v="No"/>
    <s v="Cassandra Brandow"/>
  </r>
  <r>
    <n v="431"/>
    <s v="US-2016-123750"/>
    <d v="2016-04-15T00:00:00"/>
    <d v="2016-04-21T00:00:00"/>
    <x v="1"/>
    <s v="RB-19795"/>
    <s v="Ross Baird"/>
    <x v="2"/>
    <s v="United States"/>
    <s v="Gastonia"/>
    <s v="North Carolina"/>
    <n v="28052"/>
    <x v="0"/>
    <s v="TEC-AC-10004659"/>
    <s v="Technology"/>
    <s v="Accessories"/>
    <s v="Imation Secure+ Hardware Encrypted USB 2.0 Flash Drive; 16GB"/>
    <n v="408.74399999999997"/>
    <n v="7"/>
    <n v="0.2"/>
    <n v="76.639499999999984"/>
    <s v="No"/>
    <s v="Cassandra Brandow"/>
  </r>
  <r>
    <n v="432"/>
    <s v="US-2016-123750"/>
    <d v="2016-04-15T00:00:00"/>
    <d v="2016-04-21T00:00:00"/>
    <x v="1"/>
    <s v="RB-19795"/>
    <s v="Ross Baird"/>
    <x v="2"/>
    <s v="United States"/>
    <s v="Gastonia"/>
    <s v="North Carolina"/>
    <n v="28052"/>
    <x v="0"/>
    <s v="TEC-AC-10004659"/>
    <s v="Technology"/>
    <s v="Accessories"/>
    <s v="Imation Secure+ Hardware Encrypted USB 2.0 Flash Drive; 16GB"/>
    <n v="291.95999999999998"/>
    <n v="5"/>
    <n v="0.2"/>
    <n v="54.742499999999978"/>
    <s v="No"/>
    <s v="Cassandra Brandow"/>
  </r>
  <r>
    <n v="433"/>
    <s v="US-2016-123750"/>
    <d v="2016-04-15T00:00:00"/>
    <d v="2016-04-21T00:00:00"/>
    <x v="1"/>
    <s v="RB-19795"/>
    <s v="Ross Baird"/>
    <x v="2"/>
    <s v="United States"/>
    <s v="Gastonia"/>
    <s v="North Carolina"/>
    <n v="28052"/>
    <x v="0"/>
    <s v="OFF-ST-10000617"/>
    <s v="Office Supplies"/>
    <s v="Storage"/>
    <s v="Woodgrain Magazine Files by Perma"/>
    <n v="4.7679999999999998"/>
    <n v="2"/>
    <n v="0.2"/>
    <n v="-0.7748000000000006"/>
    <s v="No"/>
    <s v="Cassandra Brandow"/>
  </r>
  <r>
    <n v="434"/>
    <s v="CA-2016-127369"/>
    <d v="2016-06-06T00:00:00"/>
    <d v="2016-06-07T00:00:00"/>
    <x v="2"/>
    <s v="DB-13060"/>
    <s v="Dave Brooks"/>
    <x v="0"/>
    <s v="United States"/>
    <s v="Lowell"/>
    <s v="Massachusetts"/>
    <n v="1852"/>
    <x v="3"/>
    <s v="OFF-ST-10003306"/>
    <s v="Office Supplies"/>
    <s v="Storage"/>
    <s v="Letter Size Cart"/>
    <n v="714.30000000000007"/>
    <n v="5"/>
    <n v="0"/>
    <n v="207.14699999999993"/>
    <s v="No"/>
    <s v="Chuck Magee"/>
  </r>
  <r>
    <n v="435"/>
    <s v="US-2014-150574"/>
    <d v="2014-12-19T00:00:00"/>
    <d v="2014-12-25T00:00:00"/>
    <x v="1"/>
    <s v="MK-18160"/>
    <s v="Mike Kennedy"/>
    <x v="0"/>
    <s v="United States"/>
    <s v="Jacksonville"/>
    <s v="Florida"/>
    <n v="32216"/>
    <x v="0"/>
    <s v="OFF-BI-10000773"/>
    <s v="Office Supplies"/>
    <s v="Binders"/>
    <s v="Insertable Tab Post Binder Dividers"/>
    <n v="4.8120000000000003"/>
    <n v="2"/>
    <n v="0.7"/>
    <n v="-3.6891999999999996"/>
    <s v="Yes"/>
    <s v="Cassandra Brandow"/>
  </r>
  <r>
    <n v="436"/>
    <s v="US-2014-150574"/>
    <d v="2014-12-19T00:00:00"/>
    <d v="2014-12-25T00:00:00"/>
    <x v="1"/>
    <s v="MK-18160"/>
    <s v="Mike Kennedy"/>
    <x v="0"/>
    <s v="United States"/>
    <s v="Jacksonville"/>
    <s v="Florida"/>
    <n v="32216"/>
    <x v="0"/>
    <s v="TEC-AC-10002600"/>
    <s v="Technology"/>
    <s v="Accessories"/>
    <s v="Belkin QODE FastFit Bluetooth Keyboard"/>
    <n v="247.8"/>
    <n v="5"/>
    <n v="0.2"/>
    <n v="-18.584999999999994"/>
    <s v="Yes"/>
    <s v="Cassandra Brandow"/>
  </r>
  <r>
    <n v="437"/>
    <s v="CA-2016-147375"/>
    <d v="2016-06-12T00:00:00"/>
    <d v="2016-06-14T00:00:00"/>
    <x v="0"/>
    <s v="PO-19180"/>
    <s v="Philisse Overcash"/>
    <x v="2"/>
    <s v="United States"/>
    <s v="Chicago"/>
    <s v="Illinois"/>
    <n v="60623"/>
    <x v="2"/>
    <s v="TEC-MA-10002937"/>
    <s v="Technology"/>
    <s v="Machines"/>
    <s v="Canon Color ImageCLASS MF8580Cdw Wireless Laser All-In-One Printer, Copier, Scanner"/>
    <n v="1007.979"/>
    <n v="3"/>
    <n v="0.3"/>
    <n v="43.199100000000044"/>
    <s v="Yes"/>
    <s v="Kelly Williams"/>
  </r>
  <r>
    <n v="438"/>
    <s v="CA-2016-147375"/>
    <d v="2016-06-12T00:00:00"/>
    <d v="2016-06-14T00:00:00"/>
    <x v="0"/>
    <s v="PO-19180"/>
    <s v="Philisse Overcash"/>
    <x v="2"/>
    <s v="United States"/>
    <s v="Chicago"/>
    <s v="Illinois"/>
    <n v="60623"/>
    <x v="2"/>
    <s v="OFF-PA-10001970"/>
    <s v="Office Supplies"/>
    <s v="Paper"/>
    <s v="Xerox 1908"/>
    <n v="313.488"/>
    <n v="7"/>
    <n v="0.2"/>
    <n v="113.63939999999998"/>
    <s v="Yes"/>
    <s v="Kelly Williams"/>
  </r>
  <r>
    <n v="439"/>
    <s v="CA-2017-130043"/>
    <d v="2017-09-15T00:00:00"/>
    <d v="2017-09-19T00:00:00"/>
    <x v="1"/>
    <s v="BB-11545"/>
    <s v="Brenda Bowman"/>
    <x v="1"/>
    <s v="United States"/>
    <s v="Houston"/>
    <s v="Texas"/>
    <n v="77070"/>
    <x v="2"/>
    <s v="OFF-PA-10002230"/>
    <s v="Office Supplies"/>
    <s v="Paper"/>
    <s v="Xerox 1897"/>
    <n v="31.872000000000003"/>
    <n v="8"/>
    <n v="0.2"/>
    <n v="11.553600000000003"/>
    <s v="No"/>
    <s v="Kelly Williams"/>
  </r>
  <r>
    <n v="440"/>
    <s v="CA-2017-157252"/>
    <d v="2017-01-20T00:00:00"/>
    <d v="2017-01-23T00:00:00"/>
    <x v="0"/>
    <s v="CV-12805"/>
    <s v="Cynthia Voltz"/>
    <x v="1"/>
    <s v="United States"/>
    <s v="New York City"/>
    <s v="New York"/>
    <n v="10024"/>
    <x v="3"/>
    <s v="FUR-CH-10003396"/>
    <s v="Furniture"/>
    <s v="Chairs"/>
    <s v="Global Deluxe Steno Chair"/>
    <n v="207.84600000000003"/>
    <n v="3"/>
    <n v="0.1"/>
    <n v="2.3093999999999895"/>
    <s v="No"/>
    <s v="Chuck Magee"/>
  </r>
  <r>
    <n v="441"/>
    <s v="CA-2016-115756"/>
    <d v="2016-09-05T00:00:00"/>
    <d v="2016-09-07T00:00:00"/>
    <x v="0"/>
    <s v="PK-19075"/>
    <s v="Pete Kriz"/>
    <x v="0"/>
    <s v="United States"/>
    <s v="Detroit"/>
    <s v="Michigan"/>
    <n v="48227"/>
    <x v="2"/>
    <s v="FUR-FU-10000246"/>
    <s v="Furniture"/>
    <s v="Furnishings"/>
    <s v="Aluminum Document Frame"/>
    <n v="12.22"/>
    <n v="1"/>
    <n v="0"/>
    <n v="3.6659999999999986"/>
    <s v="No"/>
    <s v="Kelly Williams"/>
  </r>
  <r>
    <n v="442"/>
    <s v="CA-2016-115756"/>
    <d v="2016-09-05T00:00:00"/>
    <d v="2016-09-07T00:00:00"/>
    <x v="0"/>
    <s v="PK-19075"/>
    <s v="Pete Kriz"/>
    <x v="0"/>
    <s v="United States"/>
    <s v="Detroit"/>
    <s v="Michigan"/>
    <n v="48227"/>
    <x v="2"/>
    <s v="OFF-ST-10000060"/>
    <s v="Office Supplies"/>
    <s v="Storage"/>
    <s v="Fellowes Bankers Box Staxonsteel Drawer File/Stacking System"/>
    <n v="194.94"/>
    <n v="3"/>
    <n v="0"/>
    <n v="23.392800000000008"/>
    <s v="No"/>
    <s v="Kelly Williams"/>
  </r>
  <r>
    <n v="443"/>
    <s v="CA-2016-115756"/>
    <d v="2016-09-05T00:00:00"/>
    <d v="2016-09-07T00:00:00"/>
    <x v="0"/>
    <s v="PK-19075"/>
    <s v="Pete Kriz"/>
    <x v="0"/>
    <s v="United States"/>
    <s v="Detroit"/>
    <s v="Michigan"/>
    <n v="48227"/>
    <x v="2"/>
    <s v="OFF-ST-10003058"/>
    <s v="Office Supplies"/>
    <s v="Storage"/>
    <s v="Eldon Mobile Mega Data Cart  Mega Stackable  Add-On Trays"/>
    <n v="70.949999999999989"/>
    <n v="3"/>
    <n v="0"/>
    <n v="20.575499999999998"/>
    <s v="No"/>
    <s v="Kelly Williams"/>
  </r>
  <r>
    <n v="444"/>
    <s v="CA-2016-115756"/>
    <d v="2016-09-05T00:00:00"/>
    <d v="2016-09-07T00:00:00"/>
    <x v="0"/>
    <s v="PK-19075"/>
    <s v="Pete Kriz"/>
    <x v="0"/>
    <s v="United States"/>
    <s v="Detroit"/>
    <s v="Michigan"/>
    <n v="48227"/>
    <x v="2"/>
    <s v="OFF-PA-10002222"/>
    <s v="Office Supplies"/>
    <s v="Paper"/>
    <s v="Xerox Color Copier Paper, 11&quot; x 17&quot;, Ream"/>
    <n v="91.36"/>
    <n v="4"/>
    <n v="0"/>
    <n v="42.025599999999997"/>
    <s v="No"/>
    <s v="Kelly Williams"/>
  </r>
  <r>
    <n v="445"/>
    <s v="CA-2016-115756"/>
    <d v="2016-09-05T00:00:00"/>
    <d v="2016-09-07T00:00:00"/>
    <x v="0"/>
    <s v="PK-19075"/>
    <s v="Pete Kriz"/>
    <x v="0"/>
    <s v="United States"/>
    <s v="Detroit"/>
    <s v="Michigan"/>
    <n v="48227"/>
    <x v="2"/>
    <s v="FUR-CH-10002372"/>
    <s v="Furniture"/>
    <s v="Chairs"/>
    <s v="Office Star - Ergonomically Designed Knee Chair"/>
    <n v="242.94"/>
    <n v="3"/>
    <n v="0"/>
    <n v="29.152800000000013"/>
    <s v="No"/>
    <s v="Kelly Williams"/>
  </r>
  <r>
    <n v="446"/>
    <s v="CA-2016-115756"/>
    <d v="2016-09-05T00:00:00"/>
    <d v="2016-09-07T00:00:00"/>
    <x v="0"/>
    <s v="PK-19075"/>
    <s v="Pete Kriz"/>
    <x v="0"/>
    <s v="United States"/>
    <s v="Detroit"/>
    <s v="Michigan"/>
    <n v="48227"/>
    <x v="2"/>
    <s v="OFF-LA-10001317"/>
    <s v="Office Supplies"/>
    <s v="Labels"/>
    <s v="Avery 520"/>
    <n v="22.05"/>
    <n v="7"/>
    <n v="0"/>
    <n v="10.584"/>
    <s v="No"/>
    <s v="Kelly Williams"/>
  </r>
  <r>
    <n v="447"/>
    <s v="CA-2017-154214"/>
    <d v="2017-03-20T00:00:00"/>
    <d v="2017-03-25T00:00:00"/>
    <x v="0"/>
    <s v="TB-21595"/>
    <s v="Troy Blackwell"/>
    <x v="0"/>
    <s v="United States"/>
    <s v="Columbus"/>
    <s v="Indiana"/>
    <n v="47201"/>
    <x v="2"/>
    <s v="FUR-FU-10000206"/>
    <s v="Furniture"/>
    <s v="Furnishings"/>
    <s v="GE General Purpose, Extra Long Life, Showcase &amp; Floodlight Incandescent Bulbs"/>
    <n v="2.91"/>
    <n v="1"/>
    <n v="0"/>
    <n v="1.3676999999999999"/>
    <s v="Yes"/>
    <s v="Kelly Williams"/>
  </r>
  <r>
    <n v="448"/>
    <s v="CA-2016-166674"/>
    <d v="2016-04-01T00:00:00"/>
    <d v="2016-04-03T00:00:00"/>
    <x v="0"/>
    <s v="RB-19360"/>
    <s v="Raymond Buch"/>
    <x v="0"/>
    <s v="United States"/>
    <s v="Auburn"/>
    <s v="New York"/>
    <n v="13021"/>
    <x v="3"/>
    <s v="OFF-AR-10000588"/>
    <s v="Office Supplies"/>
    <s v="Art"/>
    <s v="Newell 345"/>
    <n v="59.519999999999996"/>
    <n v="3"/>
    <n v="0"/>
    <n v="15.475200000000001"/>
    <s v="No"/>
    <s v="Chuck Magee"/>
  </r>
  <r>
    <n v="449"/>
    <s v="CA-2016-166674"/>
    <d v="2016-04-01T00:00:00"/>
    <d v="2016-04-03T00:00:00"/>
    <x v="0"/>
    <s v="RB-19360"/>
    <s v="Raymond Buch"/>
    <x v="0"/>
    <s v="United States"/>
    <s v="Auburn"/>
    <s v="New York"/>
    <n v="13021"/>
    <x v="3"/>
    <s v="OFF-ST-10001469"/>
    <s v="Office Supplies"/>
    <s v="Storage"/>
    <s v="Fellowes Bankers Box Recycled Super Stor/Drawer"/>
    <n v="161.94"/>
    <n v="3"/>
    <n v="0"/>
    <n v="9.716399999999993"/>
    <s v="No"/>
    <s v="Chuck Magee"/>
  </r>
  <r>
    <n v="450"/>
    <s v="CA-2016-166674"/>
    <d v="2016-04-01T00:00:00"/>
    <d v="2016-04-03T00:00:00"/>
    <x v="0"/>
    <s v="RB-19360"/>
    <s v="Raymond Buch"/>
    <x v="0"/>
    <s v="United States"/>
    <s v="Auburn"/>
    <s v="New York"/>
    <n v="13021"/>
    <x v="3"/>
    <s v="OFF-AR-10001953"/>
    <s v="Office Supplies"/>
    <s v="Art"/>
    <s v="Boston 1645 Deluxe Heavier-Duty Electric Pencil Sharpener"/>
    <n v="263.88"/>
    <n v="6"/>
    <n v="0"/>
    <n v="71.247600000000006"/>
    <s v="No"/>
    <s v="Chuck Magee"/>
  </r>
  <r>
    <n v="451"/>
    <s v="CA-2016-166674"/>
    <d v="2016-04-01T00:00:00"/>
    <d v="2016-04-03T00:00:00"/>
    <x v="0"/>
    <s v="RB-19360"/>
    <s v="Raymond Buch"/>
    <x v="0"/>
    <s v="United States"/>
    <s v="Auburn"/>
    <s v="New York"/>
    <n v="13021"/>
    <x v="3"/>
    <s v="OFF-AR-10003156"/>
    <s v="Office Supplies"/>
    <s v="Art"/>
    <s v="50 Colored Long Pencils"/>
    <n v="30.48"/>
    <n v="3"/>
    <n v="0"/>
    <n v="7.9248000000000012"/>
    <s v="No"/>
    <s v="Chuck Magee"/>
  </r>
  <r>
    <n v="452"/>
    <s v="CA-2016-166674"/>
    <d v="2016-04-01T00:00:00"/>
    <d v="2016-04-03T00:00:00"/>
    <x v="0"/>
    <s v="RB-19360"/>
    <s v="Raymond Buch"/>
    <x v="0"/>
    <s v="United States"/>
    <s v="Auburn"/>
    <s v="New York"/>
    <n v="13021"/>
    <x v="3"/>
    <s v="OFF-AR-10004974"/>
    <s v="Office Supplies"/>
    <s v="Art"/>
    <s v="Newell 342"/>
    <n v="9.84"/>
    <n v="3"/>
    <n v="0"/>
    <n v="2.8535999999999988"/>
    <s v="No"/>
    <s v="Chuck Magee"/>
  </r>
  <r>
    <n v="453"/>
    <s v="CA-2016-166674"/>
    <d v="2016-04-01T00:00:00"/>
    <d v="2016-04-03T00:00:00"/>
    <x v="0"/>
    <s v="RB-19360"/>
    <s v="Raymond Buch"/>
    <x v="0"/>
    <s v="United States"/>
    <s v="Auburn"/>
    <s v="New York"/>
    <n v="13021"/>
    <x v="3"/>
    <s v="TEC-PH-10002365"/>
    <s v="Technology"/>
    <s v="Phones"/>
    <s v="Belkin Grip Candy Sheer Case / Cover for iPhone 5 and 5S"/>
    <n v="35.119999999999997"/>
    <n v="4"/>
    <n v="0"/>
    <n v="9.1311999999999998"/>
    <s v="No"/>
    <s v="Chuck Magee"/>
  </r>
  <r>
    <n v="454"/>
    <s v="CA-2017-147277"/>
    <d v="2017-10-20T00:00:00"/>
    <d v="2017-10-24T00:00:00"/>
    <x v="1"/>
    <s v="EB-13705"/>
    <s v="Ed Braxton"/>
    <x v="1"/>
    <s v="United States"/>
    <s v="Akron"/>
    <s v="Ohio"/>
    <n v="44312"/>
    <x v="3"/>
    <s v="FUR-TA-10001539"/>
    <s v="Furniture"/>
    <s v="Tables"/>
    <s v="Chromcraft Rectangular Conference Tables"/>
    <n v="284.36399999999998"/>
    <n v="2"/>
    <n v="0.4"/>
    <n v="-75.830400000000054"/>
    <s v="No"/>
    <s v="Chuck Magee"/>
  </r>
  <r>
    <n v="455"/>
    <s v="CA-2017-147277"/>
    <d v="2017-10-20T00:00:00"/>
    <d v="2017-10-24T00:00:00"/>
    <x v="1"/>
    <s v="EB-13705"/>
    <s v="Ed Braxton"/>
    <x v="1"/>
    <s v="United States"/>
    <s v="Akron"/>
    <s v="Ohio"/>
    <n v="44312"/>
    <x v="3"/>
    <s v="OFF-ST-10000142"/>
    <s v="Office Supplies"/>
    <s v="Storage"/>
    <s v="Deluxe Rollaway Locking File with Drawer"/>
    <n v="665.40800000000002"/>
    <n v="2"/>
    <n v="0.2"/>
    <n v="66.540799999999962"/>
    <s v="No"/>
    <s v="Chuck Magee"/>
  </r>
  <r>
    <n v="456"/>
    <s v="CA-2016-100153"/>
    <d v="2016-12-13T00:00:00"/>
    <d v="2016-12-17T00:00:00"/>
    <x v="1"/>
    <s v="KH-16630"/>
    <s v="Ken Heidel"/>
    <x v="1"/>
    <s v="United States"/>
    <s v="Norman"/>
    <s v="Oklahoma"/>
    <n v="73071"/>
    <x v="2"/>
    <s v="TEC-AC-10001772"/>
    <s v="Technology"/>
    <s v="Accessories"/>
    <s v="Memorex Mini Travel Drive 16 GB USB 2.0 Flash Drive"/>
    <n v="63.88"/>
    <n v="4"/>
    <n v="0"/>
    <n v="24.913200000000003"/>
    <s v="No"/>
    <s v="Kelly Williams"/>
  </r>
  <r>
    <n v="457"/>
    <s v="US-2014-110674"/>
    <d v="2014-02-12T00:00:00"/>
    <d v="2014-02-18T00:00:00"/>
    <x v="1"/>
    <s v="SC-20095"/>
    <s v="Sanjit Chand"/>
    <x v="0"/>
    <s v="United States"/>
    <s v="Concord"/>
    <s v="California"/>
    <n v="94521"/>
    <x v="1"/>
    <s v="FUR-CH-10000225"/>
    <s v="Furniture"/>
    <s v="Chairs"/>
    <s v="Global Geo Office Task Chair, Gray"/>
    <n v="129.56800000000001"/>
    <n v="2"/>
    <n v="0.2"/>
    <n v="-24.294000000000018"/>
    <s v="No"/>
    <s v="Anna Andreadi"/>
  </r>
  <r>
    <n v="458"/>
    <s v="US-2016-157945"/>
    <d v="2016-09-26T00:00:00"/>
    <d v="2016-10-01T00:00:00"/>
    <x v="1"/>
    <s v="NF-18385"/>
    <s v="Natalie Fritzler"/>
    <x v="0"/>
    <s v="United States"/>
    <s v="Decatur"/>
    <s v="Illinois"/>
    <n v="62521"/>
    <x v="2"/>
    <s v="FUR-CH-10002331"/>
    <s v="Furniture"/>
    <s v="Chairs"/>
    <s v="Hon 4700 Series Mobuis Mid-Back Task Chairs with Adjustable Arms"/>
    <n v="747.55799999999999"/>
    <n v="3"/>
    <n v="0.3"/>
    <n v="-96.11460000000011"/>
    <s v="No"/>
    <s v="Kelly Williams"/>
  </r>
  <r>
    <n v="459"/>
    <s v="US-2016-157945"/>
    <d v="2016-09-26T00:00:00"/>
    <d v="2016-10-01T00:00:00"/>
    <x v="1"/>
    <s v="NF-18385"/>
    <s v="Natalie Fritzler"/>
    <x v="0"/>
    <s v="United States"/>
    <s v="Decatur"/>
    <s v="Illinois"/>
    <n v="62521"/>
    <x v="2"/>
    <s v="OFF-EN-10001415"/>
    <s v="Office Supplies"/>
    <s v="Envelopes"/>
    <s v="Staple envelope"/>
    <n v="8.9280000000000008"/>
    <n v="2"/>
    <n v="0.2"/>
    <n v="3.3479999999999999"/>
    <s v="No"/>
    <s v="Kelly Williams"/>
  </r>
  <r>
    <n v="460"/>
    <s v="CA-2015-109638"/>
    <d v="2015-12-15T00:00:00"/>
    <d v="2015-12-22T00:00:00"/>
    <x v="1"/>
    <s v="JH-15985"/>
    <s v="Joseph Holt"/>
    <x v="0"/>
    <s v="United States"/>
    <s v="Seattle"/>
    <s v="Washington"/>
    <n v="98115"/>
    <x v="1"/>
    <s v="OFF-AP-10002472"/>
    <s v="Office Supplies"/>
    <s v="Appliances"/>
    <s v="3M Office Air Cleaner"/>
    <n v="103.92"/>
    <n v="4"/>
    <n v="0"/>
    <n v="36.372"/>
    <s v="No"/>
    <s v="Anna Andreadi"/>
  </r>
  <r>
    <n v="461"/>
    <s v="CA-2015-109638"/>
    <d v="2015-12-15T00:00:00"/>
    <d v="2015-12-22T00:00:00"/>
    <x v="1"/>
    <s v="JH-15985"/>
    <s v="Joseph Holt"/>
    <x v="0"/>
    <s v="United States"/>
    <s v="Seattle"/>
    <s v="Washington"/>
    <n v="98115"/>
    <x v="1"/>
    <s v="TEC-AC-10004571"/>
    <s v="Technology"/>
    <s v="Accessories"/>
    <s v="Logitech G700s Rechargeable Gaming Mouse"/>
    <n v="899.91"/>
    <n v="9"/>
    <n v="0"/>
    <n v="377.96220000000005"/>
    <s v="No"/>
    <s v="Anna Andreadi"/>
  </r>
  <r>
    <n v="462"/>
    <s v="CA-2015-109638"/>
    <d v="2015-12-15T00:00:00"/>
    <d v="2015-12-22T00:00:00"/>
    <x v="1"/>
    <s v="JH-15985"/>
    <s v="Joseph Holt"/>
    <x v="0"/>
    <s v="United States"/>
    <s v="Seattle"/>
    <s v="Washington"/>
    <n v="98115"/>
    <x v="1"/>
    <s v="OFF-BI-10001098"/>
    <s v="Office Supplies"/>
    <s v="Binders"/>
    <s v="Acco D-Ring Binder w/DublLock"/>
    <n v="51.311999999999998"/>
    <n v="3"/>
    <n v="0.2"/>
    <n v="18.600599999999996"/>
    <s v="No"/>
    <s v="Anna Andreadi"/>
  </r>
  <r>
    <n v="463"/>
    <s v="CA-2016-109869"/>
    <d v="2016-04-22T00:00:00"/>
    <d v="2016-04-29T00:00:00"/>
    <x v="1"/>
    <s v="TN-21040"/>
    <s v="Tanja Norvell"/>
    <x v="2"/>
    <s v="United States"/>
    <s v="Phoenix"/>
    <s v="Arizona"/>
    <n v="85023"/>
    <x v="1"/>
    <s v="FUR-FU-10000023"/>
    <s v="Furniture"/>
    <s v="Furnishings"/>
    <s v="Eldon Wave Desk Accessories"/>
    <n v="23.56"/>
    <n v="5"/>
    <n v="0.2"/>
    <n v="7.0680000000000005"/>
    <s v="Yes"/>
    <s v="Anna Andreadi"/>
  </r>
  <r>
    <n v="464"/>
    <s v="CA-2016-109869"/>
    <d v="2016-04-22T00:00:00"/>
    <d v="2016-04-29T00:00:00"/>
    <x v="1"/>
    <s v="TN-21040"/>
    <s v="Tanja Norvell"/>
    <x v="2"/>
    <s v="United States"/>
    <s v="Phoenix"/>
    <s v="Arizona"/>
    <n v="85023"/>
    <x v="1"/>
    <s v="FUR-TA-10001889"/>
    <s v="Furniture"/>
    <s v="Tables"/>
    <s v="Bush Advantage Collection Racetrack Conference Table"/>
    <n v="1272.6299999999999"/>
    <n v="6"/>
    <n v="0.5"/>
    <n v="-814.4831999999999"/>
    <s v="Yes"/>
    <s v="Anna Andreadi"/>
  </r>
  <r>
    <n v="465"/>
    <s v="CA-2016-109869"/>
    <d v="2016-04-22T00:00:00"/>
    <d v="2016-04-29T00:00:00"/>
    <x v="1"/>
    <s v="TN-21040"/>
    <s v="Tanja Norvell"/>
    <x v="2"/>
    <s v="United States"/>
    <s v="Phoenix"/>
    <s v="Arizona"/>
    <n v="85023"/>
    <x v="1"/>
    <s v="OFF-BI-10000315"/>
    <s v="Office Supplies"/>
    <s v="Binders"/>
    <s v="Poly Designer Cover &amp; Back"/>
    <n v="28.484999999999999"/>
    <n v="5"/>
    <n v="0.7"/>
    <n v="-20.888999999999989"/>
    <s v="Yes"/>
    <s v="Anna Andreadi"/>
  </r>
  <r>
    <n v="466"/>
    <s v="CA-2016-109869"/>
    <d v="2016-04-22T00:00:00"/>
    <d v="2016-04-29T00:00:00"/>
    <x v="1"/>
    <s v="TN-21040"/>
    <s v="Tanja Norvell"/>
    <x v="2"/>
    <s v="United States"/>
    <s v="Phoenix"/>
    <s v="Arizona"/>
    <n v="85023"/>
    <x v="1"/>
    <s v="OFF-SU-10003505"/>
    <s v="Office Supplies"/>
    <s v="Supplies"/>
    <s v="Premier Electric Letter Opener"/>
    <n v="185.376"/>
    <n v="2"/>
    <n v="0.2"/>
    <n v="-34.758000000000017"/>
    <s v="Yes"/>
    <s v="Anna Andreadi"/>
  </r>
  <r>
    <n v="467"/>
    <s v="CA-2016-109869"/>
    <d v="2016-04-22T00:00:00"/>
    <d v="2016-04-29T00:00:00"/>
    <x v="1"/>
    <s v="TN-21040"/>
    <s v="Tanja Norvell"/>
    <x v="2"/>
    <s v="United States"/>
    <s v="Phoenix"/>
    <s v="Arizona"/>
    <n v="85023"/>
    <x v="1"/>
    <s v="OFF-AP-10002578"/>
    <s v="Office Supplies"/>
    <s v="Appliances"/>
    <s v="Fellowes Premier Superior Surge Suppressor, 10-Outlet, With Phone and Remote"/>
    <n v="78.272000000000006"/>
    <n v="2"/>
    <n v="0.2"/>
    <n v="5.8704000000000001"/>
    <s v="Yes"/>
    <s v="Anna Andreadi"/>
  </r>
  <r>
    <n v="468"/>
    <s v="US-2015-101399"/>
    <d v="2015-01-17T00:00:00"/>
    <d v="2015-01-24T00:00:00"/>
    <x v="1"/>
    <s v="JS-15940"/>
    <s v="Joni Sundaresam"/>
    <x v="2"/>
    <s v="United States"/>
    <s v="Park Ridge"/>
    <s v="Illinois"/>
    <n v="60068"/>
    <x v="2"/>
    <s v="FUR-FU-10002918"/>
    <s v="Furniture"/>
    <s v="Furnishings"/>
    <s v="Eldon ClusterMat Chair Mat with Cordless Antistatic Protection"/>
    <n v="254.74400000000003"/>
    <n v="7"/>
    <n v="0.6"/>
    <n v="-312.06139999999994"/>
    <s v="No"/>
    <s v="Kelly Williams"/>
  </r>
  <r>
    <n v="469"/>
    <s v="CA-2017-154907"/>
    <d v="2017-03-31T00:00:00"/>
    <d v="2017-04-04T00:00:00"/>
    <x v="1"/>
    <s v="DS-13180"/>
    <s v="David Smith"/>
    <x v="1"/>
    <s v="United States"/>
    <s v="Amarillo"/>
    <s v="Texas"/>
    <n v="79109"/>
    <x v="2"/>
    <s v="FUR-BO-10002824"/>
    <s v="Furniture"/>
    <s v="Bookcases"/>
    <s v="Bush Mission Pointe Library"/>
    <n v="205.33279999999996"/>
    <n v="2"/>
    <n v="0.32"/>
    <n v="-36.235200000000006"/>
    <s v="No"/>
    <s v="Kelly Williams"/>
  </r>
  <r>
    <n v="470"/>
    <s v="US-2016-100419"/>
    <d v="2016-12-16T00:00:00"/>
    <d v="2016-12-20T00:00:00"/>
    <x v="0"/>
    <s v="CC-12670"/>
    <s v="Craig Carreira"/>
    <x v="0"/>
    <s v="United States"/>
    <s v="Chicago"/>
    <s v="Illinois"/>
    <n v="60610"/>
    <x v="2"/>
    <s v="OFF-BI-10002194"/>
    <s v="Office Supplies"/>
    <s v="Binders"/>
    <s v="Cardinal Hold-It CD Pocket"/>
    <n v="4.7879999999999985"/>
    <n v="3"/>
    <n v="0.8"/>
    <n v="-7.9001999999999999"/>
    <s v="No"/>
    <s v="Kelly Williams"/>
  </r>
  <r>
    <n v="471"/>
    <s v="CA-2015-154144"/>
    <d v="2015-12-20T00:00:00"/>
    <d v="2015-12-24T00:00:00"/>
    <x v="1"/>
    <s v="MH-17785"/>
    <s v="Maya Herman"/>
    <x v="1"/>
    <s v="United States"/>
    <s v="Lindenhurst"/>
    <s v="New York"/>
    <n v="11757"/>
    <x v="3"/>
    <s v="OFF-PA-10004071"/>
    <s v="Office Supplies"/>
    <s v="Paper"/>
    <s v="Eaton Premium Continuous-Feed Paper, 25% Cotton, Letter Size, White, 1000 Shts/Box"/>
    <n v="55.48"/>
    <n v="1"/>
    <n v="0"/>
    <n v="26.630399999999998"/>
    <s v="No"/>
    <s v="Chuck Magee"/>
  </r>
  <r>
    <n v="472"/>
    <s v="CA-2014-144666"/>
    <d v="2014-11-09T00:00:00"/>
    <d v="2014-11-11T00:00:00"/>
    <x v="0"/>
    <s v="JP-15520"/>
    <s v="Jeremy Pistek"/>
    <x v="0"/>
    <s v="United States"/>
    <s v="San Francisco"/>
    <s v="California"/>
    <n v="94110"/>
    <x v="1"/>
    <s v="OFF-ST-10002743"/>
    <s v="Office Supplies"/>
    <s v="Storage"/>
    <s v="SAFCO Boltless Steel Shelving"/>
    <n v="340.92"/>
    <n v="3"/>
    <n v="0"/>
    <n v="3.4091999999999842"/>
    <s v="No"/>
    <s v="Anna Andreadi"/>
  </r>
  <r>
    <n v="473"/>
    <s v="CA-2014-144666"/>
    <d v="2014-11-09T00:00:00"/>
    <d v="2014-11-11T00:00:00"/>
    <x v="0"/>
    <s v="JP-15520"/>
    <s v="Jeremy Pistek"/>
    <x v="0"/>
    <s v="United States"/>
    <s v="San Francisco"/>
    <s v="California"/>
    <n v="94110"/>
    <x v="1"/>
    <s v="FUR-BO-10001601"/>
    <s v="Furniture"/>
    <s v="Bookcases"/>
    <s v="Sauder Mission Library with Doors, Fruitwood Finish"/>
    <n v="222.66599999999997"/>
    <n v="2"/>
    <n v="0.15"/>
    <n v="10.478399999999979"/>
    <s v="No"/>
    <s v="Anna Andreadi"/>
  </r>
  <r>
    <n v="474"/>
    <s v="CA-2014-144666"/>
    <d v="2014-11-09T00:00:00"/>
    <d v="2014-11-11T00:00:00"/>
    <x v="0"/>
    <s v="JP-15520"/>
    <s v="Jeremy Pistek"/>
    <x v="0"/>
    <s v="United States"/>
    <s v="San Francisco"/>
    <s v="California"/>
    <n v="94110"/>
    <x v="1"/>
    <s v="TEC-PH-10002680"/>
    <s v="Technology"/>
    <s v="Phones"/>
    <s v="Samsung Galaxy Note 3"/>
    <n v="703.96800000000007"/>
    <n v="4"/>
    <n v="0.2"/>
    <n v="87.995999999999924"/>
    <s v="No"/>
    <s v="Anna Andreadi"/>
  </r>
  <r>
    <n v="475"/>
    <s v="CA-2014-144666"/>
    <d v="2014-11-09T00:00:00"/>
    <d v="2014-11-11T00:00:00"/>
    <x v="0"/>
    <s v="JP-15520"/>
    <s v="Jeremy Pistek"/>
    <x v="0"/>
    <s v="United States"/>
    <s v="San Francisco"/>
    <s v="California"/>
    <n v="94110"/>
    <x v="1"/>
    <s v="OFF-ST-10001321"/>
    <s v="Office Supplies"/>
    <s v="Storage"/>
    <s v="Decoflex Hanging Personal Folder File, Blue"/>
    <n v="92.52"/>
    <n v="6"/>
    <n v="0"/>
    <n v="24.980400000000007"/>
    <s v="No"/>
    <s v="Anna Andreadi"/>
  </r>
  <r>
    <n v="476"/>
    <s v="CA-2014-144666"/>
    <d v="2014-11-09T00:00:00"/>
    <d v="2014-11-11T00:00:00"/>
    <x v="0"/>
    <s v="JP-15520"/>
    <s v="Jeremy Pistek"/>
    <x v="0"/>
    <s v="United States"/>
    <s v="San Francisco"/>
    <s v="California"/>
    <n v="94110"/>
    <x v="1"/>
    <s v="OFF-PA-10001509"/>
    <s v="Office Supplies"/>
    <s v="Paper"/>
    <s v="Recycled Desk Saver Line &quot;While You Were Out&quot; Book, 5 1/2&quot; X 4&quot;"/>
    <n v="62.649999999999991"/>
    <n v="7"/>
    <n v="0"/>
    <n v="28.818999999999996"/>
    <s v="No"/>
    <s v="Anna Andreadi"/>
  </r>
  <r>
    <n v="477"/>
    <s v="CA-2014-144666"/>
    <d v="2014-11-09T00:00:00"/>
    <d v="2014-11-11T00:00:00"/>
    <x v="0"/>
    <s v="JP-15520"/>
    <s v="Jeremy Pistek"/>
    <x v="0"/>
    <s v="United States"/>
    <s v="San Francisco"/>
    <s v="California"/>
    <n v="94110"/>
    <x v="1"/>
    <s v="OFF-PA-10003465"/>
    <s v="Office Supplies"/>
    <s v="Paper"/>
    <s v="Xerox 1912"/>
    <n v="94.85"/>
    <n v="5"/>
    <n v="0"/>
    <n v="45.527999999999992"/>
    <s v="No"/>
    <s v="Anna Andreadi"/>
  </r>
  <r>
    <n v="478"/>
    <s v="CA-2016-103891"/>
    <d v="2016-07-12T00:00:00"/>
    <d v="2016-07-19T00:00:00"/>
    <x v="1"/>
    <s v="KH-16690"/>
    <s v="Kristen Hastings"/>
    <x v="1"/>
    <s v="United States"/>
    <s v="Los Angeles"/>
    <s v="California"/>
    <n v="90008"/>
    <x v="1"/>
    <s v="TEC-PH-10000149"/>
    <s v="Technology"/>
    <s v="Phones"/>
    <s v="Cisco SPA525G2 IP Phone - Wireless"/>
    <n v="95.76"/>
    <n v="6"/>
    <n v="0.2"/>
    <n v="7.1819999999999951"/>
    <s v="No"/>
    <s v="Anna Andreadi"/>
  </r>
  <r>
    <n v="479"/>
    <s v="CA-2016-152632"/>
    <d v="2016-10-27T00:00:00"/>
    <d v="2016-11-02T00:00:00"/>
    <x v="1"/>
    <s v="JE-15475"/>
    <s v="Jeremy Ellison"/>
    <x v="0"/>
    <s v="United States"/>
    <s v="Troy"/>
    <s v="New York"/>
    <n v="12180"/>
    <x v="3"/>
    <s v="FUR-FU-10002671"/>
    <s v="Furniture"/>
    <s v="Furnishings"/>
    <s v="Electrix 20W Halogen Replacement Bulb for Zoom-In Desk Lamp"/>
    <n v="40.200000000000003"/>
    <n v="3"/>
    <n v="0"/>
    <n v="19.295999999999999"/>
    <s v="No"/>
    <s v="Chuck Magee"/>
  </r>
  <r>
    <n v="480"/>
    <s v="CA-2016-100790"/>
    <d v="2016-06-26T00:00:00"/>
    <d v="2016-07-02T00:00:00"/>
    <x v="1"/>
    <s v="JG-15805"/>
    <s v="John Grady"/>
    <x v="1"/>
    <s v="United States"/>
    <s v="New York City"/>
    <s v="New York"/>
    <n v="10024"/>
    <x v="3"/>
    <s v="OFF-AR-10003045"/>
    <s v="Office Supplies"/>
    <s v="Art"/>
    <s v="Prang Colored Pencils"/>
    <n v="14.7"/>
    <n v="5"/>
    <n v="0"/>
    <n v="6.6150000000000002"/>
    <s v="No"/>
    <s v="Chuck Magee"/>
  </r>
  <r>
    <n v="481"/>
    <s v="CA-2016-100790"/>
    <d v="2016-06-26T00:00:00"/>
    <d v="2016-07-02T00:00:00"/>
    <x v="1"/>
    <s v="JG-15805"/>
    <s v="John Grady"/>
    <x v="1"/>
    <s v="United States"/>
    <s v="New York City"/>
    <s v="New York"/>
    <n v="10024"/>
    <x v="3"/>
    <s v="OFF-ST-10000689"/>
    <s v="Office Supplies"/>
    <s v="Storage"/>
    <s v="Fellowes Strictly Business Drawer File, Letter/Legal Size"/>
    <n v="704.25"/>
    <n v="5"/>
    <n v="0"/>
    <n v="84.51"/>
    <s v="No"/>
    <s v="Chuck Magee"/>
  </r>
  <r>
    <n v="482"/>
    <s v="CA-2014-134677"/>
    <d v="2014-10-06T00:00:00"/>
    <d v="2014-10-10T00:00:00"/>
    <x v="1"/>
    <s v="XP-21865"/>
    <s v="Xylona Preis"/>
    <x v="0"/>
    <s v="United States"/>
    <s v="San Diego"/>
    <s v="California"/>
    <n v="92024"/>
    <x v="1"/>
    <s v="TEC-AC-10001445"/>
    <s v="Technology"/>
    <s v="Accessories"/>
    <s v="Imation USB 2.0 Swivel Flash Drive USB flash drive - 4 GB - Pink"/>
    <n v="9.09"/>
    <n v="3"/>
    <n v="0"/>
    <n v="1.9088999999999996"/>
    <s v="No"/>
    <s v="Anna Andreadi"/>
  </r>
  <r>
    <n v="483"/>
    <s v="CA-2014-127691"/>
    <d v="2014-07-22T00:00:00"/>
    <d v="2014-07-27T00:00:00"/>
    <x v="1"/>
    <s v="EM-14065"/>
    <s v="Erin Mull"/>
    <x v="0"/>
    <s v="United States"/>
    <s v="New York City"/>
    <s v="New York"/>
    <n v="10024"/>
    <x v="3"/>
    <s v="OFF-AR-10002053"/>
    <s v="Office Supplies"/>
    <s v="Art"/>
    <s v="Premium Writing Pencils, Soft, #2 by Central Association for the Blind"/>
    <n v="5.96"/>
    <n v="2"/>
    <n v="0"/>
    <n v="1.6688000000000001"/>
    <s v="No"/>
    <s v="Chuck Magee"/>
  </r>
  <r>
    <n v="484"/>
    <s v="CA-2014-127691"/>
    <d v="2014-07-22T00:00:00"/>
    <d v="2014-07-27T00:00:00"/>
    <x v="1"/>
    <s v="EM-14065"/>
    <s v="Erin Mull"/>
    <x v="0"/>
    <s v="United States"/>
    <s v="New York City"/>
    <s v="New York"/>
    <n v="10024"/>
    <x v="3"/>
    <s v="TEC-AC-10002567"/>
    <s v="Technology"/>
    <s v="Accessories"/>
    <s v="Logitech G602 Wireless Gaming Mouse"/>
    <n v="159.97999999999999"/>
    <n v="2"/>
    <n v="0"/>
    <n v="57.592799999999997"/>
    <s v="No"/>
    <s v="Chuck Magee"/>
  </r>
  <r>
    <n v="485"/>
    <s v="CA-2017-140963"/>
    <d v="2017-06-10T00:00:00"/>
    <d v="2017-06-13T00:00:00"/>
    <x v="2"/>
    <s v="MT-18070"/>
    <s v="Michelle Tran"/>
    <x v="2"/>
    <s v="United States"/>
    <s v="Los Angeles"/>
    <s v="California"/>
    <n v="90045"/>
    <x v="1"/>
    <s v="OFF-LA-10003923"/>
    <s v="Office Supplies"/>
    <s v="Labels"/>
    <s v="Alphabetical Labels for Top Tab Filing"/>
    <n v="29.6"/>
    <n v="2"/>
    <n v="0"/>
    <n v="14.8"/>
    <s v="Yes"/>
    <s v="Anna Andreadi"/>
  </r>
  <r>
    <n v="486"/>
    <s v="CA-2017-140963"/>
    <d v="2017-06-10T00:00:00"/>
    <d v="2017-06-13T00:00:00"/>
    <x v="2"/>
    <s v="MT-18070"/>
    <s v="Michelle Tran"/>
    <x v="2"/>
    <s v="United States"/>
    <s v="Los Angeles"/>
    <s v="California"/>
    <n v="90045"/>
    <x v="1"/>
    <s v="FUR-BO-10001337"/>
    <s v="Furniture"/>
    <s v="Bookcases"/>
    <s v="O'Sullivan Living Dimensions 2-Shelf Bookcases"/>
    <n v="514.16499999999996"/>
    <n v="5"/>
    <n v="0.15"/>
    <n v="-30.24499999999999"/>
    <s v="Yes"/>
    <s v="Anna Andreadi"/>
  </r>
  <r>
    <n v="487"/>
    <s v="CA-2017-140963"/>
    <d v="2017-06-10T00:00:00"/>
    <d v="2017-06-13T00:00:00"/>
    <x v="2"/>
    <s v="MT-18070"/>
    <s v="Michelle Tran"/>
    <x v="2"/>
    <s v="United States"/>
    <s v="Los Angeles"/>
    <s v="California"/>
    <n v="90045"/>
    <x v="1"/>
    <s v="TEC-PH-10001924"/>
    <s v="Technology"/>
    <s v="Phones"/>
    <s v="iHome FM Clock Radio with Lightning Dock"/>
    <n v="279.95999999999998"/>
    <n v="5"/>
    <n v="0.2"/>
    <n v="17.497500000000016"/>
    <s v="Yes"/>
    <s v="Anna Andreadi"/>
  </r>
  <r>
    <n v="488"/>
    <s v="CA-2014-154627"/>
    <d v="2014-10-29T00:00:00"/>
    <d v="2014-10-31T00:00:00"/>
    <x v="2"/>
    <s v="SA-20830"/>
    <s v="Sue Ann Reed"/>
    <x v="0"/>
    <s v="United States"/>
    <s v="Chicago"/>
    <s v="Illinois"/>
    <n v="60610"/>
    <x v="2"/>
    <s v="TEC-PH-10001363"/>
    <s v="Technology"/>
    <s v="Phones"/>
    <s v="Apple iPhone 5S"/>
    <n v="2735.9520000000002"/>
    <n v="6"/>
    <n v="0.2"/>
    <n v="341.99399999999969"/>
    <s v="No"/>
    <s v="Kelly Williams"/>
  </r>
  <r>
    <n v="489"/>
    <s v="CA-2014-133753"/>
    <d v="2014-06-09T00:00:00"/>
    <d v="2014-06-13T00:00:00"/>
    <x v="0"/>
    <s v="CW-11905"/>
    <s v="Carl Weiss"/>
    <x v="2"/>
    <s v="United States"/>
    <s v="Huntsville"/>
    <s v="Texas"/>
    <n v="77340"/>
    <x v="2"/>
    <s v="TEC-PH-10000376"/>
    <s v="Technology"/>
    <s v="Phones"/>
    <s v="Square Credit Card Reader"/>
    <n v="7.9920000000000009"/>
    <n v="1"/>
    <n v="0.2"/>
    <n v="0.59940000000000015"/>
    <s v="No"/>
    <s v="Kelly Williams"/>
  </r>
  <r>
    <n v="490"/>
    <s v="CA-2014-133753"/>
    <d v="2014-06-09T00:00:00"/>
    <d v="2014-06-13T00:00:00"/>
    <x v="0"/>
    <s v="CW-11905"/>
    <s v="Carl Weiss"/>
    <x v="2"/>
    <s v="United States"/>
    <s v="Huntsville"/>
    <s v="Texas"/>
    <n v="77340"/>
    <x v="2"/>
    <s v="TEC-AC-10000303"/>
    <s v="Technology"/>
    <s v="Accessories"/>
    <s v="Logitech M510 Wireless Mouse"/>
    <n v="63.984000000000009"/>
    <n v="2"/>
    <n v="0.2"/>
    <n v="10.397399999999998"/>
    <s v="No"/>
    <s v="Kelly Williams"/>
  </r>
  <r>
    <n v="491"/>
    <s v="CA-2014-133753"/>
    <d v="2014-06-09T00:00:00"/>
    <d v="2014-06-13T00:00:00"/>
    <x v="0"/>
    <s v="CW-11905"/>
    <s v="Carl Weiss"/>
    <x v="2"/>
    <s v="United States"/>
    <s v="Huntsville"/>
    <s v="Texas"/>
    <n v="77340"/>
    <x v="2"/>
    <s v="OFF-AR-10001953"/>
    <s v="Office Supplies"/>
    <s v="Art"/>
    <s v="Boston 1645 Deluxe Heavier-Duty Electric Pencil Sharpener"/>
    <n v="70.367999999999995"/>
    <n v="2"/>
    <n v="0.2"/>
    <n v="6.1572000000000031"/>
    <s v="No"/>
    <s v="Kelly Williams"/>
  </r>
  <r>
    <n v="492"/>
    <s v="CA-2014-113362"/>
    <d v="2014-09-14T00:00:00"/>
    <d v="2014-09-19T00:00:00"/>
    <x v="1"/>
    <s v="AJ-10960"/>
    <s v="Astrea Jones"/>
    <x v="0"/>
    <s v="United States"/>
    <s v="Rochester"/>
    <s v="New York"/>
    <n v="14609"/>
    <x v="3"/>
    <s v="OFF-ST-10001809"/>
    <s v="Office Supplies"/>
    <s v="Storage"/>
    <s v="Fellowes Officeware Wire Shelving"/>
    <n v="449.15"/>
    <n v="5"/>
    <n v="0"/>
    <n v="8.9829999999999899"/>
    <s v="No"/>
    <s v="Chuck Magee"/>
  </r>
  <r>
    <n v="493"/>
    <s v="CA-2014-113362"/>
    <d v="2014-09-14T00:00:00"/>
    <d v="2014-09-19T00:00:00"/>
    <x v="1"/>
    <s v="AJ-10960"/>
    <s v="Astrea Jones"/>
    <x v="0"/>
    <s v="United States"/>
    <s v="Rochester"/>
    <s v="New York"/>
    <n v="14609"/>
    <x v="3"/>
    <s v="OFF-EN-10003845"/>
    <s v="Office Supplies"/>
    <s v="Envelopes"/>
    <s v="Colored Envelopes"/>
    <n v="11.07"/>
    <n v="3"/>
    <n v="0"/>
    <n v="5.0921999999999992"/>
    <s v="No"/>
    <s v="Chuck Magee"/>
  </r>
  <r>
    <n v="494"/>
    <s v="CA-2016-169166"/>
    <d v="2016-05-09T00:00:00"/>
    <d v="2016-05-14T00:00:00"/>
    <x v="1"/>
    <s v="SS-20590"/>
    <s v="Sonia Sunley"/>
    <x v="0"/>
    <s v="United States"/>
    <s v="Seattle"/>
    <s v="Washington"/>
    <n v="98115"/>
    <x v="1"/>
    <s v="TEC-AC-10000991"/>
    <s v="Technology"/>
    <s v="Accessories"/>
    <s v="Sony Micro Vault Click 8 GB USB 2.0 Flash Drive"/>
    <n v="93.98"/>
    <n v="2"/>
    <n v="0"/>
    <n v="13.157200000000003"/>
    <s v="No"/>
    <s v="Anna Andreadi"/>
  </r>
  <r>
    <n v="495"/>
    <s v="US-2016-120929"/>
    <d v="2016-03-18T00:00:00"/>
    <d v="2016-03-21T00:00:00"/>
    <x v="0"/>
    <s v="RO-19780"/>
    <s v="Rose O'Brian"/>
    <x v="0"/>
    <s v="United States"/>
    <s v="Memphis"/>
    <s v="Tennessee"/>
    <n v="38109"/>
    <x v="0"/>
    <s v="FUR-TA-10001857"/>
    <s v="Furniture"/>
    <s v="Tables"/>
    <s v="Balt Solid Wood Rectangular Table"/>
    <n v="189.88200000000001"/>
    <n v="3"/>
    <n v="0.4"/>
    <n v="-94.941000000000017"/>
    <s v="No"/>
    <s v="Cassandra Brandow"/>
  </r>
  <r>
    <n v="496"/>
    <s v="CA-2015-134782"/>
    <d v="2015-12-27T00:00:00"/>
    <d v="2015-12-31T00:00:00"/>
    <x v="1"/>
    <s v="MD-17350"/>
    <s v="Maribeth Dona"/>
    <x v="0"/>
    <s v="United States"/>
    <s v="Fayetteville"/>
    <s v="Arkansas"/>
    <n v="72701"/>
    <x v="0"/>
    <s v="OFF-EN-10001434"/>
    <s v="Office Supplies"/>
    <s v="Envelopes"/>
    <s v="Strathmore #10 Envelopes, Ultimate White"/>
    <n v="105.42"/>
    <n v="2"/>
    <n v="0"/>
    <n v="51.655799999999999"/>
    <s v="No"/>
    <s v="Cassandra Brandow"/>
  </r>
  <r>
    <n v="497"/>
    <s v="CA-2016-126158"/>
    <d v="2016-07-25T00:00:00"/>
    <d v="2016-07-31T00:00:00"/>
    <x v="1"/>
    <s v="SC-20095"/>
    <s v="Sanjit Chand"/>
    <x v="0"/>
    <s v="United States"/>
    <s v="Costa Mesa"/>
    <s v="California"/>
    <n v="92627"/>
    <x v="1"/>
    <s v="OFF-BI-10002498"/>
    <s v="Office Supplies"/>
    <s v="Binders"/>
    <s v="Clear Mylar Reinforcing Strips"/>
    <n v="119.61600000000001"/>
    <n v="8"/>
    <n v="0.2"/>
    <n v="40.370399999999997"/>
    <s v="No"/>
    <s v="Anna Andreadi"/>
  </r>
  <r>
    <n v="498"/>
    <s v="CA-2016-126158"/>
    <d v="2016-07-25T00:00:00"/>
    <d v="2016-07-31T00:00:00"/>
    <x v="1"/>
    <s v="SC-20095"/>
    <s v="Sanjit Chand"/>
    <x v="0"/>
    <s v="United States"/>
    <s v="Costa Mesa"/>
    <s v="California"/>
    <n v="92627"/>
    <x v="1"/>
    <s v="FUR-FU-10004864"/>
    <s v="Furniture"/>
    <s v="Furnishings"/>
    <s v="Howard Miller 14-1/2&quot; Diameter Chrome Round Wall Clock"/>
    <n v="255.76"/>
    <n v="4"/>
    <n v="0"/>
    <n v="81.843199999999996"/>
    <s v="No"/>
    <s v="Anna Andreadi"/>
  </r>
  <r>
    <n v="499"/>
    <s v="CA-2016-126158"/>
    <d v="2016-07-25T00:00:00"/>
    <d v="2016-07-31T00:00:00"/>
    <x v="1"/>
    <s v="SC-20095"/>
    <s v="Sanjit Chand"/>
    <x v="0"/>
    <s v="United States"/>
    <s v="Costa Mesa"/>
    <s v="California"/>
    <n v="92627"/>
    <x v="1"/>
    <s v="FUR-CH-10002602"/>
    <s v="Furniture"/>
    <s v="Chairs"/>
    <s v="DMI Arturo Collection Mission-style Design Wood Chair"/>
    <n v="241.56799999999998"/>
    <n v="2"/>
    <n v="0.2"/>
    <n v="18.11760000000001"/>
    <s v="No"/>
    <s v="Anna Andreadi"/>
  </r>
  <r>
    <n v="500"/>
    <s v="CA-2016-126158"/>
    <d v="2016-07-25T00:00:00"/>
    <d v="2016-07-31T00:00:00"/>
    <x v="1"/>
    <s v="SC-20095"/>
    <s v="Sanjit Chand"/>
    <x v="0"/>
    <s v="United States"/>
    <s v="Costa Mesa"/>
    <s v="California"/>
    <n v="92627"/>
    <x v="1"/>
    <s v="FUR-FU-10000073"/>
    <s v="Furniture"/>
    <s v="Furnishings"/>
    <s v="Deflect-O Glasstique Clear Desk Accessories"/>
    <n v="69.3"/>
    <n v="9"/>
    <n v="0"/>
    <n v="22.868999999999996"/>
    <s v="No"/>
    <s v="Anna Andreadi"/>
  </r>
  <r>
    <n v="501"/>
    <s v="US-2016-105578"/>
    <d v="2016-05-30T00:00:00"/>
    <d v="2016-06-04T00:00:00"/>
    <x v="1"/>
    <s v="MY-17380"/>
    <s v="Maribeth Yedwab"/>
    <x v="1"/>
    <s v="United States"/>
    <s v="Parker"/>
    <s v="Colorado"/>
    <n v="80134"/>
    <x v="1"/>
    <s v="OFF-BI-10001670"/>
    <s v="Office Supplies"/>
    <s v="Binders"/>
    <s v="Vinyl Sectional Post Binders"/>
    <n v="22.620000000000005"/>
    <n v="2"/>
    <n v="0.7"/>
    <n v="-15.079999999999998"/>
    <s v="Yes"/>
    <s v="Anna Andreadi"/>
  </r>
  <r>
    <n v="502"/>
    <s v="US-2016-105578"/>
    <d v="2016-05-30T00:00:00"/>
    <d v="2016-06-04T00:00:00"/>
    <x v="1"/>
    <s v="MY-17380"/>
    <s v="Maribeth Yedwab"/>
    <x v="1"/>
    <s v="United States"/>
    <s v="Parker"/>
    <s v="Colorado"/>
    <n v="80134"/>
    <x v="1"/>
    <s v="OFF-BI-10001658"/>
    <s v="Office Supplies"/>
    <s v="Binders"/>
    <s v="GBC Standard Therm-A-Bind Covers"/>
    <n v="14.952000000000004"/>
    <n v="2"/>
    <n v="0.7"/>
    <n v="-11.961599999999997"/>
    <s v="Yes"/>
    <s v="Anna Andreadi"/>
  </r>
  <r>
    <n v="503"/>
    <s v="US-2016-105578"/>
    <d v="2016-05-30T00:00:00"/>
    <d v="2016-06-04T00:00:00"/>
    <x v="1"/>
    <s v="MY-17380"/>
    <s v="Maribeth Yedwab"/>
    <x v="1"/>
    <s v="United States"/>
    <s v="Parker"/>
    <s v="Colorado"/>
    <n v="80134"/>
    <x v="1"/>
    <s v="FUR-CH-10001215"/>
    <s v="Furniture"/>
    <s v="Chairs"/>
    <s v="Global Troy Executive Leather Low-Back Tilter"/>
    <n v="801.5680000000001"/>
    <n v="2"/>
    <n v="0.2"/>
    <n v="50.097999999999985"/>
    <s v="Yes"/>
    <s v="Anna Andreadi"/>
  </r>
  <r>
    <n v="504"/>
    <s v="US-2016-105578"/>
    <d v="2016-05-30T00:00:00"/>
    <d v="2016-06-04T00:00:00"/>
    <x v="1"/>
    <s v="MY-17380"/>
    <s v="Maribeth Yedwab"/>
    <x v="1"/>
    <s v="United States"/>
    <s v="Parker"/>
    <s v="Colorado"/>
    <n v="80134"/>
    <x v="1"/>
    <s v="OFF-BI-10000831"/>
    <s v="Office Supplies"/>
    <s v="Binders"/>
    <s v="Storex Flexible Poly Binders with Double Pockets"/>
    <n v="2.3760000000000003"/>
    <n v="3"/>
    <n v="0.7"/>
    <n v="-1.9007999999999998"/>
    <s v="Yes"/>
    <s v="Anna Andreadi"/>
  </r>
  <r>
    <n v="505"/>
    <s v="US-2016-105578"/>
    <d v="2016-05-30T00:00:00"/>
    <d v="2016-06-04T00:00:00"/>
    <x v="1"/>
    <s v="MY-17380"/>
    <s v="Maribeth Yedwab"/>
    <x v="1"/>
    <s v="United States"/>
    <s v="Parker"/>
    <s v="Colorado"/>
    <n v="80134"/>
    <x v="1"/>
    <s v="OFF-PA-10000357"/>
    <s v="Office Supplies"/>
    <s v="Paper"/>
    <s v="White Dual Perf Computer Printout Paper, 2700 Sheets, 1 Part, Heavyweight, 20 lbs., 14 7/8 x 11"/>
    <n v="32.792000000000002"/>
    <n v="1"/>
    <n v="0.2"/>
    <n v="11.8871"/>
    <s v="Yes"/>
    <s v="Anna Andreadi"/>
  </r>
  <r>
    <n v="506"/>
    <s v="CA-2017-134978"/>
    <d v="2017-11-12T00:00:00"/>
    <d v="2017-11-15T00:00:00"/>
    <x v="0"/>
    <s v="EB-13705"/>
    <s v="Ed Braxton"/>
    <x v="1"/>
    <s v="United States"/>
    <s v="New York City"/>
    <s v="New York"/>
    <n v="10024"/>
    <x v="3"/>
    <s v="OFF-BI-10003274"/>
    <s v="Office Supplies"/>
    <s v="Binders"/>
    <s v="Avery Durable Slant Ring Binders, No Labels"/>
    <n v="15.920000000000002"/>
    <n v="5"/>
    <n v="0.2"/>
    <n v="5.3729999999999993"/>
    <s v="No"/>
    <s v="Chuck Magee"/>
  </r>
  <r>
    <n v="507"/>
    <s v="CA-2015-145352"/>
    <d v="2015-03-16T00:00:00"/>
    <d v="2015-03-22T00:00:00"/>
    <x v="1"/>
    <s v="CM-12385"/>
    <s v="Christopher Martinez"/>
    <x v="0"/>
    <s v="United States"/>
    <s v="Atlanta"/>
    <s v="Georgia"/>
    <n v="30318"/>
    <x v="0"/>
    <s v="OFF-AR-10001662"/>
    <s v="Office Supplies"/>
    <s v="Art"/>
    <s v="Rogers Handheld Barrel Pencil Sharpener"/>
    <n v="2.74"/>
    <n v="1"/>
    <n v="0"/>
    <n v="0.73980000000000024"/>
    <s v="No"/>
    <s v="Cassandra Brandow"/>
  </r>
  <r>
    <n v="508"/>
    <s v="CA-2015-145352"/>
    <d v="2015-03-16T00:00:00"/>
    <d v="2015-03-22T00:00:00"/>
    <x v="1"/>
    <s v="CM-12385"/>
    <s v="Christopher Martinez"/>
    <x v="0"/>
    <s v="United States"/>
    <s v="Atlanta"/>
    <s v="Georgia"/>
    <n v="30318"/>
    <x v="0"/>
    <s v="OFF-AR-10003856"/>
    <s v="Office Supplies"/>
    <s v="Art"/>
    <s v="Newell 344"/>
    <n v="8.34"/>
    <n v="3"/>
    <n v="0"/>
    <n v="2.1683999999999997"/>
    <s v="No"/>
    <s v="Cassandra Brandow"/>
  </r>
  <r>
    <n v="509"/>
    <s v="CA-2015-145352"/>
    <d v="2015-03-16T00:00:00"/>
    <d v="2015-03-22T00:00:00"/>
    <x v="1"/>
    <s v="CM-12385"/>
    <s v="Christopher Martinez"/>
    <x v="0"/>
    <s v="United States"/>
    <s v="Atlanta"/>
    <s v="Georgia"/>
    <n v="30318"/>
    <x v="0"/>
    <s v="OFF-ST-10001228"/>
    <s v="Office Supplies"/>
    <s v="Storage"/>
    <s v="Personal File Boxes with Fold-Down Carry Handle"/>
    <n v="46.74"/>
    <n v="3"/>
    <n v="0"/>
    <n v="11.684999999999999"/>
    <s v="No"/>
    <s v="Cassandra Brandow"/>
  </r>
  <r>
    <n v="510"/>
    <s v="CA-2015-145352"/>
    <d v="2015-03-16T00:00:00"/>
    <d v="2015-03-22T00:00:00"/>
    <x v="1"/>
    <s v="CM-12385"/>
    <s v="Christopher Martinez"/>
    <x v="0"/>
    <s v="United States"/>
    <s v="Atlanta"/>
    <s v="Georgia"/>
    <n v="30318"/>
    <x v="0"/>
    <s v="OFF-BI-10003527"/>
    <s v="Office Supplies"/>
    <s v="Binders"/>
    <s v="Fellowes PB500 Electric Punch Plastic Comb Binding Machine with Manual Bind"/>
    <n v="6354.95"/>
    <n v="5"/>
    <n v="0"/>
    <n v="3177.4749999999999"/>
    <s v="No"/>
    <s v="Cassandra Brandow"/>
  </r>
  <r>
    <n v="511"/>
    <s v="CA-2017-135307"/>
    <d v="2017-11-26T00:00:00"/>
    <d v="2017-11-27T00:00:00"/>
    <x v="2"/>
    <s v="LS-17245"/>
    <s v="Lynn Smith"/>
    <x v="0"/>
    <s v="United States"/>
    <s v="Gladstone"/>
    <s v="Missouri"/>
    <n v="64118"/>
    <x v="2"/>
    <s v="FUR-FU-10001290"/>
    <s v="Furniture"/>
    <s v="Furnishings"/>
    <s v="Executive Impressions Supervisor Wall Clock"/>
    <n v="126.30000000000001"/>
    <n v="3"/>
    <n v="0"/>
    <n v="40.415999999999997"/>
    <s v="No"/>
    <s v="Kelly Williams"/>
  </r>
  <r>
    <n v="512"/>
    <s v="CA-2017-135307"/>
    <d v="2017-11-26T00:00:00"/>
    <d v="2017-11-27T00:00:00"/>
    <x v="2"/>
    <s v="LS-17245"/>
    <s v="Lynn Smith"/>
    <x v="0"/>
    <s v="United States"/>
    <s v="Gladstone"/>
    <s v="Missouri"/>
    <n v="64118"/>
    <x v="2"/>
    <s v="TEC-AC-10002399"/>
    <s v="Technology"/>
    <s v="Accessories"/>
    <s v="SanDisk Cruzer 32 GB USB Flash Drive"/>
    <n v="38.04"/>
    <n v="2"/>
    <n v="0"/>
    <n v="12.172799999999999"/>
    <s v="No"/>
    <s v="Kelly Williams"/>
  </r>
  <r>
    <n v="513"/>
    <s v="CA-2016-106341"/>
    <d v="2016-10-20T00:00:00"/>
    <d v="2016-10-23T00:00:00"/>
    <x v="2"/>
    <s v="LF-17185"/>
    <s v="Luke Foster"/>
    <x v="0"/>
    <s v="United States"/>
    <s v="Newark"/>
    <s v="Ohio"/>
    <n v="43055"/>
    <x v="3"/>
    <s v="OFF-AR-10002053"/>
    <s v="Office Supplies"/>
    <s v="Art"/>
    <s v="Premium Writing Pencils, Soft, #2 by Central Association for the Blind"/>
    <n v="7.1519999999999992"/>
    <n v="3"/>
    <n v="0.2"/>
    <n v="0.71520000000000028"/>
    <s v="No"/>
    <s v="Chuck Magee"/>
  </r>
  <r>
    <n v="514"/>
    <s v="CA-2017-163405"/>
    <d v="2017-12-21T00:00:00"/>
    <d v="2017-12-25T00:00:00"/>
    <x v="1"/>
    <s v="BN-11515"/>
    <s v="Bradley Nguyen"/>
    <x v="0"/>
    <s v="United States"/>
    <s v="Los Angeles"/>
    <s v="California"/>
    <n v="90049"/>
    <x v="1"/>
    <s v="OFF-AR-10003811"/>
    <s v="Office Supplies"/>
    <s v="Art"/>
    <s v="Newell 327"/>
    <n v="6.63"/>
    <n v="3"/>
    <n v="0"/>
    <n v="1.7901"/>
    <s v="No"/>
    <s v="Anna Andreadi"/>
  </r>
  <r>
    <n v="515"/>
    <s v="CA-2017-163405"/>
    <d v="2017-12-21T00:00:00"/>
    <d v="2017-12-25T00:00:00"/>
    <x v="1"/>
    <s v="BN-11515"/>
    <s v="Bradley Nguyen"/>
    <x v="0"/>
    <s v="United States"/>
    <s v="Los Angeles"/>
    <s v="California"/>
    <n v="90049"/>
    <x v="1"/>
    <s v="OFF-AR-10001246"/>
    <s v="Office Supplies"/>
    <s v="Art"/>
    <s v="Newell 317"/>
    <n v="5.88"/>
    <n v="2"/>
    <n v="0"/>
    <n v="1.7051999999999996"/>
    <s v="No"/>
    <s v="Anna Andreadi"/>
  </r>
  <r>
    <n v="516"/>
    <s v="CA-2017-127432"/>
    <d v="2017-01-22T00:00:00"/>
    <d v="2017-01-27T00:00:00"/>
    <x v="1"/>
    <s v="AD-10180"/>
    <s v="Alan Dominguez"/>
    <x v="2"/>
    <s v="United States"/>
    <s v="Great Falls"/>
    <s v="Montana"/>
    <n v="59405"/>
    <x v="1"/>
    <s v="TEC-CO-10003236"/>
    <s v="Technology"/>
    <s v="Copiers"/>
    <s v="Canon Image Class D660 Copier"/>
    <n v="2999.95"/>
    <n v="5"/>
    <n v="0"/>
    <n v="1379.9769999999999"/>
    <s v="No"/>
    <s v="Anna Andreadi"/>
  </r>
  <r>
    <n v="517"/>
    <s v="CA-2017-127432"/>
    <d v="2017-01-22T00:00:00"/>
    <d v="2017-01-27T00:00:00"/>
    <x v="1"/>
    <s v="AD-10180"/>
    <s v="Alan Dominguez"/>
    <x v="2"/>
    <s v="United States"/>
    <s v="Great Falls"/>
    <s v="Montana"/>
    <n v="59405"/>
    <x v="1"/>
    <s v="OFF-ST-10004507"/>
    <s v="Office Supplies"/>
    <s v="Storage"/>
    <s v="Advantus Rolling Storage Box"/>
    <n v="51.449999999999996"/>
    <n v="3"/>
    <n v="0"/>
    <n v="13.891499999999999"/>
    <s v="No"/>
    <s v="Anna Andreadi"/>
  </r>
  <r>
    <n v="518"/>
    <s v="CA-2017-127432"/>
    <d v="2017-01-22T00:00:00"/>
    <d v="2017-01-27T00:00:00"/>
    <x v="1"/>
    <s v="AD-10180"/>
    <s v="Alan Dominguez"/>
    <x v="2"/>
    <s v="United States"/>
    <s v="Great Falls"/>
    <s v="Montana"/>
    <n v="59405"/>
    <x v="1"/>
    <s v="OFF-PA-10001667"/>
    <s v="Office Supplies"/>
    <s v="Paper"/>
    <s v="Great White Multi-Use Recycled Paper (20Lb. and 84 Bright)"/>
    <n v="11.96"/>
    <n v="2"/>
    <n v="0"/>
    <n v="5.3819999999999997"/>
    <s v="No"/>
    <s v="Anna Andreadi"/>
  </r>
  <r>
    <n v="519"/>
    <s v="CA-2017-127432"/>
    <d v="2017-01-22T00:00:00"/>
    <d v="2017-01-27T00:00:00"/>
    <x v="1"/>
    <s v="AD-10180"/>
    <s v="Alan Dominguez"/>
    <x v="2"/>
    <s v="United States"/>
    <s v="Great Falls"/>
    <s v="Montana"/>
    <n v="59405"/>
    <x v="1"/>
    <s v="OFF-ST-10004459"/>
    <s v="Office Supplies"/>
    <s v="Storage"/>
    <s v="Tennsco Single-Tier Lockers"/>
    <n v="1126.02"/>
    <n v="3"/>
    <n v="0"/>
    <n v="56.300999999999988"/>
    <s v="No"/>
    <s v="Anna Andreadi"/>
  </r>
  <r>
    <n v="520"/>
    <s v="CA-2015-157812"/>
    <d v="2015-03-22T00:00:00"/>
    <d v="2015-03-26T00:00:00"/>
    <x v="1"/>
    <s v="DB-13210"/>
    <s v="Dean Braden"/>
    <x v="0"/>
    <s v="United States"/>
    <s v="Houston"/>
    <s v="Texas"/>
    <n v="77041"/>
    <x v="2"/>
    <s v="TEC-AC-10000171"/>
    <s v="Technology"/>
    <s v="Accessories"/>
    <s v="Verbatim 25 GB 6x Blu-ray Single Layer Recordable Disc, 25/Pack"/>
    <n v="18.391999999999999"/>
    <n v="1"/>
    <n v="0.2"/>
    <n v="5.2877000000000001"/>
    <s v="Yes"/>
    <s v="Kelly Williams"/>
  </r>
  <r>
    <n v="521"/>
    <s v="CA-2015-157812"/>
    <d v="2015-03-22T00:00:00"/>
    <d v="2015-03-26T00:00:00"/>
    <x v="1"/>
    <s v="DB-13210"/>
    <s v="Dean Braden"/>
    <x v="0"/>
    <s v="United States"/>
    <s v="Houston"/>
    <s v="Texas"/>
    <n v="77041"/>
    <x v="2"/>
    <s v="OFF-ST-10000736"/>
    <s v="Office Supplies"/>
    <s v="Storage"/>
    <s v="Carina Double Wide Media Storage Towers in Natural &amp; Black"/>
    <n v="129.56800000000001"/>
    <n v="2"/>
    <n v="0.2"/>
    <n v="-25.91360000000001"/>
    <s v="Yes"/>
    <s v="Kelly Williams"/>
  </r>
  <r>
    <n v="522"/>
    <s v="CA-2015-157812"/>
    <d v="2015-03-22T00:00:00"/>
    <d v="2015-03-26T00:00:00"/>
    <x v="1"/>
    <s v="DB-13210"/>
    <s v="Dean Braden"/>
    <x v="0"/>
    <s v="United States"/>
    <s v="Houston"/>
    <s v="Texas"/>
    <n v="77041"/>
    <x v="2"/>
    <s v="OFF-BI-10000285"/>
    <s v="Office Supplies"/>
    <s v="Binders"/>
    <s v="XtraLife ClearVue Slant-D Ring Binders by Cardinal"/>
    <n v="14.111999999999997"/>
    <n v="9"/>
    <n v="0.8"/>
    <n v="-21.167999999999999"/>
    <s v="Yes"/>
    <s v="Kelly Williams"/>
  </r>
  <r>
    <n v="523"/>
    <s v="CA-2017-145142"/>
    <d v="2017-01-23T00:00:00"/>
    <d v="2017-01-25T00:00:00"/>
    <x v="2"/>
    <s v="MC-17605"/>
    <s v="Matt Connell"/>
    <x v="1"/>
    <s v="United States"/>
    <s v="Detroit"/>
    <s v="Michigan"/>
    <n v="48234"/>
    <x v="2"/>
    <s v="FUR-TA-10001857"/>
    <s v="Furniture"/>
    <s v="Tables"/>
    <s v="Balt Solid Wood Rectangular Table"/>
    <n v="210.98"/>
    <n v="2"/>
    <n v="0"/>
    <n v="21.097999999999985"/>
    <s v="No"/>
    <s v="Kelly Williams"/>
  </r>
  <r>
    <n v="524"/>
    <s v="US-2016-139486"/>
    <d v="2016-05-21T00:00:00"/>
    <d v="2016-05-23T00:00:00"/>
    <x v="2"/>
    <s v="LH-17155"/>
    <s v="Logan Haushalter"/>
    <x v="0"/>
    <s v="United States"/>
    <s v="Los Angeles"/>
    <s v="California"/>
    <n v="90032"/>
    <x v="1"/>
    <s v="TEC-PH-10003555"/>
    <s v="Technology"/>
    <s v="Phones"/>
    <s v="Motorola HK250 Universal Bluetooth Headset"/>
    <n v="55.176000000000002"/>
    <n v="3"/>
    <n v="0.2"/>
    <n v="-12.414599999999997"/>
    <s v="No"/>
    <s v="Anna Andreadi"/>
  </r>
  <r>
    <n v="525"/>
    <s v="US-2016-139486"/>
    <d v="2016-05-21T00:00:00"/>
    <d v="2016-05-23T00:00:00"/>
    <x v="2"/>
    <s v="LH-17155"/>
    <s v="Logan Haushalter"/>
    <x v="0"/>
    <s v="United States"/>
    <s v="Los Angeles"/>
    <s v="California"/>
    <n v="90032"/>
    <x v="1"/>
    <s v="TEC-AC-10003832"/>
    <s v="Technology"/>
    <s v="Accessories"/>
    <s v="Imation 16GB Mini TravelDrive USB 2.0 Flash Drive"/>
    <n v="66.260000000000005"/>
    <n v="2"/>
    <n v="0"/>
    <n v="27.166600000000003"/>
    <s v="No"/>
    <s v="Anna Andreadi"/>
  </r>
  <r>
    <n v="526"/>
    <s v="CA-2015-158792"/>
    <d v="2015-12-26T00:00:00"/>
    <d v="2016-01-02T00:00:00"/>
    <x v="1"/>
    <s v="BD-11605"/>
    <s v="Brian Dahlen"/>
    <x v="0"/>
    <s v="United States"/>
    <s v="Lawrence"/>
    <s v="Massachusetts"/>
    <n v="1841"/>
    <x v="3"/>
    <s v="OFF-FA-10002815"/>
    <s v="Office Supplies"/>
    <s v="Fasteners"/>
    <s v="Staples"/>
    <n v="22.200000000000003"/>
    <n v="5"/>
    <n v="0"/>
    <n v="10.434000000000001"/>
    <s v="No"/>
    <s v="Chuck Magee"/>
  </r>
  <r>
    <n v="527"/>
    <s v="CA-2017-113558"/>
    <d v="2017-10-21T00:00:00"/>
    <d v="2017-10-26T00:00:00"/>
    <x v="1"/>
    <s v="PH-18790"/>
    <s v="Patricia Hirasaki"/>
    <x v="2"/>
    <s v="United States"/>
    <s v="Lakeland"/>
    <s v="Florida"/>
    <n v="33801"/>
    <x v="0"/>
    <s v="FUR-CH-10003379"/>
    <s v="Furniture"/>
    <s v="Chairs"/>
    <s v="Global Commerce Series High-Back Swivel/Tilt Chairs"/>
    <n v="683.95200000000011"/>
    <n v="3"/>
    <n v="0.2"/>
    <n v="42.746999999999986"/>
    <s v="No"/>
    <s v="Cassandra Brandow"/>
  </r>
  <r>
    <n v="528"/>
    <s v="CA-2017-113558"/>
    <d v="2017-10-21T00:00:00"/>
    <d v="2017-10-26T00:00:00"/>
    <x v="1"/>
    <s v="PH-18790"/>
    <s v="Patricia Hirasaki"/>
    <x v="2"/>
    <s v="United States"/>
    <s v="Lakeland"/>
    <s v="Florida"/>
    <n v="33801"/>
    <x v="0"/>
    <s v="FUR-FU-10001756"/>
    <s v="Furniture"/>
    <s v="Furnishings"/>
    <s v="Eldon Expressions Desk Accessory, Wood Photo Frame, Mahogany"/>
    <n v="45.695999999999998"/>
    <n v="3"/>
    <n v="0.2"/>
    <n v="5.1407999999999916"/>
    <s v="No"/>
    <s v="Cassandra Brandow"/>
  </r>
  <r>
    <n v="529"/>
    <s v="US-2015-138303"/>
    <d v="2015-09-03T00:00:00"/>
    <d v="2015-09-07T00:00:00"/>
    <x v="1"/>
    <s v="MG-18145"/>
    <s v="Mike Gockenbach"/>
    <x v="0"/>
    <s v="United States"/>
    <s v="Philadelphia"/>
    <s v="Pennsylvania"/>
    <n v="19134"/>
    <x v="3"/>
    <s v="OFF-ST-10004963"/>
    <s v="Office Supplies"/>
    <s v="Storage"/>
    <s v="Eldon Gobal File Keepers"/>
    <n v="36.336000000000006"/>
    <n v="3"/>
    <n v="0.2"/>
    <n v="-7.2672000000000043"/>
    <s v="No"/>
    <s v="Chuck Magee"/>
  </r>
  <r>
    <n v="530"/>
    <s v="US-2015-138303"/>
    <d v="2015-09-03T00:00:00"/>
    <d v="2015-09-07T00:00:00"/>
    <x v="1"/>
    <s v="MG-18145"/>
    <s v="Mike Gockenbach"/>
    <x v="0"/>
    <s v="United States"/>
    <s v="Philadelphia"/>
    <s v="Pennsylvania"/>
    <n v="19134"/>
    <x v="3"/>
    <s v="OFF-SU-10002881"/>
    <s v="Office Supplies"/>
    <s v="Supplies"/>
    <s v="Martin Yale Chadless Opener Electric Letter Opener"/>
    <n v="666.24800000000005"/>
    <n v="1"/>
    <n v="0.2"/>
    <n v="-149.9058"/>
    <s v="No"/>
    <s v="Chuck Magee"/>
  </r>
  <r>
    <n v="531"/>
    <s v="US-2015-138303"/>
    <d v="2015-09-03T00:00:00"/>
    <d v="2015-09-07T00:00:00"/>
    <x v="1"/>
    <s v="MG-18145"/>
    <s v="Mike Gockenbach"/>
    <x v="0"/>
    <s v="United States"/>
    <s v="Philadelphia"/>
    <s v="Pennsylvania"/>
    <n v="19134"/>
    <x v="3"/>
    <s v="OFF-EN-10001335"/>
    <s v="Office Supplies"/>
    <s v="Envelopes"/>
    <s v="White Business Envelopes with Contemporary Seam, Recycled White Business Envelopes"/>
    <n v="52.512"/>
    <n v="6"/>
    <n v="0.2"/>
    <n v="19.692"/>
    <s v="No"/>
    <s v="Chuck Magee"/>
  </r>
  <r>
    <n v="532"/>
    <s v="CA-2015-102848"/>
    <d v="2015-11-07T00:00:00"/>
    <d v="2015-11-09T00:00:00"/>
    <x v="0"/>
    <s v="KB-16240"/>
    <s v="Karen Bern"/>
    <x v="1"/>
    <s v="United States"/>
    <s v="Los Angeles"/>
    <s v="California"/>
    <n v="90036"/>
    <x v="1"/>
    <s v="FUR-CH-10000595"/>
    <s v="Furniture"/>
    <s v="Chairs"/>
    <s v="Safco Contoured Stacking Chairs"/>
    <n v="190.72000000000003"/>
    <n v="1"/>
    <n v="0.2"/>
    <n v="11.919999999999987"/>
    <s v="No"/>
    <s v="Anna Andreadi"/>
  </r>
  <r>
    <n v="533"/>
    <s v="US-2017-129441"/>
    <d v="2017-09-07T00:00:00"/>
    <d v="2017-09-11T00:00:00"/>
    <x v="1"/>
    <s v="JC-15340"/>
    <s v="Jasper Cacioppo"/>
    <x v="0"/>
    <s v="United States"/>
    <s v="Los Angeles"/>
    <s v="California"/>
    <n v="90032"/>
    <x v="1"/>
    <s v="FUR-FU-10000448"/>
    <s v="Furniture"/>
    <s v="Furnishings"/>
    <s v="Tenex Chairmats For Use With Carpeted Floors"/>
    <n v="47.94"/>
    <n v="3"/>
    <n v="0"/>
    <n v="2.3969999999999985"/>
    <s v="No"/>
    <s v="Anna Andreadi"/>
  </r>
  <r>
    <n v="534"/>
    <s v="CA-2016-168753"/>
    <d v="2016-05-29T00:00:00"/>
    <d v="2016-06-01T00:00:00"/>
    <x v="0"/>
    <s v="RL-19615"/>
    <s v="Rob Lucas"/>
    <x v="0"/>
    <s v="United States"/>
    <s v="Montgomery"/>
    <s v="Alabama"/>
    <n v="36116"/>
    <x v="0"/>
    <s v="TEC-PH-10000984"/>
    <s v="Technology"/>
    <s v="Phones"/>
    <s v="Panasonic KX-TG9471B"/>
    <n v="979.95"/>
    <n v="5"/>
    <n v="0"/>
    <n v="274.38600000000008"/>
    <s v="No"/>
    <s v="Cassandra Brandow"/>
  </r>
  <r>
    <n v="535"/>
    <s v="CA-2016-168753"/>
    <d v="2016-05-29T00:00:00"/>
    <d v="2016-06-01T00:00:00"/>
    <x v="0"/>
    <s v="RL-19615"/>
    <s v="Rob Lucas"/>
    <x v="0"/>
    <s v="United States"/>
    <s v="Montgomery"/>
    <s v="Alabama"/>
    <n v="36116"/>
    <x v="0"/>
    <s v="OFF-BI-10002557"/>
    <s v="Office Supplies"/>
    <s v="Binders"/>
    <s v="Presstex Flexible Ring Binders"/>
    <n v="22.75"/>
    <n v="5"/>
    <n v="0"/>
    <n v="11.375"/>
    <s v="No"/>
    <s v="Cassandra Brandow"/>
  </r>
  <r>
    <n v="536"/>
    <s v="CA-2016-126613"/>
    <d v="2016-07-10T00:00:00"/>
    <d v="2016-07-16T00:00:00"/>
    <x v="1"/>
    <s v="AA-10375"/>
    <s v="Allen Armold"/>
    <x v="0"/>
    <s v="United States"/>
    <s v="Mesa"/>
    <s v="Arizona"/>
    <n v="85204"/>
    <x v="1"/>
    <s v="OFF-ST-10001325"/>
    <s v="Office Supplies"/>
    <s v="Storage"/>
    <s v="Sterilite Officeware Hinged File Box"/>
    <n v="16.768000000000001"/>
    <n v="2"/>
    <n v="0.2"/>
    <n v="1.4672000000000001"/>
    <s v="No"/>
    <s v="Anna Andreadi"/>
  </r>
  <r>
    <n v="537"/>
    <s v="US-2017-122637"/>
    <d v="2017-09-03T00:00:00"/>
    <d v="2017-09-08T00:00:00"/>
    <x v="0"/>
    <s v="EP-13915"/>
    <s v="Emily Phan"/>
    <x v="0"/>
    <s v="United States"/>
    <s v="Chicago"/>
    <s v="Illinois"/>
    <n v="60653"/>
    <x v="2"/>
    <s v="OFF-BI-10002429"/>
    <s v="Office Supplies"/>
    <s v="Binders"/>
    <s v="Premier Elliptical Ring Binder, Black"/>
    <n v="42.615999999999993"/>
    <n v="7"/>
    <n v="0.8"/>
    <n v="-68.185600000000022"/>
    <s v="No"/>
    <s v="Kelly Williams"/>
  </r>
  <r>
    <n v="538"/>
    <s v="CA-2015-147851"/>
    <d v="2015-12-03T00:00:00"/>
    <d v="2015-12-08T00:00:00"/>
    <x v="1"/>
    <s v="MP-17470"/>
    <s v="Mark Packer"/>
    <x v="2"/>
    <s v="United States"/>
    <s v="New York City"/>
    <s v="New York"/>
    <n v="10009"/>
    <x v="3"/>
    <s v="OFF-BI-10004528"/>
    <s v="Office Supplies"/>
    <s v="Binders"/>
    <s v="Cardinal Poly Pocket Divider Pockets for Ring Binders"/>
    <n v="10.752000000000001"/>
    <n v="4"/>
    <n v="0.2"/>
    <n v="3.359999999999999"/>
    <s v="No"/>
    <s v="Chuck Magee"/>
  </r>
  <r>
    <n v="539"/>
    <s v="CA-2015-134894"/>
    <d v="2015-12-07T00:00:00"/>
    <d v="2015-12-11T00:00:00"/>
    <x v="1"/>
    <s v="DK-12985"/>
    <s v="Darren Koutras"/>
    <x v="0"/>
    <s v="United States"/>
    <s v="Henderson"/>
    <s v="Kentucky"/>
    <n v="42420"/>
    <x v="0"/>
    <s v="OFF-AP-10001271"/>
    <s v="Office Supplies"/>
    <s v="Appliances"/>
    <s v="Eureka The Boss Cordless Rechargeable Stick Vac"/>
    <n v="152.94"/>
    <n v="3"/>
    <n v="0"/>
    <n v="41.293800000000005"/>
    <s v="No"/>
    <s v="Cassandra Brandow"/>
  </r>
  <r>
    <n v="540"/>
    <s v="CA-2015-134894"/>
    <d v="2015-12-07T00:00:00"/>
    <d v="2015-12-11T00:00:00"/>
    <x v="1"/>
    <s v="DK-12985"/>
    <s v="Darren Koutras"/>
    <x v="0"/>
    <s v="United States"/>
    <s v="Henderson"/>
    <s v="Kentucky"/>
    <n v="42420"/>
    <x v="0"/>
    <s v="FUR-CH-10002647"/>
    <s v="Furniture"/>
    <s v="Chairs"/>
    <s v="Situations Contoured Folding Chairs, 4/Set"/>
    <n v="283.92"/>
    <n v="4"/>
    <n v="0"/>
    <n v="70.980000000000018"/>
    <s v="No"/>
    <s v="Cassandra Brandow"/>
  </r>
  <r>
    <n v="541"/>
    <s v="CA-2014-140795"/>
    <d v="2014-02-01T00:00:00"/>
    <d v="2014-02-03T00:00:00"/>
    <x v="2"/>
    <s v="BD-11500"/>
    <s v="Bradley Drucker"/>
    <x v="0"/>
    <s v="United States"/>
    <s v="Green Bay"/>
    <s v="Wisconsin"/>
    <n v="54302"/>
    <x v="2"/>
    <s v="TEC-AC-10001432"/>
    <s v="Technology"/>
    <s v="Accessories"/>
    <s v="Enermax Aurora Lite Keyboard"/>
    <n v="468.90000000000003"/>
    <n v="6"/>
    <n v="0"/>
    <n v="206.31600000000006"/>
    <s v="No"/>
    <s v="Kelly Williams"/>
  </r>
  <r>
    <n v="542"/>
    <s v="CA-2016-136924"/>
    <d v="2016-07-14T00:00:00"/>
    <d v="2016-07-17T00:00:00"/>
    <x v="2"/>
    <s v="ES-14080"/>
    <s v="Erin Smith"/>
    <x v="1"/>
    <s v="United States"/>
    <s v="Tucson"/>
    <s v="Arizona"/>
    <n v="85705"/>
    <x v="1"/>
    <s v="TEC-PH-10002262"/>
    <s v="Technology"/>
    <s v="Phones"/>
    <s v="LG Electronics Tone+ HBS-730 Bluetooth Headset"/>
    <n v="380.86400000000003"/>
    <n v="8"/>
    <n v="0.2"/>
    <n v="38.086400000000026"/>
    <s v="Yes"/>
    <s v="Anna Andreadi"/>
  </r>
  <r>
    <n v="543"/>
    <s v="US-2015-120161"/>
    <d v="2015-12-18T00:00:00"/>
    <d v="2015-12-23T00:00:00"/>
    <x v="1"/>
    <s v="LM-17065"/>
    <s v="Liz MacKendrick"/>
    <x v="0"/>
    <s v="United States"/>
    <s v="Springfield"/>
    <s v="Ohio"/>
    <n v="45503"/>
    <x v="3"/>
    <s v="OFF-ST-10001809"/>
    <s v="Office Supplies"/>
    <s v="Storage"/>
    <s v="Fellowes Officeware Wire Shelving"/>
    <n v="646.77600000000007"/>
    <n v="9"/>
    <n v="0.2"/>
    <n v="-145.52460000000002"/>
    <s v="No"/>
    <s v="Chuck Magee"/>
  </r>
  <r>
    <n v="544"/>
    <s v="CA-2014-103849"/>
    <d v="2014-05-11T00:00:00"/>
    <d v="2014-05-16T00:00:00"/>
    <x v="1"/>
    <s v="PG-18895"/>
    <s v="Paul Gonzalez"/>
    <x v="0"/>
    <s v="United States"/>
    <s v="Fort Worth"/>
    <s v="Texas"/>
    <n v="76106"/>
    <x v="2"/>
    <s v="TEC-AC-10001465"/>
    <s v="Technology"/>
    <s v="Accessories"/>
    <s v="SanDisk Cruzer 64 GB USB Flash Drive"/>
    <n v="58.112000000000002"/>
    <n v="2"/>
    <n v="0.2"/>
    <n v="7.263999999999994"/>
    <s v="No"/>
    <s v="Kelly Williams"/>
  </r>
  <r>
    <n v="545"/>
    <s v="CA-2014-103849"/>
    <d v="2014-05-11T00:00:00"/>
    <d v="2014-05-16T00:00:00"/>
    <x v="1"/>
    <s v="PG-18895"/>
    <s v="Paul Gonzalez"/>
    <x v="0"/>
    <s v="United States"/>
    <s v="Fort Worth"/>
    <s v="Texas"/>
    <n v="76106"/>
    <x v="2"/>
    <s v="TEC-PH-10002597"/>
    <s v="Technology"/>
    <s v="Phones"/>
    <s v="Xblue XB-1670-86 X16 Small Office Telephone - Titanium"/>
    <n v="100.792"/>
    <n v="1"/>
    <n v="0.2"/>
    <n v="6.2995000000000019"/>
    <s v="No"/>
    <s v="Kelly Williams"/>
  </r>
  <r>
    <n v="546"/>
    <s v="CA-2014-103849"/>
    <d v="2014-05-11T00:00:00"/>
    <d v="2014-05-16T00:00:00"/>
    <x v="1"/>
    <s v="PG-18895"/>
    <s v="Paul Gonzalez"/>
    <x v="0"/>
    <s v="United States"/>
    <s v="Fort Worth"/>
    <s v="Texas"/>
    <n v="76106"/>
    <x v="2"/>
    <s v="FUR-FU-10000723"/>
    <s v="Furniture"/>
    <s v="Furnishings"/>
    <s v="Deflect-o EconoMat Studded, No Bevel Mat for Low Pile Carpeting"/>
    <n v="66.112000000000009"/>
    <n v="4"/>
    <n v="0.6"/>
    <n v="-84.292799999999986"/>
    <s v="No"/>
    <s v="Kelly Williams"/>
  </r>
  <r>
    <n v="547"/>
    <s v="CA-2017-162929"/>
    <d v="2017-11-19T00:00:00"/>
    <d v="2017-11-22T00:00:00"/>
    <x v="2"/>
    <s v="AS-10135"/>
    <s v="Adrian Shami"/>
    <x v="2"/>
    <s v="United States"/>
    <s v="New York City"/>
    <s v="New York"/>
    <n v="10035"/>
    <x v="3"/>
    <s v="OFF-BI-10000404"/>
    <s v="Office Supplies"/>
    <s v="Binders"/>
    <s v="Avery Printable Repositionable Plastic Tabs"/>
    <n v="41.28"/>
    <n v="6"/>
    <n v="0.2"/>
    <n v="13.931999999999999"/>
    <s v="No"/>
    <s v="Chuck Magee"/>
  </r>
  <r>
    <n v="548"/>
    <s v="CA-2017-162929"/>
    <d v="2017-11-19T00:00:00"/>
    <d v="2017-11-22T00:00:00"/>
    <x v="2"/>
    <s v="AS-10135"/>
    <s v="Adrian Shami"/>
    <x v="2"/>
    <s v="United States"/>
    <s v="New York City"/>
    <s v="New York"/>
    <n v="10035"/>
    <x v="3"/>
    <s v="OFF-PA-10002986"/>
    <s v="Office Supplies"/>
    <s v="Paper"/>
    <s v="Xerox 1898"/>
    <n v="13.36"/>
    <n v="2"/>
    <n v="0"/>
    <n v="6.4127999999999998"/>
    <s v="No"/>
    <s v="Chuck Magee"/>
  </r>
  <r>
    <n v="549"/>
    <s v="CA-2015-113173"/>
    <d v="2015-11-15T00:00:00"/>
    <d v="2015-11-17T00:00:00"/>
    <x v="0"/>
    <s v="DK-13225"/>
    <s v="Dean Katz"/>
    <x v="1"/>
    <s v="United States"/>
    <s v="Chicago"/>
    <s v="Illinois"/>
    <n v="60653"/>
    <x v="2"/>
    <s v="OFF-ST-10000604"/>
    <s v="Office Supplies"/>
    <s v="Storage"/>
    <s v="Home/Office Personal File Carts"/>
    <n v="250.27199999999999"/>
    <n v="9"/>
    <n v="0.2"/>
    <n v="15.641999999999982"/>
    <s v="No"/>
    <s v="Kelly Williams"/>
  </r>
  <r>
    <n v="550"/>
    <s v="CA-2015-113173"/>
    <d v="2015-11-15T00:00:00"/>
    <d v="2015-11-17T00:00:00"/>
    <x v="0"/>
    <s v="DK-13225"/>
    <s v="Dean Katz"/>
    <x v="1"/>
    <s v="United States"/>
    <s v="Chicago"/>
    <s v="Illinois"/>
    <n v="60653"/>
    <x v="2"/>
    <s v="OFF-BI-10004738"/>
    <s v="Office Supplies"/>
    <s v="Binders"/>
    <s v="Flexible Leather- Look Classic Collection Ring Binder"/>
    <n v="11.363999999999997"/>
    <n v="3"/>
    <n v="0.8"/>
    <n v="-17.045999999999999"/>
    <s v="No"/>
    <s v="Kelly Williams"/>
  </r>
  <r>
    <n v="551"/>
    <s v="CA-2015-113173"/>
    <d v="2015-11-15T00:00:00"/>
    <d v="2015-11-17T00:00:00"/>
    <x v="0"/>
    <s v="DK-13225"/>
    <s v="Dean Katz"/>
    <x v="1"/>
    <s v="United States"/>
    <s v="Chicago"/>
    <s v="Illinois"/>
    <n v="60653"/>
    <x v="2"/>
    <s v="OFF-SU-10001935"/>
    <s v="Office Supplies"/>
    <s v="Supplies"/>
    <s v="Staple remover"/>
    <n v="8.7200000000000006"/>
    <n v="5"/>
    <n v="0.2"/>
    <n v="-1.7440000000000015"/>
    <s v="No"/>
    <s v="Kelly Williams"/>
  </r>
  <r>
    <n v="552"/>
    <s v="CA-2016-136406"/>
    <d v="2016-04-15T00:00:00"/>
    <d v="2016-04-17T00:00:00"/>
    <x v="0"/>
    <s v="BD-11320"/>
    <s v="Bill Donatelli"/>
    <x v="0"/>
    <s v="United States"/>
    <s v="San Francisco"/>
    <s v="California"/>
    <n v="94110"/>
    <x v="1"/>
    <s v="FUR-CH-10002024"/>
    <s v="Furniture"/>
    <s v="Chairs"/>
    <s v="HON 5400 Series Task Chairs for Big and Tall"/>
    <n v="1121.568"/>
    <n v="2"/>
    <n v="0.2"/>
    <n v="0"/>
    <s v="No"/>
    <s v="Anna Andreadi"/>
  </r>
  <r>
    <n v="553"/>
    <s v="CA-2017-112774"/>
    <d v="2017-09-11T00:00:00"/>
    <d v="2017-09-12T00:00:00"/>
    <x v="2"/>
    <s v="RC-19960"/>
    <s v="Ryan Crowe"/>
    <x v="0"/>
    <s v="United States"/>
    <s v="Jacksonville"/>
    <s v="Florida"/>
    <n v="32216"/>
    <x v="0"/>
    <s v="FUR-FU-10003039"/>
    <s v="Furniture"/>
    <s v="Furnishings"/>
    <s v="Howard Miller 11-1/2&quot; Diameter Grantwood Wall Clock"/>
    <n v="34.504000000000005"/>
    <n v="1"/>
    <n v="0.2"/>
    <n v="6.0381999999999998"/>
    <s v="No"/>
    <s v="Cassandra Brandow"/>
  </r>
  <r>
    <n v="554"/>
    <s v="CA-2017-101945"/>
    <d v="2017-11-24T00:00:00"/>
    <d v="2017-11-28T00:00:00"/>
    <x v="1"/>
    <s v="GT-14710"/>
    <s v="Greg Tran"/>
    <x v="0"/>
    <s v="United States"/>
    <s v="Houston"/>
    <s v="Texas"/>
    <n v="77070"/>
    <x v="2"/>
    <s v="OFF-FA-10004248"/>
    <s v="Office Supplies"/>
    <s v="Fasteners"/>
    <s v="Advantus T-Pin Paper Clips"/>
    <n v="10.824"/>
    <n v="3"/>
    <n v="0.2"/>
    <n v="2.5707"/>
    <s v="No"/>
    <s v="Kelly Williams"/>
  </r>
  <r>
    <n v="555"/>
    <s v="CA-2017-100650"/>
    <d v="2017-06-29T00:00:00"/>
    <d v="2017-07-03T00:00:00"/>
    <x v="0"/>
    <s v="DK-13225"/>
    <s v="Dean Katz"/>
    <x v="1"/>
    <s v="United States"/>
    <s v="Anaheim"/>
    <s v="California"/>
    <n v="92804"/>
    <x v="1"/>
    <s v="OFF-ST-10001780"/>
    <s v="Office Supplies"/>
    <s v="Storage"/>
    <s v="Tennsco 16-Compartment Lockers with Coat Rack"/>
    <n v="1295.78"/>
    <n v="2"/>
    <n v="0"/>
    <n v="310.98720000000003"/>
    <s v="No"/>
    <s v="Anna Andreadi"/>
  </r>
  <r>
    <n v="556"/>
    <s v="CA-2014-155852"/>
    <d v="2014-03-03T00:00:00"/>
    <d v="2014-03-07T00:00:00"/>
    <x v="0"/>
    <s v="AJ-10945"/>
    <s v="Ashley Jarboe"/>
    <x v="0"/>
    <s v="United States"/>
    <s v="Wilmington"/>
    <s v="North Carolina"/>
    <n v="28403"/>
    <x v="0"/>
    <s v="OFF-AR-10003560"/>
    <s v="Office Supplies"/>
    <s v="Art"/>
    <s v="Zebra Zazzle Fluorescent Highlighters"/>
    <n v="19.456000000000003"/>
    <n v="4"/>
    <n v="0.2"/>
    <n v="3.4047999999999981"/>
    <s v="No"/>
    <s v="Cassandra Brandow"/>
  </r>
  <r>
    <n v="557"/>
    <s v="CA-2016-113243"/>
    <d v="2016-06-10T00:00:00"/>
    <d v="2016-06-15T00:00:00"/>
    <x v="1"/>
    <s v="OT-18730"/>
    <s v="Olvera Toch"/>
    <x v="0"/>
    <s v="United States"/>
    <s v="Los Angeles"/>
    <s v="California"/>
    <n v="90045"/>
    <x v="1"/>
    <s v="OFF-LA-10001297"/>
    <s v="Office Supplies"/>
    <s v="Labels"/>
    <s v="Avery 473"/>
    <n v="20.7"/>
    <n v="2"/>
    <n v="0"/>
    <n v="9.9359999999999999"/>
    <s v="No"/>
    <s v="Anna Andreadi"/>
  </r>
  <r>
    <n v="558"/>
    <s v="CA-2016-113243"/>
    <d v="2016-06-10T00:00:00"/>
    <d v="2016-06-15T00:00:00"/>
    <x v="1"/>
    <s v="OT-18730"/>
    <s v="Olvera Toch"/>
    <x v="0"/>
    <s v="United States"/>
    <s v="Los Angeles"/>
    <s v="California"/>
    <n v="90045"/>
    <x v="1"/>
    <s v="FUR-TA-10004256"/>
    <s v="Furniture"/>
    <s v="Tables"/>
    <s v="Bretford “Just In Time” Height-Adjustable Multi-Task Work Tables"/>
    <n v="1335.68"/>
    <n v="4"/>
    <n v="0.2"/>
    <n v="-217.04800000000017"/>
    <s v="No"/>
    <s v="Anna Andreadi"/>
  </r>
  <r>
    <n v="559"/>
    <s v="CA-2016-113243"/>
    <d v="2016-06-10T00:00:00"/>
    <d v="2016-06-15T00:00:00"/>
    <x v="1"/>
    <s v="OT-18730"/>
    <s v="Olvera Toch"/>
    <x v="0"/>
    <s v="United States"/>
    <s v="Los Angeles"/>
    <s v="California"/>
    <n v="90045"/>
    <x v="1"/>
    <s v="OFF-PA-10003441"/>
    <s v="Office Supplies"/>
    <s v="Paper"/>
    <s v="Xerox 226"/>
    <n v="32.400000000000006"/>
    <n v="5"/>
    <n v="0"/>
    <n v="15.552000000000001"/>
    <s v="No"/>
    <s v="Anna Andreadi"/>
  </r>
  <r>
    <n v="560"/>
    <s v="CA-2017-118731"/>
    <d v="2017-11-20T00:00:00"/>
    <d v="2017-11-22T00:00:00"/>
    <x v="0"/>
    <s v="LP-17080"/>
    <s v="Liz Pelletier"/>
    <x v="0"/>
    <s v="United States"/>
    <s v="San Francisco"/>
    <s v="California"/>
    <n v="94110"/>
    <x v="1"/>
    <s v="FUR-FU-10003347"/>
    <s v="Furniture"/>
    <s v="Furnishings"/>
    <s v="Coloredge Poster Frame"/>
    <n v="42.599999999999994"/>
    <n v="3"/>
    <n v="0"/>
    <n v="16.614000000000001"/>
    <s v="No"/>
    <s v="Anna Andreadi"/>
  </r>
  <r>
    <n v="561"/>
    <s v="CA-2017-118731"/>
    <d v="2017-11-20T00:00:00"/>
    <d v="2017-11-22T00:00:00"/>
    <x v="0"/>
    <s v="LP-17080"/>
    <s v="Liz Pelletier"/>
    <x v="0"/>
    <s v="United States"/>
    <s v="San Francisco"/>
    <s v="California"/>
    <n v="94110"/>
    <x v="1"/>
    <s v="OFF-BI-10000069"/>
    <s v="Office Supplies"/>
    <s v="Binders"/>
    <s v="GBC Prepunched Paper, 19-Hole, for Binding Systems, 24-lb"/>
    <n v="84.056000000000012"/>
    <n v="7"/>
    <n v="0.2"/>
    <n v="27.318199999999983"/>
    <s v="No"/>
    <s v="Anna Andreadi"/>
  </r>
  <r>
    <n v="562"/>
    <s v="CA-2014-145576"/>
    <d v="2014-09-14T00:00:00"/>
    <d v="2014-09-18T00:00:00"/>
    <x v="0"/>
    <s v="CA-12775"/>
    <s v="Cynthia Arntzen"/>
    <x v="0"/>
    <s v="United States"/>
    <s v="Tampa"/>
    <s v="Florida"/>
    <n v="33614"/>
    <x v="0"/>
    <s v="OFF-AP-10003914"/>
    <s v="Office Supplies"/>
    <s v="Appliances"/>
    <s v="Sanitaire Vibra Groomer IR Commercial Upright Vacuum, Replacement Belts"/>
    <n v="13"/>
    <n v="5"/>
    <n v="0.2"/>
    <n v="1.3000000000000007"/>
    <s v="No"/>
    <s v="Cassandra Brandow"/>
  </r>
  <r>
    <n v="563"/>
    <s v="CA-2014-145576"/>
    <d v="2014-09-14T00:00:00"/>
    <d v="2014-09-18T00:00:00"/>
    <x v="0"/>
    <s v="CA-12775"/>
    <s v="Cynthia Arntzen"/>
    <x v="0"/>
    <s v="United States"/>
    <s v="Tampa"/>
    <s v="Florida"/>
    <n v="33614"/>
    <x v="0"/>
    <s v="FUR-FU-10004020"/>
    <s v="Furniture"/>
    <s v="Furnishings"/>
    <s v="Advantus Panel Wall Acrylic Frame"/>
    <n v="13.128"/>
    <n v="3"/>
    <n v="0.2"/>
    <n v="3.7743000000000002"/>
    <s v="No"/>
    <s v="Cassandra Brandow"/>
  </r>
  <r>
    <n v="564"/>
    <s v="CA-2015-130736"/>
    <d v="2015-12-07T00:00:00"/>
    <d v="2015-12-09T00:00:00"/>
    <x v="2"/>
    <s v="JF-15490"/>
    <s v="Jeremy Farry"/>
    <x v="0"/>
    <s v="United States"/>
    <s v="Seattle"/>
    <s v="Washington"/>
    <n v="98105"/>
    <x v="1"/>
    <s v="OFF-FA-10003467"/>
    <s v="Office Supplies"/>
    <s v="Fasteners"/>
    <s v="Alliance Big Bands Rubber Bands, 12/Pack"/>
    <n v="3.96"/>
    <n v="2"/>
    <n v="0"/>
    <n v="0"/>
    <s v="No"/>
    <s v="Anna Andreadi"/>
  </r>
  <r>
    <n v="565"/>
    <s v="CA-2015-130736"/>
    <d v="2015-12-07T00:00:00"/>
    <d v="2015-12-09T00:00:00"/>
    <x v="2"/>
    <s v="JF-15490"/>
    <s v="Jeremy Farry"/>
    <x v="0"/>
    <s v="United States"/>
    <s v="Seattle"/>
    <s v="Washington"/>
    <n v="98105"/>
    <x v="1"/>
    <s v="OFF-LA-10000634"/>
    <s v="Office Supplies"/>
    <s v="Labels"/>
    <s v="Avery 509"/>
    <n v="2.61"/>
    <n v="1"/>
    <n v="0"/>
    <n v="1.2005999999999999"/>
    <s v="No"/>
    <s v="Anna Andreadi"/>
  </r>
  <r>
    <n v="566"/>
    <s v="CA-2017-137099"/>
    <d v="2017-12-07T00:00:00"/>
    <d v="2017-12-10T00:00:00"/>
    <x v="2"/>
    <s v="FP-14320"/>
    <s v="Frank Preis"/>
    <x v="0"/>
    <s v="United States"/>
    <s v="Los Angeles"/>
    <s v="California"/>
    <n v="90008"/>
    <x v="1"/>
    <s v="TEC-PH-10002496"/>
    <s v="Technology"/>
    <s v="Phones"/>
    <s v="Cisco SPA301"/>
    <n v="374.37600000000003"/>
    <n v="3"/>
    <n v="0.2"/>
    <n v="46.796999999999983"/>
    <s v="Yes"/>
    <s v="Anna Andreadi"/>
  </r>
  <r>
    <n v="567"/>
    <s v="CA-2017-156951"/>
    <d v="2017-10-01T00:00:00"/>
    <d v="2017-10-08T00:00:00"/>
    <x v="1"/>
    <s v="EB-13840"/>
    <s v="Ellis Ballard"/>
    <x v="1"/>
    <s v="United States"/>
    <s v="Seattle"/>
    <s v="Washington"/>
    <n v="98105"/>
    <x v="1"/>
    <s v="OFF-PA-10004530"/>
    <s v="Office Supplies"/>
    <s v="Paper"/>
    <s v="Personal Creations Ink Jet Cards and Labels"/>
    <n v="91.84"/>
    <n v="8"/>
    <n v="0"/>
    <n v="45.001600000000003"/>
    <s v="No"/>
    <s v="Anna Andreadi"/>
  </r>
  <r>
    <n v="568"/>
    <s v="CA-2017-156951"/>
    <d v="2017-10-01T00:00:00"/>
    <d v="2017-10-08T00:00:00"/>
    <x v="1"/>
    <s v="EB-13840"/>
    <s v="Ellis Ballard"/>
    <x v="1"/>
    <s v="United States"/>
    <s v="Seattle"/>
    <s v="Washington"/>
    <n v="98105"/>
    <x v="1"/>
    <s v="OFF-BI-10001107"/>
    <s v="Office Supplies"/>
    <s v="Binders"/>
    <s v="GBC White Gloss Covers, Plain Front"/>
    <n v="81.088000000000008"/>
    <n v="7"/>
    <n v="0.2"/>
    <n v="27.3672"/>
    <s v="No"/>
    <s v="Anna Andreadi"/>
  </r>
  <r>
    <n v="569"/>
    <s v="CA-2017-156951"/>
    <d v="2017-10-01T00:00:00"/>
    <d v="2017-10-08T00:00:00"/>
    <x v="1"/>
    <s v="EB-13840"/>
    <s v="Ellis Ballard"/>
    <x v="1"/>
    <s v="United States"/>
    <s v="Seattle"/>
    <s v="Washington"/>
    <n v="98105"/>
    <x v="1"/>
    <s v="OFF-PA-10004451"/>
    <s v="Office Supplies"/>
    <s v="Paper"/>
    <s v="Xerox 222"/>
    <n v="19.440000000000001"/>
    <n v="3"/>
    <n v="0"/>
    <n v="9.3312000000000008"/>
    <s v="No"/>
    <s v="Anna Andreadi"/>
  </r>
  <r>
    <n v="570"/>
    <s v="CA-2017-156951"/>
    <d v="2017-10-01T00:00:00"/>
    <d v="2017-10-08T00:00:00"/>
    <x v="1"/>
    <s v="EB-13840"/>
    <s v="Ellis Ballard"/>
    <x v="1"/>
    <s v="United States"/>
    <s v="Seattle"/>
    <s v="Washington"/>
    <n v="98105"/>
    <x v="1"/>
    <s v="FUR-CH-10004997"/>
    <s v="Furniture"/>
    <s v="Chairs"/>
    <s v="Hon Every-Day Series Multi-Task Chairs"/>
    <n v="451.15199999999993"/>
    <n v="3"/>
    <n v="0.2"/>
    <n v="0"/>
    <s v="No"/>
    <s v="Anna Andreadi"/>
  </r>
  <r>
    <n v="571"/>
    <s v="CA-2017-164826"/>
    <d v="2017-12-28T00:00:00"/>
    <d v="2018-01-04T00:00:00"/>
    <x v="1"/>
    <s v="JF-15415"/>
    <s v="Jennifer Ferguson"/>
    <x v="0"/>
    <s v="United States"/>
    <s v="New York City"/>
    <s v="New York"/>
    <n v="10024"/>
    <x v="3"/>
    <s v="OFF-LA-10001297"/>
    <s v="Office Supplies"/>
    <s v="Labels"/>
    <s v="Avery 473"/>
    <n v="72.45"/>
    <n v="7"/>
    <n v="0"/>
    <n v="34.775999999999996"/>
    <s v="No"/>
    <s v="Chuck Magee"/>
  </r>
  <r>
    <n v="572"/>
    <s v="CA-2017-164826"/>
    <d v="2017-12-28T00:00:00"/>
    <d v="2018-01-04T00:00:00"/>
    <x v="1"/>
    <s v="JF-15415"/>
    <s v="Jennifer Ferguson"/>
    <x v="0"/>
    <s v="United States"/>
    <s v="New York City"/>
    <s v="New York"/>
    <n v="10024"/>
    <x v="3"/>
    <s v="OFF-FA-10000585"/>
    <s v="Office Supplies"/>
    <s v="Fasteners"/>
    <s v="OIC Bulk Pack Metal Binder Clips"/>
    <n v="13.96"/>
    <n v="4"/>
    <n v="0"/>
    <n v="6.4215999999999998"/>
    <s v="No"/>
    <s v="Chuck Magee"/>
  </r>
  <r>
    <n v="573"/>
    <s v="CA-2017-164826"/>
    <d v="2017-12-28T00:00:00"/>
    <d v="2018-01-04T00:00:00"/>
    <x v="1"/>
    <s v="JF-15415"/>
    <s v="Jennifer Ferguson"/>
    <x v="0"/>
    <s v="United States"/>
    <s v="New York City"/>
    <s v="New York"/>
    <n v="10024"/>
    <x v="3"/>
    <s v="OFF-BI-10001922"/>
    <s v="Office Supplies"/>
    <s v="Binders"/>
    <s v="Storex Dura Pro Binders"/>
    <n v="33.264000000000003"/>
    <n v="7"/>
    <n v="0.2"/>
    <n v="11.226599999999999"/>
    <s v="No"/>
    <s v="Chuck Magee"/>
  </r>
  <r>
    <n v="574"/>
    <s v="CA-2017-164826"/>
    <d v="2017-12-28T00:00:00"/>
    <d v="2018-01-04T00:00:00"/>
    <x v="1"/>
    <s v="JF-15415"/>
    <s v="Jennifer Ferguson"/>
    <x v="0"/>
    <s v="United States"/>
    <s v="New York City"/>
    <s v="New York"/>
    <n v="10024"/>
    <x v="3"/>
    <s v="TEC-PH-10000347"/>
    <s v="Technology"/>
    <s v="Phones"/>
    <s v="Cush Cases Heavy Duty Rugged Cover Case for Samsung Galaxy S5 - Purple"/>
    <n v="14.850000000000001"/>
    <n v="3"/>
    <n v="0"/>
    <n v="4.0095000000000001"/>
    <s v="No"/>
    <s v="Chuck Magee"/>
  </r>
  <r>
    <n v="575"/>
    <s v="CA-2016-127250"/>
    <d v="2016-11-03T00:00:00"/>
    <d v="2016-11-07T00:00:00"/>
    <x v="1"/>
    <s v="SF-20200"/>
    <s v="Sarah Foster"/>
    <x v="0"/>
    <s v="United States"/>
    <s v="Marysville"/>
    <s v="Washington"/>
    <n v="98270"/>
    <x v="1"/>
    <s v="OFF-AR-10003394"/>
    <s v="Office Supplies"/>
    <s v="Art"/>
    <s v="Newell 332"/>
    <n v="8.82"/>
    <n v="3"/>
    <n v="0"/>
    <n v="2.3814000000000002"/>
    <s v="No"/>
    <s v="Anna Andreadi"/>
  </r>
  <r>
    <n v="576"/>
    <s v="CA-2015-149713"/>
    <d v="2015-09-18T00:00:00"/>
    <d v="2015-09-22T00:00:00"/>
    <x v="0"/>
    <s v="TG-21640"/>
    <s v="Trudy Glocke"/>
    <x v="0"/>
    <s v="United States"/>
    <s v="Long Beach"/>
    <s v="California"/>
    <n v="90805"/>
    <x v="1"/>
    <s v="OFF-PA-10004530"/>
    <s v="Office Supplies"/>
    <s v="Paper"/>
    <s v="Personal Creations Ink Jet Cards and Labels"/>
    <n v="160.72"/>
    <n v="14"/>
    <n v="0"/>
    <n v="78.752800000000008"/>
    <s v="No"/>
    <s v="Anna Andreadi"/>
  </r>
  <r>
    <n v="577"/>
    <s v="CA-2015-149713"/>
    <d v="2015-09-18T00:00:00"/>
    <d v="2015-09-22T00:00:00"/>
    <x v="0"/>
    <s v="TG-21640"/>
    <s v="Trudy Glocke"/>
    <x v="0"/>
    <s v="United States"/>
    <s v="Long Beach"/>
    <s v="California"/>
    <n v="90805"/>
    <x v="1"/>
    <s v="OFF-PA-10001450"/>
    <s v="Office Supplies"/>
    <s v="Paper"/>
    <s v="Rediform S.O.S. Phone Message Books"/>
    <n v="19.920000000000002"/>
    <n v="4"/>
    <n v="0"/>
    <n v="9.7608000000000015"/>
    <s v="No"/>
    <s v="Anna Andreadi"/>
  </r>
  <r>
    <n v="578"/>
    <s v="CA-2015-149713"/>
    <d v="2015-09-18T00:00:00"/>
    <d v="2015-09-22T00:00:00"/>
    <x v="0"/>
    <s v="TG-21640"/>
    <s v="Trudy Glocke"/>
    <x v="0"/>
    <s v="United States"/>
    <s v="Long Beach"/>
    <s v="California"/>
    <n v="90805"/>
    <x v="1"/>
    <s v="OFF-SU-10001574"/>
    <s v="Office Supplies"/>
    <s v="Supplies"/>
    <s v="Acme Value Line Scissors"/>
    <n v="7.3"/>
    <n v="2"/>
    <n v="0"/>
    <n v="2.1899999999999995"/>
    <s v="No"/>
    <s v="Anna Andreadi"/>
  </r>
  <r>
    <n v="579"/>
    <s v="CA-2017-118640"/>
    <d v="2017-07-20T00:00:00"/>
    <d v="2017-07-26T00:00:00"/>
    <x v="1"/>
    <s v="CS-11950"/>
    <s v="Carlos Soltero"/>
    <x v="0"/>
    <s v="United States"/>
    <s v="Chicago"/>
    <s v="Illinois"/>
    <n v="60610"/>
    <x v="2"/>
    <s v="OFF-ST-10002974"/>
    <s v="Office Supplies"/>
    <s v="Storage"/>
    <s v="Trav-L-File Heavy-Duty Shuttle II, Black"/>
    <n v="69.712000000000003"/>
    <n v="2"/>
    <n v="0.2"/>
    <n v="8.7139999999999951"/>
    <s v="No"/>
    <s v="Kelly Williams"/>
  </r>
  <r>
    <n v="580"/>
    <s v="CA-2017-118640"/>
    <d v="2017-07-20T00:00:00"/>
    <d v="2017-07-26T00:00:00"/>
    <x v="1"/>
    <s v="CS-11950"/>
    <s v="Carlos Soltero"/>
    <x v="0"/>
    <s v="United States"/>
    <s v="Chicago"/>
    <s v="Illinois"/>
    <n v="60610"/>
    <x v="2"/>
    <s v="FUR-FU-10001475"/>
    <s v="Furniture"/>
    <s v="Furnishings"/>
    <s v="Contract Clock, 14&quot;, Brown"/>
    <n v="8.7919999999999998"/>
    <n v="1"/>
    <n v="0.6"/>
    <n v="-5.7148000000000003"/>
    <s v="No"/>
    <s v="Kelly Williams"/>
  </r>
  <r>
    <n v="581"/>
    <s v="CA-2015-132906"/>
    <d v="2015-09-10T00:00:00"/>
    <d v="2015-09-14T00:00:00"/>
    <x v="1"/>
    <s v="CC-12145"/>
    <s v="Charles Crestani"/>
    <x v="0"/>
    <s v="United States"/>
    <s v="Los Angeles"/>
    <s v="California"/>
    <n v="90004"/>
    <x v="1"/>
    <s v="OFF-SU-10004498"/>
    <s v="Office Supplies"/>
    <s v="Supplies"/>
    <s v="Martin-Yale Premier Letter Opener"/>
    <n v="51.52"/>
    <n v="4"/>
    <n v="0"/>
    <n v="1.5456000000000003"/>
    <s v="No"/>
    <s v="Anna Andreadi"/>
  </r>
  <r>
    <n v="582"/>
    <s v="CA-2017-145233"/>
    <d v="2017-12-01T00:00:00"/>
    <d v="2017-12-05T00:00:00"/>
    <x v="1"/>
    <s v="DV-13465"/>
    <s v="Dianna Vittorini"/>
    <x v="0"/>
    <s v="United States"/>
    <s v="Denver"/>
    <s v="Colorado"/>
    <n v="80219"/>
    <x v="1"/>
    <s v="TEC-PH-10004977"/>
    <s v="Technology"/>
    <s v="Phones"/>
    <s v="GE 30524EE4"/>
    <n v="470.37600000000009"/>
    <n v="3"/>
    <n v="0.2"/>
    <n v="52.917299999999955"/>
    <s v="No"/>
    <s v="Anna Andreadi"/>
  </r>
  <r>
    <n v="583"/>
    <s v="CA-2017-145233"/>
    <d v="2017-12-01T00:00:00"/>
    <d v="2017-12-05T00:00:00"/>
    <x v="1"/>
    <s v="DV-13465"/>
    <s v="Dianna Vittorini"/>
    <x v="0"/>
    <s v="United States"/>
    <s v="Denver"/>
    <s v="Colorado"/>
    <n v="80219"/>
    <x v="1"/>
    <s v="TEC-PH-10000586"/>
    <s v="Technology"/>
    <s v="Phones"/>
    <s v="AT&amp;T SB67148 SynJ"/>
    <n v="105.584"/>
    <n v="2"/>
    <n v="0.2"/>
    <n v="9.2386000000000053"/>
    <s v="No"/>
    <s v="Anna Andreadi"/>
  </r>
  <r>
    <n v="584"/>
    <s v="CA-2017-145233"/>
    <d v="2017-12-01T00:00:00"/>
    <d v="2017-12-05T00:00:00"/>
    <x v="1"/>
    <s v="DV-13465"/>
    <s v="Dianna Vittorini"/>
    <x v="0"/>
    <s v="United States"/>
    <s v="Denver"/>
    <s v="Colorado"/>
    <n v="80219"/>
    <x v="1"/>
    <s v="OFF-AP-10000358"/>
    <s v="Office Supplies"/>
    <s v="Appliances"/>
    <s v="Fellowes Basic Home/Office Series Surge Protectors"/>
    <n v="31.152000000000001"/>
    <n v="3"/>
    <n v="0.2"/>
    <n v="3.5045999999999964"/>
    <s v="No"/>
    <s v="Anna Andreadi"/>
  </r>
  <r>
    <n v="585"/>
    <s v="CA-2017-145233"/>
    <d v="2017-12-01T00:00:00"/>
    <d v="2017-12-05T00:00:00"/>
    <x v="1"/>
    <s v="DV-13465"/>
    <s v="Dianna Vittorini"/>
    <x v="0"/>
    <s v="United States"/>
    <s v="Denver"/>
    <s v="Colorado"/>
    <n v="80219"/>
    <x v="1"/>
    <s v="OFF-BI-10002764"/>
    <s v="Office Supplies"/>
    <s v="Binders"/>
    <s v="Recycled Pressboard Report Cover with Reinforced Top Hinge"/>
    <n v="6.7830000000000004"/>
    <n v="7"/>
    <n v="0.7"/>
    <n v="-4.7480999999999973"/>
    <s v="No"/>
    <s v="Anna Andreadi"/>
  </r>
  <r>
    <n v="586"/>
    <s v="CA-2017-145233"/>
    <d v="2017-12-01T00:00:00"/>
    <d v="2017-12-05T00:00:00"/>
    <x v="1"/>
    <s v="DV-13465"/>
    <s v="Dianna Vittorini"/>
    <x v="0"/>
    <s v="United States"/>
    <s v="Denver"/>
    <s v="Colorado"/>
    <n v="80219"/>
    <x v="1"/>
    <s v="TEC-PH-10001254"/>
    <s v="Technology"/>
    <s v="Phones"/>
    <s v="Jabra BIZ 2300 Duo QD Duo Corded Headset"/>
    <n v="406.36799999999999"/>
    <n v="4"/>
    <n v="0.2"/>
    <n v="30.477599999999981"/>
    <s v="No"/>
    <s v="Anna Andreadi"/>
  </r>
  <r>
    <n v="587"/>
    <s v="CA-2015-128139"/>
    <d v="2015-07-03T00:00:00"/>
    <d v="2015-07-09T00:00:00"/>
    <x v="1"/>
    <s v="BD-11725"/>
    <s v="Bruce Degenhardt"/>
    <x v="0"/>
    <s v="United States"/>
    <s v="Richmond"/>
    <s v="Kentucky"/>
    <n v="40475"/>
    <x v="0"/>
    <s v="FUR-CH-10003956"/>
    <s v="Furniture"/>
    <s v="Chairs"/>
    <s v="Novimex High-Tech Fabric Mesh Task Chair"/>
    <n v="70.98"/>
    <n v="1"/>
    <n v="0"/>
    <n v="4.968599999999995"/>
    <s v="No"/>
    <s v="Cassandra Brandow"/>
  </r>
  <r>
    <n v="588"/>
    <s v="CA-2015-128139"/>
    <d v="2015-07-03T00:00:00"/>
    <d v="2015-07-09T00:00:00"/>
    <x v="1"/>
    <s v="BD-11725"/>
    <s v="Bruce Degenhardt"/>
    <x v="0"/>
    <s v="United States"/>
    <s v="Richmond"/>
    <s v="Kentucky"/>
    <n v="40475"/>
    <x v="0"/>
    <s v="OFF-LA-10003930"/>
    <s v="Office Supplies"/>
    <s v="Labels"/>
    <s v="Dot Matrix Printer Tape Reel Labels, White, 5000/Box"/>
    <n v="294.93"/>
    <n v="3"/>
    <n v="0"/>
    <n v="144.51570000000001"/>
    <s v="No"/>
    <s v="Cassandra Brandow"/>
  </r>
  <r>
    <n v="589"/>
    <s v="US-2016-156986"/>
    <d v="2016-03-20T00:00:00"/>
    <d v="2016-03-24T00:00:00"/>
    <x v="1"/>
    <s v="ZC-21910"/>
    <s v="Zuschuss Carroll"/>
    <x v="0"/>
    <s v="United States"/>
    <s v="Salem"/>
    <s v="Oregon"/>
    <n v="97301"/>
    <x v="1"/>
    <s v="TEC-PH-10003800"/>
    <s v="Technology"/>
    <s v="Phones"/>
    <s v="i.Sound Portable Power - 8000 mAh"/>
    <n v="84.784000000000006"/>
    <n v="2"/>
    <n v="0.2"/>
    <n v="-20.136200000000006"/>
    <s v="Yes"/>
    <s v="Anna Andreadi"/>
  </r>
  <r>
    <n v="590"/>
    <s v="US-2016-156986"/>
    <d v="2016-03-20T00:00:00"/>
    <d v="2016-03-24T00:00:00"/>
    <x v="1"/>
    <s v="ZC-21910"/>
    <s v="Zuschuss Carroll"/>
    <x v="0"/>
    <s v="United States"/>
    <s v="Salem"/>
    <s v="Oregon"/>
    <n v="97301"/>
    <x v="1"/>
    <s v="OFF-PA-10002005"/>
    <s v="Office Supplies"/>
    <s v="Paper"/>
    <s v="Xerox 225"/>
    <n v="20.736000000000004"/>
    <n v="4"/>
    <n v="0.2"/>
    <n v="7.2576000000000001"/>
    <s v="Yes"/>
    <s v="Anna Andreadi"/>
  </r>
  <r>
    <n v="591"/>
    <s v="US-2016-156986"/>
    <d v="2016-03-20T00:00:00"/>
    <d v="2016-03-24T00:00:00"/>
    <x v="1"/>
    <s v="ZC-21910"/>
    <s v="Zuschuss Carroll"/>
    <x v="0"/>
    <s v="United States"/>
    <s v="Salem"/>
    <s v="Oregon"/>
    <n v="97301"/>
    <x v="1"/>
    <s v="OFF-BI-10002498"/>
    <s v="Office Supplies"/>
    <s v="Binders"/>
    <s v="Clear Mylar Reinforcing Strips"/>
    <n v="16.821000000000005"/>
    <n v="3"/>
    <n v="0.7"/>
    <n v="-12.896100000000004"/>
    <s v="Yes"/>
    <s v="Anna Andreadi"/>
  </r>
  <r>
    <n v="592"/>
    <s v="US-2016-156986"/>
    <d v="2016-03-20T00:00:00"/>
    <d v="2016-03-24T00:00:00"/>
    <x v="1"/>
    <s v="ZC-21910"/>
    <s v="Zuschuss Carroll"/>
    <x v="0"/>
    <s v="United States"/>
    <s v="Salem"/>
    <s v="Oregon"/>
    <n v="97301"/>
    <x v="1"/>
    <s v="OFF-PA-10004101"/>
    <s v="Office Supplies"/>
    <s v="Paper"/>
    <s v="Xerox 1894"/>
    <n v="10.368000000000002"/>
    <n v="2"/>
    <n v="0.2"/>
    <n v="3.6288"/>
    <s v="Yes"/>
    <s v="Anna Andreadi"/>
  </r>
  <r>
    <n v="593"/>
    <s v="CA-2014-135405"/>
    <d v="2014-01-09T00:00:00"/>
    <d v="2014-01-13T00:00:00"/>
    <x v="1"/>
    <s v="MS-17830"/>
    <s v="Melanie Seite"/>
    <x v="0"/>
    <s v="United States"/>
    <s v="Laredo"/>
    <s v="Texas"/>
    <n v="78041"/>
    <x v="2"/>
    <s v="OFF-AR-10004078"/>
    <s v="Office Supplies"/>
    <s v="Art"/>
    <s v="Newell 312"/>
    <n v="9.3439999999999994"/>
    <n v="2"/>
    <n v="0.2"/>
    <n v="1.1679999999999997"/>
    <s v="No"/>
    <s v="Kelly Williams"/>
  </r>
  <r>
    <n v="594"/>
    <s v="CA-2014-135405"/>
    <d v="2014-01-09T00:00:00"/>
    <d v="2014-01-13T00:00:00"/>
    <x v="1"/>
    <s v="MS-17830"/>
    <s v="Melanie Seite"/>
    <x v="0"/>
    <s v="United States"/>
    <s v="Laredo"/>
    <s v="Texas"/>
    <n v="78041"/>
    <x v="2"/>
    <s v="TEC-AC-10001266"/>
    <s v="Technology"/>
    <s v="Accessories"/>
    <s v="Memorex Micro Travel Drive 8 GB"/>
    <n v="31.200000000000003"/>
    <n v="3"/>
    <n v="0.2"/>
    <n v="9.7499999999999964"/>
    <s v="No"/>
    <s v="Kelly Williams"/>
  </r>
  <r>
    <n v="595"/>
    <s v="CA-2014-131450"/>
    <d v="2014-08-08T00:00:00"/>
    <d v="2014-08-15T00:00:00"/>
    <x v="1"/>
    <s v="LR-16915"/>
    <s v="Lena Radford"/>
    <x v="0"/>
    <s v="United States"/>
    <s v="San Diego"/>
    <s v="California"/>
    <n v="92024"/>
    <x v="1"/>
    <s v="OFF-AP-10004708"/>
    <s v="Office Supplies"/>
    <s v="Appliances"/>
    <s v="Fellowes Superior 10 Outlet Split Surge Protector"/>
    <n v="76.12"/>
    <n v="2"/>
    <n v="0"/>
    <n v="22.074799999999996"/>
    <s v="No"/>
    <s v="Anna Andreadi"/>
  </r>
  <r>
    <n v="596"/>
    <s v="CA-2014-131450"/>
    <d v="2014-08-08T00:00:00"/>
    <d v="2014-08-15T00:00:00"/>
    <x v="1"/>
    <s v="LR-16915"/>
    <s v="Lena Radford"/>
    <x v="0"/>
    <s v="United States"/>
    <s v="San Diego"/>
    <s v="California"/>
    <n v="92024"/>
    <x v="1"/>
    <s v="TEC-CO-10004115"/>
    <s v="Technology"/>
    <s v="Copiers"/>
    <s v="Sharp AL-1530CS Digital Copier"/>
    <n v="1199.9760000000001"/>
    <n v="3"/>
    <n v="0.2"/>
    <n v="434.99130000000002"/>
    <s v="No"/>
    <s v="Anna Andreadi"/>
  </r>
  <r>
    <n v="597"/>
    <s v="CA-2014-131450"/>
    <d v="2014-08-08T00:00:00"/>
    <d v="2014-08-15T00:00:00"/>
    <x v="1"/>
    <s v="LR-16915"/>
    <s v="Lena Radford"/>
    <x v="0"/>
    <s v="United States"/>
    <s v="San Diego"/>
    <s v="California"/>
    <n v="92024"/>
    <x v="1"/>
    <s v="TEC-PH-10002398"/>
    <s v="Technology"/>
    <s v="Phones"/>
    <s v="AT&amp;T 1070 Corded Phone"/>
    <n v="445.96000000000004"/>
    <n v="5"/>
    <n v="0.2"/>
    <n v="55.744999999999948"/>
    <s v="No"/>
    <s v="Anna Andreadi"/>
  </r>
  <r>
    <n v="598"/>
    <s v="CA-2014-131450"/>
    <d v="2014-08-08T00:00:00"/>
    <d v="2014-08-15T00:00:00"/>
    <x v="1"/>
    <s v="LR-16915"/>
    <s v="Lena Radford"/>
    <x v="0"/>
    <s v="United States"/>
    <s v="San Diego"/>
    <s v="California"/>
    <n v="92024"/>
    <x v="1"/>
    <s v="FUR-FU-10001979"/>
    <s v="Furniture"/>
    <s v="Furnishings"/>
    <s v="Dana Halogen Swing-Arm Architect Lamp"/>
    <n v="327.76"/>
    <n v="8"/>
    <n v="0"/>
    <n v="91.772800000000018"/>
    <s v="No"/>
    <s v="Anna Andreadi"/>
  </r>
  <r>
    <n v="599"/>
    <s v="CA-2016-120180"/>
    <d v="2016-07-14T00:00:00"/>
    <d v="2016-07-16T00:00:00"/>
    <x v="2"/>
    <s v="TP-21130"/>
    <s v="Theone Pippenger"/>
    <x v="0"/>
    <s v="United States"/>
    <s v="Philadelphia"/>
    <s v="Pennsylvania"/>
    <n v="19134"/>
    <x v="3"/>
    <s v="OFF-SU-10004115"/>
    <s v="Office Supplies"/>
    <s v="Supplies"/>
    <s v="Acme Stainless Steel Office Snips"/>
    <n v="11.632"/>
    <n v="2"/>
    <n v="0.2"/>
    <n v="1.0178000000000007"/>
    <s v="No"/>
    <s v="Chuck Magee"/>
  </r>
  <r>
    <n v="600"/>
    <s v="US-2016-100720"/>
    <d v="2016-07-16T00:00:00"/>
    <d v="2016-07-21T00:00:00"/>
    <x v="1"/>
    <s v="CK-12205"/>
    <s v="Chloris Kastensmidt"/>
    <x v="0"/>
    <s v="United States"/>
    <s v="Philadelphia"/>
    <s v="Pennsylvania"/>
    <n v="19120"/>
    <x v="3"/>
    <s v="TEC-PH-10001425"/>
    <s v="Technology"/>
    <s v="Phones"/>
    <s v="Mophie Juice Pack Helium for iPhone"/>
    <n v="143.98199999999997"/>
    <n v="3"/>
    <n v="0.4"/>
    <n v="-28.796400000000006"/>
    <s v="No"/>
    <s v="Chuck Magee"/>
  </r>
  <r>
    <n v="601"/>
    <s v="US-2016-100720"/>
    <d v="2016-07-16T00:00:00"/>
    <d v="2016-07-21T00:00:00"/>
    <x v="1"/>
    <s v="CK-12205"/>
    <s v="Chloris Kastensmidt"/>
    <x v="0"/>
    <s v="United States"/>
    <s v="Philadelphia"/>
    <s v="Pennsylvania"/>
    <n v="19120"/>
    <x v="3"/>
    <s v="TEC-PH-10003963"/>
    <s v="Technology"/>
    <s v="Phones"/>
    <s v="GE 2-Jack Phone Line Splitter"/>
    <n v="494.37599999999998"/>
    <n v="4"/>
    <n v="0.4"/>
    <n v="-115.35440000000006"/>
    <s v="No"/>
    <s v="Chuck Magee"/>
  </r>
  <r>
    <n v="602"/>
    <s v="US-2016-100720"/>
    <d v="2016-07-16T00:00:00"/>
    <d v="2016-07-21T00:00:00"/>
    <x v="1"/>
    <s v="CK-12205"/>
    <s v="Chloris Kastensmidt"/>
    <x v="0"/>
    <s v="United States"/>
    <s v="Philadelphia"/>
    <s v="Pennsylvania"/>
    <n v="19120"/>
    <x v="3"/>
    <s v="OFF-SU-10001574"/>
    <s v="Office Supplies"/>
    <s v="Supplies"/>
    <s v="Acme Value Line Scissors"/>
    <n v="5.84"/>
    <n v="2"/>
    <n v="0.2"/>
    <n v="0.72999999999999954"/>
    <s v="No"/>
    <s v="Chuck Magee"/>
  </r>
  <r>
    <n v="603"/>
    <s v="CA-2014-149958"/>
    <d v="2014-03-15T00:00:00"/>
    <d v="2014-03-19T00:00:00"/>
    <x v="1"/>
    <s v="AS-10240"/>
    <s v="Alan Shonely"/>
    <x v="0"/>
    <s v="United States"/>
    <s v="Tampa"/>
    <s v="Florida"/>
    <n v="33614"/>
    <x v="0"/>
    <s v="OFF-ST-10001490"/>
    <s v="Office Supplies"/>
    <s v="Storage"/>
    <s v="Hot File 7-Pocket, Floor Stand"/>
    <n v="142.77600000000001"/>
    <n v="1"/>
    <n v="0.2"/>
    <n v="17.84699999999998"/>
    <s v="No"/>
    <s v="Cassandra Brandow"/>
  </r>
  <r>
    <n v="604"/>
    <s v="CA-2014-149958"/>
    <d v="2014-03-15T00:00:00"/>
    <d v="2014-03-19T00:00:00"/>
    <x v="1"/>
    <s v="AS-10240"/>
    <s v="Alan Shonely"/>
    <x v="0"/>
    <s v="United States"/>
    <s v="Tampa"/>
    <s v="Florida"/>
    <n v="33614"/>
    <x v="0"/>
    <s v="FUR-FU-10001756"/>
    <s v="Furniture"/>
    <s v="Furnishings"/>
    <s v="Eldon Expressions Desk Accessory, Wood Photo Frame, Mahogany"/>
    <n v="45.695999999999998"/>
    <n v="3"/>
    <n v="0.2"/>
    <n v="5.1407999999999916"/>
    <s v="No"/>
    <s v="Cassandra Brandow"/>
  </r>
  <r>
    <n v="605"/>
    <s v="CA-2014-149958"/>
    <d v="2014-03-15T00:00:00"/>
    <d v="2014-03-19T00:00:00"/>
    <x v="1"/>
    <s v="AS-10240"/>
    <s v="Alan Shonely"/>
    <x v="0"/>
    <s v="United States"/>
    <s v="Tampa"/>
    <s v="Florida"/>
    <n v="33614"/>
    <x v="0"/>
    <s v="OFF-BI-10000773"/>
    <s v="Office Supplies"/>
    <s v="Binders"/>
    <s v="Insertable Tab Post Binder Dividers"/>
    <n v="7.218"/>
    <n v="3"/>
    <n v="0.7"/>
    <n v="-5.5338000000000012"/>
    <s v="No"/>
    <s v="Cassandra Brandow"/>
  </r>
  <r>
    <n v="606"/>
    <s v="CA-2014-149958"/>
    <d v="2014-03-15T00:00:00"/>
    <d v="2014-03-19T00:00:00"/>
    <x v="1"/>
    <s v="AS-10240"/>
    <s v="Alan Shonely"/>
    <x v="0"/>
    <s v="United States"/>
    <s v="Tampa"/>
    <s v="Florida"/>
    <n v="33614"/>
    <x v="0"/>
    <s v="OFF-BI-10001543"/>
    <s v="Office Supplies"/>
    <s v="Binders"/>
    <s v="GBC VeloBinder Manual Binding System"/>
    <n v="43.188000000000009"/>
    <n v="4"/>
    <n v="0.7"/>
    <n v="-31.671199999999999"/>
    <s v="No"/>
    <s v="Cassandra Brandow"/>
  </r>
  <r>
    <n v="607"/>
    <s v="CA-2014-149958"/>
    <d v="2014-03-15T00:00:00"/>
    <d v="2014-03-19T00:00:00"/>
    <x v="1"/>
    <s v="AS-10240"/>
    <s v="Alan Shonely"/>
    <x v="0"/>
    <s v="United States"/>
    <s v="Tampa"/>
    <s v="Florida"/>
    <n v="33614"/>
    <x v="0"/>
    <s v="OFF-PA-10002120"/>
    <s v="Office Supplies"/>
    <s v="Paper"/>
    <s v="Xerox 1889"/>
    <n v="131.904"/>
    <n v="3"/>
    <n v="0.2"/>
    <n v="47.815200000000004"/>
    <s v="No"/>
    <s v="Cassandra Brandow"/>
  </r>
  <r>
    <n v="608"/>
    <s v="US-2014-105767"/>
    <d v="2014-05-23T00:00:00"/>
    <d v="2014-05-27T00:00:00"/>
    <x v="1"/>
    <s v="AR-10510"/>
    <s v="Andrew Roberts"/>
    <x v="0"/>
    <s v="United States"/>
    <s v="Philadelphia"/>
    <s v="Pennsylvania"/>
    <n v="19134"/>
    <x v="3"/>
    <s v="OFF-BI-10000848"/>
    <s v="Office Supplies"/>
    <s v="Binders"/>
    <s v="Angle-D Ring Binders"/>
    <n v="3.2820000000000005"/>
    <n v="2"/>
    <n v="0.7"/>
    <n v="-2.6256000000000004"/>
    <s v="No"/>
    <s v="Chuck Magee"/>
  </r>
  <r>
    <n v="609"/>
    <s v="US-2014-105767"/>
    <d v="2014-05-23T00:00:00"/>
    <d v="2014-05-27T00:00:00"/>
    <x v="1"/>
    <s v="AR-10510"/>
    <s v="Andrew Roberts"/>
    <x v="0"/>
    <s v="United States"/>
    <s v="Philadelphia"/>
    <s v="Pennsylvania"/>
    <n v="19134"/>
    <x v="3"/>
    <s v="OFF-AR-10001246"/>
    <s v="Office Supplies"/>
    <s v="Art"/>
    <s v="Newell 317"/>
    <n v="21.167999999999999"/>
    <n v="9"/>
    <n v="0.2"/>
    <n v="2.3813999999999984"/>
    <s v="No"/>
    <s v="Chuck Magee"/>
  </r>
  <r>
    <n v="610"/>
    <s v="US-2014-105767"/>
    <d v="2014-05-23T00:00:00"/>
    <d v="2014-05-27T00:00:00"/>
    <x v="1"/>
    <s v="AR-10510"/>
    <s v="Andrew Roberts"/>
    <x v="0"/>
    <s v="United States"/>
    <s v="Philadelphia"/>
    <s v="Pennsylvania"/>
    <n v="19134"/>
    <x v="3"/>
    <s v="TEC-PH-10003092"/>
    <s v="Technology"/>
    <s v="Phones"/>
    <s v="Motorola L804"/>
    <n v="55.188000000000002"/>
    <n v="2"/>
    <n v="0.4"/>
    <n v="-10.117800000000003"/>
    <s v="No"/>
    <s v="Chuck Magee"/>
  </r>
  <r>
    <n v="611"/>
    <s v="CA-2016-161816"/>
    <d v="2016-04-28T00:00:00"/>
    <d v="2016-05-01T00:00:00"/>
    <x v="2"/>
    <s v="NB-18655"/>
    <s v="Nona Balk"/>
    <x v="1"/>
    <s v="United States"/>
    <s v="Dallas"/>
    <s v="Texas"/>
    <n v="75217"/>
    <x v="2"/>
    <s v="TEC-PH-10003012"/>
    <s v="Technology"/>
    <s v="Phones"/>
    <s v="Nortel Meridian M3904 Professional Digital phone"/>
    <n v="369.57600000000002"/>
    <n v="3"/>
    <n v="0.2"/>
    <n v="41.577299999999951"/>
    <s v="No"/>
    <s v="Kelly Williams"/>
  </r>
  <r>
    <n v="612"/>
    <s v="CA-2016-161816"/>
    <d v="2016-04-28T00:00:00"/>
    <d v="2016-05-01T00:00:00"/>
    <x v="2"/>
    <s v="NB-18655"/>
    <s v="Nona Balk"/>
    <x v="1"/>
    <s v="United States"/>
    <s v="Dallas"/>
    <s v="Texas"/>
    <n v="75217"/>
    <x v="2"/>
    <s v="OFF-LA-10004345"/>
    <s v="Office Supplies"/>
    <s v="Labels"/>
    <s v="Avery 493"/>
    <n v="15.712000000000002"/>
    <n v="4"/>
    <n v="0.2"/>
    <n v="5.6955999999999989"/>
    <s v="No"/>
    <s v="Kelly Williams"/>
  </r>
  <r>
    <n v="613"/>
    <s v="CA-2016-121223"/>
    <d v="2016-09-11T00:00:00"/>
    <d v="2016-09-13T00:00:00"/>
    <x v="0"/>
    <s v="GD-14590"/>
    <s v="Giulietta Dortch"/>
    <x v="1"/>
    <s v="United States"/>
    <s v="Philadelphia"/>
    <s v="Pennsylvania"/>
    <n v="19143"/>
    <x v="3"/>
    <s v="OFF-PA-10001204"/>
    <s v="Office Supplies"/>
    <s v="Paper"/>
    <s v="Xerox 1972"/>
    <n v="8.4480000000000004"/>
    <n v="2"/>
    <n v="0.2"/>
    <n v="2.6399999999999997"/>
    <s v="No"/>
    <s v="Chuck Magee"/>
  </r>
  <r>
    <n v="614"/>
    <s v="CA-2016-121223"/>
    <d v="2016-09-11T00:00:00"/>
    <d v="2016-09-13T00:00:00"/>
    <x v="0"/>
    <s v="GD-14590"/>
    <s v="Giulietta Dortch"/>
    <x v="1"/>
    <s v="United States"/>
    <s v="Philadelphia"/>
    <s v="Pennsylvania"/>
    <n v="19143"/>
    <x v="3"/>
    <s v="TEC-PH-10004667"/>
    <s v="Technology"/>
    <s v="Phones"/>
    <s v="Cisco 8x8 Inc. 6753i IP Business Phone System"/>
    <n v="728.94600000000003"/>
    <n v="9"/>
    <n v="0.4"/>
    <n v="-157.93830000000008"/>
    <s v="No"/>
    <s v="Chuck Magee"/>
  </r>
  <r>
    <n v="615"/>
    <s v="CA-2017-138611"/>
    <d v="2017-11-14T00:00:00"/>
    <d v="2017-11-17T00:00:00"/>
    <x v="0"/>
    <s v="CK-12595"/>
    <s v="Clytie Kelty"/>
    <x v="0"/>
    <s v="United States"/>
    <s v="Grove City"/>
    <s v="Ohio"/>
    <n v="43123"/>
    <x v="3"/>
    <s v="TEC-PH-10000011"/>
    <s v="Technology"/>
    <s v="Phones"/>
    <s v="PureGear Roll-On Screen Protector"/>
    <n v="119.93999999999998"/>
    <n v="10"/>
    <n v="0.4"/>
    <n v="15.99199999999999"/>
    <s v="No"/>
    <s v="Chuck Magee"/>
  </r>
  <r>
    <n v="616"/>
    <s v="CA-2017-138611"/>
    <d v="2017-11-14T00:00:00"/>
    <d v="2017-11-17T00:00:00"/>
    <x v="0"/>
    <s v="CK-12595"/>
    <s v="Clytie Kelty"/>
    <x v="0"/>
    <s v="United States"/>
    <s v="Grove City"/>
    <s v="Ohio"/>
    <n v="43123"/>
    <x v="3"/>
    <s v="OFF-BI-10002949"/>
    <s v="Office Supplies"/>
    <s v="Binders"/>
    <s v="Prestige Round Ring Binders"/>
    <n v="3.6480000000000006"/>
    <n v="2"/>
    <n v="0.7"/>
    <n v="-2.7967999999999993"/>
    <s v="No"/>
    <s v="Chuck Magee"/>
  </r>
  <r>
    <n v="617"/>
    <s v="CA-2017-117947"/>
    <d v="2017-08-18T00:00:00"/>
    <d v="2017-08-23T00:00:00"/>
    <x v="0"/>
    <s v="NG-18355"/>
    <s v="Nat Gilpin"/>
    <x v="1"/>
    <s v="United States"/>
    <s v="New York City"/>
    <s v="New York"/>
    <n v="10011"/>
    <x v="3"/>
    <s v="FUR-FU-10003849"/>
    <s v="Furniture"/>
    <s v="Furnishings"/>
    <s v="DAX Metal Frame, Desktop, Stepped-Edge"/>
    <n v="40.479999999999997"/>
    <n v="2"/>
    <n v="0"/>
    <n v="15.787199999999999"/>
    <s v="No"/>
    <s v="Chuck Magee"/>
  </r>
  <r>
    <n v="618"/>
    <s v="CA-2017-117947"/>
    <d v="2017-08-18T00:00:00"/>
    <d v="2017-08-23T00:00:00"/>
    <x v="0"/>
    <s v="NG-18355"/>
    <s v="Nat Gilpin"/>
    <x v="1"/>
    <s v="United States"/>
    <s v="New York City"/>
    <s v="New York"/>
    <n v="10011"/>
    <x v="3"/>
    <s v="FUR-FU-10000010"/>
    <s v="Furniture"/>
    <s v="Furnishings"/>
    <s v="DAX Value U-Channel Document Frames, Easel Back"/>
    <n v="9.94"/>
    <n v="2"/>
    <n v="0"/>
    <n v="3.0813999999999995"/>
    <s v="No"/>
    <s v="Chuck Magee"/>
  </r>
  <r>
    <n v="619"/>
    <s v="CA-2017-117947"/>
    <d v="2017-08-18T00:00:00"/>
    <d v="2017-08-23T00:00:00"/>
    <x v="0"/>
    <s v="NG-18355"/>
    <s v="Nat Gilpin"/>
    <x v="1"/>
    <s v="United States"/>
    <s v="New York City"/>
    <s v="New York"/>
    <n v="10011"/>
    <x v="3"/>
    <s v="OFF-BI-10002824"/>
    <s v="Office Supplies"/>
    <s v="Binders"/>
    <s v="Recycled Easel Ring Binders"/>
    <n v="107.42400000000001"/>
    <n v="9"/>
    <n v="0.2"/>
    <n v="33.569999999999986"/>
    <s v="No"/>
    <s v="Chuck Magee"/>
  </r>
  <r>
    <n v="620"/>
    <s v="CA-2017-117947"/>
    <d v="2017-08-18T00:00:00"/>
    <d v="2017-08-23T00:00:00"/>
    <x v="0"/>
    <s v="NG-18355"/>
    <s v="Nat Gilpin"/>
    <x v="1"/>
    <s v="United States"/>
    <s v="New York City"/>
    <s v="New York"/>
    <n v="10011"/>
    <x v="3"/>
    <s v="TEC-PH-10002538"/>
    <s v="Technology"/>
    <s v="Phones"/>
    <s v="Grandstream GXP1160 VoIP phone"/>
    <n v="37.909999999999997"/>
    <n v="1"/>
    <n v="0"/>
    <n v="10.993899999999996"/>
    <s v="No"/>
    <s v="Chuck Magee"/>
  </r>
  <r>
    <n v="621"/>
    <s v="CA-2017-117947"/>
    <d v="2017-08-18T00:00:00"/>
    <d v="2017-08-23T00:00:00"/>
    <x v="0"/>
    <s v="NG-18355"/>
    <s v="Nat Gilpin"/>
    <x v="1"/>
    <s v="United States"/>
    <s v="New York City"/>
    <s v="New York"/>
    <n v="10011"/>
    <x v="3"/>
    <s v="FUR-FU-10000521"/>
    <s v="Furniture"/>
    <s v="Furnishings"/>
    <s v="Seth Thomas 14&quot; Putty-Colored Wall Clock"/>
    <n v="88.02"/>
    <n v="3"/>
    <n v="0"/>
    <n v="27.286199999999994"/>
    <s v="No"/>
    <s v="Chuck Magee"/>
  </r>
  <r>
    <n v="622"/>
    <s v="US-2014-111171"/>
    <d v="2014-12-26T00:00:00"/>
    <d v="2014-12-31T00:00:00"/>
    <x v="1"/>
    <s v="CA-12265"/>
    <s v="Christina Anderson"/>
    <x v="0"/>
    <s v="United States"/>
    <s v="Chicago"/>
    <s v="Illinois"/>
    <n v="60610"/>
    <x v="2"/>
    <s v="OFF-BI-10002103"/>
    <s v="Office Supplies"/>
    <s v="Binders"/>
    <s v="Cardinal Slant-D Ring Binder, Heavy Gauge Vinyl"/>
    <n v="8.6899999999999977"/>
    <n v="5"/>
    <n v="0.8"/>
    <n v="-14.773"/>
    <s v="No"/>
    <s v="Kelly Williams"/>
  </r>
  <r>
    <n v="623"/>
    <s v="CA-2015-138009"/>
    <d v="2015-11-29T00:00:00"/>
    <d v="2015-12-03T00:00:00"/>
    <x v="1"/>
    <s v="SF-20965"/>
    <s v="Sylvia Foulston"/>
    <x v="1"/>
    <s v="United States"/>
    <s v="Dearborn"/>
    <s v="Michigan"/>
    <n v="48126"/>
    <x v="2"/>
    <s v="FUR-CH-10004853"/>
    <s v="Furniture"/>
    <s v="Chairs"/>
    <s v="Global Manager's Adjustable Task Chair, Storm"/>
    <n v="301.95999999999998"/>
    <n v="2"/>
    <n v="0"/>
    <n v="87.568399999999968"/>
    <s v="No"/>
    <s v="Kelly Williams"/>
  </r>
  <r>
    <n v="624"/>
    <s v="CA-2015-138009"/>
    <d v="2015-11-29T00:00:00"/>
    <d v="2015-12-03T00:00:00"/>
    <x v="1"/>
    <s v="SF-20965"/>
    <s v="Sylvia Foulston"/>
    <x v="1"/>
    <s v="United States"/>
    <s v="Dearborn"/>
    <s v="Michigan"/>
    <n v="48126"/>
    <x v="2"/>
    <s v="OFF-AP-10000179"/>
    <s v="Office Supplies"/>
    <s v="Appliances"/>
    <s v="Honeywell Enviracaire Portable HEPA Air Cleaner for up to 10 x 16 Room"/>
    <n v="555.21"/>
    <n v="5"/>
    <n v="0.1"/>
    <n v="178.90100000000001"/>
    <s v="No"/>
    <s v="Kelly Williams"/>
  </r>
  <r>
    <n v="625"/>
    <s v="CA-2015-138009"/>
    <d v="2015-11-29T00:00:00"/>
    <d v="2015-12-03T00:00:00"/>
    <x v="1"/>
    <s v="SF-20965"/>
    <s v="Sylvia Foulston"/>
    <x v="1"/>
    <s v="United States"/>
    <s v="Dearborn"/>
    <s v="Michigan"/>
    <n v="48126"/>
    <x v="2"/>
    <s v="OFF-ST-10001272"/>
    <s v="Office Supplies"/>
    <s v="Storage"/>
    <s v="Mini 13-1/2 Capacity Data Binder Rack, Pearl"/>
    <n v="523.48"/>
    <n v="4"/>
    <n v="0"/>
    <n v="130.87"/>
    <s v="No"/>
    <s v="Kelly Williams"/>
  </r>
  <r>
    <n v="626"/>
    <s v="CA-2015-138009"/>
    <d v="2015-11-29T00:00:00"/>
    <d v="2015-12-03T00:00:00"/>
    <x v="1"/>
    <s v="SF-20965"/>
    <s v="Sylvia Foulston"/>
    <x v="1"/>
    <s v="United States"/>
    <s v="Dearborn"/>
    <s v="Michigan"/>
    <n v="48126"/>
    <x v="2"/>
    <s v="OFF-AR-10004042"/>
    <s v="Office Supplies"/>
    <s v="Art"/>
    <s v="BOSTON Model 1800 Electric Pencil Sharpeners, Putty/Woodgrain"/>
    <n v="161.82"/>
    <n v="9"/>
    <n v="0"/>
    <n v="46.927799999999984"/>
    <s v="No"/>
    <s v="Kelly Williams"/>
  </r>
  <r>
    <n v="627"/>
    <s v="CA-2017-163020"/>
    <d v="2017-09-15T00:00:00"/>
    <d v="2017-09-19T00:00:00"/>
    <x v="1"/>
    <s v="MO-17800"/>
    <s v="Meg O'Connel"/>
    <x v="2"/>
    <s v="United States"/>
    <s v="New York City"/>
    <s v="New York"/>
    <n v="10009"/>
    <x v="3"/>
    <s v="FUR-FU-10000221"/>
    <s v="Furniture"/>
    <s v="Furnishings"/>
    <s v="Master Caster Door Stop, Brown"/>
    <n v="35.56"/>
    <n v="7"/>
    <n v="0"/>
    <n v="12.090399999999999"/>
    <s v="No"/>
    <s v="Chuck Magee"/>
  </r>
  <r>
    <n v="628"/>
    <s v="CA-2017-153787"/>
    <d v="2017-05-19T00:00:00"/>
    <d v="2017-05-23T00:00:00"/>
    <x v="1"/>
    <s v="AT-10735"/>
    <s v="Annie Thurman"/>
    <x v="0"/>
    <s v="United States"/>
    <s v="Seattle"/>
    <s v="Washington"/>
    <n v="98115"/>
    <x v="1"/>
    <s v="OFF-AP-10001563"/>
    <s v="Office Supplies"/>
    <s v="Appliances"/>
    <s v="Belkin Premiere Surge Master II 8-outlet surge protector"/>
    <n v="97.16"/>
    <n v="2"/>
    <n v="0"/>
    <n v="28.176399999999987"/>
    <s v="No"/>
    <s v="Anna Andreadi"/>
  </r>
  <r>
    <n v="629"/>
    <s v="CA-2017-133431"/>
    <d v="2017-12-17T00:00:00"/>
    <d v="2017-12-21T00:00:00"/>
    <x v="1"/>
    <s v="LC-17140"/>
    <s v="Logan Currie"/>
    <x v="0"/>
    <s v="United States"/>
    <s v="San Francisco"/>
    <s v="California"/>
    <n v="94122"/>
    <x v="1"/>
    <s v="OFF-BI-10000605"/>
    <s v="Office Supplies"/>
    <s v="Binders"/>
    <s v="Acco Pressboard Covers with Storage Hooks, 9 1/2&quot; x 11&quot;, Executive Red"/>
    <n v="15.24"/>
    <n v="5"/>
    <n v="0.2"/>
    <n v="5.1434999999999977"/>
    <s v="No"/>
    <s v="Anna Andreadi"/>
  </r>
  <r>
    <n v="630"/>
    <s v="CA-2017-133431"/>
    <d v="2017-12-17T00:00:00"/>
    <d v="2017-12-21T00:00:00"/>
    <x v="1"/>
    <s v="LC-17140"/>
    <s v="Logan Currie"/>
    <x v="0"/>
    <s v="United States"/>
    <s v="San Francisco"/>
    <s v="California"/>
    <n v="94122"/>
    <x v="1"/>
    <s v="OFF-PA-10002615"/>
    <s v="Office Supplies"/>
    <s v="Paper"/>
    <s v="Ampad Gold Fibre Wirebound Steno Books, 6&quot; x 9&quot;, Gregg Ruled"/>
    <n v="13.23"/>
    <n v="3"/>
    <n v="0"/>
    <n v="6.0857999999999999"/>
    <s v="No"/>
    <s v="Anna Andreadi"/>
  </r>
  <r>
    <n v="631"/>
    <s v="US-2016-135720"/>
    <d v="2016-12-11T00:00:00"/>
    <d v="2016-12-13T00:00:00"/>
    <x v="0"/>
    <s v="FM-14380"/>
    <s v="Fred McMath"/>
    <x v="0"/>
    <s v="United States"/>
    <s v="Aurora"/>
    <s v="Colorado"/>
    <n v="80013"/>
    <x v="1"/>
    <s v="OFF-ST-10001963"/>
    <s v="Office Supplies"/>
    <s v="Storage"/>
    <s v="Tennsco Regal Shelving Units"/>
    <n v="243.38400000000001"/>
    <n v="3"/>
    <n v="0.2"/>
    <n v="-51.719100000000012"/>
    <s v="Yes"/>
    <s v="Anna Andreadi"/>
  </r>
  <r>
    <n v="632"/>
    <s v="US-2016-135720"/>
    <d v="2016-12-11T00:00:00"/>
    <d v="2016-12-13T00:00:00"/>
    <x v="0"/>
    <s v="FM-14380"/>
    <s v="Fred McMath"/>
    <x v="0"/>
    <s v="United States"/>
    <s v="Aurora"/>
    <s v="Colorado"/>
    <n v="80013"/>
    <x v="1"/>
    <s v="TEC-AC-10001267"/>
    <s v="Technology"/>
    <s v="Accessories"/>
    <s v="Imation 32GB Pocket Pro USB 3.0 Flash Drive - 32 GB - Black - 1 P ..."/>
    <n v="119.80000000000001"/>
    <n v="5"/>
    <n v="0.2"/>
    <n v="29.950000000000003"/>
    <s v="Yes"/>
    <s v="Anna Andreadi"/>
  </r>
  <r>
    <n v="633"/>
    <s v="US-2016-135720"/>
    <d v="2016-12-11T00:00:00"/>
    <d v="2016-12-13T00:00:00"/>
    <x v="0"/>
    <s v="FM-14380"/>
    <s v="Fred McMath"/>
    <x v="0"/>
    <s v="United States"/>
    <s v="Aurora"/>
    <s v="Colorado"/>
    <n v="80013"/>
    <x v="1"/>
    <s v="TEC-PH-10002103"/>
    <s v="Technology"/>
    <s v="Phones"/>
    <s v="Jabra SPEAK 410"/>
    <n v="300.76799999999997"/>
    <n v="4"/>
    <n v="0.2"/>
    <n v="30.076800000000006"/>
    <s v="Yes"/>
    <s v="Anna Andreadi"/>
  </r>
  <r>
    <n v="634"/>
    <s v="CA-2017-144694"/>
    <d v="2017-09-24T00:00:00"/>
    <d v="2017-09-26T00:00:00"/>
    <x v="0"/>
    <s v="BD-11605"/>
    <s v="Brian Dahlen"/>
    <x v="0"/>
    <s v="United States"/>
    <s v="Miami"/>
    <s v="Florida"/>
    <n v="33180"/>
    <x v="0"/>
    <s v="TEC-AC-10002857"/>
    <s v="Technology"/>
    <s v="Accessories"/>
    <s v="Verbatim 25 GB 6x Blu-ray Single Layer Recordable Disc, 1/Pack"/>
    <n v="17.880000000000003"/>
    <n v="3"/>
    <n v="0.2"/>
    <n v="2.458499999999999"/>
    <s v="No"/>
    <s v="Cassandra Brandow"/>
  </r>
  <r>
    <n v="635"/>
    <s v="CA-2017-144694"/>
    <d v="2017-09-24T00:00:00"/>
    <d v="2017-09-26T00:00:00"/>
    <x v="0"/>
    <s v="BD-11605"/>
    <s v="Brian Dahlen"/>
    <x v="0"/>
    <s v="United States"/>
    <s v="Miami"/>
    <s v="Florida"/>
    <n v="33180"/>
    <x v="0"/>
    <s v="OFF-LA-10003930"/>
    <s v="Office Supplies"/>
    <s v="Labels"/>
    <s v="Dot Matrix Printer Tape Reel Labels, White, 5000/Box"/>
    <n v="235.94400000000002"/>
    <n v="3"/>
    <n v="0.2"/>
    <n v="85.529700000000005"/>
    <s v="No"/>
    <s v="Cassandra Brandow"/>
  </r>
  <r>
    <n v="636"/>
    <s v="CA-2015-168004"/>
    <d v="2015-10-04T00:00:00"/>
    <d v="2015-10-09T00:00:00"/>
    <x v="0"/>
    <s v="DJ-13420"/>
    <s v="Denny Joy"/>
    <x v="1"/>
    <s v="United States"/>
    <s v="Warner Robins"/>
    <s v="Georgia"/>
    <n v="31088"/>
    <x v="0"/>
    <s v="FUR-CH-10001482"/>
    <s v="Furniture"/>
    <s v="Chairs"/>
    <s v="Office Star - Mesh Screen back chair with Vinyl seat"/>
    <n v="392.93999999999994"/>
    <n v="3"/>
    <n v="0"/>
    <n v="43.223399999999984"/>
    <s v="No"/>
    <s v="Cassandra Brandow"/>
  </r>
  <r>
    <n v="637"/>
    <s v="US-2016-123470"/>
    <d v="2016-08-15T00:00:00"/>
    <d v="2016-08-21T00:00:00"/>
    <x v="1"/>
    <s v="ME-17725"/>
    <s v="Max Engle"/>
    <x v="0"/>
    <s v="United States"/>
    <s v="Aurora"/>
    <s v="Colorado"/>
    <n v="80013"/>
    <x v="1"/>
    <s v="OFF-BI-10001989"/>
    <s v="Office Supplies"/>
    <s v="Binders"/>
    <s v="Premium Transparent Presentation Covers by GBC"/>
    <n v="18.882000000000005"/>
    <n v="3"/>
    <n v="0.7"/>
    <n v="-13.846800000000002"/>
    <s v="No"/>
    <s v="Anna Andreadi"/>
  </r>
  <r>
    <n v="638"/>
    <s v="US-2016-123470"/>
    <d v="2016-08-15T00:00:00"/>
    <d v="2016-08-21T00:00:00"/>
    <x v="1"/>
    <s v="ME-17725"/>
    <s v="Max Engle"/>
    <x v="0"/>
    <s v="United States"/>
    <s v="Aurora"/>
    <s v="Colorado"/>
    <n v="80013"/>
    <x v="1"/>
    <s v="OFF-AP-10003287"/>
    <s v="Office Supplies"/>
    <s v="Appliances"/>
    <s v="Tripp Lite TLP810NET Broadband Surge for Modem/Fax"/>
    <n v="122.328"/>
    <n v="3"/>
    <n v="0.2"/>
    <n v="12.232799999999997"/>
    <s v="No"/>
    <s v="Anna Andreadi"/>
  </r>
  <r>
    <n v="639"/>
    <s v="CA-2016-115917"/>
    <d v="2016-05-20T00:00:00"/>
    <d v="2016-05-25T00:00:00"/>
    <x v="1"/>
    <s v="RB-19465"/>
    <s v="Rick Bensley"/>
    <x v="2"/>
    <s v="United States"/>
    <s v="Vallejo"/>
    <s v="California"/>
    <n v="94591"/>
    <x v="1"/>
    <s v="FUR-FU-10000576"/>
    <s v="Furniture"/>
    <s v="Furnishings"/>
    <s v="Luxo Professional Fluorescent Magnifier Lamp with Clamp-Mount Base"/>
    <n v="1049.2"/>
    <n v="5"/>
    <n v="0"/>
    <n v="272.79200000000003"/>
    <s v="Yes"/>
    <s v="Anna Andreadi"/>
  </r>
  <r>
    <n v="640"/>
    <s v="CA-2016-115917"/>
    <d v="2016-05-20T00:00:00"/>
    <d v="2016-05-25T00:00:00"/>
    <x v="1"/>
    <s v="RB-19465"/>
    <s v="Rick Bensley"/>
    <x v="2"/>
    <s v="United States"/>
    <s v="Vallejo"/>
    <s v="California"/>
    <n v="94591"/>
    <x v="1"/>
    <s v="OFF-BI-10004728"/>
    <s v="Office Supplies"/>
    <s v="Binders"/>
    <s v="Wilson Jones Turn Tabs Binder Tool for Ring Binders"/>
    <n v="15.424000000000001"/>
    <n v="4"/>
    <n v="0.2"/>
    <n v="5.0128000000000004"/>
    <s v="Yes"/>
    <s v="Anna Andreadi"/>
  </r>
  <r>
    <n v="641"/>
    <s v="CA-2016-147067"/>
    <d v="2016-12-18T00:00:00"/>
    <d v="2016-12-22T00:00:00"/>
    <x v="1"/>
    <s v="JD-16150"/>
    <s v="Justin Deggeller"/>
    <x v="1"/>
    <s v="United States"/>
    <s v="Minneapolis"/>
    <s v="Minnesota"/>
    <n v="55407"/>
    <x v="2"/>
    <s v="FUR-FU-10000732"/>
    <s v="Furniture"/>
    <s v="Furnishings"/>
    <s v="Eldon 200 Class Desk Accessories"/>
    <n v="18.84"/>
    <n v="3"/>
    <n v="0"/>
    <n v="6.0287999999999995"/>
    <s v="No"/>
    <s v="Kelly Williams"/>
  </r>
  <r>
    <n v="642"/>
    <s v="CA-2017-167913"/>
    <d v="2017-07-30T00:00:00"/>
    <d v="2017-08-03T00:00:00"/>
    <x v="0"/>
    <s v="JL-15835"/>
    <s v="John Lee"/>
    <x v="0"/>
    <s v="United States"/>
    <s v="Mission Viejo"/>
    <s v="California"/>
    <n v="92691"/>
    <x v="1"/>
    <s v="OFF-ST-10000585"/>
    <s v="Office Supplies"/>
    <s v="Storage"/>
    <s v="Economy Rollaway Files"/>
    <n v="330.4"/>
    <n v="2"/>
    <n v="0"/>
    <n v="85.903999999999996"/>
    <s v="No"/>
    <s v="Anna Andreadi"/>
  </r>
  <r>
    <n v="643"/>
    <s v="CA-2017-167913"/>
    <d v="2017-07-30T00:00:00"/>
    <d v="2017-08-03T00:00:00"/>
    <x v="0"/>
    <s v="JL-15835"/>
    <s v="John Lee"/>
    <x v="0"/>
    <s v="United States"/>
    <s v="Mission Viejo"/>
    <s v="California"/>
    <n v="92691"/>
    <x v="1"/>
    <s v="OFF-LA-10002787"/>
    <s v="Office Supplies"/>
    <s v="Labels"/>
    <s v="Avery 480"/>
    <n v="26.25"/>
    <n v="7"/>
    <n v="0"/>
    <n v="12.599999999999998"/>
    <s v="No"/>
    <s v="Anna Andreadi"/>
  </r>
  <r>
    <n v="644"/>
    <s v="CA-2017-106103"/>
    <d v="2017-06-10T00:00:00"/>
    <d v="2017-06-15T00:00:00"/>
    <x v="1"/>
    <s v="SC-20305"/>
    <s v="Sean Christensen"/>
    <x v="0"/>
    <s v="United States"/>
    <s v="Rochester Hills"/>
    <s v="Michigan"/>
    <n v="48307"/>
    <x v="2"/>
    <s v="TEC-AC-10003832"/>
    <s v="Technology"/>
    <s v="Accessories"/>
    <s v="Imation 16GB Mini TravelDrive USB 2.0 Flash Drive"/>
    <n v="132.52000000000001"/>
    <n v="4"/>
    <n v="0"/>
    <n v="54.333200000000005"/>
    <s v="No"/>
    <s v="Kelly Williams"/>
  </r>
  <r>
    <n v="645"/>
    <s v="US-2017-127719"/>
    <d v="2017-07-21T00:00:00"/>
    <d v="2017-07-25T00:00:00"/>
    <x v="1"/>
    <s v="TW-21025"/>
    <s v="Tamara Willingham"/>
    <x v="2"/>
    <s v="United States"/>
    <s v="Plainfield"/>
    <s v="New Jersey"/>
    <n v="7060"/>
    <x v="3"/>
    <s v="OFF-PA-10001934"/>
    <s v="Office Supplies"/>
    <s v="Paper"/>
    <s v="Xerox 1993"/>
    <n v="6.48"/>
    <n v="1"/>
    <n v="0"/>
    <n v="3.1752000000000002"/>
    <s v="No"/>
    <s v="Chuck Magee"/>
  </r>
  <r>
    <n v="646"/>
    <s v="CA-2017-126221"/>
    <d v="2017-12-30T00:00:00"/>
    <d v="2018-01-05T00:00:00"/>
    <x v="1"/>
    <s v="CC-12430"/>
    <s v="Chuck Clark"/>
    <x v="2"/>
    <s v="United States"/>
    <s v="Columbus"/>
    <s v="Indiana"/>
    <n v="47201"/>
    <x v="2"/>
    <s v="OFF-AP-10002457"/>
    <s v="Office Supplies"/>
    <s v="Appliances"/>
    <s v="Eureka The Boss Plus 12-Amp Hard Box Upright Vacuum, Red"/>
    <n v="209.3"/>
    <n v="2"/>
    <n v="0"/>
    <n v="56.510999999999996"/>
    <s v="No"/>
    <s v="Kelly Williams"/>
  </r>
  <r>
    <n v="647"/>
    <s v="CA-2016-103947"/>
    <d v="2016-04-01T00:00:00"/>
    <d v="2016-04-08T00:00:00"/>
    <x v="1"/>
    <s v="BB-10990"/>
    <s v="Barry Blumstein"/>
    <x v="1"/>
    <s v="United States"/>
    <s v="Sierra Vista"/>
    <s v="Arizona"/>
    <n v="85635"/>
    <x v="1"/>
    <s v="OFF-FA-10003112"/>
    <s v="Office Supplies"/>
    <s v="Fasteners"/>
    <s v="Staples"/>
    <n v="31.560000000000002"/>
    <n v="5"/>
    <n v="0.2"/>
    <n v="9.8624999999999972"/>
    <s v="No"/>
    <s v="Anna Andreadi"/>
  </r>
  <r>
    <n v="648"/>
    <s v="CA-2016-103947"/>
    <d v="2016-04-01T00:00:00"/>
    <d v="2016-04-08T00:00:00"/>
    <x v="1"/>
    <s v="BB-10990"/>
    <s v="Barry Blumstein"/>
    <x v="1"/>
    <s v="United States"/>
    <s v="Sierra Vista"/>
    <s v="Arizona"/>
    <n v="85635"/>
    <x v="1"/>
    <s v="OFF-AP-10002350"/>
    <s v="Office Supplies"/>
    <s v="Appliances"/>
    <s v="Belkin F9H710-06 7 Outlet SurgeMaster Surge Protector"/>
    <n v="30.144000000000002"/>
    <n v="2"/>
    <n v="0.2"/>
    <n v="3.0143999999999993"/>
    <s v="No"/>
    <s v="Anna Andreadi"/>
  </r>
  <r>
    <n v="649"/>
    <s v="CA-2016-160745"/>
    <d v="2016-12-11T00:00:00"/>
    <d v="2016-12-16T00:00:00"/>
    <x v="0"/>
    <s v="AR-10825"/>
    <s v="Anthony Rawles"/>
    <x v="1"/>
    <s v="United States"/>
    <s v="Vancouver"/>
    <s v="Washington"/>
    <n v="98661"/>
    <x v="1"/>
    <s v="FUR-FU-10001935"/>
    <s v="Furniture"/>
    <s v="Furnishings"/>
    <s v="3M Hangers With Command Adhesive"/>
    <n v="14.8"/>
    <n v="4"/>
    <n v="0"/>
    <n v="6.0680000000000014"/>
    <s v="No"/>
    <s v="Anna Andreadi"/>
  </r>
  <r>
    <n v="650"/>
    <s v="CA-2016-160745"/>
    <d v="2016-12-11T00:00:00"/>
    <d v="2016-12-16T00:00:00"/>
    <x v="0"/>
    <s v="AR-10825"/>
    <s v="Anthony Rawles"/>
    <x v="1"/>
    <s v="United States"/>
    <s v="Vancouver"/>
    <s v="Washington"/>
    <n v="98661"/>
    <x v="1"/>
    <s v="TEC-PH-10003273"/>
    <s v="Technology"/>
    <s v="Phones"/>
    <s v="AT&amp;T TR1909W"/>
    <n v="302.37599999999998"/>
    <n v="3"/>
    <n v="0.2"/>
    <n v="22.678200000000018"/>
    <s v="No"/>
    <s v="Anna Andreadi"/>
  </r>
  <r>
    <n v="651"/>
    <s v="CA-2016-160745"/>
    <d v="2016-12-11T00:00:00"/>
    <d v="2016-12-16T00:00:00"/>
    <x v="0"/>
    <s v="AR-10825"/>
    <s v="Anthony Rawles"/>
    <x v="1"/>
    <s v="United States"/>
    <s v="Vancouver"/>
    <s v="Washington"/>
    <n v="98661"/>
    <x v="1"/>
    <s v="TEC-AC-10001142"/>
    <s v="Technology"/>
    <s v="Accessories"/>
    <s v="First Data FD10 PIN Pad"/>
    <n v="316"/>
    <n v="4"/>
    <n v="0"/>
    <n v="31.599999999999966"/>
    <s v="No"/>
    <s v="Anna Andreadi"/>
  </r>
  <r>
    <n v="652"/>
    <s v="CA-2016-132661"/>
    <d v="2016-10-23T00:00:00"/>
    <d v="2016-10-29T00:00:00"/>
    <x v="1"/>
    <s v="SR-20740"/>
    <s v="Steven Roelle"/>
    <x v="2"/>
    <s v="United States"/>
    <s v="New York City"/>
    <s v="New York"/>
    <n v="10024"/>
    <x v="3"/>
    <s v="OFF-PA-10000482"/>
    <s v="Office Supplies"/>
    <s v="Paper"/>
    <s v="Snap-A-Way Black Print Carbonless Ruled Speed Letter, Triplicate"/>
    <n v="379.4"/>
    <n v="10"/>
    <n v="0"/>
    <n v="178.31799999999998"/>
    <s v="No"/>
    <s v="Chuck Magee"/>
  </r>
  <r>
    <n v="653"/>
    <s v="CA-2017-140844"/>
    <d v="2017-06-19T00:00:00"/>
    <d v="2017-06-23T00:00:00"/>
    <x v="1"/>
    <s v="AR-10405"/>
    <s v="Allen Rosenblatt"/>
    <x v="1"/>
    <s v="United States"/>
    <s v="New York City"/>
    <s v="New York"/>
    <n v="10035"/>
    <x v="3"/>
    <s v="OFF-PA-10003892"/>
    <s v="Office Supplies"/>
    <s v="Paper"/>
    <s v="Xerox 1943"/>
    <n v="97.82"/>
    <n v="2"/>
    <n v="0"/>
    <n v="45.975399999999993"/>
    <s v="No"/>
    <s v="Chuck Magee"/>
  </r>
  <r>
    <n v="654"/>
    <s v="CA-2017-140844"/>
    <d v="2017-06-19T00:00:00"/>
    <d v="2017-06-23T00:00:00"/>
    <x v="1"/>
    <s v="AR-10405"/>
    <s v="Allen Rosenblatt"/>
    <x v="1"/>
    <s v="United States"/>
    <s v="New York City"/>
    <s v="New York"/>
    <n v="10035"/>
    <x v="3"/>
    <s v="TEC-AC-10001101"/>
    <s v="Technology"/>
    <s v="Accessories"/>
    <s v="Sony 16GB Class 10 Micro SDHC R40 Memory Card"/>
    <n v="103.12"/>
    <n v="8"/>
    <n v="0"/>
    <n v="10.311999999999998"/>
    <s v="No"/>
    <s v="Chuck Magee"/>
  </r>
  <r>
    <n v="655"/>
    <s v="CA-2016-137239"/>
    <d v="2016-08-22T00:00:00"/>
    <d v="2016-08-28T00:00:00"/>
    <x v="1"/>
    <s v="CR-12730"/>
    <s v="Craig Reiter"/>
    <x v="0"/>
    <s v="United States"/>
    <s v="Columbus"/>
    <s v="Ohio"/>
    <n v="43229"/>
    <x v="3"/>
    <s v="OFF-AP-10002439"/>
    <s v="Office Supplies"/>
    <s v="Appliances"/>
    <s v="Tripp Lite Isotel 8 Ultra 8 Outlet Metal Surge"/>
    <n v="113.55200000000001"/>
    <n v="2"/>
    <n v="0.2"/>
    <n v="8.5163999999999938"/>
    <s v="No"/>
    <s v="Chuck Magee"/>
  </r>
  <r>
    <n v="656"/>
    <s v="CA-2016-137239"/>
    <d v="2016-08-22T00:00:00"/>
    <d v="2016-08-28T00:00:00"/>
    <x v="1"/>
    <s v="CR-12730"/>
    <s v="Craig Reiter"/>
    <x v="0"/>
    <s v="United States"/>
    <s v="Columbus"/>
    <s v="Ohio"/>
    <n v="43229"/>
    <x v="3"/>
    <s v="OFF-BI-10002827"/>
    <s v="Office Supplies"/>
    <s v="Binders"/>
    <s v="Avery Durable Poly Binders"/>
    <n v="3.3180000000000005"/>
    <n v="2"/>
    <n v="0.7"/>
    <n v="-2.6543999999999999"/>
    <s v="No"/>
    <s v="Chuck Magee"/>
  </r>
  <r>
    <n v="657"/>
    <s v="CA-2016-137239"/>
    <d v="2016-08-22T00:00:00"/>
    <d v="2016-08-28T00:00:00"/>
    <x v="1"/>
    <s v="CR-12730"/>
    <s v="Craig Reiter"/>
    <x v="0"/>
    <s v="United States"/>
    <s v="Columbus"/>
    <s v="Ohio"/>
    <n v="43229"/>
    <x v="3"/>
    <s v="OFF-EN-10002230"/>
    <s v="Office Supplies"/>
    <s v="Envelopes"/>
    <s v="Airmail Envelopes"/>
    <n v="134.28800000000001"/>
    <n v="2"/>
    <n v="0.2"/>
    <n v="45.322199999999995"/>
    <s v="No"/>
    <s v="Chuck Magee"/>
  </r>
  <r>
    <n v="658"/>
    <s v="US-2016-156097"/>
    <d v="2016-09-19T00:00:00"/>
    <d v="2016-09-19T00:00:00"/>
    <x v="3"/>
    <s v="EH-14125"/>
    <s v="Eugene Hildebrand"/>
    <x v="2"/>
    <s v="United States"/>
    <s v="Aurora"/>
    <s v="Illinois"/>
    <n v="60505"/>
    <x v="2"/>
    <s v="FUR-CH-10001215"/>
    <s v="Furniture"/>
    <s v="Chairs"/>
    <s v="Global Troy Executive Leather Low-Back Tilter"/>
    <n v="701.37199999999996"/>
    <n v="2"/>
    <n v="0.3"/>
    <n v="-50.098000000000013"/>
    <s v="No"/>
    <s v="Kelly Williams"/>
  </r>
  <r>
    <n v="659"/>
    <s v="US-2016-156097"/>
    <d v="2016-09-19T00:00:00"/>
    <d v="2016-09-19T00:00:00"/>
    <x v="3"/>
    <s v="EH-14125"/>
    <s v="Eugene Hildebrand"/>
    <x v="2"/>
    <s v="United States"/>
    <s v="Aurora"/>
    <s v="Illinois"/>
    <n v="60505"/>
    <x v="2"/>
    <s v="OFF-BI-10004654"/>
    <s v="Office Supplies"/>
    <s v="Binders"/>
    <s v="Avery Binding System Hidden Tab Executive Style Index Sets"/>
    <n v="2.3079999999999994"/>
    <n v="2"/>
    <n v="0.8"/>
    <n v="-3.4619999999999997"/>
    <s v="No"/>
    <s v="Kelly Williams"/>
  </r>
  <r>
    <n v="660"/>
    <s v="CA-2015-146563"/>
    <d v="2015-08-24T00:00:00"/>
    <d v="2015-08-28T00:00:00"/>
    <x v="1"/>
    <s v="CB-12025"/>
    <s v="Cassandra Brandow"/>
    <x v="0"/>
    <s v="United States"/>
    <s v="Arlington"/>
    <s v="Texas"/>
    <n v="76017"/>
    <x v="2"/>
    <s v="OFF-ST-10001490"/>
    <s v="Office Supplies"/>
    <s v="Storage"/>
    <s v="Hot File 7-Pocket, Floor Stand"/>
    <n v="999.43200000000002"/>
    <n v="7"/>
    <n v="0.2"/>
    <n v="124.92899999999986"/>
    <s v="No"/>
    <s v="Kelly Williams"/>
  </r>
  <r>
    <n v="661"/>
    <s v="CA-2015-146563"/>
    <d v="2015-08-24T00:00:00"/>
    <d v="2015-08-28T00:00:00"/>
    <x v="1"/>
    <s v="CB-12025"/>
    <s v="Cassandra Brandow"/>
    <x v="0"/>
    <s v="United States"/>
    <s v="Arlington"/>
    <s v="Texas"/>
    <n v="76017"/>
    <x v="2"/>
    <s v="OFF-ST-10001511"/>
    <s v="Office Supplies"/>
    <s v="Storage"/>
    <s v="Space Solutions Commercial Steel Shelving"/>
    <n v="724.08"/>
    <n v="14"/>
    <n v="0.2"/>
    <n v="-135.7650000000001"/>
    <s v="No"/>
    <s v="Kelly Williams"/>
  </r>
  <r>
    <n v="662"/>
    <s v="CA-2015-146563"/>
    <d v="2015-08-24T00:00:00"/>
    <d v="2015-08-28T00:00:00"/>
    <x v="1"/>
    <s v="CB-12025"/>
    <s v="Cassandra Brandow"/>
    <x v="0"/>
    <s v="United States"/>
    <s v="Arlington"/>
    <s v="Texas"/>
    <n v="76017"/>
    <x v="2"/>
    <s v="FUR-TA-10001768"/>
    <s v="Furniture"/>
    <s v="Tables"/>
    <s v="Hon Racetrack Conference Tables"/>
    <n v="918.78499999999985"/>
    <n v="5"/>
    <n v="0.3"/>
    <n v="-118.12950000000006"/>
    <s v="No"/>
    <s v="Kelly Williams"/>
  </r>
  <r>
    <n v="663"/>
    <s v="CA-2015-146563"/>
    <d v="2015-08-24T00:00:00"/>
    <d v="2015-08-28T00:00:00"/>
    <x v="1"/>
    <s v="CB-12025"/>
    <s v="Cassandra Brandow"/>
    <x v="0"/>
    <s v="United States"/>
    <s v="Arlington"/>
    <s v="Texas"/>
    <n v="76017"/>
    <x v="2"/>
    <s v="OFF-BI-10003981"/>
    <s v="Office Supplies"/>
    <s v="Binders"/>
    <s v="Avery Durable Plastic 1&quot; Binders"/>
    <n v="2.7239999999999993"/>
    <n v="3"/>
    <n v="0.8"/>
    <n v="-4.2222000000000008"/>
    <s v="No"/>
    <s v="Kelly Williams"/>
  </r>
  <r>
    <n v="664"/>
    <s v="CA-2016-123666"/>
    <d v="2016-03-26T00:00:00"/>
    <d v="2016-03-30T00:00:00"/>
    <x v="1"/>
    <s v="SP-20545"/>
    <s v="Sibella Parks"/>
    <x v="1"/>
    <s v="United States"/>
    <s v="New York City"/>
    <s v="New York"/>
    <n v="10011"/>
    <x v="3"/>
    <s v="OFF-ST-10001522"/>
    <s v="Office Supplies"/>
    <s v="Storage"/>
    <s v="Gould Plastics 18-Pocket Panel Bin, 34w x 5-1/4d x 20-1/2h"/>
    <n v="459.95"/>
    <n v="5"/>
    <n v="0"/>
    <n v="18.397999999999968"/>
    <s v="No"/>
    <s v="Chuck Magee"/>
  </r>
  <r>
    <n v="665"/>
    <s v="CA-2016-143308"/>
    <d v="2016-11-04T00:00:00"/>
    <d v="2016-11-04T00:00:00"/>
    <x v="3"/>
    <s v="RC-19825"/>
    <s v="Roy Collins"/>
    <x v="0"/>
    <s v="United States"/>
    <s v="Louisville"/>
    <s v="Kentucky"/>
    <n v="40214"/>
    <x v="0"/>
    <s v="OFF-FA-10000621"/>
    <s v="Office Supplies"/>
    <s v="Fasteners"/>
    <s v="OIC Colored Binder Clips, Assorted Sizes"/>
    <n v="10.74"/>
    <n v="3"/>
    <n v="0"/>
    <n v="5.2625999999999999"/>
    <s v="No"/>
    <s v="Cassandra Brandow"/>
  </r>
  <r>
    <n v="666"/>
    <s v="CA-2017-132682"/>
    <d v="2017-06-08T00:00:00"/>
    <d v="2017-06-10T00:00:00"/>
    <x v="0"/>
    <s v="TH-21235"/>
    <s v="Tiffany House"/>
    <x v="1"/>
    <s v="United States"/>
    <s v="Dallas"/>
    <s v="Texas"/>
    <n v="75081"/>
    <x v="2"/>
    <s v="OFF-SU-10004231"/>
    <s v="Office Supplies"/>
    <s v="Supplies"/>
    <s v="Acme Tagit Stainless Steel Antibacterial Scissors"/>
    <n v="23.76"/>
    <n v="3"/>
    <n v="0.2"/>
    <n v="2.0789999999999997"/>
    <s v="No"/>
    <s v="Kelly Williams"/>
  </r>
  <r>
    <n v="667"/>
    <s v="CA-2017-132682"/>
    <d v="2017-06-08T00:00:00"/>
    <d v="2017-06-10T00:00:00"/>
    <x v="0"/>
    <s v="TH-21235"/>
    <s v="Tiffany House"/>
    <x v="1"/>
    <s v="United States"/>
    <s v="Dallas"/>
    <s v="Texas"/>
    <n v="75081"/>
    <x v="2"/>
    <s v="OFF-PA-10000474"/>
    <s v="Office Supplies"/>
    <s v="Paper"/>
    <s v="Easy-staple paper"/>
    <n v="85.055999999999997"/>
    <n v="3"/>
    <n v="0.2"/>
    <n v="28.706399999999991"/>
    <s v="No"/>
    <s v="Kelly Williams"/>
  </r>
  <r>
    <n v="668"/>
    <s v="CA-2017-132682"/>
    <d v="2017-06-08T00:00:00"/>
    <d v="2017-06-10T00:00:00"/>
    <x v="0"/>
    <s v="TH-21235"/>
    <s v="Tiffany House"/>
    <x v="1"/>
    <s v="United States"/>
    <s v="Dallas"/>
    <s v="Texas"/>
    <n v="75081"/>
    <x v="2"/>
    <s v="TEC-PH-10004042"/>
    <s v="Technology"/>
    <s v="Phones"/>
    <s v="ClearOne Communications CHAT 70 OC Speaker Phone"/>
    <n v="381.57600000000002"/>
    <n v="3"/>
    <n v="0.2"/>
    <n v="28.618200000000002"/>
    <s v="No"/>
    <s v="Kelly Williams"/>
  </r>
  <r>
    <n v="669"/>
    <s v="CA-2014-156314"/>
    <d v="2014-12-24T00:00:00"/>
    <d v="2014-12-26T00:00:00"/>
    <x v="2"/>
    <s v="RP-19390"/>
    <s v="Resi Pölking"/>
    <x v="0"/>
    <s v="United States"/>
    <s v="Cleveland"/>
    <s v="Ohio"/>
    <n v="44105"/>
    <x v="3"/>
    <s v="FUR-FU-10003096"/>
    <s v="Furniture"/>
    <s v="Furnishings"/>
    <s v="Master Giant Foot Doorstop, Safety Yellow"/>
    <n v="30.36"/>
    <n v="5"/>
    <n v="0.2"/>
    <n v="8.7285000000000004"/>
    <s v="No"/>
    <s v="Chuck Magee"/>
  </r>
  <r>
    <n v="670"/>
    <s v="US-2017-106663"/>
    <d v="2017-06-09T00:00:00"/>
    <d v="2017-06-13T00:00:00"/>
    <x v="1"/>
    <s v="MO-17800"/>
    <s v="Meg O'Connel"/>
    <x v="2"/>
    <s v="United States"/>
    <s v="Chicago"/>
    <s v="Illinois"/>
    <n v="60653"/>
    <x v="2"/>
    <s v="FUR-FU-10002759"/>
    <s v="Furniture"/>
    <s v="Furnishings"/>
    <s v="12-1/2 Diameter Round Wall Clock"/>
    <n v="23.976000000000003"/>
    <n v="3"/>
    <n v="0.6"/>
    <n v="-14.385599999999997"/>
    <s v="No"/>
    <s v="Kelly Williams"/>
  </r>
  <r>
    <n v="671"/>
    <s v="US-2017-106663"/>
    <d v="2017-06-09T00:00:00"/>
    <d v="2017-06-13T00:00:00"/>
    <x v="1"/>
    <s v="MO-17800"/>
    <s v="Meg O'Connel"/>
    <x v="2"/>
    <s v="United States"/>
    <s v="Chicago"/>
    <s v="Illinois"/>
    <n v="60653"/>
    <x v="2"/>
    <s v="FUR-TA-10000688"/>
    <s v="Furniture"/>
    <s v="Tables"/>
    <s v="Chromcraft Bull-Nose Wood Round Conference Table Top, Wood Base"/>
    <n v="108.925"/>
    <n v="1"/>
    <n v="0.5"/>
    <n v="-71.890500000000017"/>
    <s v="No"/>
    <s v="Kelly Williams"/>
  </r>
  <r>
    <n v="672"/>
    <s v="US-2017-106663"/>
    <d v="2017-06-09T00:00:00"/>
    <d v="2017-06-13T00:00:00"/>
    <x v="1"/>
    <s v="MO-17800"/>
    <s v="Meg O'Connel"/>
    <x v="2"/>
    <s v="United States"/>
    <s v="Chicago"/>
    <s v="Illinois"/>
    <n v="60653"/>
    <x v="2"/>
    <s v="OFF-PA-10002377"/>
    <s v="Office Supplies"/>
    <s v="Paper"/>
    <s v="Adams Telephone Message Book W/Dividers/Space For Phone Numbers, 5 1/4&quot;X8 1/2&quot;, 200/Messages"/>
    <n v="36.351999999999997"/>
    <n v="8"/>
    <n v="0.2"/>
    <n v="11.359999999999998"/>
    <s v="No"/>
    <s v="Kelly Williams"/>
  </r>
  <r>
    <n v="673"/>
    <s v="CA-2017-111178"/>
    <d v="2017-06-15T00:00:00"/>
    <d v="2017-06-22T00:00:00"/>
    <x v="1"/>
    <s v="TD-20995"/>
    <s v="Tamara Dahlen"/>
    <x v="0"/>
    <s v="United States"/>
    <s v="Quincy"/>
    <s v="Illinois"/>
    <n v="62301"/>
    <x v="2"/>
    <s v="OFF-AR-10001954"/>
    <s v="Office Supplies"/>
    <s v="Art"/>
    <s v="Newell 331"/>
    <n v="19.559999999999999"/>
    <n v="5"/>
    <n v="0.2"/>
    <n v="1.7115"/>
    <s v="No"/>
    <s v="Kelly Williams"/>
  </r>
  <r>
    <n v="674"/>
    <s v="CA-2017-130351"/>
    <d v="2017-12-05T00:00:00"/>
    <d v="2017-12-08T00:00:00"/>
    <x v="2"/>
    <s v="RB-19570"/>
    <s v="Rob Beeghly"/>
    <x v="0"/>
    <s v="United States"/>
    <s v="Columbus"/>
    <s v="Indiana"/>
    <n v="47201"/>
    <x v="2"/>
    <s v="OFF-AP-10004532"/>
    <s v="Office Supplies"/>
    <s v="Appliances"/>
    <s v="Kensington 6 Outlet Guardian Standard Surge Protector"/>
    <n v="61.44"/>
    <n v="3"/>
    <n v="0"/>
    <n v="16.588799999999999"/>
    <s v="No"/>
    <s v="Kelly Williams"/>
  </r>
  <r>
    <n v="675"/>
    <s v="CA-2017-130351"/>
    <d v="2017-12-05T00:00:00"/>
    <d v="2017-12-08T00:00:00"/>
    <x v="2"/>
    <s v="RB-19570"/>
    <s v="Rob Beeghly"/>
    <x v="0"/>
    <s v="United States"/>
    <s v="Columbus"/>
    <s v="Indiana"/>
    <n v="47201"/>
    <x v="2"/>
    <s v="OFF-PA-10002137"/>
    <s v="Office Supplies"/>
    <s v="Paper"/>
    <s v="Southworth 100% Résumé Paper, 24lb."/>
    <n v="38.9"/>
    <n v="5"/>
    <n v="0"/>
    <n v="17.504999999999995"/>
    <s v="No"/>
    <s v="Kelly Williams"/>
  </r>
  <r>
    <n v="676"/>
    <s v="CA-2017-130351"/>
    <d v="2017-12-05T00:00:00"/>
    <d v="2017-12-08T00:00:00"/>
    <x v="2"/>
    <s v="RB-19570"/>
    <s v="Rob Beeghly"/>
    <x v="0"/>
    <s v="United States"/>
    <s v="Columbus"/>
    <s v="Indiana"/>
    <n v="47201"/>
    <x v="2"/>
    <s v="TEC-AC-10003832"/>
    <s v="Technology"/>
    <s v="Accessories"/>
    <s v="Imation 16GB Mini TravelDrive USB 2.0 Flash Drive"/>
    <n v="99.390000000000015"/>
    <n v="3"/>
    <n v="0"/>
    <n v="40.749900000000004"/>
    <s v="No"/>
    <s v="Kelly Williams"/>
  </r>
  <r>
    <n v="677"/>
    <s v="US-2017-119438"/>
    <d v="2017-03-18T00:00:00"/>
    <d v="2017-03-23T00:00:00"/>
    <x v="1"/>
    <s v="CD-11980"/>
    <s v="Carol Darley"/>
    <x v="0"/>
    <s v="United States"/>
    <s v="Tyler"/>
    <s v="Texas"/>
    <n v="75701"/>
    <x v="2"/>
    <s v="OFF-AP-10000804"/>
    <s v="Office Supplies"/>
    <s v="Appliances"/>
    <s v="Hoover Portapower Portable Vacuum"/>
    <n v="2.6879999999999997"/>
    <n v="3"/>
    <n v="0.8"/>
    <n v="-7.3920000000000021"/>
    <s v="No"/>
    <s v="Kelly Williams"/>
  </r>
  <r>
    <n v="678"/>
    <s v="US-2017-119438"/>
    <d v="2017-03-18T00:00:00"/>
    <d v="2017-03-23T00:00:00"/>
    <x v="1"/>
    <s v="CD-11980"/>
    <s v="Carol Darley"/>
    <x v="0"/>
    <s v="United States"/>
    <s v="Tyler"/>
    <s v="Texas"/>
    <n v="75701"/>
    <x v="2"/>
    <s v="TEC-AC-10003614"/>
    <s v="Technology"/>
    <s v="Accessories"/>
    <s v="Verbatim 25 GB 6x Blu-ray Single Layer Recordable Disc, 10/Pack"/>
    <n v="27.816000000000003"/>
    <n v="3"/>
    <n v="0.2"/>
    <n v="4.5200999999999958"/>
    <s v="No"/>
    <s v="Kelly Williams"/>
  </r>
  <r>
    <n v="679"/>
    <s v="US-2017-119438"/>
    <d v="2017-03-18T00:00:00"/>
    <d v="2017-03-23T00:00:00"/>
    <x v="1"/>
    <s v="CD-11980"/>
    <s v="Carol Darley"/>
    <x v="0"/>
    <s v="United States"/>
    <s v="Tyler"/>
    <s v="Texas"/>
    <n v="75701"/>
    <x v="2"/>
    <s v="FUR-FU-10003553"/>
    <s v="Furniture"/>
    <s v="Furnishings"/>
    <s v="Howard Miller 13-1/2&quot; Diameter Rosebrook Wall Clock"/>
    <n v="82.524000000000001"/>
    <n v="3"/>
    <n v="0.6"/>
    <n v="-41.261999999999972"/>
    <s v="No"/>
    <s v="Kelly Williams"/>
  </r>
  <r>
    <n v="680"/>
    <s v="US-2017-119438"/>
    <d v="2017-03-18T00:00:00"/>
    <d v="2017-03-23T00:00:00"/>
    <x v="1"/>
    <s v="CD-11980"/>
    <s v="Carol Darley"/>
    <x v="0"/>
    <s v="United States"/>
    <s v="Tyler"/>
    <s v="Texas"/>
    <n v="75701"/>
    <x v="2"/>
    <s v="OFF-BI-10004632"/>
    <s v="Office Supplies"/>
    <s v="Binders"/>
    <s v="Ibico Hi-Tech Manual Binding System"/>
    <n v="182.99399999999997"/>
    <n v="3"/>
    <n v="0.8"/>
    <n v="-320.23950000000013"/>
    <s v="No"/>
    <s v="Kelly Williams"/>
  </r>
  <r>
    <n v="681"/>
    <s v="CA-2016-164511"/>
    <d v="2016-11-19T00:00:00"/>
    <d v="2016-11-24T00:00:00"/>
    <x v="1"/>
    <s v="DJ-13630"/>
    <s v="Doug Jacobs"/>
    <x v="0"/>
    <s v="United States"/>
    <s v="New York City"/>
    <s v="New York"/>
    <n v="10024"/>
    <x v="3"/>
    <s v="OFF-BI-10003305"/>
    <s v="Office Supplies"/>
    <s v="Binders"/>
    <s v="Avery Hanging File Binders"/>
    <n v="14.352000000000002"/>
    <n v="3"/>
    <n v="0.2"/>
    <n v="4.6643999999999988"/>
    <s v="No"/>
    <s v="Chuck Magee"/>
  </r>
  <r>
    <n v="682"/>
    <s v="CA-2016-164511"/>
    <d v="2016-11-19T00:00:00"/>
    <d v="2016-11-24T00:00:00"/>
    <x v="1"/>
    <s v="DJ-13630"/>
    <s v="Doug Jacobs"/>
    <x v="0"/>
    <s v="United States"/>
    <s v="New York City"/>
    <s v="New York"/>
    <n v="10024"/>
    <x v="3"/>
    <s v="OFF-ST-10002583"/>
    <s v="Office Supplies"/>
    <s v="Storage"/>
    <s v="Fellowes Neat Ideas Storage Cubes"/>
    <n v="64.959999999999994"/>
    <n v="2"/>
    <n v="0"/>
    <n v="2.598399999999998"/>
    <s v="No"/>
    <s v="Chuck Magee"/>
  </r>
  <r>
    <n v="683"/>
    <s v="CA-2016-164511"/>
    <d v="2016-11-19T00:00:00"/>
    <d v="2016-11-24T00:00:00"/>
    <x v="1"/>
    <s v="DJ-13630"/>
    <s v="Doug Jacobs"/>
    <x v="0"/>
    <s v="United States"/>
    <s v="New York City"/>
    <s v="New York"/>
    <n v="10024"/>
    <x v="3"/>
    <s v="OFF-ST-10004507"/>
    <s v="Office Supplies"/>
    <s v="Storage"/>
    <s v="Advantus Rolling Storage Box"/>
    <n v="68.599999999999994"/>
    <n v="4"/>
    <n v="0"/>
    <n v="18.521999999999998"/>
    <s v="No"/>
    <s v="Chuck Magee"/>
  </r>
  <r>
    <n v="684"/>
    <s v="US-2017-168116"/>
    <d v="2017-11-04T00:00:00"/>
    <d v="2017-11-04T00:00:00"/>
    <x v="3"/>
    <s v="GT-14635"/>
    <s v="Grant Thornton"/>
    <x v="1"/>
    <s v="United States"/>
    <s v="Burlington"/>
    <s v="North Carolina"/>
    <n v="27217"/>
    <x v="0"/>
    <s v="TEC-MA-10004125"/>
    <s v="Technology"/>
    <s v="Machines"/>
    <s v="Cubify CubeX 3D Printer Triple Head Print"/>
    <n v="7999.98"/>
    <n v="4"/>
    <n v="0.5"/>
    <n v="-3839.9903999999988"/>
    <s v="No"/>
    <s v="Cassandra Brandow"/>
  </r>
  <r>
    <n v="685"/>
    <s v="US-2017-168116"/>
    <d v="2017-11-04T00:00:00"/>
    <d v="2017-11-04T00:00:00"/>
    <x v="3"/>
    <s v="GT-14635"/>
    <s v="Grant Thornton"/>
    <x v="1"/>
    <s v="United States"/>
    <s v="Burlington"/>
    <s v="North Carolina"/>
    <n v="27217"/>
    <x v="0"/>
    <s v="OFF-AP-10002457"/>
    <s v="Office Supplies"/>
    <s v="Appliances"/>
    <s v="Eureka The Boss Plus 12-Amp Hard Box Upright Vacuum, Red"/>
    <n v="167.44000000000003"/>
    <n v="2"/>
    <n v="0.2"/>
    <n v="14.650999999999989"/>
    <s v="No"/>
    <s v="Cassandra Brandow"/>
  </r>
  <r>
    <n v="686"/>
    <s v="CA-2014-157784"/>
    <d v="2014-07-05T00:00:00"/>
    <d v="2014-07-08T00:00:00"/>
    <x v="2"/>
    <s v="MC-17845"/>
    <s v="Michael Chen"/>
    <x v="0"/>
    <s v="United States"/>
    <s v="Jackson"/>
    <s v="Mississippi"/>
    <n v="39212"/>
    <x v="0"/>
    <s v="TEC-AC-10003911"/>
    <s v="Technology"/>
    <s v="Accessories"/>
    <s v="NETGEAR AC1750 Dual Band Gigabit Smart WiFi Router"/>
    <n v="479.97"/>
    <n v="3"/>
    <n v="0"/>
    <n v="163.18979999999999"/>
    <s v="No"/>
    <s v="Cassandra Brandow"/>
  </r>
  <r>
    <n v="687"/>
    <s v="CA-2014-157784"/>
    <d v="2014-07-05T00:00:00"/>
    <d v="2014-07-08T00:00:00"/>
    <x v="2"/>
    <s v="MC-17845"/>
    <s v="Michael Chen"/>
    <x v="0"/>
    <s v="United States"/>
    <s v="Jackson"/>
    <s v="Mississippi"/>
    <n v="39212"/>
    <x v="0"/>
    <s v="OFF-LA-10001934"/>
    <s v="Office Supplies"/>
    <s v="Labels"/>
    <s v="Avery 516"/>
    <n v="14.62"/>
    <n v="2"/>
    <n v="0"/>
    <n v="6.8713999999999995"/>
    <s v="No"/>
    <s v="Cassandra Brandow"/>
  </r>
  <r>
    <n v="688"/>
    <s v="CA-2014-157784"/>
    <d v="2014-07-05T00:00:00"/>
    <d v="2014-07-08T00:00:00"/>
    <x v="2"/>
    <s v="MC-17845"/>
    <s v="Michael Chen"/>
    <x v="0"/>
    <s v="United States"/>
    <s v="Jackson"/>
    <s v="Mississippi"/>
    <n v="39212"/>
    <x v="0"/>
    <s v="OFF-PA-10000304"/>
    <s v="Office Supplies"/>
    <s v="Paper"/>
    <s v="Xerox 1995"/>
    <n v="19.440000000000001"/>
    <n v="3"/>
    <n v="0"/>
    <n v="9.3312000000000008"/>
    <s v="No"/>
    <s v="Cassandra Brandow"/>
  </r>
  <r>
    <n v="689"/>
    <s v="CA-2017-161480"/>
    <d v="2017-12-25T00:00:00"/>
    <d v="2017-12-29T00:00:00"/>
    <x v="1"/>
    <s v="RA-19285"/>
    <s v="Ralph Arnett"/>
    <x v="0"/>
    <s v="United States"/>
    <s v="New York City"/>
    <s v="New York"/>
    <n v="10035"/>
    <x v="3"/>
    <s v="FUR-BO-10004015"/>
    <s v="Furniture"/>
    <s v="Bookcases"/>
    <s v="Bush Andora Bookcase, Maple/Graphite Gray Finish"/>
    <n v="191.98400000000001"/>
    <n v="2"/>
    <n v="0.2"/>
    <n v="4.7995999999999768"/>
    <s v="No"/>
    <s v="Chuck Magee"/>
  </r>
  <r>
    <n v="690"/>
    <s v="US-2014-117135"/>
    <d v="2014-06-21T00:00:00"/>
    <d v="2014-06-23T00:00:00"/>
    <x v="0"/>
    <s v="NP-18325"/>
    <s v="Naresj Patel"/>
    <x v="0"/>
    <s v="United States"/>
    <s v="Waynesboro"/>
    <s v="Virginia"/>
    <n v="22980"/>
    <x v="0"/>
    <s v="FUR-FU-10004071"/>
    <s v="Furniture"/>
    <s v="Furnishings"/>
    <s v="Luxo Professional Magnifying Clamp-On Fluorescent Lamps"/>
    <n v="104.01"/>
    <n v="1"/>
    <n v="0"/>
    <n v="14.561400000000006"/>
    <s v="No"/>
    <s v="Cassandra Brandow"/>
  </r>
  <r>
    <n v="691"/>
    <s v="US-2014-117135"/>
    <d v="2014-06-21T00:00:00"/>
    <d v="2014-06-23T00:00:00"/>
    <x v="0"/>
    <s v="NP-18325"/>
    <s v="Naresj Patel"/>
    <x v="0"/>
    <s v="United States"/>
    <s v="Waynesboro"/>
    <s v="Virginia"/>
    <n v="22980"/>
    <x v="0"/>
    <s v="TEC-PH-10002033"/>
    <s v="Technology"/>
    <s v="Phones"/>
    <s v="Konftel 250 Conference phone - Charcoal black"/>
    <n v="284.82"/>
    <n v="1"/>
    <n v="0"/>
    <n v="74.053200000000004"/>
    <s v="No"/>
    <s v="Cassandra Brandow"/>
  </r>
  <r>
    <n v="692"/>
    <s v="US-2014-117135"/>
    <d v="2014-06-21T00:00:00"/>
    <d v="2014-06-23T00:00:00"/>
    <x v="0"/>
    <s v="NP-18325"/>
    <s v="Naresj Patel"/>
    <x v="0"/>
    <s v="United States"/>
    <s v="Waynesboro"/>
    <s v="Virginia"/>
    <n v="22980"/>
    <x v="0"/>
    <s v="OFF-ST-10002444"/>
    <s v="Office Supplies"/>
    <s v="Storage"/>
    <s v="Recycled Eldon Regeneration Jumbo File"/>
    <n v="36.839999999999996"/>
    <n v="3"/>
    <n v="0"/>
    <n v="10.315199999999999"/>
    <s v="No"/>
    <s v="Cassandra Brandow"/>
  </r>
  <r>
    <n v="693"/>
    <s v="CA-2015-131534"/>
    <d v="2015-03-28T00:00:00"/>
    <d v="2015-04-02T00:00:00"/>
    <x v="1"/>
    <s v="AB-10165"/>
    <s v="Alan Barnes"/>
    <x v="0"/>
    <s v="United States"/>
    <s v="Los Angeles"/>
    <s v="California"/>
    <n v="90036"/>
    <x v="1"/>
    <s v="TEC-AC-10002253"/>
    <s v="Technology"/>
    <s v="Accessories"/>
    <s v="Imation Bio 8GB USB Flash Drive Imation Corp"/>
    <n v="166.24"/>
    <n v="1"/>
    <n v="0"/>
    <n v="24.936000000000007"/>
    <s v="No"/>
    <s v="Anna Andreadi"/>
  </r>
  <r>
    <n v="694"/>
    <s v="CA-2015-131534"/>
    <d v="2015-03-28T00:00:00"/>
    <d v="2015-04-02T00:00:00"/>
    <x v="1"/>
    <s v="AB-10165"/>
    <s v="Alan Barnes"/>
    <x v="0"/>
    <s v="United States"/>
    <s v="Los Angeles"/>
    <s v="California"/>
    <n v="90036"/>
    <x v="1"/>
    <s v="OFF-PA-10000743"/>
    <s v="Office Supplies"/>
    <s v="Paper"/>
    <s v="Xerox 1977"/>
    <n v="33.4"/>
    <n v="5"/>
    <n v="0"/>
    <n v="16.032"/>
    <s v="No"/>
    <s v="Anna Andreadi"/>
  </r>
  <r>
    <n v="695"/>
    <s v="CA-2015-119291"/>
    <d v="2015-05-14T00:00:00"/>
    <d v="2015-05-17T00:00:00"/>
    <x v="2"/>
    <s v="JO-15550"/>
    <s v="Jesus Ocampo"/>
    <x v="2"/>
    <s v="United States"/>
    <s v="Chester"/>
    <s v="Pennsylvania"/>
    <n v="19013"/>
    <x v="3"/>
    <s v="OFF-AR-10003373"/>
    <s v="Office Supplies"/>
    <s v="Art"/>
    <s v="Boston School Pro Electric Pencil Sharpener, 1670"/>
    <n v="198.27200000000002"/>
    <n v="8"/>
    <n v="0.2"/>
    <n v="17.34879999999999"/>
    <s v="No"/>
    <s v="Chuck Magee"/>
  </r>
  <r>
    <n v="696"/>
    <s v="CA-2015-119291"/>
    <d v="2015-05-14T00:00:00"/>
    <d v="2015-05-17T00:00:00"/>
    <x v="2"/>
    <s v="JO-15550"/>
    <s v="Jesus Ocampo"/>
    <x v="2"/>
    <s v="United States"/>
    <s v="Chester"/>
    <s v="Pennsylvania"/>
    <n v="19013"/>
    <x v="3"/>
    <s v="OFF-LA-10002312"/>
    <s v="Office Supplies"/>
    <s v="Labels"/>
    <s v="Avery 490"/>
    <n v="47.360000000000007"/>
    <n v="4"/>
    <n v="0.2"/>
    <n v="17.759999999999998"/>
    <s v="No"/>
    <s v="Chuck Magee"/>
  </r>
  <r>
    <n v="697"/>
    <s v="CA-2015-119291"/>
    <d v="2015-05-14T00:00:00"/>
    <d v="2015-05-17T00:00:00"/>
    <x v="2"/>
    <s v="JO-15550"/>
    <s v="Jesus Ocampo"/>
    <x v="2"/>
    <s v="United States"/>
    <s v="Chester"/>
    <s v="Pennsylvania"/>
    <n v="19013"/>
    <x v="3"/>
    <s v="OFF-EN-10000927"/>
    <s v="Office Supplies"/>
    <s v="Envelopes"/>
    <s v="Jet-Pak Recycled Peel 'N' Seal Padded Mailers"/>
    <n v="200.98400000000004"/>
    <n v="7"/>
    <n v="0.2"/>
    <n v="62.807499999999976"/>
    <s v="No"/>
    <s v="Chuck Magee"/>
  </r>
  <r>
    <n v="698"/>
    <s v="CA-2015-119291"/>
    <d v="2015-05-14T00:00:00"/>
    <d v="2015-05-17T00:00:00"/>
    <x v="2"/>
    <s v="JO-15550"/>
    <s v="Jesus Ocampo"/>
    <x v="2"/>
    <s v="United States"/>
    <s v="Chester"/>
    <s v="Pennsylvania"/>
    <n v="19013"/>
    <x v="3"/>
    <s v="OFF-LA-10003510"/>
    <s v="Office Supplies"/>
    <s v="Labels"/>
    <s v="Avery 4027 File Folder Labels for Dot Matrix Printers, 5000 Labels per Box, White"/>
    <n v="97.696000000000012"/>
    <n v="4"/>
    <n v="0.2"/>
    <n v="31.751200000000001"/>
    <s v="No"/>
    <s v="Chuck Magee"/>
  </r>
  <r>
    <n v="699"/>
    <s v="CA-2015-119291"/>
    <d v="2015-05-14T00:00:00"/>
    <d v="2015-05-17T00:00:00"/>
    <x v="2"/>
    <s v="JO-15550"/>
    <s v="Jesus Ocampo"/>
    <x v="2"/>
    <s v="United States"/>
    <s v="Chester"/>
    <s v="Pennsylvania"/>
    <n v="19013"/>
    <x v="3"/>
    <s v="OFF-AR-10001118"/>
    <s v="Office Supplies"/>
    <s v="Art"/>
    <s v="Binney &amp; Smith Crayola Metallic Crayons, 16-Color Pack"/>
    <n v="2.6960000000000002"/>
    <n v="1"/>
    <n v="0.2"/>
    <n v="0.8088000000000003"/>
    <s v="No"/>
    <s v="Chuck Magee"/>
  </r>
  <r>
    <n v="700"/>
    <s v="CA-2015-119291"/>
    <d v="2015-05-14T00:00:00"/>
    <d v="2015-05-17T00:00:00"/>
    <x v="2"/>
    <s v="JO-15550"/>
    <s v="Jesus Ocampo"/>
    <x v="2"/>
    <s v="United States"/>
    <s v="Chester"/>
    <s v="Pennsylvania"/>
    <n v="19013"/>
    <x v="3"/>
    <s v="OFF-BI-10001575"/>
    <s v="Office Supplies"/>
    <s v="Binders"/>
    <s v="GBC Linen Binding Covers"/>
    <n v="18.588000000000005"/>
    <n v="2"/>
    <n v="0.7"/>
    <n v="-13.6312"/>
    <s v="No"/>
    <s v="Chuck Magee"/>
  </r>
  <r>
    <n v="701"/>
    <s v="CA-2015-119291"/>
    <d v="2015-05-14T00:00:00"/>
    <d v="2015-05-17T00:00:00"/>
    <x v="2"/>
    <s v="JO-15550"/>
    <s v="Jesus Ocampo"/>
    <x v="2"/>
    <s v="United States"/>
    <s v="Chester"/>
    <s v="Pennsylvania"/>
    <n v="19013"/>
    <x v="3"/>
    <s v="OFF-BI-10001982"/>
    <s v="Office Supplies"/>
    <s v="Binders"/>
    <s v="Wilson Jones Custom Binder Spines &amp; Labels"/>
    <n v="4.8960000000000008"/>
    <n v="3"/>
    <n v="0.7"/>
    <n v="-3.4271999999999991"/>
    <s v="No"/>
    <s v="Chuck Magee"/>
  </r>
  <r>
    <n v="702"/>
    <s v="CA-2017-114552"/>
    <d v="2017-09-02T00:00:00"/>
    <d v="2017-09-08T00:00:00"/>
    <x v="1"/>
    <s v="Dl-13600"/>
    <s v="Dorris liebe"/>
    <x v="1"/>
    <s v="United States"/>
    <s v="Cleveland"/>
    <s v="Ohio"/>
    <n v="44105"/>
    <x v="3"/>
    <s v="FUR-FU-10002960"/>
    <s v="Furniture"/>
    <s v="Furnishings"/>
    <s v="Eldon 200 Class Desk Accessories, Burgundy"/>
    <n v="15.072000000000003"/>
    <n v="3"/>
    <n v="0.2"/>
    <n v="4.1448"/>
    <s v="No"/>
    <s v="Chuck Magee"/>
  </r>
  <r>
    <n v="703"/>
    <s v="CA-2016-163755"/>
    <d v="2016-11-04T00:00:00"/>
    <d v="2016-11-08T00:00:00"/>
    <x v="0"/>
    <s v="AS-10285"/>
    <s v="Alejandro Savely"/>
    <x v="1"/>
    <s v="United States"/>
    <s v="Seattle"/>
    <s v="Washington"/>
    <n v="98103"/>
    <x v="1"/>
    <s v="FUR-FU-10003394"/>
    <s v="Furniture"/>
    <s v="Furnishings"/>
    <s v="Tenex &quot;The Solids&quot; Textured Chair Mats"/>
    <n v="209.88"/>
    <n v="3"/>
    <n v="0"/>
    <n v="35.679599999999979"/>
    <s v="No"/>
    <s v="Anna Andreadi"/>
  </r>
  <r>
    <n v="704"/>
    <s v="CA-2015-142027"/>
    <d v="2015-04-09T00:00:00"/>
    <d v="2015-04-14T00:00:00"/>
    <x v="1"/>
    <s v="JK-15370"/>
    <s v="Jay Kimmel"/>
    <x v="0"/>
    <s v="United States"/>
    <s v="Long Beach"/>
    <s v="California"/>
    <n v="90805"/>
    <x v="1"/>
    <s v="FUR-TA-10002774"/>
    <s v="Furniture"/>
    <s v="Tables"/>
    <s v="Laminate Occasional Tables"/>
    <n v="369.91200000000003"/>
    <n v="3"/>
    <n v="0.2"/>
    <n v="-13.871700000000047"/>
    <s v="No"/>
    <s v="Anna Andreadi"/>
  </r>
  <r>
    <n v="705"/>
    <s v="CA-2014-138527"/>
    <d v="2014-09-12T00:00:00"/>
    <d v="2014-09-17T00:00:00"/>
    <x v="1"/>
    <s v="BN-11470"/>
    <s v="Brad Norvell"/>
    <x v="1"/>
    <s v="United States"/>
    <s v="Cary"/>
    <s v="North Carolina"/>
    <n v="27511"/>
    <x v="0"/>
    <s v="OFF-PA-10001800"/>
    <s v="Office Supplies"/>
    <s v="Paper"/>
    <s v="Xerox 220"/>
    <n v="10.368000000000002"/>
    <n v="2"/>
    <n v="0.2"/>
    <n v="3.6288"/>
    <s v="No"/>
    <s v="Cassandra Brandow"/>
  </r>
  <r>
    <n v="706"/>
    <s v="CA-2014-138527"/>
    <d v="2014-09-12T00:00:00"/>
    <d v="2014-09-17T00:00:00"/>
    <x v="1"/>
    <s v="BN-11470"/>
    <s v="Brad Norvell"/>
    <x v="1"/>
    <s v="United States"/>
    <s v="Cary"/>
    <s v="North Carolina"/>
    <n v="27511"/>
    <x v="0"/>
    <s v="OFF-AP-10001469"/>
    <s v="Office Supplies"/>
    <s v="Appliances"/>
    <s v="Fellowes 8 Outlet Superior Workstation Surge Protector"/>
    <n v="166.84"/>
    <n v="5"/>
    <n v="0.2"/>
    <n v="18.769499999999987"/>
    <s v="No"/>
    <s v="Cassandra Brandow"/>
  </r>
  <r>
    <n v="707"/>
    <s v="CA-2014-138527"/>
    <d v="2014-09-12T00:00:00"/>
    <d v="2014-09-17T00:00:00"/>
    <x v="1"/>
    <s v="BN-11470"/>
    <s v="Brad Norvell"/>
    <x v="1"/>
    <s v="United States"/>
    <s v="Cary"/>
    <s v="North Carolina"/>
    <n v="27511"/>
    <x v="0"/>
    <s v="TEC-AC-10002399"/>
    <s v="Technology"/>
    <s v="Accessories"/>
    <s v="SanDisk Cruzer 32 GB USB Flash Drive"/>
    <n v="15.216000000000001"/>
    <n v="1"/>
    <n v="0.2"/>
    <n v="2.2823999999999991"/>
    <s v="No"/>
    <s v="Cassandra Brandow"/>
  </r>
  <r>
    <n v="708"/>
    <s v="CA-2014-112158"/>
    <d v="2014-12-02T00:00:00"/>
    <d v="2014-12-04T00:00:00"/>
    <x v="2"/>
    <s v="DP-13165"/>
    <s v="David Philippe"/>
    <x v="0"/>
    <s v="United States"/>
    <s v="New York City"/>
    <s v="New York"/>
    <n v="10035"/>
    <x v="3"/>
    <s v="TEC-AC-10003628"/>
    <s v="Technology"/>
    <s v="Accessories"/>
    <s v="Logitech 910-002974 M325 Wireless Mouse for Web Scrolling"/>
    <n v="119.96"/>
    <n v="4"/>
    <n v="0"/>
    <n v="52.78240000000001"/>
    <s v="No"/>
    <s v="Chuck Magee"/>
  </r>
  <r>
    <n v="709"/>
    <s v="CA-2014-112158"/>
    <d v="2014-12-02T00:00:00"/>
    <d v="2014-12-04T00:00:00"/>
    <x v="2"/>
    <s v="DP-13165"/>
    <s v="David Philippe"/>
    <x v="0"/>
    <s v="United States"/>
    <s v="New York City"/>
    <s v="New York"/>
    <n v="10035"/>
    <x v="3"/>
    <s v="FUR-BO-10003272"/>
    <s v="Furniture"/>
    <s v="Bookcases"/>
    <s v="O'Sullivan Living Dimensions 5-Shelf Bookcases"/>
    <n v="883.92"/>
    <n v="5"/>
    <n v="0.2"/>
    <n v="-110.49000000000007"/>
    <s v="No"/>
    <s v="Chuck Magee"/>
  </r>
  <r>
    <n v="710"/>
    <s v="CA-2014-112158"/>
    <d v="2014-12-02T00:00:00"/>
    <d v="2014-12-04T00:00:00"/>
    <x v="2"/>
    <s v="DP-13165"/>
    <s v="David Philippe"/>
    <x v="0"/>
    <s v="United States"/>
    <s v="New York City"/>
    <s v="New York"/>
    <n v="10035"/>
    <x v="3"/>
    <s v="OFF-BI-10000050"/>
    <s v="Office Supplies"/>
    <s v="Binders"/>
    <s v="Angle-D Binders with Locking Rings, Label Holders"/>
    <n v="46.72"/>
    <n v="8"/>
    <n v="0.2"/>
    <n v="15.767999999999997"/>
    <s v="No"/>
    <s v="Chuck Magee"/>
  </r>
  <r>
    <n v="711"/>
    <s v="CA-2014-113887"/>
    <d v="2014-04-05T00:00:00"/>
    <d v="2014-04-07T00:00:00"/>
    <x v="2"/>
    <s v="TH-21550"/>
    <s v="Tracy Hopkins"/>
    <x v="2"/>
    <s v="United States"/>
    <s v="New York City"/>
    <s v="New York"/>
    <n v="10035"/>
    <x v="3"/>
    <s v="OFF-PA-10004071"/>
    <s v="Office Supplies"/>
    <s v="Paper"/>
    <s v="Eaton Premium Continuous-Feed Paper, 25% Cotton, Letter Size, White, 1000 Shts/Box"/>
    <n v="55.48"/>
    <n v="1"/>
    <n v="0"/>
    <n v="26.630399999999998"/>
    <s v="No"/>
    <s v="Chuck Magee"/>
  </r>
  <r>
    <n v="712"/>
    <s v="CA-2017-146136"/>
    <d v="2017-09-03T00:00:00"/>
    <d v="2017-09-07T00:00:00"/>
    <x v="1"/>
    <s v="AP-10915"/>
    <s v="Arthur Prichep"/>
    <x v="0"/>
    <s v="United States"/>
    <s v="Palm Coast"/>
    <s v="Florida"/>
    <n v="32137"/>
    <x v="0"/>
    <s v="OFF-EN-10001219"/>
    <s v="Office Supplies"/>
    <s v="Envelopes"/>
    <s v="#10- 4 1/8&quot; x 9 1/2&quot; Security-Tint Envelopes"/>
    <n v="24.448"/>
    <n v="4"/>
    <n v="0.2"/>
    <n v="8.8623999999999992"/>
    <s v="No"/>
    <s v="Cassandra Brandow"/>
  </r>
  <r>
    <n v="713"/>
    <s v="US-2017-100048"/>
    <d v="2017-05-19T00:00:00"/>
    <d v="2017-05-24T00:00:00"/>
    <x v="1"/>
    <s v="RS-19765"/>
    <s v="Roland Schwarz"/>
    <x v="1"/>
    <s v="United States"/>
    <s v="Mount Vernon"/>
    <s v="New York"/>
    <n v="10550"/>
    <x v="3"/>
    <s v="OFF-AP-10001154"/>
    <s v="Office Supplies"/>
    <s v="Appliances"/>
    <s v="Bionaire Personal Warm Mist Humidifier/Vaporizer"/>
    <n v="281.34000000000003"/>
    <n v="6"/>
    <n v="0"/>
    <n v="109.72260000000001"/>
    <s v="No"/>
    <s v="Chuck Magee"/>
  </r>
  <r>
    <n v="714"/>
    <s v="US-2017-100048"/>
    <d v="2017-05-19T00:00:00"/>
    <d v="2017-05-24T00:00:00"/>
    <x v="1"/>
    <s v="RS-19765"/>
    <s v="Roland Schwarz"/>
    <x v="1"/>
    <s v="United States"/>
    <s v="Mount Vernon"/>
    <s v="New York"/>
    <n v="10550"/>
    <x v="3"/>
    <s v="TEC-PH-10003012"/>
    <s v="Technology"/>
    <s v="Phones"/>
    <s v="Nortel Meridian M3904 Professional Digital phone"/>
    <n v="307.98"/>
    <n v="2"/>
    <n v="0"/>
    <n v="89.314199999999971"/>
    <s v="No"/>
    <s v="Chuck Magee"/>
  </r>
  <r>
    <n v="715"/>
    <s v="US-2017-100048"/>
    <d v="2017-05-19T00:00:00"/>
    <d v="2017-05-24T00:00:00"/>
    <x v="1"/>
    <s v="RS-19765"/>
    <s v="Roland Schwarz"/>
    <x v="1"/>
    <s v="United States"/>
    <s v="Mount Vernon"/>
    <s v="New York"/>
    <n v="10550"/>
    <x v="3"/>
    <s v="TEC-AC-10001606"/>
    <s v="Technology"/>
    <s v="Accessories"/>
    <s v="Logitech Wireless Performance Mouse MX for PC and Mac"/>
    <n v="299.96999999999997"/>
    <n v="3"/>
    <n v="0"/>
    <n v="113.98860000000001"/>
    <s v="No"/>
    <s v="Chuck Magee"/>
  </r>
  <r>
    <n v="716"/>
    <s v="CA-2014-153150"/>
    <d v="2014-07-01T00:00:00"/>
    <d v="2014-07-06T00:00:00"/>
    <x v="0"/>
    <s v="Dl-13600"/>
    <s v="Dorris liebe"/>
    <x v="1"/>
    <s v="United States"/>
    <s v="Seattle"/>
    <s v="Washington"/>
    <n v="98105"/>
    <x v="1"/>
    <s v="OFF-BI-10003355"/>
    <s v="Office Supplies"/>
    <s v="Binders"/>
    <s v="Cardinal Holdit Business Card Pockets"/>
    <n v="19.920000000000002"/>
    <n v="5"/>
    <n v="0.2"/>
    <n v="6.9719999999999995"/>
    <s v="Yes"/>
    <s v="Anna Andreadi"/>
  </r>
  <r>
    <n v="717"/>
    <s v="CA-2014-130092"/>
    <d v="2014-01-11T00:00:00"/>
    <d v="2014-01-14T00:00:00"/>
    <x v="2"/>
    <s v="SV-20365"/>
    <s v="Seth Vernon"/>
    <x v="0"/>
    <s v="United States"/>
    <s v="Dover"/>
    <s v="Delaware"/>
    <n v="19901"/>
    <x v="3"/>
    <s v="FUR-FU-10000010"/>
    <s v="Furniture"/>
    <s v="Furnishings"/>
    <s v="DAX Value U-Channel Document Frames, Easel Back"/>
    <n v="9.94"/>
    <n v="2"/>
    <n v="0"/>
    <n v="3.0813999999999995"/>
    <s v="No"/>
    <s v="Chuck Magee"/>
  </r>
  <r>
    <n v="718"/>
    <s v="CA-2017-108910"/>
    <d v="2017-09-24T00:00:00"/>
    <d v="2017-09-29T00:00:00"/>
    <x v="1"/>
    <s v="KC-16540"/>
    <s v="Kelly Collister"/>
    <x v="0"/>
    <s v="United States"/>
    <s v="Newark"/>
    <s v="Ohio"/>
    <n v="43055"/>
    <x v="3"/>
    <s v="FUR-FU-10002253"/>
    <s v="Furniture"/>
    <s v="Furnishings"/>
    <s v="Howard Miller 13&quot; Diameter Pewter Finish Round Wall Clock"/>
    <n v="103.05599999999998"/>
    <n v="3"/>
    <n v="0.2"/>
    <n v="24.475800000000007"/>
    <s v="No"/>
    <s v="Chuck Magee"/>
  </r>
  <r>
    <n v="719"/>
    <s v="CA-2014-104472"/>
    <d v="2014-06-02T00:00:00"/>
    <d v="2014-06-07T00:00:00"/>
    <x v="1"/>
    <s v="CK-12325"/>
    <s v="Christine Kargatis"/>
    <x v="2"/>
    <s v="United States"/>
    <s v="Orem"/>
    <s v="Utah"/>
    <n v="84057"/>
    <x v="1"/>
    <s v="OFF-BI-10001658"/>
    <s v="Office Supplies"/>
    <s v="Binders"/>
    <s v="GBC Standard Therm-A-Bind Covers"/>
    <n v="59.808000000000007"/>
    <n v="3"/>
    <n v="0.2"/>
    <n v="19.4376"/>
    <s v="No"/>
    <s v="Anna Andreadi"/>
  </r>
  <r>
    <n v="720"/>
    <s v="CA-2014-104472"/>
    <d v="2014-06-02T00:00:00"/>
    <d v="2014-06-07T00:00:00"/>
    <x v="1"/>
    <s v="CK-12325"/>
    <s v="Christine Kargatis"/>
    <x v="2"/>
    <s v="United States"/>
    <s v="Orem"/>
    <s v="Utah"/>
    <n v="84057"/>
    <x v="1"/>
    <s v="FUR-FU-10000246"/>
    <s v="Furniture"/>
    <s v="Furnishings"/>
    <s v="Aluminum Document Frame"/>
    <n v="73.320000000000007"/>
    <n v="6"/>
    <n v="0"/>
    <n v="21.995999999999992"/>
    <s v="No"/>
    <s v="Anna Andreadi"/>
  </r>
  <r>
    <n v="721"/>
    <s v="CA-2016-112942"/>
    <d v="2016-02-13T00:00:00"/>
    <d v="2016-02-18T00:00:00"/>
    <x v="1"/>
    <s v="RD-19810"/>
    <s v="Ross DeVincentis"/>
    <x v="2"/>
    <s v="United States"/>
    <s v="Los Angeles"/>
    <s v="California"/>
    <n v="90045"/>
    <x v="1"/>
    <s v="OFF-PA-10004092"/>
    <s v="Office Supplies"/>
    <s v="Paper"/>
    <s v="Tops Green Bar Computer Printout Paper"/>
    <n v="146.82"/>
    <n v="3"/>
    <n v="0"/>
    <n v="73.41"/>
    <s v="No"/>
    <s v="Anna Andreadi"/>
  </r>
  <r>
    <n v="722"/>
    <s v="CA-2016-142335"/>
    <d v="2016-12-15T00:00:00"/>
    <d v="2016-12-19T00:00:00"/>
    <x v="1"/>
    <s v="MP-17965"/>
    <s v="Michael Paige"/>
    <x v="1"/>
    <s v="United States"/>
    <s v="Detroit"/>
    <s v="Michigan"/>
    <n v="48205"/>
    <x v="2"/>
    <s v="FUR-TA-10000198"/>
    <s v="Furniture"/>
    <s v="Tables"/>
    <s v="Chromcraft Bull-Nose Wood Oval Conference Tables &amp; Bases"/>
    <n v="1652.94"/>
    <n v="3"/>
    <n v="0"/>
    <n v="231.41160000000002"/>
    <s v="No"/>
    <s v="Kelly Williams"/>
  </r>
  <r>
    <n v="723"/>
    <s v="CA-2016-142335"/>
    <d v="2016-12-15T00:00:00"/>
    <d v="2016-12-19T00:00:00"/>
    <x v="1"/>
    <s v="MP-17965"/>
    <s v="Michael Paige"/>
    <x v="1"/>
    <s v="United States"/>
    <s v="Detroit"/>
    <s v="Michigan"/>
    <n v="48205"/>
    <x v="2"/>
    <s v="OFF-ST-10000036"/>
    <s v="Office Supplies"/>
    <s v="Storage"/>
    <s v="Recycled Data-Pak for Archival Bound Computer Printouts, 12-1/2 x 12-1/2 x 16"/>
    <n v="296.37"/>
    <n v="3"/>
    <n v="0"/>
    <n v="80.019899999999993"/>
    <s v="No"/>
    <s v="Kelly Williams"/>
  </r>
  <r>
    <n v="724"/>
    <s v="CA-2014-117429"/>
    <d v="2014-10-07T00:00:00"/>
    <d v="2014-10-13T00:00:00"/>
    <x v="1"/>
    <s v="MR-17545"/>
    <s v="Mathew Reese"/>
    <x v="2"/>
    <s v="United States"/>
    <s v="Philadelphia"/>
    <s v="Pennsylvania"/>
    <n v="19140"/>
    <x v="3"/>
    <s v="FUR-FU-10000222"/>
    <s v="Furniture"/>
    <s v="Furnishings"/>
    <s v="Seth Thomas 16&quot; Steel Case Clock"/>
    <n v="129.91999999999999"/>
    <n v="5"/>
    <n v="0.2"/>
    <n v="21.112000000000002"/>
    <s v="No"/>
    <s v="Chuck Magee"/>
  </r>
  <r>
    <n v="725"/>
    <s v="CA-2016-114713"/>
    <d v="2016-07-07T00:00:00"/>
    <d v="2016-07-12T00:00:00"/>
    <x v="1"/>
    <s v="SC-20695"/>
    <s v="Steve Chapman"/>
    <x v="1"/>
    <s v="United States"/>
    <s v="Hialeah"/>
    <s v="Florida"/>
    <n v="33012"/>
    <x v="0"/>
    <s v="OFF-SU-10004664"/>
    <s v="Office Supplies"/>
    <s v="Supplies"/>
    <s v="Acme Softgrip Scissors"/>
    <n v="45.584000000000003"/>
    <n v="7"/>
    <n v="0.2"/>
    <n v="5.1281999999999996"/>
    <s v="No"/>
    <s v="Cassandra Brandow"/>
  </r>
  <r>
    <n v="726"/>
    <s v="CA-2017-144113"/>
    <d v="2017-09-16T00:00:00"/>
    <d v="2017-09-20T00:00:00"/>
    <x v="1"/>
    <s v="JF-15355"/>
    <s v="Jay Fein"/>
    <x v="0"/>
    <s v="United States"/>
    <s v="Austin"/>
    <s v="Texas"/>
    <n v="78745"/>
    <x v="2"/>
    <s v="OFF-EN-10001141"/>
    <s v="Office Supplies"/>
    <s v="Envelopes"/>
    <s v="Manila Recycled Extra-Heavyweight Clasp Envelopes, 6&quot; x 9&quot;"/>
    <n v="17.568000000000001"/>
    <n v="2"/>
    <n v="0.2"/>
    <n v="6.3684000000000003"/>
    <s v="No"/>
    <s v="Kelly Williams"/>
  </r>
  <r>
    <n v="727"/>
    <s v="CA-2017-144113"/>
    <d v="2017-09-16T00:00:00"/>
    <d v="2017-09-20T00:00:00"/>
    <x v="1"/>
    <s v="JF-15355"/>
    <s v="Jay Fein"/>
    <x v="0"/>
    <s v="United States"/>
    <s v="Austin"/>
    <s v="Texas"/>
    <n v="78745"/>
    <x v="2"/>
    <s v="TEC-PH-10002170"/>
    <s v="Technology"/>
    <s v="Phones"/>
    <s v="ClearSounds CSC500 Amplified Spirit Phone Corded phone"/>
    <n v="55.991999999999997"/>
    <n v="1"/>
    <n v="0.2"/>
    <n v="5.5992000000000015"/>
    <s v="No"/>
    <s v="Kelly Williams"/>
  </r>
  <r>
    <n v="728"/>
    <s v="US-2016-150861"/>
    <d v="2016-12-03T00:00:00"/>
    <d v="2016-12-06T00:00:00"/>
    <x v="2"/>
    <s v="EG-13900"/>
    <s v="Emily Grady"/>
    <x v="0"/>
    <s v="United States"/>
    <s v="Oceanside"/>
    <s v="New York"/>
    <n v="11572"/>
    <x v="3"/>
    <s v="OFF-PA-10001954"/>
    <s v="Office Supplies"/>
    <s v="Paper"/>
    <s v="Xerox 1964"/>
    <n v="182.72"/>
    <n v="8"/>
    <n v="0"/>
    <n v="84.051199999999994"/>
    <s v="No"/>
    <s v="Chuck Magee"/>
  </r>
  <r>
    <n v="729"/>
    <s v="US-2016-150861"/>
    <d v="2016-12-03T00:00:00"/>
    <d v="2016-12-06T00:00:00"/>
    <x v="2"/>
    <s v="EG-13900"/>
    <s v="Emily Grady"/>
    <x v="0"/>
    <s v="United States"/>
    <s v="Oceanside"/>
    <s v="New York"/>
    <n v="11572"/>
    <x v="3"/>
    <s v="FUR-TA-10002228"/>
    <s v="Furniture"/>
    <s v="Tables"/>
    <s v="Bevis Traditional Conference Table Top, Plinth Base"/>
    <n v="400.03199999999998"/>
    <n v="2"/>
    <n v="0.4"/>
    <n v="-153.34560000000005"/>
    <s v="No"/>
    <s v="Chuck Magee"/>
  </r>
  <r>
    <n v="730"/>
    <s v="US-2016-150861"/>
    <d v="2016-12-03T00:00:00"/>
    <d v="2016-12-06T00:00:00"/>
    <x v="2"/>
    <s v="EG-13900"/>
    <s v="Emily Grady"/>
    <x v="0"/>
    <s v="United States"/>
    <s v="Oceanside"/>
    <s v="New York"/>
    <n v="11572"/>
    <x v="3"/>
    <s v="OFF-ST-10004634"/>
    <s v="Office Supplies"/>
    <s v="Storage"/>
    <s v="Personal Folder Holder, Ebony"/>
    <n v="33.630000000000003"/>
    <n v="3"/>
    <n v="0"/>
    <n v="10.088999999999999"/>
    <s v="No"/>
    <s v="Chuck Magee"/>
  </r>
  <r>
    <n v="731"/>
    <s v="US-2016-150861"/>
    <d v="2016-12-03T00:00:00"/>
    <d v="2016-12-06T00:00:00"/>
    <x v="2"/>
    <s v="EG-13900"/>
    <s v="Emily Grady"/>
    <x v="0"/>
    <s v="United States"/>
    <s v="Oceanside"/>
    <s v="New York"/>
    <n v="11572"/>
    <x v="3"/>
    <s v="FUR-CH-10002965"/>
    <s v="Furniture"/>
    <s v="Chairs"/>
    <s v="Global Leather Highback Executive Chair with Pneumatic Height Adjustment, Black"/>
    <n v="542.64599999999996"/>
    <n v="3"/>
    <n v="0.1"/>
    <n v="102.49980000000001"/>
    <s v="No"/>
    <s v="Chuck Magee"/>
  </r>
  <r>
    <n v="732"/>
    <s v="US-2016-150861"/>
    <d v="2016-12-03T00:00:00"/>
    <d v="2016-12-06T00:00:00"/>
    <x v="2"/>
    <s v="EG-13900"/>
    <s v="Emily Grady"/>
    <x v="0"/>
    <s v="United States"/>
    <s v="Oceanside"/>
    <s v="New York"/>
    <n v="11572"/>
    <x v="3"/>
    <s v="OFF-LA-10001317"/>
    <s v="Office Supplies"/>
    <s v="Labels"/>
    <s v="Avery 520"/>
    <n v="6.3"/>
    <n v="2"/>
    <n v="0"/>
    <n v="3.024"/>
    <s v="No"/>
    <s v="Chuck Magee"/>
  </r>
  <r>
    <n v="733"/>
    <s v="CA-2017-131954"/>
    <d v="2017-01-21T00:00:00"/>
    <d v="2017-01-25T00:00:00"/>
    <x v="1"/>
    <s v="DS-13030"/>
    <s v="Darrin Sayre"/>
    <x v="2"/>
    <s v="United States"/>
    <s v="Seattle"/>
    <s v="Washington"/>
    <n v="98115"/>
    <x v="1"/>
    <s v="OFF-ST-10000736"/>
    <s v="Office Supplies"/>
    <s v="Storage"/>
    <s v="Carina Double Wide Media Storage Towers in Natural &amp; Black"/>
    <n v="242.94"/>
    <n v="3"/>
    <n v="0"/>
    <n v="9.7175999999999902"/>
    <s v="No"/>
    <s v="Anna Andreadi"/>
  </r>
  <r>
    <n v="734"/>
    <s v="CA-2017-131954"/>
    <d v="2017-01-21T00:00:00"/>
    <d v="2017-01-25T00:00:00"/>
    <x v="1"/>
    <s v="DS-13030"/>
    <s v="Darrin Sayre"/>
    <x v="2"/>
    <s v="United States"/>
    <s v="Seattle"/>
    <s v="Washington"/>
    <n v="98115"/>
    <x v="1"/>
    <s v="TEC-AC-10003610"/>
    <s v="Technology"/>
    <s v="Accessories"/>
    <s v="Logitech Illuminated - Keyboard"/>
    <n v="179.97"/>
    <n v="3"/>
    <n v="0"/>
    <n v="86.385600000000011"/>
    <s v="No"/>
    <s v="Anna Andreadi"/>
  </r>
  <r>
    <n v="735"/>
    <s v="CA-2017-131954"/>
    <d v="2017-01-21T00:00:00"/>
    <d v="2017-01-25T00:00:00"/>
    <x v="1"/>
    <s v="DS-13030"/>
    <s v="Darrin Sayre"/>
    <x v="2"/>
    <s v="United States"/>
    <s v="Seattle"/>
    <s v="Washington"/>
    <n v="98115"/>
    <x v="1"/>
    <s v="OFF-BI-10003982"/>
    <s v="Office Supplies"/>
    <s v="Binders"/>
    <s v="Wilson Jones Century Plastic Molded Ring Binders"/>
    <n v="99.695999999999998"/>
    <n v="6"/>
    <n v="0.2"/>
    <n v="33.647399999999998"/>
    <s v="No"/>
    <s v="Anna Andreadi"/>
  </r>
  <r>
    <n v="736"/>
    <s v="CA-2017-131954"/>
    <d v="2017-01-21T00:00:00"/>
    <d v="2017-01-25T00:00:00"/>
    <x v="1"/>
    <s v="DS-13030"/>
    <s v="Darrin Sayre"/>
    <x v="2"/>
    <s v="United States"/>
    <s v="Seattle"/>
    <s v="Washington"/>
    <n v="98115"/>
    <x v="1"/>
    <s v="OFF-BI-10003291"/>
    <s v="Office Supplies"/>
    <s v="Binders"/>
    <s v="Wilson Jones Leather-Like Binders with DublLock Round Rings"/>
    <n v="27.936000000000003"/>
    <n v="4"/>
    <n v="0.2"/>
    <n v="9.4283999999999963"/>
    <s v="No"/>
    <s v="Anna Andreadi"/>
  </r>
  <r>
    <n v="737"/>
    <s v="CA-2017-131954"/>
    <d v="2017-01-21T00:00:00"/>
    <d v="2017-01-25T00:00:00"/>
    <x v="1"/>
    <s v="DS-13030"/>
    <s v="Darrin Sayre"/>
    <x v="2"/>
    <s v="United States"/>
    <s v="Seattle"/>
    <s v="Washington"/>
    <n v="98115"/>
    <x v="1"/>
    <s v="FUR-BO-10001619"/>
    <s v="Furniture"/>
    <s v="Bookcases"/>
    <s v="O'Sullivan Cherrywood Estates Traditional Bookcase"/>
    <n v="84.98"/>
    <n v="1"/>
    <n v="0"/>
    <n v="18.695599999999999"/>
    <s v="No"/>
    <s v="Anna Andreadi"/>
  </r>
  <r>
    <n v="738"/>
    <s v="CA-2017-131954"/>
    <d v="2017-01-21T00:00:00"/>
    <d v="2017-01-25T00:00:00"/>
    <x v="1"/>
    <s v="DS-13030"/>
    <s v="Darrin Sayre"/>
    <x v="2"/>
    <s v="United States"/>
    <s v="Seattle"/>
    <s v="Washington"/>
    <n v="98115"/>
    <x v="1"/>
    <s v="OFF-BI-10000138"/>
    <s v="Office Supplies"/>
    <s v="Binders"/>
    <s v="Acco Translucent Poly Ring Binders"/>
    <n v="18.72"/>
    <n v="5"/>
    <n v="0.2"/>
    <n v="6.5519999999999996"/>
    <s v="No"/>
    <s v="Anna Andreadi"/>
  </r>
  <r>
    <n v="739"/>
    <s v="CA-2014-132500"/>
    <d v="2014-09-08T00:00:00"/>
    <d v="2014-09-12T00:00:00"/>
    <x v="1"/>
    <s v="GZ-14470"/>
    <s v="Gary Zandusky"/>
    <x v="0"/>
    <s v="United States"/>
    <s v="San Francisco"/>
    <s v="California"/>
    <n v="94110"/>
    <x v="1"/>
    <s v="TEC-AC-10001383"/>
    <s v="Technology"/>
    <s v="Accessories"/>
    <s v="Logitech Wireless Touch Keyboard K400"/>
    <n v="49.98"/>
    <n v="2"/>
    <n v="0"/>
    <n v="8.4965999999999937"/>
    <s v="No"/>
    <s v="Anna Andreadi"/>
  </r>
  <r>
    <n v="740"/>
    <s v="CA-2014-112326"/>
    <d v="2014-01-04T00:00:00"/>
    <d v="2014-01-08T00:00:00"/>
    <x v="1"/>
    <s v="PO-19195"/>
    <s v="Phillina Ober"/>
    <x v="2"/>
    <s v="United States"/>
    <s v="Naperville"/>
    <s v="Illinois"/>
    <n v="60540"/>
    <x v="2"/>
    <s v="OFF-LA-10003223"/>
    <s v="Office Supplies"/>
    <s v="Labels"/>
    <s v="Avery 508"/>
    <n v="11.784000000000001"/>
    <n v="3"/>
    <n v="0.2"/>
    <n v="4.2716999999999992"/>
    <s v="No"/>
    <s v="Kelly Williams"/>
  </r>
  <r>
    <n v="741"/>
    <s v="CA-2014-112326"/>
    <d v="2014-01-04T00:00:00"/>
    <d v="2014-01-08T00:00:00"/>
    <x v="1"/>
    <s v="PO-19195"/>
    <s v="Phillina Ober"/>
    <x v="2"/>
    <s v="United States"/>
    <s v="Naperville"/>
    <s v="Illinois"/>
    <n v="60540"/>
    <x v="2"/>
    <s v="OFF-ST-10002743"/>
    <s v="Office Supplies"/>
    <s v="Storage"/>
    <s v="SAFCO Boltless Steel Shelving"/>
    <n v="272.73599999999999"/>
    <n v="3"/>
    <n v="0.2"/>
    <n v="-64.774800000000013"/>
    <s v="No"/>
    <s v="Kelly Williams"/>
  </r>
  <r>
    <n v="742"/>
    <s v="CA-2014-112326"/>
    <d v="2014-01-04T00:00:00"/>
    <d v="2014-01-08T00:00:00"/>
    <x v="1"/>
    <s v="PO-19195"/>
    <s v="Phillina Ober"/>
    <x v="2"/>
    <s v="United States"/>
    <s v="Naperville"/>
    <s v="Illinois"/>
    <n v="60540"/>
    <x v="2"/>
    <s v="OFF-BI-10004094"/>
    <s v="Office Supplies"/>
    <s v="Binders"/>
    <s v="GBC Standard Plastic Binding Systems Combs"/>
    <n v="3.5399999999999991"/>
    <n v="2"/>
    <n v="0.8"/>
    <n v="-5.4870000000000001"/>
    <s v="No"/>
    <s v="Kelly Williams"/>
  </r>
  <r>
    <n v="743"/>
    <s v="US-2016-146710"/>
    <d v="2016-08-27T00:00:00"/>
    <d v="2016-09-01T00:00:00"/>
    <x v="1"/>
    <s v="SS-20875"/>
    <s v="Sung Shariari"/>
    <x v="0"/>
    <s v="United States"/>
    <s v="Dallas"/>
    <s v="Texas"/>
    <n v="75220"/>
    <x v="2"/>
    <s v="OFF-SU-10004498"/>
    <s v="Office Supplies"/>
    <s v="Supplies"/>
    <s v="Martin-Yale Premier Letter Opener"/>
    <n v="51.52000000000001"/>
    <n v="5"/>
    <n v="0.2"/>
    <n v="-10.948000000000002"/>
    <s v="No"/>
    <s v="Kelly Williams"/>
  </r>
  <r>
    <n v="744"/>
    <s v="US-2016-146710"/>
    <d v="2016-08-27T00:00:00"/>
    <d v="2016-09-01T00:00:00"/>
    <x v="1"/>
    <s v="SS-20875"/>
    <s v="Sung Shariari"/>
    <x v="0"/>
    <s v="United States"/>
    <s v="Dallas"/>
    <s v="Texas"/>
    <n v="75220"/>
    <x v="2"/>
    <s v="OFF-PA-10002615"/>
    <s v="Office Supplies"/>
    <s v="Paper"/>
    <s v="Ampad Gold Fibre Wirebound Steno Books, 6&quot; x 9&quot;, Gregg Ruled"/>
    <n v="3.5280000000000005"/>
    <n v="1"/>
    <n v="0.2"/>
    <n v="1.1465999999999998"/>
    <s v="No"/>
    <s v="Kelly Williams"/>
  </r>
  <r>
    <n v="745"/>
    <s v="US-2016-146710"/>
    <d v="2016-08-27T00:00:00"/>
    <d v="2016-09-01T00:00:00"/>
    <x v="1"/>
    <s v="SS-20875"/>
    <s v="Sung Shariari"/>
    <x v="0"/>
    <s v="United States"/>
    <s v="Dallas"/>
    <s v="Texas"/>
    <n v="75220"/>
    <x v="2"/>
    <s v="OFF-PA-10004971"/>
    <s v="Office Supplies"/>
    <s v="Paper"/>
    <s v="Xerox 196"/>
    <n v="4.6240000000000006"/>
    <n v="1"/>
    <n v="0.2"/>
    <n v="1.6762000000000001"/>
    <s v="No"/>
    <s v="Kelly Williams"/>
  </r>
  <r>
    <n v="746"/>
    <s v="US-2016-146710"/>
    <d v="2016-08-27T00:00:00"/>
    <d v="2016-09-01T00:00:00"/>
    <x v="1"/>
    <s v="SS-20875"/>
    <s v="Sung Shariari"/>
    <x v="0"/>
    <s v="United States"/>
    <s v="Dallas"/>
    <s v="Texas"/>
    <n v="75220"/>
    <x v="2"/>
    <s v="OFF-SU-10004261"/>
    <s v="Office Supplies"/>
    <s v="Supplies"/>
    <s v="Fiskars 8&quot; Scissors, 2/Pack"/>
    <n v="55.167999999999999"/>
    <n v="4"/>
    <n v="0.2"/>
    <n v="6.2063999999999897"/>
    <s v="No"/>
    <s v="Kelly Williams"/>
  </r>
  <r>
    <n v="747"/>
    <s v="CA-2014-124429"/>
    <d v="2014-05-27T00:00:00"/>
    <d v="2014-05-27T00:00:00"/>
    <x v="3"/>
    <s v="MH-17785"/>
    <s v="Maya Herman"/>
    <x v="1"/>
    <s v="United States"/>
    <s v="San Diego"/>
    <s v="California"/>
    <n v="92105"/>
    <x v="1"/>
    <s v="FUR-TA-10002607"/>
    <s v="Furniture"/>
    <s v="Tables"/>
    <s v="KI Conference Tables"/>
    <n v="567.12"/>
    <n v="10"/>
    <n v="0.2"/>
    <n v="-28.355999999999952"/>
    <s v="No"/>
    <s v="Anna Andreadi"/>
  </r>
  <r>
    <n v="748"/>
    <s v="CA-2014-124429"/>
    <d v="2014-05-27T00:00:00"/>
    <d v="2014-05-27T00:00:00"/>
    <x v="3"/>
    <s v="MH-17785"/>
    <s v="Maya Herman"/>
    <x v="1"/>
    <s v="United States"/>
    <s v="San Diego"/>
    <s v="California"/>
    <n v="92105"/>
    <x v="1"/>
    <s v="OFF-ST-10001809"/>
    <s v="Office Supplies"/>
    <s v="Storage"/>
    <s v="Fellowes Officeware Wire Shelving"/>
    <n v="359.32"/>
    <n v="4"/>
    <n v="0"/>
    <n v="7.1863999999999919"/>
    <s v="No"/>
    <s v="Anna Andreadi"/>
  </r>
  <r>
    <n v="749"/>
    <s v="CA-2016-150889"/>
    <d v="2016-03-20T00:00:00"/>
    <d v="2016-03-22T00:00:00"/>
    <x v="0"/>
    <s v="PB-19105"/>
    <s v="Peter Bühler"/>
    <x v="0"/>
    <s v="United States"/>
    <s v="Evanston"/>
    <s v="Illinois"/>
    <n v="60201"/>
    <x v="2"/>
    <s v="TEC-PH-10000004"/>
    <s v="Technology"/>
    <s v="Phones"/>
    <s v="Belkin iPhone and iPad Lightning Cable"/>
    <n v="11.992000000000001"/>
    <n v="1"/>
    <n v="0.2"/>
    <n v="0.89939999999999909"/>
    <s v="No"/>
    <s v="Kelly Williams"/>
  </r>
  <r>
    <n v="750"/>
    <s v="CA-2017-126074"/>
    <d v="2017-10-02T00:00:00"/>
    <d v="2017-10-06T00:00:00"/>
    <x v="1"/>
    <s v="RF-19735"/>
    <s v="Roland Fjeld"/>
    <x v="0"/>
    <s v="United States"/>
    <s v="Trenton"/>
    <s v="Michigan"/>
    <n v="48183"/>
    <x v="2"/>
    <s v="OFF-BI-10003638"/>
    <s v="Office Supplies"/>
    <s v="Binders"/>
    <s v="GBC Durable Plastic Covers"/>
    <n v="58.050000000000004"/>
    <n v="3"/>
    <n v="0"/>
    <n v="26.702999999999999"/>
    <s v="No"/>
    <s v="Kelly Williams"/>
  </r>
  <r>
    <n v="751"/>
    <s v="CA-2017-126074"/>
    <d v="2017-10-02T00:00:00"/>
    <d v="2017-10-06T00:00:00"/>
    <x v="1"/>
    <s v="RF-19735"/>
    <s v="Roland Fjeld"/>
    <x v="0"/>
    <s v="United States"/>
    <s v="Trenton"/>
    <s v="Michigan"/>
    <n v="48183"/>
    <x v="2"/>
    <s v="FUR-FU-10003577"/>
    <s v="Furniture"/>
    <s v="Furnishings"/>
    <s v="Nu-Dell Leatherette Frames"/>
    <n v="157.74"/>
    <n v="11"/>
    <n v="0"/>
    <n v="56.7864"/>
    <s v="No"/>
    <s v="Kelly Williams"/>
  </r>
  <r>
    <n v="752"/>
    <s v="CA-2017-126074"/>
    <d v="2017-10-02T00:00:00"/>
    <d v="2017-10-06T00:00:00"/>
    <x v="1"/>
    <s v="RF-19735"/>
    <s v="Roland Fjeld"/>
    <x v="0"/>
    <s v="United States"/>
    <s v="Trenton"/>
    <s v="Michigan"/>
    <n v="48183"/>
    <x v="2"/>
    <s v="OFF-AR-10003478"/>
    <s v="Office Supplies"/>
    <s v="Art"/>
    <s v="Avery Hi-Liter EverBold Pen Style Fluorescent Highlighters, 4/Pack"/>
    <n v="56.980000000000004"/>
    <n v="7"/>
    <n v="0"/>
    <n v="22.792000000000002"/>
    <s v="No"/>
    <s v="Kelly Williams"/>
  </r>
  <r>
    <n v="753"/>
    <s v="CA-2017-126074"/>
    <d v="2017-10-02T00:00:00"/>
    <d v="2017-10-06T00:00:00"/>
    <x v="1"/>
    <s v="RF-19735"/>
    <s v="Roland Fjeld"/>
    <x v="0"/>
    <s v="United States"/>
    <s v="Trenton"/>
    <s v="Michigan"/>
    <n v="48183"/>
    <x v="2"/>
    <s v="OFF-BI-10000546"/>
    <s v="Office Supplies"/>
    <s v="Binders"/>
    <s v="Avery Durable Binders"/>
    <n v="2.88"/>
    <n v="1"/>
    <n v="0"/>
    <n v="1.4112"/>
    <s v="No"/>
    <s v="Kelly Williams"/>
  </r>
  <r>
    <n v="754"/>
    <s v="CA-2016-110499"/>
    <d v="2016-04-07T00:00:00"/>
    <d v="2016-04-09T00:00:00"/>
    <x v="2"/>
    <s v="YC-21895"/>
    <s v="Yoseph Carroll"/>
    <x v="1"/>
    <s v="United States"/>
    <s v="San Francisco"/>
    <s v="California"/>
    <n v="94110"/>
    <x v="1"/>
    <s v="TEC-CO-10002095"/>
    <s v="Technology"/>
    <s v="Copiers"/>
    <s v="Hewlett Packard 610 Color Digital Copier / Printer"/>
    <n v="1199.9760000000001"/>
    <n v="3"/>
    <n v="0.2"/>
    <n v="374.99249999999995"/>
    <s v="No"/>
    <s v="Anna Andreadi"/>
  </r>
  <r>
    <n v="755"/>
    <s v="CA-2015-135272"/>
    <d v="2015-12-07T00:00:00"/>
    <d v="2015-12-12T00:00:00"/>
    <x v="1"/>
    <s v="MS-17830"/>
    <s v="Melanie Seite"/>
    <x v="0"/>
    <s v="United States"/>
    <s v="Los Angeles"/>
    <s v="California"/>
    <n v="90036"/>
    <x v="1"/>
    <s v="FUR-FU-10002759"/>
    <s v="Furniture"/>
    <s v="Furnishings"/>
    <s v="12-1/2 Diameter Round Wall Clock"/>
    <n v="79.92"/>
    <n v="4"/>
    <n v="0"/>
    <n v="28.7712"/>
    <s v="No"/>
    <s v="Anna Andreadi"/>
  </r>
  <r>
    <n v="756"/>
    <s v="CA-2016-140928"/>
    <d v="2016-09-18T00:00:00"/>
    <d v="2016-09-22T00:00:00"/>
    <x v="1"/>
    <s v="NB-18655"/>
    <s v="Nona Balk"/>
    <x v="1"/>
    <s v="United States"/>
    <s v="Jacksonville"/>
    <s v="Florida"/>
    <n v="32216"/>
    <x v="0"/>
    <s v="FUR-TA-10001095"/>
    <s v="Furniture"/>
    <s v="Tables"/>
    <s v="Chromcraft Round Conference Tables"/>
    <n v="383.43799999999999"/>
    <n v="4"/>
    <n v="0.45"/>
    <n v="-167.3184"/>
    <s v="No"/>
    <s v="Cassandra Brandow"/>
  </r>
  <r>
    <n v="757"/>
    <s v="CA-2014-106803"/>
    <d v="2014-12-29T00:00:00"/>
    <d v="2015-01-02T00:00:00"/>
    <x v="1"/>
    <s v="DC-13285"/>
    <s v="Debra Catini"/>
    <x v="0"/>
    <s v="United States"/>
    <s v="Cottage Grove"/>
    <s v="Minnesota"/>
    <n v="55016"/>
    <x v="2"/>
    <s v="OFF-ST-10002444"/>
    <s v="Office Supplies"/>
    <s v="Storage"/>
    <s v="Recycled Eldon Regeneration Jumbo File"/>
    <n v="24.56"/>
    <n v="2"/>
    <n v="0"/>
    <n v="6.8767999999999994"/>
    <s v="No"/>
    <s v="Kelly Williams"/>
  </r>
  <r>
    <n v="758"/>
    <s v="CA-2014-106803"/>
    <d v="2014-12-29T00:00:00"/>
    <d v="2015-01-02T00:00:00"/>
    <x v="1"/>
    <s v="DC-13285"/>
    <s v="Debra Catini"/>
    <x v="0"/>
    <s v="United States"/>
    <s v="Cottage Grove"/>
    <s v="Minnesota"/>
    <n v="55016"/>
    <x v="2"/>
    <s v="TEC-AC-10001267"/>
    <s v="Technology"/>
    <s v="Accessories"/>
    <s v="Imation 32GB Pocket Pro USB 3.0 Flash Drive - 32 GB - Black - 1 P ..."/>
    <n v="119.8"/>
    <n v="4"/>
    <n v="0"/>
    <n v="47.92"/>
    <s v="No"/>
    <s v="Kelly Williams"/>
  </r>
  <r>
    <n v="759"/>
    <s v="CA-2017-117240"/>
    <d v="2017-07-23T00:00:00"/>
    <d v="2017-07-28T00:00:00"/>
    <x v="1"/>
    <s v="CP-12340"/>
    <s v="Christine Phan"/>
    <x v="1"/>
    <s v="United States"/>
    <s v="New York City"/>
    <s v="New York"/>
    <n v="10009"/>
    <x v="3"/>
    <s v="OFF-BI-10000848"/>
    <s v="Office Supplies"/>
    <s v="Binders"/>
    <s v="Angle-D Ring Binders"/>
    <n v="13.128"/>
    <n v="3"/>
    <n v="0.2"/>
    <n v="4.2665999999999986"/>
    <s v="No"/>
    <s v="Chuck Magee"/>
  </r>
  <r>
    <n v="760"/>
    <s v="CA-2017-133333"/>
    <d v="2017-09-18T00:00:00"/>
    <d v="2017-09-22T00:00:00"/>
    <x v="1"/>
    <s v="BF-11020"/>
    <s v="Barry Französisch"/>
    <x v="1"/>
    <s v="United States"/>
    <s v="Green Bay"/>
    <s v="Wisconsin"/>
    <n v="54302"/>
    <x v="2"/>
    <s v="OFF-PA-10002377"/>
    <s v="Office Supplies"/>
    <s v="Paper"/>
    <s v="Adams Telephone Message Book W/Dividers/Space For Phone Numbers, 5 1/4&quot;X8 1/2&quot;, 200/Messages"/>
    <n v="22.72"/>
    <n v="4"/>
    <n v="0"/>
    <n v="10.223999999999998"/>
    <s v="No"/>
    <s v="Kelly Williams"/>
  </r>
  <r>
    <n v="761"/>
    <s v="CA-2015-112319"/>
    <d v="2015-08-31T00:00:00"/>
    <d v="2015-09-05T00:00:00"/>
    <x v="1"/>
    <s v="AR-10510"/>
    <s v="Andrew Roberts"/>
    <x v="0"/>
    <s v="United States"/>
    <s v="Los Angeles"/>
    <s v="California"/>
    <n v="90004"/>
    <x v="1"/>
    <s v="OFF-PA-10003441"/>
    <s v="Office Supplies"/>
    <s v="Paper"/>
    <s v="Xerox 226"/>
    <n v="58.320000000000007"/>
    <n v="9"/>
    <n v="0"/>
    <n v="27.993600000000001"/>
    <s v="No"/>
    <s v="Anna Andreadi"/>
  </r>
  <r>
    <n v="762"/>
    <s v="CA-2017-126046"/>
    <d v="2017-11-03T00:00:00"/>
    <d v="2017-11-07T00:00:00"/>
    <x v="1"/>
    <s v="JC-16105"/>
    <s v="Julie Creighton"/>
    <x v="1"/>
    <s v="United States"/>
    <s v="Atlanta"/>
    <s v="Georgia"/>
    <n v="30318"/>
    <x v="0"/>
    <s v="OFF-LA-10004484"/>
    <s v="Office Supplies"/>
    <s v="Labels"/>
    <s v="Avery 476"/>
    <n v="12.39"/>
    <n v="3"/>
    <n v="0"/>
    <n v="5.6993999999999998"/>
    <s v="No"/>
    <s v="Cassandra Brandow"/>
  </r>
  <r>
    <n v="763"/>
    <s v="CA-2015-114923"/>
    <d v="2015-02-08T00:00:00"/>
    <d v="2015-02-13T00:00:00"/>
    <x v="1"/>
    <s v="LH-17020"/>
    <s v="Lisa Hazard"/>
    <x v="0"/>
    <s v="United States"/>
    <s v="Columbus"/>
    <s v="Ohio"/>
    <n v="43229"/>
    <x v="3"/>
    <s v="TEC-PH-10003931"/>
    <s v="Technology"/>
    <s v="Phones"/>
    <s v="JBL Micro Wireless Portable Bluetooth Speaker"/>
    <n v="107.982"/>
    <n v="3"/>
    <n v="0.4"/>
    <n v="-26.995499999999993"/>
    <s v="No"/>
    <s v="Chuck Magee"/>
  </r>
  <r>
    <n v="764"/>
    <s v="CA-2014-162775"/>
    <d v="2014-01-13T00:00:00"/>
    <d v="2014-01-15T00:00:00"/>
    <x v="0"/>
    <s v="CS-12250"/>
    <s v="Chris Selesnick"/>
    <x v="1"/>
    <s v="United States"/>
    <s v="Bossier City"/>
    <s v="Louisiana"/>
    <n v="71111"/>
    <x v="0"/>
    <s v="OFF-EN-10001990"/>
    <s v="Office Supplies"/>
    <s v="Envelopes"/>
    <s v="Staple envelope"/>
    <n v="11.36"/>
    <n v="2"/>
    <n v="0"/>
    <n v="5.3391999999999991"/>
    <s v="No"/>
    <s v="Cassandra Brandow"/>
  </r>
  <r>
    <n v="765"/>
    <s v="CA-2014-162775"/>
    <d v="2014-01-13T00:00:00"/>
    <d v="2014-01-15T00:00:00"/>
    <x v="0"/>
    <s v="CS-12250"/>
    <s v="Chris Selesnick"/>
    <x v="1"/>
    <s v="United States"/>
    <s v="Bossier City"/>
    <s v="Louisiana"/>
    <n v="71111"/>
    <x v="0"/>
    <s v="OFF-EN-10001532"/>
    <s v="Office Supplies"/>
    <s v="Envelopes"/>
    <s v="Brown Kraft Recycled Envelopes"/>
    <n v="50.94"/>
    <n v="3"/>
    <n v="0"/>
    <n v="25.47"/>
    <s v="No"/>
    <s v="Cassandra Brandow"/>
  </r>
  <r>
    <n v="766"/>
    <s v="CA-2014-162775"/>
    <d v="2014-01-13T00:00:00"/>
    <d v="2014-01-15T00:00:00"/>
    <x v="0"/>
    <s v="CS-12250"/>
    <s v="Chris Selesnick"/>
    <x v="1"/>
    <s v="United States"/>
    <s v="Bossier City"/>
    <s v="Louisiana"/>
    <n v="71111"/>
    <x v="0"/>
    <s v="TEC-AC-10003174"/>
    <s v="Technology"/>
    <s v="Accessories"/>
    <s v="Plantronics S12 Corded Telephone Headset System"/>
    <n v="646.74"/>
    <n v="6"/>
    <n v="0"/>
    <n v="258.69600000000003"/>
    <s v="No"/>
    <s v="Cassandra Brandow"/>
  </r>
  <r>
    <n v="767"/>
    <s v="CA-2014-162775"/>
    <d v="2014-01-13T00:00:00"/>
    <d v="2014-01-15T00:00:00"/>
    <x v="0"/>
    <s v="CS-12250"/>
    <s v="Chris Selesnick"/>
    <x v="1"/>
    <s v="United States"/>
    <s v="Bossier City"/>
    <s v="Louisiana"/>
    <n v="71111"/>
    <x v="0"/>
    <s v="OFF-BI-10004187"/>
    <s v="Office Supplies"/>
    <s v="Binders"/>
    <s v="3-ring staple pack"/>
    <n v="5.64"/>
    <n v="3"/>
    <n v="0"/>
    <n v="2.7071999999999994"/>
    <s v="No"/>
    <s v="Cassandra Brandow"/>
  </r>
  <r>
    <n v="768"/>
    <s v="CA-2014-162775"/>
    <d v="2014-01-13T00:00:00"/>
    <d v="2014-01-15T00:00:00"/>
    <x v="0"/>
    <s v="CS-12250"/>
    <s v="Chris Selesnick"/>
    <x v="1"/>
    <s v="United States"/>
    <s v="Bossier City"/>
    <s v="Louisiana"/>
    <n v="71111"/>
    <x v="0"/>
    <s v="OFF-ST-10000025"/>
    <s v="Office Supplies"/>
    <s v="Storage"/>
    <s v="Fellowes Stor/Drawer Steel Plus Storage Drawers"/>
    <n v="572.58000000000004"/>
    <n v="6"/>
    <n v="0"/>
    <n v="34.354799999999955"/>
    <s v="No"/>
    <s v="Cassandra Brandow"/>
  </r>
  <r>
    <n v="769"/>
    <s v="CA-2014-106810"/>
    <d v="2014-05-14T00:00:00"/>
    <d v="2014-05-20T00:00:00"/>
    <x v="1"/>
    <s v="AJ-10795"/>
    <s v="Anthony Johnson"/>
    <x v="1"/>
    <s v="United States"/>
    <s v="Saint Petersburg"/>
    <s v="Florida"/>
    <n v="33710"/>
    <x v="0"/>
    <s v="FUR-FU-10004306"/>
    <s v="Furniture"/>
    <s v="Furnishings"/>
    <s v="Electrix Halogen Magnifier Lamp"/>
    <n v="310.88000000000005"/>
    <n v="2"/>
    <n v="0.2"/>
    <n v="23.315999999999988"/>
    <s v="No"/>
    <s v="Cassandra Brandow"/>
  </r>
  <r>
    <n v="770"/>
    <s v="CA-2016-157245"/>
    <d v="2016-05-19T00:00:00"/>
    <d v="2016-05-24T00:00:00"/>
    <x v="1"/>
    <s v="LE-16810"/>
    <s v="Laurel Elliston"/>
    <x v="0"/>
    <s v="United States"/>
    <s v="Arlington"/>
    <s v="Virginia"/>
    <n v="22204"/>
    <x v="0"/>
    <s v="FUR-CH-10003746"/>
    <s v="Furniture"/>
    <s v="Chairs"/>
    <s v="Hon 4070 Series Pagoda Round Back Stacking Chairs"/>
    <n v="641.96"/>
    <n v="2"/>
    <n v="0"/>
    <n v="179.74880000000002"/>
    <s v="No"/>
    <s v="Cassandra Brandow"/>
  </r>
  <r>
    <n v="771"/>
    <s v="CA-2017-104220"/>
    <d v="2017-01-30T00:00:00"/>
    <d v="2017-02-05T00:00:00"/>
    <x v="1"/>
    <s v="BV-11245"/>
    <s v="Benjamin Venier"/>
    <x v="1"/>
    <s v="United States"/>
    <s v="Des Moines"/>
    <s v="Iowa"/>
    <n v="50315"/>
    <x v="2"/>
    <s v="OFF-BI-10001036"/>
    <s v="Office Supplies"/>
    <s v="Binders"/>
    <s v="Cardinal EasyOpen D-Ring Binders"/>
    <n v="18.28"/>
    <n v="2"/>
    <n v="0"/>
    <n v="9.14"/>
    <s v="No"/>
    <s v="Kelly Williams"/>
  </r>
  <r>
    <n v="772"/>
    <s v="CA-2017-104220"/>
    <d v="2017-01-30T00:00:00"/>
    <d v="2017-02-05T00:00:00"/>
    <x v="1"/>
    <s v="BV-11245"/>
    <s v="Benjamin Venier"/>
    <x v="1"/>
    <s v="United States"/>
    <s v="Des Moines"/>
    <s v="Iowa"/>
    <n v="50315"/>
    <x v="2"/>
    <s v="TEC-PH-10004614"/>
    <s v="Technology"/>
    <s v="Phones"/>
    <s v="AT&amp;T 841000 Phone"/>
    <n v="207"/>
    <n v="3"/>
    <n v="0"/>
    <n v="51.75"/>
    <s v="No"/>
    <s v="Kelly Williams"/>
  </r>
  <r>
    <n v="773"/>
    <s v="CA-2017-104220"/>
    <d v="2017-01-30T00:00:00"/>
    <d v="2017-02-05T00:00:00"/>
    <x v="1"/>
    <s v="BV-11245"/>
    <s v="Benjamin Venier"/>
    <x v="1"/>
    <s v="United States"/>
    <s v="Des Moines"/>
    <s v="Iowa"/>
    <n v="50315"/>
    <x v="2"/>
    <s v="OFF-BI-10000301"/>
    <s v="Office Supplies"/>
    <s v="Binders"/>
    <s v="GBC Instant Report Kit"/>
    <n v="32.35"/>
    <n v="5"/>
    <n v="0"/>
    <n v="16.175000000000001"/>
    <s v="No"/>
    <s v="Kelly Williams"/>
  </r>
  <r>
    <n v="774"/>
    <s v="CA-2017-104220"/>
    <d v="2017-01-30T00:00:00"/>
    <d v="2017-02-05T00:00:00"/>
    <x v="1"/>
    <s v="BV-11245"/>
    <s v="Benjamin Venier"/>
    <x v="1"/>
    <s v="United States"/>
    <s v="Des Moines"/>
    <s v="Iowa"/>
    <n v="50315"/>
    <x v="2"/>
    <s v="OFF-BI-10003910"/>
    <s v="Office Supplies"/>
    <s v="Binders"/>
    <s v="DXL Angle-View Binders with Locking Rings by Samsill"/>
    <n v="7.71"/>
    <n v="1"/>
    <n v="0"/>
    <n v="3.4695"/>
    <s v="No"/>
    <s v="Kelly Williams"/>
  </r>
  <r>
    <n v="775"/>
    <s v="CA-2017-104220"/>
    <d v="2017-01-30T00:00:00"/>
    <d v="2017-02-05T00:00:00"/>
    <x v="1"/>
    <s v="BV-11245"/>
    <s v="Benjamin Venier"/>
    <x v="1"/>
    <s v="United States"/>
    <s v="Des Moines"/>
    <s v="Iowa"/>
    <n v="50315"/>
    <x v="2"/>
    <s v="OFF-AR-10004648"/>
    <s v="Office Supplies"/>
    <s v="Art"/>
    <s v="Boston 19500 Mighty Mite Electric Pencil Sharpener"/>
    <n v="40.299999999999997"/>
    <n v="2"/>
    <n v="0"/>
    <n v="10.881"/>
    <s v="No"/>
    <s v="Kelly Williams"/>
  </r>
  <r>
    <n v="776"/>
    <s v="CA-2017-104220"/>
    <d v="2017-01-30T00:00:00"/>
    <d v="2017-02-05T00:00:00"/>
    <x v="1"/>
    <s v="BV-11245"/>
    <s v="Benjamin Venier"/>
    <x v="1"/>
    <s v="United States"/>
    <s v="Des Moines"/>
    <s v="Iowa"/>
    <n v="50315"/>
    <x v="2"/>
    <s v="FUR-FU-10002597"/>
    <s v="Furniture"/>
    <s v="Furnishings"/>
    <s v="C-Line Magnetic Cubicle Keepers, Clear Polypropylene"/>
    <n v="34.580000000000005"/>
    <n v="7"/>
    <n v="0"/>
    <n v="14.523600000000002"/>
    <s v="No"/>
    <s v="Kelly Williams"/>
  </r>
  <r>
    <n v="777"/>
    <s v="CA-2014-165974"/>
    <d v="2014-06-29T00:00:00"/>
    <d v="2014-07-06T00:00:00"/>
    <x v="1"/>
    <s v="DL-12865"/>
    <s v="Dan Lawera"/>
    <x v="0"/>
    <s v="United States"/>
    <s v="Cincinnati"/>
    <s v="Ohio"/>
    <n v="45231"/>
    <x v="3"/>
    <s v="OFF-AR-10003405"/>
    <s v="Office Supplies"/>
    <s v="Art"/>
    <s v="Dixon My First Ticonderoga Pencil, #2"/>
    <n v="32.76"/>
    <n v="7"/>
    <n v="0.2"/>
    <n v="3.6854999999999958"/>
    <s v="No"/>
    <s v="Chuck Magee"/>
  </r>
  <r>
    <n v="778"/>
    <s v="CA-2015-144267"/>
    <d v="2015-08-21T00:00:00"/>
    <d v="2015-08-23T00:00:00"/>
    <x v="2"/>
    <s v="NZ-18565"/>
    <s v="Nick Zandusky"/>
    <x v="2"/>
    <s v="United States"/>
    <s v="San Francisco"/>
    <s v="California"/>
    <n v="94110"/>
    <x v="1"/>
    <s v="FUR-CH-10002335"/>
    <s v="Furniture"/>
    <s v="Chairs"/>
    <s v="Hon GuestStacker Chair"/>
    <n v="544.00800000000004"/>
    <n v="3"/>
    <n v="0.2"/>
    <n v="40.800600000000003"/>
    <s v="Yes"/>
    <s v="Anna Andreadi"/>
  </r>
  <r>
    <n v="779"/>
    <s v="CA-2015-144267"/>
    <d v="2015-08-21T00:00:00"/>
    <d v="2015-08-23T00:00:00"/>
    <x v="2"/>
    <s v="NZ-18565"/>
    <s v="Nick Zandusky"/>
    <x v="2"/>
    <s v="United States"/>
    <s v="San Francisco"/>
    <s v="California"/>
    <n v="94110"/>
    <x v="1"/>
    <s v="OFF-PA-10000157"/>
    <s v="Office Supplies"/>
    <s v="Paper"/>
    <s v="Xerox 191"/>
    <n v="59.94"/>
    <n v="3"/>
    <n v="0"/>
    <n v="28.171799999999998"/>
    <s v="Yes"/>
    <s v="Anna Andreadi"/>
  </r>
  <r>
    <n v="780"/>
    <s v="CA-2015-144267"/>
    <d v="2015-08-21T00:00:00"/>
    <d v="2015-08-23T00:00:00"/>
    <x v="2"/>
    <s v="NZ-18565"/>
    <s v="Nick Zandusky"/>
    <x v="2"/>
    <s v="United States"/>
    <s v="San Francisco"/>
    <s v="California"/>
    <n v="94110"/>
    <x v="1"/>
    <s v="OFF-PA-10001947"/>
    <s v="Office Supplies"/>
    <s v="Paper"/>
    <s v="Xerox 1974"/>
    <n v="23.92"/>
    <n v="4"/>
    <n v="0"/>
    <n v="11.720800000000001"/>
    <s v="Yes"/>
    <s v="Anna Andreadi"/>
  </r>
  <r>
    <n v="781"/>
    <s v="CA-2015-144267"/>
    <d v="2015-08-21T00:00:00"/>
    <d v="2015-08-23T00:00:00"/>
    <x v="2"/>
    <s v="NZ-18565"/>
    <s v="Nick Zandusky"/>
    <x v="2"/>
    <s v="United States"/>
    <s v="San Francisco"/>
    <s v="California"/>
    <n v="94110"/>
    <x v="1"/>
    <s v="OFF-PA-10003657"/>
    <s v="Office Supplies"/>
    <s v="Paper"/>
    <s v="Xerox 1927"/>
    <n v="4.28"/>
    <n v="1"/>
    <n v="0"/>
    <n v="1.9259999999999997"/>
    <s v="Yes"/>
    <s v="Anna Andreadi"/>
  </r>
  <r>
    <n v="782"/>
    <s v="US-2015-157014"/>
    <d v="2015-10-03T00:00:00"/>
    <d v="2015-10-06T00:00:00"/>
    <x v="0"/>
    <s v="BM-11785"/>
    <s v="Bryan Mills"/>
    <x v="0"/>
    <s v="United States"/>
    <s v="Columbus"/>
    <s v="Ohio"/>
    <n v="43229"/>
    <x v="3"/>
    <s v="OFF-BI-10001098"/>
    <s v="Office Supplies"/>
    <s v="Binders"/>
    <s v="Acco D-Ring Binder w/DublLock"/>
    <n v="32.07"/>
    <n v="5"/>
    <n v="0.7"/>
    <n v="-22.448999999999991"/>
    <s v="No"/>
    <s v="Chuck Magee"/>
  </r>
  <r>
    <n v="783"/>
    <s v="US-2015-157014"/>
    <d v="2015-10-03T00:00:00"/>
    <d v="2015-10-06T00:00:00"/>
    <x v="0"/>
    <s v="BM-11785"/>
    <s v="Bryan Mills"/>
    <x v="0"/>
    <s v="United States"/>
    <s v="Columbus"/>
    <s v="Ohio"/>
    <n v="43229"/>
    <x v="3"/>
    <s v="TEC-AC-10002167"/>
    <s v="Technology"/>
    <s v="Accessories"/>
    <s v="Imation 8gb Micro Traveldrive Usb 2.0 Flash Drive"/>
    <n v="24"/>
    <n v="2"/>
    <n v="0.2"/>
    <n v="-2.6999999999999993"/>
    <s v="No"/>
    <s v="Chuck Magee"/>
  </r>
  <r>
    <n v="784"/>
    <s v="US-2015-157014"/>
    <d v="2015-10-03T00:00:00"/>
    <d v="2015-10-06T00:00:00"/>
    <x v="0"/>
    <s v="BM-11785"/>
    <s v="Bryan Mills"/>
    <x v="0"/>
    <s v="United States"/>
    <s v="Columbus"/>
    <s v="Ohio"/>
    <n v="43229"/>
    <x v="3"/>
    <s v="FUR-BO-10004409"/>
    <s v="Furniture"/>
    <s v="Bookcases"/>
    <s v="Safco Value Mate Series Steel Bookcases, Baked Enamel Finish on Steel, Gray"/>
    <n v="35.49"/>
    <n v="1"/>
    <n v="0.5"/>
    <n v="-15.615600000000001"/>
    <s v="No"/>
    <s v="Chuck Magee"/>
  </r>
  <r>
    <n v="785"/>
    <s v="US-2015-157014"/>
    <d v="2015-10-03T00:00:00"/>
    <d v="2015-10-06T00:00:00"/>
    <x v="0"/>
    <s v="BM-11785"/>
    <s v="Bryan Mills"/>
    <x v="0"/>
    <s v="United States"/>
    <s v="Columbus"/>
    <s v="Ohio"/>
    <n v="43229"/>
    <x v="3"/>
    <s v="TEC-AC-10000057"/>
    <s v="Technology"/>
    <s v="Accessories"/>
    <s v="Microsoft Natural Ergonomic Keyboard 4000"/>
    <n v="47.984000000000002"/>
    <n v="2"/>
    <n v="0.2"/>
    <n v="0.59979999999999656"/>
    <s v="No"/>
    <s v="Chuck Magee"/>
  </r>
  <r>
    <n v="786"/>
    <s v="CA-2015-154921"/>
    <d v="2015-05-23T00:00:00"/>
    <d v="2015-05-28T00:00:00"/>
    <x v="1"/>
    <s v="EA-14035"/>
    <s v="Erin Ashbrook"/>
    <x v="1"/>
    <s v="United States"/>
    <s v="Columbia"/>
    <s v="South Carolina"/>
    <n v="29203"/>
    <x v="0"/>
    <s v="OFF-EN-10000056"/>
    <s v="Office Supplies"/>
    <s v="Envelopes"/>
    <s v="Cameo Buff Policy Envelopes"/>
    <n v="186.69"/>
    <n v="3"/>
    <n v="0"/>
    <n v="87.744299999999981"/>
    <s v="No"/>
    <s v="Cassandra Brandow"/>
  </r>
  <r>
    <n v="787"/>
    <s v="CA-2017-129567"/>
    <d v="2017-03-17T00:00:00"/>
    <d v="2017-03-21T00:00:00"/>
    <x v="0"/>
    <s v="CL-12565"/>
    <s v="Clay Ludtke"/>
    <x v="0"/>
    <s v="United States"/>
    <s v="Lancaster"/>
    <s v="California"/>
    <n v="93534"/>
    <x v="1"/>
    <s v="OFF-BI-10000014"/>
    <s v="Office Supplies"/>
    <s v="Binders"/>
    <s v="Heavy-Duty E-Z-D Binders"/>
    <n v="17.456"/>
    <n v="2"/>
    <n v="0.2"/>
    <n v="5.8914"/>
    <s v="No"/>
    <s v="Anna Andreadi"/>
  </r>
  <r>
    <n v="788"/>
    <s v="CA-2015-154620"/>
    <d v="2015-12-12T00:00:00"/>
    <d v="2015-12-16T00:00:00"/>
    <x v="1"/>
    <s v="LT-17110"/>
    <s v="Liz Thompson"/>
    <x v="0"/>
    <s v="United States"/>
    <s v="Lancaster"/>
    <s v="California"/>
    <n v="93534"/>
    <x v="1"/>
    <s v="FUR-CH-10004675"/>
    <s v="Furniture"/>
    <s v="Chairs"/>
    <s v="Lifetime Advantage Folding Chairs, 4/Carton"/>
    <n v="348.92800000000005"/>
    <n v="2"/>
    <n v="0.2"/>
    <n v="34.89279999999998"/>
    <s v="No"/>
    <s v="Anna Andreadi"/>
  </r>
  <r>
    <n v="789"/>
    <s v="CA-2015-115938"/>
    <d v="2015-06-26T00:00:00"/>
    <d v="2015-06-30T00:00:00"/>
    <x v="1"/>
    <s v="SA-20830"/>
    <s v="Sue Ann Reed"/>
    <x v="0"/>
    <s v="United States"/>
    <s v="Richmond"/>
    <s v="Virginia"/>
    <n v="23223"/>
    <x v="0"/>
    <s v="OFF-BI-10001543"/>
    <s v="Office Supplies"/>
    <s v="Binders"/>
    <s v="GBC VeloBinder Manual Binding System"/>
    <n v="143.96"/>
    <n v="4"/>
    <n v="0"/>
    <n v="69.100800000000007"/>
    <s v="No"/>
    <s v="Cassandra Brandow"/>
  </r>
  <r>
    <n v="790"/>
    <s v="CA-2015-115938"/>
    <d v="2015-06-26T00:00:00"/>
    <d v="2015-06-30T00:00:00"/>
    <x v="1"/>
    <s v="SA-20830"/>
    <s v="Sue Ann Reed"/>
    <x v="0"/>
    <s v="United States"/>
    <s v="Richmond"/>
    <s v="Virginia"/>
    <n v="23223"/>
    <x v="0"/>
    <s v="OFF-ST-10001321"/>
    <s v="Office Supplies"/>
    <s v="Storage"/>
    <s v="Decoflex Hanging Personal Folder File, Blue"/>
    <n v="15.42"/>
    <n v="1"/>
    <n v="0"/>
    <n v="4.1634000000000011"/>
    <s v="No"/>
    <s v="Cassandra Brandow"/>
  </r>
  <r>
    <n v="791"/>
    <s v="CA-2015-115938"/>
    <d v="2015-06-26T00:00:00"/>
    <d v="2015-06-30T00:00:00"/>
    <x v="1"/>
    <s v="SA-20830"/>
    <s v="Sue Ann Reed"/>
    <x v="0"/>
    <s v="United States"/>
    <s v="Richmond"/>
    <s v="Virginia"/>
    <n v="23223"/>
    <x v="0"/>
    <s v="OFF-BI-10001132"/>
    <s v="Office Supplies"/>
    <s v="Binders"/>
    <s v="Acco PRESSTEX Data Binder with Storage Hooks, Dark Blue, 9 1/2&quot; X 11&quot;"/>
    <n v="43.04"/>
    <n v="8"/>
    <n v="0"/>
    <n v="21.089600000000001"/>
    <s v="No"/>
    <s v="Cassandra Brandow"/>
  </r>
  <r>
    <n v="792"/>
    <s v="CA-2015-115938"/>
    <d v="2015-06-26T00:00:00"/>
    <d v="2015-06-30T00:00:00"/>
    <x v="1"/>
    <s v="SA-20830"/>
    <s v="Sue Ann Reed"/>
    <x v="0"/>
    <s v="United States"/>
    <s v="Richmond"/>
    <s v="Virginia"/>
    <n v="23223"/>
    <x v="0"/>
    <s v="FUR-CH-10003199"/>
    <s v="Furniture"/>
    <s v="Chairs"/>
    <s v="Office Star - Contemporary Task Swivel Chair"/>
    <n v="332.94"/>
    <n v="3"/>
    <n v="0"/>
    <n v="79.905599999999993"/>
    <s v="No"/>
    <s v="Cassandra Brandow"/>
  </r>
  <r>
    <n v="793"/>
    <s v="CA-2016-105256"/>
    <d v="2016-05-20T00:00:00"/>
    <d v="2016-05-20T00:00:00"/>
    <x v="3"/>
    <s v="JK-15730"/>
    <s v="Joe Kamberova"/>
    <x v="0"/>
    <s v="United States"/>
    <s v="Asheville"/>
    <s v="North Carolina"/>
    <n v="28806"/>
    <x v="0"/>
    <s v="TEC-PH-10001530"/>
    <s v="Technology"/>
    <s v="Phones"/>
    <s v="Cisco Unified IP Phone 7945G VoIP phone"/>
    <n v="1363.96"/>
    <n v="5"/>
    <n v="0.2"/>
    <n v="85.247500000000002"/>
    <s v="No"/>
    <s v="Cassandra Brandow"/>
  </r>
  <r>
    <n v="794"/>
    <s v="CA-2014-156433"/>
    <d v="2014-09-20T00:00:00"/>
    <d v="2014-09-26T00:00:00"/>
    <x v="1"/>
    <s v="ES-14020"/>
    <s v="Erica Smith"/>
    <x v="0"/>
    <s v="United States"/>
    <s v="San Francisco"/>
    <s v="California"/>
    <n v="94110"/>
    <x v="1"/>
    <s v="OFF-LA-10001569"/>
    <s v="Office Supplies"/>
    <s v="Labels"/>
    <s v="Avery 499"/>
    <n v="9.9600000000000009"/>
    <n v="2"/>
    <n v="0"/>
    <n v="4.5815999999999999"/>
    <s v="No"/>
    <s v="Anna Andreadi"/>
  </r>
  <r>
    <n v="795"/>
    <s v="CA-2014-156433"/>
    <d v="2014-09-20T00:00:00"/>
    <d v="2014-09-26T00:00:00"/>
    <x v="1"/>
    <s v="ES-14020"/>
    <s v="Erica Smith"/>
    <x v="0"/>
    <s v="United States"/>
    <s v="San Francisco"/>
    <s v="California"/>
    <n v="94110"/>
    <x v="1"/>
    <s v="OFF-PA-10003724"/>
    <s v="Office Supplies"/>
    <s v="Paper"/>
    <s v="Wirebound Message Book, 4 per Page"/>
    <n v="21.72"/>
    <n v="4"/>
    <n v="0"/>
    <n v="10.642799999999999"/>
    <s v="No"/>
    <s v="Anna Andreadi"/>
  </r>
  <r>
    <n v="796"/>
    <s v="CA-2017-151428"/>
    <d v="2017-09-21T00:00:00"/>
    <d v="2017-09-26T00:00:00"/>
    <x v="1"/>
    <s v="RH-19495"/>
    <s v="Rick Hansen"/>
    <x v="0"/>
    <s v="United States"/>
    <s v="Rochester"/>
    <s v="Minnesota"/>
    <n v="55901"/>
    <x v="2"/>
    <s v="OFF-BI-10000546"/>
    <s v="Office Supplies"/>
    <s v="Binders"/>
    <s v="Avery Durable Binders"/>
    <n v="20.16"/>
    <n v="7"/>
    <n v="0"/>
    <n v="9.8783999999999992"/>
    <s v="No"/>
    <s v="Kelly Williams"/>
  </r>
  <r>
    <n v="797"/>
    <s v="CA-2015-124653"/>
    <d v="2015-12-24T00:00:00"/>
    <d v="2015-12-26T00:00:00"/>
    <x v="2"/>
    <s v="DB-13120"/>
    <s v="David Bremer"/>
    <x v="1"/>
    <s v="United States"/>
    <s v="Rochester"/>
    <s v="New York"/>
    <n v="14609"/>
    <x v="3"/>
    <s v="OFF-PA-10000176"/>
    <s v="Office Supplies"/>
    <s v="Paper"/>
    <s v="Xerox 1887"/>
    <n v="132.79"/>
    <n v="7"/>
    <n v="0"/>
    <n v="63.739199999999997"/>
    <s v="No"/>
    <s v="Chuck Magee"/>
  </r>
  <r>
    <n v="798"/>
    <s v="CA-2015-124653"/>
    <d v="2015-12-24T00:00:00"/>
    <d v="2015-12-26T00:00:00"/>
    <x v="2"/>
    <s v="DB-13120"/>
    <s v="David Bremer"/>
    <x v="1"/>
    <s v="United States"/>
    <s v="Rochester"/>
    <s v="New York"/>
    <n v="14609"/>
    <x v="3"/>
    <s v="OFF-PA-10002365"/>
    <s v="Office Supplies"/>
    <s v="Paper"/>
    <s v="Xerox 1967"/>
    <n v="12.96"/>
    <n v="2"/>
    <n v="0"/>
    <n v="6.2208000000000006"/>
    <s v="No"/>
    <s v="Chuck Magee"/>
  </r>
  <r>
    <n v="799"/>
    <s v="CA-2015-124653"/>
    <d v="2015-12-24T00:00:00"/>
    <d v="2015-12-26T00:00:00"/>
    <x v="2"/>
    <s v="DB-13120"/>
    <s v="David Bremer"/>
    <x v="1"/>
    <s v="United States"/>
    <s v="Rochester"/>
    <s v="New York"/>
    <n v="14609"/>
    <x v="3"/>
    <s v="OFF-LA-10002271"/>
    <s v="Office Supplies"/>
    <s v="Labels"/>
    <s v="Smead Alpha-Z Color-Coded Second Alphabetical Labels and Starter Set"/>
    <n v="21.560000000000002"/>
    <n v="7"/>
    <n v="0"/>
    <n v="10.348799999999999"/>
    <s v="No"/>
    <s v="Chuck Magee"/>
  </r>
  <r>
    <n v="800"/>
    <s v="CA-2015-101910"/>
    <d v="2015-11-27T00:00:00"/>
    <d v="2015-12-03T00:00:00"/>
    <x v="1"/>
    <s v="CD-11920"/>
    <s v="Carlos Daly"/>
    <x v="0"/>
    <s v="United States"/>
    <s v="Lake Elsinore"/>
    <s v="California"/>
    <n v="92530"/>
    <x v="1"/>
    <s v="FUR-CH-10002647"/>
    <s v="Furniture"/>
    <s v="Chairs"/>
    <s v="Situations Contoured Folding Chairs, 4/Set"/>
    <n v="283.92"/>
    <n v="5"/>
    <n v="0.2"/>
    <n v="17.745000000000019"/>
    <s v="Yes"/>
    <s v="Anna Andreadi"/>
  </r>
  <r>
    <n v="801"/>
    <s v="CA-2017-105809"/>
    <d v="2017-02-20T00:00:00"/>
    <d v="2017-02-23T00:00:00"/>
    <x v="2"/>
    <s v="HW-14935"/>
    <s v="Helen Wasserman"/>
    <x v="1"/>
    <s v="United States"/>
    <s v="San Diego"/>
    <s v="California"/>
    <n v="92105"/>
    <x v="1"/>
    <s v="FUR-FU-10004090"/>
    <s v="Furniture"/>
    <s v="Furnishings"/>
    <s v="Executive Impressions 14&quot; Contract Wall Clock"/>
    <n v="22.23"/>
    <n v="1"/>
    <n v="0"/>
    <n v="7.3358999999999988"/>
    <s v="No"/>
    <s v="Anna Andreadi"/>
  </r>
  <r>
    <n v="802"/>
    <s v="CA-2017-105809"/>
    <d v="2017-02-20T00:00:00"/>
    <d v="2017-02-23T00:00:00"/>
    <x v="2"/>
    <s v="HW-14935"/>
    <s v="Helen Wasserman"/>
    <x v="1"/>
    <s v="United States"/>
    <s v="San Diego"/>
    <s v="California"/>
    <n v="92105"/>
    <x v="1"/>
    <s v="TEC-PH-10001580"/>
    <s v="Technology"/>
    <s v="Phones"/>
    <s v="Logitech Mobile Speakerphone P710e - speaker phone"/>
    <n v="215.96799999999999"/>
    <n v="2"/>
    <n v="0.2"/>
    <n v="18.897199999999991"/>
    <s v="No"/>
    <s v="Anna Andreadi"/>
  </r>
  <r>
    <n v="803"/>
    <s v="CA-2016-136133"/>
    <d v="2016-08-18T00:00:00"/>
    <d v="2016-08-23T00:00:00"/>
    <x v="0"/>
    <s v="HW-14935"/>
    <s v="Helen Wasserman"/>
    <x v="1"/>
    <s v="United States"/>
    <s v="New York City"/>
    <s v="New York"/>
    <n v="10024"/>
    <x v="3"/>
    <s v="OFF-AP-10000576"/>
    <s v="Office Supplies"/>
    <s v="Appliances"/>
    <s v="Belkin 7 Outlet SurgeMaster II"/>
    <n v="355.32"/>
    <n v="9"/>
    <n v="0"/>
    <n v="99.48960000000001"/>
    <s v="No"/>
    <s v="Chuck Magee"/>
  </r>
  <r>
    <n v="804"/>
    <s v="CA-2016-115504"/>
    <d v="2016-03-12T00:00:00"/>
    <d v="2016-03-17T00:00:00"/>
    <x v="1"/>
    <s v="MC-18130"/>
    <s v="Mike Caudle"/>
    <x v="1"/>
    <s v="United States"/>
    <s v="Monroe"/>
    <s v="Louisiana"/>
    <n v="71203"/>
    <x v="0"/>
    <s v="OFF-PA-10003953"/>
    <s v="Office Supplies"/>
    <s v="Paper"/>
    <s v="Xerox 218"/>
    <n v="12.96"/>
    <n v="2"/>
    <n v="0"/>
    <n v="6.2208000000000006"/>
    <s v="No"/>
    <s v="Cassandra Brandow"/>
  </r>
  <r>
    <n v="805"/>
    <s v="CA-2017-135783"/>
    <d v="2017-04-22T00:00:00"/>
    <d v="2017-04-24T00:00:00"/>
    <x v="2"/>
    <s v="GM-14440"/>
    <s v="Gary McGarr"/>
    <x v="0"/>
    <s v="United States"/>
    <s v="San Francisco"/>
    <s v="California"/>
    <n v="94122"/>
    <x v="1"/>
    <s v="FUR-FU-10000794"/>
    <s v="Furniture"/>
    <s v="Furnishings"/>
    <s v="Eldon Stackable Tray, Side-Load, Legal, Smoke"/>
    <n v="18.28"/>
    <n v="2"/>
    <n v="0"/>
    <n v="6.2151999999999994"/>
    <s v="No"/>
    <s v="Anna Andreadi"/>
  </r>
  <r>
    <n v="806"/>
    <s v="CA-2014-134313"/>
    <d v="2014-11-01T00:00:00"/>
    <d v="2014-11-07T00:00:00"/>
    <x v="1"/>
    <s v="RA-19915"/>
    <s v="Russell Applegate"/>
    <x v="0"/>
    <s v="United States"/>
    <s v="Denver"/>
    <s v="Colorado"/>
    <n v="80219"/>
    <x v="1"/>
    <s v="OFF-AR-10001897"/>
    <s v="Office Supplies"/>
    <s v="Art"/>
    <s v="Model L Table or Wall-Mount Pencil Sharpener"/>
    <n v="43.176000000000002"/>
    <n v="3"/>
    <n v="0.2"/>
    <n v="4.3176000000000005"/>
    <s v="No"/>
    <s v="Anna Andreadi"/>
  </r>
  <r>
    <n v="807"/>
    <s v="CA-2014-134313"/>
    <d v="2014-11-01T00:00:00"/>
    <d v="2014-11-07T00:00:00"/>
    <x v="1"/>
    <s v="RA-19915"/>
    <s v="Russell Applegate"/>
    <x v="0"/>
    <s v="United States"/>
    <s v="Denver"/>
    <s v="Colorado"/>
    <n v="80219"/>
    <x v="1"/>
    <s v="TEC-PH-10001795"/>
    <s v="Technology"/>
    <s v="Phones"/>
    <s v="ClearOne CHATAttach 160 - speaker phone"/>
    <n v="1983.9680000000001"/>
    <n v="4"/>
    <n v="0.2"/>
    <n v="247.99599999999981"/>
    <s v="No"/>
    <s v="Anna Andreadi"/>
  </r>
  <r>
    <n v="808"/>
    <s v="CA-2015-140921"/>
    <d v="2015-02-03T00:00:00"/>
    <d v="2015-02-05T00:00:00"/>
    <x v="2"/>
    <s v="AA-10375"/>
    <s v="Allen Armold"/>
    <x v="0"/>
    <s v="United States"/>
    <s v="Omaha"/>
    <s v="Nebraska"/>
    <n v="68104"/>
    <x v="2"/>
    <s v="FUR-FU-10003347"/>
    <s v="Furniture"/>
    <s v="Furnishings"/>
    <s v="Coloredge Poster Frame"/>
    <n v="28.4"/>
    <n v="2"/>
    <n v="0"/>
    <n v="11.076000000000001"/>
    <s v="No"/>
    <s v="Kelly Williams"/>
  </r>
  <r>
    <n v="809"/>
    <s v="CA-2015-140921"/>
    <d v="2015-02-03T00:00:00"/>
    <d v="2015-02-05T00:00:00"/>
    <x v="2"/>
    <s v="AA-10375"/>
    <s v="Allen Armold"/>
    <x v="0"/>
    <s v="United States"/>
    <s v="Omaha"/>
    <s v="Nebraska"/>
    <n v="68104"/>
    <x v="2"/>
    <s v="TEC-AC-10004901"/>
    <s v="Technology"/>
    <s v="Accessories"/>
    <s v="Kensington SlimBlade Notebook Wireless Mouse with Nano Receiver "/>
    <n v="149.97"/>
    <n v="3"/>
    <n v="0"/>
    <n v="50.989800000000002"/>
    <s v="No"/>
    <s v="Kelly Williams"/>
  </r>
  <r>
    <n v="810"/>
    <s v="CA-2014-151995"/>
    <d v="2014-10-13T00:00:00"/>
    <d v="2014-10-15T00:00:00"/>
    <x v="2"/>
    <s v="ZC-21910"/>
    <s v="Zuschuss Carroll"/>
    <x v="0"/>
    <s v="United States"/>
    <s v="Edmonds"/>
    <s v="Washington"/>
    <n v="98026"/>
    <x v="1"/>
    <s v="OFF-AR-10003190"/>
    <s v="Office Supplies"/>
    <s v="Art"/>
    <s v="Newell 32"/>
    <n v="11.52"/>
    <n v="4"/>
    <n v="0"/>
    <n v="3.2256"/>
    <s v="No"/>
    <s v="Anna Andreadi"/>
  </r>
  <r>
    <n v="811"/>
    <s v="CA-2014-151995"/>
    <d v="2014-10-13T00:00:00"/>
    <d v="2014-10-15T00:00:00"/>
    <x v="2"/>
    <s v="ZC-21910"/>
    <s v="Zuschuss Carroll"/>
    <x v="0"/>
    <s v="United States"/>
    <s v="Edmonds"/>
    <s v="Washington"/>
    <n v="98026"/>
    <x v="1"/>
    <s v="FUR-TA-10002903"/>
    <s v="Furniture"/>
    <s v="Tables"/>
    <s v="Bevis Round Bullnose 29&quot; High Table Top"/>
    <n v="1298.55"/>
    <n v="5"/>
    <n v="0"/>
    <n v="311.65199999999999"/>
    <s v="No"/>
    <s v="Anna Andreadi"/>
  </r>
  <r>
    <n v="812"/>
    <s v="CA-2014-151995"/>
    <d v="2014-10-13T00:00:00"/>
    <d v="2014-10-15T00:00:00"/>
    <x v="2"/>
    <s v="ZC-21910"/>
    <s v="Zuschuss Carroll"/>
    <x v="0"/>
    <s v="United States"/>
    <s v="Edmonds"/>
    <s v="Washington"/>
    <n v="98026"/>
    <x v="1"/>
    <s v="OFF-AP-10000240"/>
    <s v="Office Supplies"/>
    <s v="Appliances"/>
    <s v="Belkin F9G930V10-GRY 9 Outlet Surge"/>
    <n v="213.92"/>
    <n v="4"/>
    <n v="0"/>
    <n v="62.036799999999971"/>
    <s v="No"/>
    <s v="Anna Andreadi"/>
  </r>
  <r>
    <n v="813"/>
    <s v="CA-2014-151995"/>
    <d v="2014-10-13T00:00:00"/>
    <d v="2014-10-15T00:00:00"/>
    <x v="2"/>
    <s v="ZC-21910"/>
    <s v="Zuschuss Carroll"/>
    <x v="0"/>
    <s v="United States"/>
    <s v="Edmonds"/>
    <s v="Washington"/>
    <n v="98026"/>
    <x v="1"/>
    <s v="TEC-AC-10001101"/>
    <s v="Technology"/>
    <s v="Accessories"/>
    <s v="Sony 16GB Class 10 Micro SDHC R40 Memory Card"/>
    <n v="25.78"/>
    <n v="2"/>
    <n v="0"/>
    <n v="2.5779999999999994"/>
    <s v="No"/>
    <s v="Anna Andreadi"/>
  </r>
  <r>
    <n v="814"/>
    <s v="CA-2017-143686"/>
    <d v="2017-05-14T00:00:00"/>
    <d v="2017-05-14T00:00:00"/>
    <x v="3"/>
    <s v="PJ-19015"/>
    <s v="Pauline Johnson"/>
    <x v="0"/>
    <s v="United States"/>
    <s v="Santa Ana"/>
    <s v="California"/>
    <n v="92704"/>
    <x v="1"/>
    <s v="FUR-FU-10000794"/>
    <s v="Furniture"/>
    <s v="Furnishings"/>
    <s v="Eldon Stackable Tray, Side-Load, Legal, Smoke"/>
    <n v="18.28"/>
    <n v="2"/>
    <n v="0"/>
    <n v="6.2151999999999994"/>
    <s v="No"/>
    <s v="Anna Andreadi"/>
  </r>
  <r>
    <n v="815"/>
    <s v="CA-2017-143686"/>
    <d v="2017-05-14T00:00:00"/>
    <d v="2017-05-14T00:00:00"/>
    <x v="3"/>
    <s v="PJ-19015"/>
    <s v="Pauline Johnson"/>
    <x v="0"/>
    <s v="United States"/>
    <s v="Santa Ana"/>
    <s v="California"/>
    <n v="92704"/>
    <x v="1"/>
    <s v="TEC-AC-10001838"/>
    <s v="Technology"/>
    <s v="Accessories"/>
    <s v="Razer Tiamat Over Ear 7.1 Surround Sound PC Gaming Headset"/>
    <n v="1399.93"/>
    <n v="7"/>
    <n v="0"/>
    <n v="601.96990000000005"/>
    <s v="No"/>
    <s v="Anna Andreadi"/>
  </r>
  <r>
    <n v="816"/>
    <s v="CA-2015-106565"/>
    <d v="2015-03-20T00:00:00"/>
    <d v="2015-03-23T00:00:00"/>
    <x v="2"/>
    <s v="BW-11110"/>
    <s v="Bart Watters"/>
    <x v="1"/>
    <s v="United States"/>
    <s v="Milwaukee"/>
    <s v="Wisconsin"/>
    <n v="53209"/>
    <x v="2"/>
    <s v="OFF-PA-10000061"/>
    <s v="Office Supplies"/>
    <s v="Paper"/>
    <s v="Xerox 205"/>
    <n v="51.84"/>
    <n v="8"/>
    <n v="0"/>
    <n v="24.883200000000002"/>
    <s v="No"/>
    <s v="Kelly Williams"/>
  </r>
  <r>
    <n v="817"/>
    <s v="CA-2016-149370"/>
    <d v="2016-09-15T00:00:00"/>
    <d v="2016-09-19T00:00:00"/>
    <x v="1"/>
    <s v="DB-13210"/>
    <s v="Dean Braden"/>
    <x v="0"/>
    <s v="United States"/>
    <s v="Philadelphia"/>
    <s v="Pennsylvania"/>
    <n v="19140"/>
    <x v="3"/>
    <s v="OFF-PA-10003651"/>
    <s v="Office Supplies"/>
    <s v="Paper"/>
    <s v="Xerox 1968"/>
    <n v="5.3440000000000003"/>
    <n v="1"/>
    <n v="0.2"/>
    <n v="1.8703999999999998"/>
    <s v="No"/>
    <s v="Chuck Magee"/>
  </r>
  <r>
    <n v="818"/>
    <s v="CA-2014-140858"/>
    <d v="2014-06-28T00:00:00"/>
    <d v="2014-07-02T00:00:00"/>
    <x v="1"/>
    <s v="CA-12775"/>
    <s v="Cynthia Arntzen"/>
    <x v="0"/>
    <s v="United States"/>
    <s v="Philadelphia"/>
    <s v="Pennsylvania"/>
    <n v="19140"/>
    <x v="3"/>
    <s v="OFF-PA-10000304"/>
    <s v="Office Supplies"/>
    <s v="Paper"/>
    <s v="Xerox 1995"/>
    <n v="41.472000000000008"/>
    <n v="8"/>
    <n v="0.2"/>
    <n v="14.5152"/>
    <s v="No"/>
    <s v="Chuck Magee"/>
  </r>
  <r>
    <n v="819"/>
    <s v="CA-2014-140858"/>
    <d v="2014-06-28T00:00:00"/>
    <d v="2014-07-02T00:00:00"/>
    <x v="1"/>
    <s v="CA-12775"/>
    <s v="Cynthia Arntzen"/>
    <x v="0"/>
    <s v="United States"/>
    <s v="Philadelphia"/>
    <s v="Pennsylvania"/>
    <n v="19140"/>
    <x v="3"/>
    <s v="OFF-BI-10003094"/>
    <s v="Office Supplies"/>
    <s v="Binders"/>
    <s v="Self-Adhesive Ring Binder Labels"/>
    <n v="3.168000000000001"/>
    <n v="3"/>
    <n v="0.7"/>
    <n v="-2.4287999999999998"/>
    <s v="No"/>
    <s v="Chuck Magee"/>
  </r>
  <r>
    <n v="820"/>
    <s v="CA-2014-140858"/>
    <d v="2014-06-28T00:00:00"/>
    <d v="2014-07-02T00:00:00"/>
    <x v="1"/>
    <s v="CA-12775"/>
    <s v="Cynthia Arntzen"/>
    <x v="0"/>
    <s v="United States"/>
    <s v="Philadelphia"/>
    <s v="Pennsylvania"/>
    <n v="19140"/>
    <x v="3"/>
    <s v="FUR-CH-10001394"/>
    <s v="Furniture"/>
    <s v="Chairs"/>
    <s v="Global Leather Executive Chair"/>
    <n v="1228.4649999999999"/>
    <n v="5"/>
    <n v="0.3"/>
    <n v="0"/>
    <s v="No"/>
    <s v="Chuck Magee"/>
  </r>
  <r>
    <n v="821"/>
    <s v="CA-2014-140858"/>
    <d v="2014-06-28T00:00:00"/>
    <d v="2014-07-02T00:00:00"/>
    <x v="1"/>
    <s v="CA-12775"/>
    <s v="Cynthia Arntzen"/>
    <x v="0"/>
    <s v="United States"/>
    <s v="Philadelphia"/>
    <s v="Pennsylvania"/>
    <n v="19140"/>
    <x v="3"/>
    <s v="OFF-BI-10004230"/>
    <s v="Office Supplies"/>
    <s v="Binders"/>
    <s v="GBC Recycled Grain Textured Covers"/>
    <n v="31.086000000000006"/>
    <n v="3"/>
    <n v="0.7"/>
    <n v="-22.796399999999991"/>
    <s v="No"/>
    <s v="Chuck Magee"/>
  </r>
  <r>
    <n v="822"/>
    <s v="CA-2014-140858"/>
    <d v="2014-06-28T00:00:00"/>
    <d v="2014-07-02T00:00:00"/>
    <x v="1"/>
    <s v="CA-12775"/>
    <s v="Cynthia Arntzen"/>
    <x v="0"/>
    <s v="United States"/>
    <s v="Philadelphia"/>
    <s v="Pennsylvania"/>
    <n v="19140"/>
    <x v="3"/>
    <s v="OFF-PA-10003395"/>
    <s v="Office Supplies"/>
    <s v="Paper"/>
    <s v="Xerox 1941"/>
    <n v="335.52"/>
    <n v="4"/>
    <n v="0.2"/>
    <n v="117.43199999999999"/>
    <s v="No"/>
    <s v="Chuck Magee"/>
  </r>
  <r>
    <n v="823"/>
    <s v="CA-2017-101434"/>
    <d v="2017-06-20T00:00:00"/>
    <d v="2017-06-27T00:00:00"/>
    <x v="1"/>
    <s v="TR-21325"/>
    <s v="Toby Ritter"/>
    <x v="0"/>
    <s v="United States"/>
    <s v="Belleville"/>
    <s v="New Jersey"/>
    <n v="7109"/>
    <x v="3"/>
    <s v="TEC-AC-10002402"/>
    <s v="Technology"/>
    <s v="Accessories"/>
    <s v="Razer Kraken PRO Over Ear PC and Music Headset"/>
    <n v="239.96999999999997"/>
    <n v="3"/>
    <n v="0"/>
    <n v="71.990999999999985"/>
    <s v="No"/>
    <s v="Chuck Magee"/>
  </r>
  <r>
    <n v="824"/>
    <s v="CA-2017-101434"/>
    <d v="2017-06-20T00:00:00"/>
    <d v="2017-06-27T00:00:00"/>
    <x v="1"/>
    <s v="TR-21325"/>
    <s v="Toby Ritter"/>
    <x v="0"/>
    <s v="United States"/>
    <s v="Belleville"/>
    <s v="New Jersey"/>
    <n v="7109"/>
    <x v="3"/>
    <s v="OFF-LA-10003223"/>
    <s v="Office Supplies"/>
    <s v="Labels"/>
    <s v="Avery 508"/>
    <n v="9.82"/>
    <n v="2"/>
    <n v="0"/>
    <n v="4.8117999999999999"/>
    <s v="No"/>
    <s v="Chuck Magee"/>
  </r>
  <r>
    <n v="825"/>
    <s v="US-2014-102071"/>
    <d v="2014-05-09T00:00:00"/>
    <d v="2014-05-15T00:00:00"/>
    <x v="1"/>
    <s v="PG-18820"/>
    <s v="Patrick Gardner"/>
    <x v="0"/>
    <s v="United States"/>
    <s v="San Francisco"/>
    <s v="California"/>
    <n v="94110"/>
    <x v="1"/>
    <s v="TEC-AC-10003441"/>
    <s v="Technology"/>
    <s v="Accessories"/>
    <s v="Kingston Digital DataTraveler 32GB USB 2.0"/>
    <n v="67.8"/>
    <n v="4"/>
    <n v="0"/>
    <n v="4.0679999999999978"/>
    <s v="No"/>
    <s v="Anna Andreadi"/>
  </r>
  <r>
    <n v="826"/>
    <s v="US-2014-102071"/>
    <d v="2014-05-09T00:00:00"/>
    <d v="2014-05-15T00:00:00"/>
    <x v="1"/>
    <s v="PG-18820"/>
    <s v="Patrick Gardner"/>
    <x v="0"/>
    <s v="United States"/>
    <s v="San Francisco"/>
    <s v="California"/>
    <n v="94110"/>
    <x v="1"/>
    <s v="TEC-AC-10000109"/>
    <s v="Technology"/>
    <s v="Accessories"/>
    <s v="Sony Micro Vault Click 16 GB USB 2.0 Flash Drive"/>
    <n v="167.97"/>
    <n v="3"/>
    <n v="0"/>
    <n v="40.31280000000001"/>
    <s v="No"/>
    <s v="Anna Andreadi"/>
  </r>
  <r>
    <n v="827"/>
    <s v="CA-2017-126956"/>
    <d v="2017-08-21T00:00:00"/>
    <d v="2017-08-28T00:00:00"/>
    <x v="1"/>
    <s v="GT-14710"/>
    <s v="Greg Tran"/>
    <x v="0"/>
    <s v="United States"/>
    <s v="Lakeville"/>
    <s v="Minnesota"/>
    <n v="55044"/>
    <x v="2"/>
    <s v="OFF-FA-10002280"/>
    <s v="Office Supplies"/>
    <s v="Fasteners"/>
    <s v="Advantus Plastic Paper Clips"/>
    <n v="35"/>
    <n v="7"/>
    <n v="0"/>
    <n v="16.8"/>
    <s v="No"/>
    <s v="Kelly Williams"/>
  </r>
  <r>
    <n v="828"/>
    <s v="CA-2017-126956"/>
    <d v="2017-08-21T00:00:00"/>
    <d v="2017-08-28T00:00:00"/>
    <x v="1"/>
    <s v="GT-14710"/>
    <s v="Greg Tran"/>
    <x v="0"/>
    <s v="United States"/>
    <s v="Lakeville"/>
    <s v="Minnesota"/>
    <n v="55044"/>
    <x v="2"/>
    <s v="OFF-SU-10000381"/>
    <s v="Office Supplies"/>
    <s v="Supplies"/>
    <s v="Acme Forged Steel Scissors with Black Enamel Handles"/>
    <n v="37.24"/>
    <n v="4"/>
    <n v="0"/>
    <n v="10.799599999999998"/>
    <s v="No"/>
    <s v="Kelly Williams"/>
  </r>
  <r>
    <n v="829"/>
    <s v="CA-2017-126956"/>
    <d v="2017-08-21T00:00:00"/>
    <d v="2017-08-28T00:00:00"/>
    <x v="1"/>
    <s v="GT-14710"/>
    <s v="Greg Tran"/>
    <x v="0"/>
    <s v="United States"/>
    <s v="Lakeville"/>
    <s v="Minnesota"/>
    <n v="55044"/>
    <x v="2"/>
    <s v="OFF-EN-10004459"/>
    <s v="Office Supplies"/>
    <s v="Envelopes"/>
    <s v="Security-Tint Envelopes"/>
    <n v="15.28"/>
    <n v="2"/>
    <n v="0"/>
    <n v="7.4871999999999996"/>
    <s v="No"/>
    <s v="Kelly Williams"/>
  </r>
  <r>
    <n v="830"/>
    <s v="CA-2017-129462"/>
    <d v="2017-06-16T00:00:00"/>
    <d v="2017-06-21T00:00:00"/>
    <x v="0"/>
    <s v="JE-15745"/>
    <s v="Joel Eaton"/>
    <x v="0"/>
    <s v="United States"/>
    <s v="Florence"/>
    <s v="Kentucky"/>
    <n v="41042"/>
    <x v="0"/>
    <s v="FUR-CH-10000665"/>
    <s v="Furniture"/>
    <s v="Chairs"/>
    <s v="Global Airflow Leather Mesh Back Chair, Black"/>
    <n v="301.95999999999998"/>
    <n v="2"/>
    <n v="0"/>
    <n v="90.587999999999965"/>
    <s v="No"/>
    <s v="Cassandra Brandow"/>
  </r>
  <r>
    <n v="831"/>
    <s v="CA-2017-129462"/>
    <d v="2017-06-16T00:00:00"/>
    <d v="2017-06-21T00:00:00"/>
    <x v="0"/>
    <s v="JE-15745"/>
    <s v="Joel Eaton"/>
    <x v="0"/>
    <s v="United States"/>
    <s v="Florence"/>
    <s v="Kentucky"/>
    <n v="41042"/>
    <x v="0"/>
    <s v="OFF-AP-10003884"/>
    <s v="Office Supplies"/>
    <s v="Appliances"/>
    <s v="Fellowes Smart Surge Ten-Outlet Protector, Platinum"/>
    <n v="180.66"/>
    <n v="3"/>
    <n v="0"/>
    <n v="50.584800000000008"/>
    <s v="No"/>
    <s v="Cassandra Brandow"/>
  </r>
  <r>
    <n v="832"/>
    <s v="CA-2017-129462"/>
    <d v="2017-06-16T00:00:00"/>
    <d v="2017-06-21T00:00:00"/>
    <x v="0"/>
    <s v="JE-15745"/>
    <s v="Joel Eaton"/>
    <x v="0"/>
    <s v="United States"/>
    <s v="Florence"/>
    <s v="Kentucky"/>
    <n v="41042"/>
    <x v="0"/>
    <s v="TEC-PH-10001557"/>
    <s v="Technology"/>
    <s v="Phones"/>
    <s v="Pyle PMP37LED"/>
    <n v="191.98"/>
    <n v="2"/>
    <n v="0"/>
    <n v="51.834599999999995"/>
    <s v="No"/>
    <s v="Cassandra Brandow"/>
  </r>
  <r>
    <n v="833"/>
    <s v="CA-2017-129462"/>
    <d v="2017-06-16T00:00:00"/>
    <d v="2017-06-21T00:00:00"/>
    <x v="0"/>
    <s v="JE-15745"/>
    <s v="Joel Eaton"/>
    <x v="0"/>
    <s v="United States"/>
    <s v="Florence"/>
    <s v="Kentucky"/>
    <n v="41042"/>
    <x v="0"/>
    <s v="TEC-PH-10002085"/>
    <s v="Technology"/>
    <s v="Phones"/>
    <s v="Clarity 53712"/>
    <n v="65.989999999999995"/>
    <n v="1"/>
    <n v="0"/>
    <n v="17.157400000000003"/>
    <s v="No"/>
    <s v="Cassandra Brandow"/>
  </r>
  <r>
    <n v="834"/>
    <s v="CA-2016-165316"/>
    <d v="2016-07-23T00:00:00"/>
    <d v="2016-07-27T00:00:00"/>
    <x v="1"/>
    <s v="JB-15400"/>
    <s v="Jennifer Braxton"/>
    <x v="1"/>
    <s v="United States"/>
    <s v="Tampa"/>
    <s v="Florida"/>
    <n v="33614"/>
    <x v="0"/>
    <s v="OFF-AR-10002956"/>
    <s v="Office Supplies"/>
    <s v="Art"/>
    <s v="Boston 16801 Nautilus Battery Pencil Sharpener"/>
    <n v="35.216000000000001"/>
    <n v="2"/>
    <n v="0.2"/>
    <n v="2.6411999999999995"/>
    <s v="No"/>
    <s v="Cassandra Brandow"/>
  </r>
  <r>
    <n v="835"/>
    <s v="CA-2016-165316"/>
    <d v="2016-07-23T00:00:00"/>
    <d v="2016-07-27T00:00:00"/>
    <x v="1"/>
    <s v="JB-15400"/>
    <s v="Jennifer Braxton"/>
    <x v="1"/>
    <s v="United States"/>
    <s v="Tampa"/>
    <s v="Florida"/>
    <n v="33614"/>
    <x v="0"/>
    <s v="OFF-AP-10003266"/>
    <s v="Office Supplies"/>
    <s v="Appliances"/>
    <s v="Holmes Replacement Filter for HEPA Air Cleaner, Large Room"/>
    <n v="23.696000000000002"/>
    <n v="2"/>
    <n v="0.2"/>
    <n v="6.5164"/>
    <s v="No"/>
    <s v="Cassandra Brandow"/>
  </r>
  <r>
    <n v="836"/>
    <s v="CA-2016-165316"/>
    <d v="2016-07-23T00:00:00"/>
    <d v="2016-07-27T00:00:00"/>
    <x v="1"/>
    <s v="JB-15400"/>
    <s v="Jennifer Braxton"/>
    <x v="1"/>
    <s v="United States"/>
    <s v="Tampa"/>
    <s v="Florida"/>
    <n v="33614"/>
    <x v="0"/>
    <s v="TEC-MA-10004002"/>
    <s v="Technology"/>
    <s v="Machines"/>
    <s v="Zebra GX420t Direct Thermal/Thermal Transfer Printer"/>
    <n v="265.47500000000002"/>
    <n v="1"/>
    <n v="0.5"/>
    <n v="-111.49950000000007"/>
    <s v="No"/>
    <s v="Cassandra Brandow"/>
  </r>
  <r>
    <n v="837"/>
    <s v="US-2014-115987"/>
    <d v="2014-09-08T00:00:00"/>
    <d v="2014-09-13T00:00:00"/>
    <x v="0"/>
    <s v="LH-17020"/>
    <s v="Lisa Hazard"/>
    <x v="0"/>
    <s v="United States"/>
    <s v="Tyler"/>
    <s v="Texas"/>
    <n v="75701"/>
    <x v="2"/>
    <s v="OFF-BI-10001071"/>
    <s v="Office Supplies"/>
    <s v="Binders"/>
    <s v="GBC ProClick Punch Binding System"/>
    <n v="51.183999999999983"/>
    <n v="4"/>
    <n v="0.8"/>
    <n v="-79.335199999999986"/>
    <s v="No"/>
    <s v="Kelly Williams"/>
  </r>
  <r>
    <n v="838"/>
    <s v="US-2017-156083"/>
    <d v="2017-11-04T00:00:00"/>
    <d v="2017-11-11T00:00:00"/>
    <x v="1"/>
    <s v="JL-15175"/>
    <s v="James Lanier"/>
    <x v="2"/>
    <s v="United States"/>
    <s v="Columbia"/>
    <s v="Tennessee"/>
    <n v="38401"/>
    <x v="0"/>
    <s v="OFF-PA-10001560"/>
    <s v="Office Supplies"/>
    <s v="Paper"/>
    <s v="Adams Telephone Message Books, 5 1/4” x 11”"/>
    <n v="9.6640000000000015"/>
    <n v="2"/>
    <n v="0.2"/>
    <n v="3.2615999999999996"/>
    <s v="No"/>
    <s v="Cassandra Brandow"/>
  </r>
  <r>
    <n v="839"/>
    <s v="US-2016-137547"/>
    <d v="2016-03-07T00:00:00"/>
    <d v="2016-03-12T00:00:00"/>
    <x v="1"/>
    <s v="EB-13705"/>
    <s v="Ed Braxton"/>
    <x v="1"/>
    <s v="United States"/>
    <s v="Fort Worth"/>
    <s v="Texas"/>
    <n v="76106"/>
    <x v="2"/>
    <s v="TEC-PH-10002365"/>
    <s v="Technology"/>
    <s v="Phones"/>
    <s v="Belkin Grip Candy Sheer Case / Cover for iPhone 5 and 5S"/>
    <n v="21.071999999999999"/>
    <n v="3"/>
    <n v="0.2"/>
    <n v="1.5804"/>
    <s v="No"/>
    <s v="Kelly Williams"/>
  </r>
  <r>
    <n v="840"/>
    <s v="CA-2015-100454"/>
    <d v="2015-11-20T00:00:00"/>
    <d v="2015-11-25T00:00:00"/>
    <x v="1"/>
    <s v="BM-11650"/>
    <s v="Brian Moss"/>
    <x v="1"/>
    <s v="United States"/>
    <s v="New York City"/>
    <s v="New York"/>
    <n v="10035"/>
    <x v="3"/>
    <s v="OFF-AR-10004648"/>
    <s v="Office Supplies"/>
    <s v="Art"/>
    <s v="Boston 19500 Mighty Mite Electric Pencil Sharpener"/>
    <n v="60.449999999999996"/>
    <n v="3"/>
    <n v="0"/>
    <n v="16.3215"/>
    <s v="No"/>
    <s v="Chuck Magee"/>
  </r>
  <r>
    <n v="841"/>
    <s v="CA-2015-100454"/>
    <d v="2015-11-20T00:00:00"/>
    <d v="2015-11-25T00:00:00"/>
    <x v="1"/>
    <s v="BM-11650"/>
    <s v="Brian Moss"/>
    <x v="1"/>
    <s v="United States"/>
    <s v="New York City"/>
    <s v="New York"/>
    <n v="10035"/>
    <x v="3"/>
    <s v="OFF-AR-10002578"/>
    <s v="Office Supplies"/>
    <s v="Art"/>
    <s v="Newell 335"/>
    <n v="11.52"/>
    <n v="4"/>
    <n v="0"/>
    <n v="3.3407999999999998"/>
    <s v="No"/>
    <s v="Chuck Magee"/>
  </r>
  <r>
    <n v="842"/>
    <s v="CA-2015-100454"/>
    <d v="2015-11-20T00:00:00"/>
    <d v="2015-11-25T00:00:00"/>
    <x v="1"/>
    <s v="BM-11650"/>
    <s v="Brian Moss"/>
    <x v="1"/>
    <s v="United States"/>
    <s v="New York City"/>
    <s v="New York"/>
    <n v="10035"/>
    <x v="3"/>
    <s v="FUR-BO-10001519"/>
    <s v="Furniture"/>
    <s v="Bookcases"/>
    <s v="O'Sullivan 3-Shelf Heavy-Duty Bookcases"/>
    <n v="186.048"/>
    <n v="4"/>
    <n v="0.2"/>
    <n v="9.3024000000000058"/>
    <s v="No"/>
    <s v="Chuck Magee"/>
  </r>
  <r>
    <n v="843"/>
    <s v="CA-2016-161669"/>
    <d v="2016-11-07T00:00:00"/>
    <d v="2016-11-09T00:00:00"/>
    <x v="2"/>
    <s v="EM-14095"/>
    <s v="Eudokia Martin"/>
    <x v="1"/>
    <s v="United States"/>
    <s v="Los Angeles"/>
    <s v="California"/>
    <n v="90036"/>
    <x v="1"/>
    <s v="OFF-BI-10001294"/>
    <s v="Office Supplies"/>
    <s v="Binders"/>
    <s v="Fellowes Binding Cases"/>
    <n v="37.44"/>
    <n v="4"/>
    <n v="0.2"/>
    <n v="11.699999999999996"/>
    <s v="No"/>
    <s v="Anna Andreadi"/>
  </r>
  <r>
    <n v="844"/>
    <s v="CA-2016-161669"/>
    <d v="2016-11-07T00:00:00"/>
    <d v="2016-11-09T00:00:00"/>
    <x v="2"/>
    <s v="EM-14095"/>
    <s v="Eudokia Martin"/>
    <x v="1"/>
    <s v="United States"/>
    <s v="Los Angeles"/>
    <s v="California"/>
    <n v="90036"/>
    <x v="1"/>
    <s v="OFF-BI-10001636"/>
    <s v="Office Supplies"/>
    <s v="Binders"/>
    <s v="Ibico Plastic and Wire Spiral Binding Combs"/>
    <n v="26.975999999999999"/>
    <n v="4"/>
    <n v="0.2"/>
    <n v="8.767199999999999"/>
    <s v="No"/>
    <s v="Anna Andreadi"/>
  </r>
  <r>
    <n v="845"/>
    <s v="CA-2016-161669"/>
    <d v="2016-11-07T00:00:00"/>
    <d v="2016-11-09T00:00:00"/>
    <x v="2"/>
    <s v="EM-14095"/>
    <s v="Eudokia Martin"/>
    <x v="1"/>
    <s v="United States"/>
    <s v="Los Angeles"/>
    <s v="California"/>
    <n v="90036"/>
    <x v="1"/>
    <s v="OFF-SU-10002503"/>
    <s v="Office Supplies"/>
    <s v="Supplies"/>
    <s v="Acme Preferred Stainless Steel Scissors"/>
    <n v="11.36"/>
    <n v="2"/>
    <n v="0"/>
    <n v="3.2943999999999996"/>
    <s v="No"/>
    <s v="Anna Andreadi"/>
  </r>
  <r>
    <n v="846"/>
    <s v="CA-2016-161669"/>
    <d v="2016-11-07T00:00:00"/>
    <d v="2016-11-09T00:00:00"/>
    <x v="2"/>
    <s v="EM-14095"/>
    <s v="Eudokia Martin"/>
    <x v="1"/>
    <s v="United States"/>
    <s v="Los Angeles"/>
    <s v="California"/>
    <n v="90036"/>
    <x v="1"/>
    <s v="OFF-LA-10004093"/>
    <s v="Office Supplies"/>
    <s v="Labels"/>
    <s v="Avery 486"/>
    <n v="14.62"/>
    <n v="2"/>
    <n v="0"/>
    <n v="6.8713999999999995"/>
    <s v="No"/>
    <s v="Anna Andreadi"/>
  </r>
  <r>
    <n v="847"/>
    <s v="CA-2015-114300"/>
    <d v="2015-10-13T00:00:00"/>
    <d v="2015-10-17T00:00:00"/>
    <x v="1"/>
    <s v="AF-10885"/>
    <s v="Art Foster"/>
    <x v="0"/>
    <s v="United States"/>
    <s v="Louisville"/>
    <s v="Kentucky"/>
    <n v="40214"/>
    <x v="0"/>
    <s v="TEC-PH-10001552"/>
    <s v="Technology"/>
    <s v="Phones"/>
    <s v="I Need's 3d Hello Kitty Hybrid Silicone Case Cover for HTC One X 4g with 3d Hello Kitty Stylus Pen Green/pink"/>
    <n v="83.72"/>
    <n v="7"/>
    <n v="0"/>
    <n v="23.441600000000005"/>
    <s v="No"/>
    <s v="Cassandra Brandow"/>
  </r>
  <r>
    <n v="848"/>
    <s v="CA-2015-114300"/>
    <d v="2015-10-13T00:00:00"/>
    <d v="2015-10-17T00:00:00"/>
    <x v="1"/>
    <s v="AF-10885"/>
    <s v="Art Foster"/>
    <x v="0"/>
    <s v="United States"/>
    <s v="Louisville"/>
    <s v="Kentucky"/>
    <n v="40214"/>
    <x v="0"/>
    <s v="FUR-CH-10001891"/>
    <s v="Furniture"/>
    <s v="Chairs"/>
    <s v="Global Deluxe Office Fabric Chairs"/>
    <n v="287.94"/>
    <n v="3"/>
    <n v="0"/>
    <n v="77.743800000000022"/>
    <s v="No"/>
    <s v="Cassandra Brandow"/>
  </r>
  <r>
    <n v="849"/>
    <s v="CA-2017-107503"/>
    <d v="2017-01-01T00:00:00"/>
    <d v="2017-01-06T00:00:00"/>
    <x v="1"/>
    <s v="GA-14725"/>
    <s v="Guy Armstrong"/>
    <x v="0"/>
    <s v="United States"/>
    <s v="Lorain"/>
    <s v="Ohio"/>
    <n v="44052"/>
    <x v="3"/>
    <s v="FUR-FU-10003878"/>
    <s v="Furniture"/>
    <s v="Furnishings"/>
    <s v="Linden 10&quot; Round Wall Clock, Black"/>
    <n v="48.896000000000001"/>
    <n v="4"/>
    <n v="0.2"/>
    <n v="8.5567999999999991"/>
    <s v="No"/>
    <s v="Chuck Magee"/>
  </r>
  <r>
    <n v="850"/>
    <s v="CA-2014-107755"/>
    <d v="2014-02-07T00:00:00"/>
    <d v="2014-02-12T00:00:00"/>
    <x v="1"/>
    <s v="CK-12760"/>
    <s v="Cyma Kinney"/>
    <x v="1"/>
    <s v="United States"/>
    <s v="Linden"/>
    <s v="New Jersey"/>
    <n v="7036"/>
    <x v="3"/>
    <s v="TEC-AC-10000710"/>
    <s v="Technology"/>
    <s v="Accessories"/>
    <s v="Maxell DVD-RAM Discs"/>
    <n v="115.36"/>
    <n v="7"/>
    <n v="0"/>
    <n v="49.604800000000012"/>
    <s v="No"/>
    <s v="Chuck Magee"/>
  </r>
  <r>
    <n v="851"/>
    <s v="CA-2016-152534"/>
    <d v="2016-06-20T00:00:00"/>
    <d v="2016-06-25T00:00:00"/>
    <x v="0"/>
    <s v="DP-13105"/>
    <s v="Dave Poirier"/>
    <x v="1"/>
    <s v="United States"/>
    <s v="Salinas"/>
    <s v="California"/>
    <n v="93905"/>
    <x v="1"/>
    <s v="OFF-AR-10002335"/>
    <s v="Office Supplies"/>
    <s v="Art"/>
    <s v="DIXON Oriole Pencils"/>
    <n v="5.16"/>
    <n v="2"/>
    <n v="0"/>
    <n v="1.3416000000000001"/>
    <s v="No"/>
    <s v="Anna Andreadi"/>
  </r>
  <r>
    <n v="852"/>
    <s v="CA-2016-152534"/>
    <d v="2016-06-20T00:00:00"/>
    <d v="2016-06-25T00:00:00"/>
    <x v="0"/>
    <s v="DP-13105"/>
    <s v="Dave Poirier"/>
    <x v="1"/>
    <s v="United States"/>
    <s v="Salinas"/>
    <s v="California"/>
    <n v="93905"/>
    <x v="1"/>
    <s v="OFF-PA-10001870"/>
    <s v="Office Supplies"/>
    <s v="Paper"/>
    <s v="Xerox 202"/>
    <n v="38.880000000000003"/>
    <n v="6"/>
    <n v="0"/>
    <n v="18.662400000000002"/>
    <s v="No"/>
    <s v="Anna Andreadi"/>
  </r>
  <r>
    <n v="853"/>
    <s v="CA-2016-113747"/>
    <d v="2016-05-28T00:00:00"/>
    <d v="2016-06-04T00:00:00"/>
    <x v="1"/>
    <s v="VD-21670"/>
    <s v="Valerie Dominguez"/>
    <x v="0"/>
    <s v="United States"/>
    <s v="Jackson"/>
    <s v="Mississippi"/>
    <n v="39212"/>
    <x v="0"/>
    <s v="OFF-AR-10003373"/>
    <s v="Office Supplies"/>
    <s v="Art"/>
    <s v="Boston School Pro Electric Pencil Sharpener, 1670"/>
    <n v="185.88"/>
    <n v="6"/>
    <n v="0"/>
    <n v="50.187599999999996"/>
    <s v="No"/>
    <s v="Cassandra Brandow"/>
  </r>
  <r>
    <n v="854"/>
    <s v="CA-2016-123274"/>
    <d v="2016-02-19T00:00:00"/>
    <d v="2016-02-24T00:00:00"/>
    <x v="1"/>
    <s v="GT-14710"/>
    <s v="Greg Tran"/>
    <x v="0"/>
    <s v="United States"/>
    <s v="New York City"/>
    <s v="New York"/>
    <n v="10035"/>
    <x v="3"/>
    <s v="FUR-FU-10004090"/>
    <s v="Furniture"/>
    <s v="Furnishings"/>
    <s v="Executive Impressions 14&quot; Contract Wall Clock"/>
    <n v="44.46"/>
    <n v="2"/>
    <n v="0"/>
    <n v="14.671799999999998"/>
    <s v="No"/>
    <s v="Chuck Magee"/>
  </r>
  <r>
    <n v="855"/>
    <s v="CA-2016-123274"/>
    <d v="2016-02-19T00:00:00"/>
    <d v="2016-02-24T00:00:00"/>
    <x v="1"/>
    <s v="GT-14710"/>
    <s v="Greg Tran"/>
    <x v="0"/>
    <s v="United States"/>
    <s v="New York City"/>
    <s v="New York"/>
    <n v="10035"/>
    <x v="3"/>
    <s v="OFF-ST-10000736"/>
    <s v="Office Supplies"/>
    <s v="Storage"/>
    <s v="Carina Double Wide Media Storage Towers in Natural &amp; Black"/>
    <n v="242.94"/>
    <n v="3"/>
    <n v="0"/>
    <n v="9.7175999999999902"/>
    <s v="No"/>
    <s v="Chuck Magee"/>
  </r>
  <r>
    <n v="856"/>
    <s v="CA-2014-125612"/>
    <d v="2014-08-03T00:00:00"/>
    <d v="2014-08-08T00:00:00"/>
    <x v="1"/>
    <s v="BK-11260"/>
    <s v="Berenike Kampe"/>
    <x v="0"/>
    <s v="United States"/>
    <s v="New York City"/>
    <s v="New York"/>
    <n v="10035"/>
    <x v="3"/>
    <s v="OFF-PA-10001019"/>
    <s v="Office Supplies"/>
    <s v="Paper"/>
    <s v="Xerox 1884"/>
    <n v="39.96"/>
    <n v="2"/>
    <n v="0"/>
    <n v="18.781199999999998"/>
    <s v="No"/>
    <s v="Chuck Magee"/>
  </r>
  <r>
    <n v="857"/>
    <s v="CA-2014-125612"/>
    <d v="2014-08-03T00:00:00"/>
    <d v="2014-08-08T00:00:00"/>
    <x v="1"/>
    <s v="BK-11260"/>
    <s v="Berenike Kampe"/>
    <x v="0"/>
    <s v="United States"/>
    <s v="New York City"/>
    <s v="New York"/>
    <n v="10035"/>
    <x v="3"/>
    <s v="OFF-SU-10002537"/>
    <s v="Office Supplies"/>
    <s v="Supplies"/>
    <s v="Acme Box Cutter Scissors"/>
    <n v="102.30000000000001"/>
    <n v="10"/>
    <n v="0"/>
    <n v="26.598000000000006"/>
    <s v="No"/>
    <s v="Chuck Magee"/>
  </r>
  <r>
    <n v="858"/>
    <s v="CA-2014-125612"/>
    <d v="2014-08-03T00:00:00"/>
    <d v="2014-08-08T00:00:00"/>
    <x v="1"/>
    <s v="BK-11260"/>
    <s v="Berenike Kampe"/>
    <x v="0"/>
    <s v="United States"/>
    <s v="New York City"/>
    <s v="New York"/>
    <n v="10035"/>
    <x v="3"/>
    <s v="OFF-ST-10003221"/>
    <s v="Office Supplies"/>
    <s v="Storage"/>
    <s v="Staple magnet"/>
    <n v="21.36"/>
    <n v="2"/>
    <n v="0"/>
    <n v="5.7672000000000008"/>
    <s v="No"/>
    <s v="Chuck Magee"/>
  </r>
  <r>
    <n v="859"/>
    <s v="CA-2017-161984"/>
    <d v="2017-04-10T00:00:00"/>
    <d v="2017-04-15T00:00:00"/>
    <x v="1"/>
    <s v="SJ-20125"/>
    <s v="Sanjit Jacobs"/>
    <x v="2"/>
    <s v="United States"/>
    <s v="New Brunswick"/>
    <s v="New Jersey"/>
    <n v="8901"/>
    <x v="3"/>
    <s v="OFF-PA-10004569"/>
    <s v="Office Supplies"/>
    <s v="Paper"/>
    <s v="Wirebound Message Books, Two 4 1/4&quot; x 5&quot; Forms per Page"/>
    <n v="7.61"/>
    <n v="1"/>
    <n v="0"/>
    <n v="3.5766999999999998"/>
    <s v="No"/>
    <s v="Chuck Magee"/>
  </r>
  <r>
    <n v="860"/>
    <s v="CA-2017-161984"/>
    <d v="2017-04-10T00:00:00"/>
    <d v="2017-04-15T00:00:00"/>
    <x v="1"/>
    <s v="SJ-20125"/>
    <s v="Sanjit Jacobs"/>
    <x v="2"/>
    <s v="United States"/>
    <s v="New Brunswick"/>
    <s v="New Jersey"/>
    <n v="8901"/>
    <x v="3"/>
    <s v="OFF-FA-10000624"/>
    <s v="Office Supplies"/>
    <s v="Fasteners"/>
    <s v="OIC Binder Clips"/>
    <n v="7.16"/>
    <n v="2"/>
    <n v="0"/>
    <n v="3.58"/>
    <s v="No"/>
    <s v="Chuck Magee"/>
  </r>
  <r>
    <n v="861"/>
    <s v="CA-2014-133851"/>
    <d v="2014-06-09T00:00:00"/>
    <d v="2014-06-16T00:00:00"/>
    <x v="1"/>
    <s v="CM-12445"/>
    <s v="Chuck Magee"/>
    <x v="0"/>
    <s v="United States"/>
    <s v="San Francisco"/>
    <s v="California"/>
    <n v="94122"/>
    <x v="1"/>
    <s v="OFF-SU-10001225"/>
    <s v="Office Supplies"/>
    <s v="Supplies"/>
    <s v="Staple remover"/>
    <n v="7.36"/>
    <n v="2"/>
    <n v="0"/>
    <n v="0.14719999999999978"/>
    <s v="No"/>
    <s v="Anna Andreadi"/>
  </r>
  <r>
    <n v="862"/>
    <s v="CA-2014-133851"/>
    <d v="2014-06-09T00:00:00"/>
    <d v="2014-06-16T00:00:00"/>
    <x v="1"/>
    <s v="CM-12445"/>
    <s v="Chuck Magee"/>
    <x v="0"/>
    <s v="United States"/>
    <s v="San Francisco"/>
    <s v="California"/>
    <n v="94122"/>
    <x v="1"/>
    <s v="OFF-AR-10003752"/>
    <s v="Office Supplies"/>
    <s v="Art"/>
    <s v="Deluxe Chalkboard Eraser Cleaner"/>
    <n v="23.1"/>
    <n v="2"/>
    <n v="0"/>
    <n v="10.625999999999999"/>
    <s v="No"/>
    <s v="Anna Andreadi"/>
  </r>
  <r>
    <n v="863"/>
    <s v="CA-2016-134474"/>
    <d v="2016-01-05T00:00:00"/>
    <d v="2016-01-07T00:00:00"/>
    <x v="0"/>
    <s v="AJ-10795"/>
    <s v="Anthony Johnson"/>
    <x v="1"/>
    <s v="United States"/>
    <s v="Jacksonville"/>
    <s v="Florida"/>
    <n v="32216"/>
    <x v="0"/>
    <s v="TEC-AC-10001714"/>
    <s v="Technology"/>
    <s v="Accessories"/>
    <s v="Logitech MX Performance Wireless Mouse"/>
    <n v="191.47200000000001"/>
    <n v="6"/>
    <n v="0.2"/>
    <n v="40.687800000000003"/>
    <s v="No"/>
    <s v="Cassandra Brandow"/>
  </r>
  <r>
    <n v="864"/>
    <s v="CA-2016-134474"/>
    <d v="2016-01-05T00:00:00"/>
    <d v="2016-01-07T00:00:00"/>
    <x v="0"/>
    <s v="AJ-10795"/>
    <s v="Anthony Johnson"/>
    <x v="1"/>
    <s v="United States"/>
    <s v="Jacksonville"/>
    <s v="Florida"/>
    <n v="32216"/>
    <x v="0"/>
    <s v="OFF-AR-10003958"/>
    <s v="Office Supplies"/>
    <s v="Art"/>
    <s v="Newell 337"/>
    <n v="5.2480000000000002"/>
    <n v="2"/>
    <n v="0.2"/>
    <n v="0.59039999999999915"/>
    <s v="No"/>
    <s v="Cassandra Brandow"/>
  </r>
  <r>
    <n v="865"/>
    <s v="CA-2016-134474"/>
    <d v="2016-01-05T00:00:00"/>
    <d v="2016-01-07T00:00:00"/>
    <x v="0"/>
    <s v="AJ-10795"/>
    <s v="Anthony Johnson"/>
    <x v="1"/>
    <s v="United States"/>
    <s v="Jacksonville"/>
    <s v="Florida"/>
    <n v="32216"/>
    <x v="0"/>
    <s v="TEC-PH-10002923"/>
    <s v="Technology"/>
    <s v="Phones"/>
    <s v="Logitech B530 USB Headset - headset - Full size, Binaural"/>
    <n v="59.184000000000005"/>
    <n v="2"/>
    <n v="0.2"/>
    <n v="5.1786000000000012"/>
    <s v="No"/>
    <s v="Cassandra Brandow"/>
  </r>
  <r>
    <n v="866"/>
    <s v="CA-2014-149020"/>
    <d v="2014-01-10T00:00:00"/>
    <d v="2014-01-15T00:00:00"/>
    <x v="1"/>
    <s v="AJ-10780"/>
    <s v="Anthony Jacobs"/>
    <x v="1"/>
    <s v="United States"/>
    <s v="Springfield"/>
    <s v="Virginia"/>
    <n v="22153"/>
    <x v="0"/>
    <s v="OFF-LA-10004272"/>
    <s v="Office Supplies"/>
    <s v="Labels"/>
    <s v="Avery 482"/>
    <n v="2.89"/>
    <n v="1"/>
    <n v="0"/>
    <n v="1.3583000000000001"/>
    <s v="No"/>
    <s v="Cassandra Brandow"/>
  </r>
  <r>
    <n v="867"/>
    <s v="CA-2014-149020"/>
    <d v="2014-01-10T00:00:00"/>
    <d v="2014-01-15T00:00:00"/>
    <x v="1"/>
    <s v="AJ-10780"/>
    <s v="Anthony Jacobs"/>
    <x v="1"/>
    <s v="United States"/>
    <s v="Springfield"/>
    <s v="Virginia"/>
    <n v="22153"/>
    <x v="0"/>
    <s v="FUR-FU-10000965"/>
    <s v="Furniture"/>
    <s v="Furnishings"/>
    <s v="Howard Miller 11-1/2&quot; Diameter Ridgewood Wall Clock"/>
    <n v="51.94"/>
    <n v="1"/>
    <n v="0"/>
    <n v="21.295400000000001"/>
    <s v="No"/>
    <s v="Cassandra Brandow"/>
  </r>
  <r>
    <n v="868"/>
    <s v="CA-2016-134362"/>
    <d v="2016-09-29T00:00:00"/>
    <d v="2016-10-02T00:00:00"/>
    <x v="2"/>
    <s v="LS-16945"/>
    <s v="Linda Southworth"/>
    <x v="1"/>
    <s v="United States"/>
    <s v="Philadelphia"/>
    <s v="Pennsylvania"/>
    <n v="19140"/>
    <x v="3"/>
    <s v="OFF-LA-10004853"/>
    <s v="Office Supplies"/>
    <s v="Labels"/>
    <s v="Avery 483"/>
    <n v="15.936000000000002"/>
    <n v="4"/>
    <n v="0.2"/>
    <n v="5.1791999999999998"/>
    <s v="No"/>
    <s v="Chuck Magee"/>
  </r>
  <r>
    <n v="869"/>
    <s v="CA-2014-136742"/>
    <d v="2014-04-06T00:00:00"/>
    <d v="2014-04-10T00:00:00"/>
    <x v="1"/>
    <s v="GP-14740"/>
    <s v="Guy Phonely"/>
    <x v="1"/>
    <s v="United States"/>
    <s v="Lancaster"/>
    <s v="Pennsylvania"/>
    <n v="17602"/>
    <x v="3"/>
    <s v="OFF-BI-10003719"/>
    <s v="Office Supplies"/>
    <s v="Binders"/>
    <s v="Large Capacity Hanging Post Binders"/>
    <n v="44.910000000000011"/>
    <n v="6"/>
    <n v="0.7"/>
    <n v="-35.927999999999997"/>
    <s v="No"/>
    <s v="Chuck Magee"/>
  </r>
  <r>
    <n v="870"/>
    <s v="CA-2016-158099"/>
    <d v="2016-09-03T00:00:00"/>
    <d v="2016-09-05T00:00:00"/>
    <x v="2"/>
    <s v="PK-18910"/>
    <s v="Paul Knutson"/>
    <x v="2"/>
    <s v="United States"/>
    <s v="Philadelphia"/>
    <s v="Pennsylvania"/>
    <n v="19143"/>
    <x v="3"/>
    <s v="OFF-BI-10000545"/>
    <s v="Office Supplies"/>
    <s v="Binders"/>
    <s v="GBC Ibimaster 500 Manual ProClick Binding System"/>
    <n v="1141.4700000000003"/>
    <n v="5"/>
    <n v="0.7"/>
    <n v="-760.98000000000025"/>
    <s v="No"/>
    <s v="Chuck Magee"/>
  </r>
  <r>
    <n v="871"/>
    <s v="CA-2016-158099"/>
    <d v="2016-09-03T00:00:00"/>
    <d v="2016-09-05T00:00:00"/>
    <x v="2"/>
    <s v="PK-18910"/>
    <s v="Paul Knutson"/>
    <x v="2"/>
    <s v="United States"/>
    <s v="Philadelphia"/>
    <s v="Pennsylvania"/>
    <n v="19143"/>
    <x v="3"/>
    <s v="TEC-PH-10002496"/>
    <s v="Technology"/>
    <s v="Phones"/>
    <s v="Cisco SPA301"/>
    <n v="280.78200000000004"/>
    <n v="3"/>
    <n v="0.4"/>
    <n v="-46.797000000000025"/>
    <s v="No"/>
    <s v="Chuck Magee"/>
  </r>
  <r>
    <n v="872"/>
    <s v="CA-2015-131128"/>
    <d v="2015-10-19T00:00:00"/>
    <d v="2015-10-20T00:00:00"/>
    <x v="2"/>
    <s v="TB-21520"/>
    <s v="Tracy Blumstein"/>
    <x v="0"/>
    <s v="United States"/>
    <s v="Concord"/>
    <s v="New Hampshire"/>
    <n v="3301"/>
    <x v="3"/>
    <s v="OFF-PA-10003591"/>
    <s v="Office Supplies"/>
    <s v="Paper"/>
    <s v="Southworth 100% Cotton The Best Paper"/>
    <n v="34.44"/>
    <n v="3"/>
    <n v="0"/>
    <n v="17.22"/>
    <s v="No"/>
    <s v="Chuck Magee"/>
  </r>
  <r>
    <n v="873"/>
    <s v="CA-2014-148488"/>
    <d v="2014-12-10T00:00:00"/>
    <d v="2014-12-15T00:00:00"/>
    <x v="1"/>
    <s v="SM-20005"/>
    <s v="Sally Matthias"/>
    <x v="0"/>
    <s v="United States"/>
    <s v="New York City"/>
    <s v="New York"/>
    <n v="10009"/>
    <x v="3"/>
    <s v="OFF-PA-10004470"/>
    <s v="Office Supplies"/>
    <s v="Paper"/>
    <s v="Adams Write n' Stick Phone Message Book, 11&quot; X 5 1/4&quot;, 200 Messages"/>
    <n v="11.36"/>
    <n v="2"/>
    <n v="0"/>
    <n v="5.2255999999999991"/>
    <s v="No"/>
    <s v="Chuck Magee"/>
  </r>
  <r>
    <n v="874"/>
    <s v="CA-2014-148488"/>
    <d v="2014-12-10T00:00:00"/>
    <d v="2014-12-15T00:00:00"/>
    <x v="1"/>
    <s v="SM-20005"/>
    <s v="Sally Matthias"/>
    <x v="0"/>
    <s v="United States"/>
    <s v="New York City"/>
    <s v="New York"/>
    <n v="10009"/>
    <x v="3"/>
    <s v="OFF-BI-10000315"/>
    <s v="Office Supplies"/>
    <s v="Binders"/>
    <s v="Poly Designer Cover &amp; Back"/>
    <n v="106.34399999999999"/>
    <n v="7"/>
    <n v="0.2"/>
    <n v="37.220399999999998"/>
    <s v="No"/>
    <s v="Chuck Magee"/>
  </r>
  <r>
    <n v="875"/>
    <s v="CA-2017-114636"/>
    <d v="2017-08-25T00:00:00"/>
    <d v="2017-08-29T00:00:00"/>
    <x v="1"/>
    <s v="GA-14725"/>
    <s v="Guy Armstrong"/>
    <x v="0"/>
    <s v="United States"/>
    <s v="Charlotte"/>
    <s v="North Carolina"/>
    <n v="28205"/>
    <x v="0"/>
    <s v="OFF-PA-10001790"/>
    <s v="Office Supplies"/>
    <s v="Paper"/>
    <s v="Xerox 1910"/>
    <n v="192.16000000000003"/>
    <n v="5"/>
    <n v="0.2"/>
    <n v="67.255999999999986"/>
    <s v="No"/>
    <s v="Cassandra Brandow"/>
  </r>
  <r>
    <n v="876"/>
    <s v="CA-2016-116736"/>
    <d v="2016-01-17T00:00:00"/>
    <d v="2016-01-21T00:00:00"/>
    <x v="1"/>
    <s v="CC-12430"/>
    <s v="Chuck Clark"/>
    <x v="2"/>
    <s v="United States"/>
    <s v="Concord"/>
    <s v="New Hampshire"/>
    <n v="3301"/>
    <x v="3"/>
    <s v="FUR-FU-10004017"/>
    <s v="Furniture"/>
    <s v="Furnishings"/>
    <s v="Tenex Contemporary Contur Chairmats for Low and Medium Pile Carpet, Computer, 39&quot; x 49&quot;"/>
    <n v="322.59000000000003"/>
    <n v="3"/>
    <n v="0"/>
    <n v="64.518000000000001"/>
    <s v="Yes"/>
    <s v="Chuck Magee"/>
  </r>
  <r>
    <n v="877"/>
    <s v="CA-2016-116736"/>
    <d v="2016-01-17T00:00:00"/>
    <d v="2016-01-21T00:00:00"/>
    <x v="1"/>
    <s v="CC-12430"/>
    <s v="Chuck Clark"/>
    <x v="2"/>
    <s v="United States"/>
    <s v="Concord"/>
    <s v="New Hampshire"/>
    <n v="3301"/>
    <x v="3"/>
    <s v="TEC-AC-10003628"/>
    <s v="Technology"/>
    <s v="Accessories"/>
    <s v="Logitech 910-002974 M325 Wireless Mouse for Web Scrolling"/>
    <n v="29.99"/>
    <n v="1"/>
    <n v="0"/>
    <n v="13.195600000000002"/>
    <s v="Yes"/>
    <s v="Chuck Magee"/>
  </r>
  <r>
    <n v="878"/>
    <s v="CA-2016-116736"/>
    <d v="2016-01-17T00:00:00"/>
    <d v="2016-01-21T00:00:00"/>
    <x v="1"/>
    <s v="CC-12430"/>
    <s v="Chuck Clark"/>
    <x v="2"/>
    <s v="United States"/>
    <s v="Concord"/>
    <s v="New Hampshire"/>
    <n v="3301"/>
    <x v="3"/>
    <s v="TEC-AC-10002049"/>
    <s v="Technology"/>
    <s v="Accessories"/>
    <s v="Logitech G19 Programmable Gaming Keyboard"/>
    <n v="371.96999999999997"/>
    <n v="3"/>
    <n v="0"/>
    <n v="66.954599999999971"/>
    <s v="Yes"/>
    <s v="Chuck Magee"/>
  </r>
  <r>
    <n v="879"/>
    <s v="US-2014-158638"/>
    <d v="2014-09-17T00:00:00"/>
    <d v="2014-09-21T00:00:00"/>
    <x v="1"/>
    <s v="AG-10765"/>
    <s v="Anthony Garverick"/>
    <x v="2"/>
    <s v="United States"/>
    <s v="Philadelphia"/>
    <s v="Pennsylvania"/>
    <n v="19120"/>
    <x v="3"/>
    <s v="OFF-BI-10003712"/>
    <s v="Office Supplies"/>
    <s v="Binders"/>
    <s v="Acco Pressboard Covers with Storage Hooks, 14 7/8&quot; x 11&quot;, Light Blue"/>
    <n v="5.8920000000000012"/>
    <n v="4"/>
    <n v="0.7"/>
    <n v="-4.1243999999999996"/>
    <s v="No"/>
    <s v="Chuck Magee"/>
  </r>
  <r>
    <n v="880"/>
    <s v="CA-2017-111689"/>
    <d v="2017-11-30T00:00:00"/>
    <d v="2017-12-02T00:00:00"/>
    <x v="0"/>
    <s v="HP-14815"/>
    <s v="Harold Pawlan"/>
    <x v="2"/>
    <s v="United States"/>
    <s v="New York City"/>
    <s v="New York"/>
    <n v="10024"/>
    <x v="3"/>
    <s v="OFF-BI-10003984"/>
    <s v="Office Supplies"/>
    <s v="Binders"/>
    <s v="Lock-Up Easel 'Spel-Binder'"/>
    <n v="68.472000000000008"/>
    <n v="3"/>
    <n v="0.2"/>
    <n v="23.109299999999998"/>
    <s v="No"/>
    <s v="Chuck Magee"/>
  </r>
  <r>
    <n v="881"/>
    <s v="CA-2017-111689"/>
    <d v="2017-11-30T00:00:00"/>
    <d v="2017-12-02T00:00:00"/>
    <x v="0"/>
    <s v="HP-14815"/>
    <s v="Harold Pawlan"/>
    <x v="2"/>
    <s v="United States"/>
    <s v="New York City"/>
    <s v="New York"/>
    <n v="10024"/>
    <x v="3"/>
    <s v="FUR-CH-10004287"/>
    <s v="Furniture"/>
    <s v="Chairs"/>
    <s v="SAFCO Arco Folding Chair"/>
    <n v="1242.8999999999999"/>
    <n v="5"/>
    <n v="0.1"/>
    <n v="262.38999999999987"/>
    <s v="No"/>
    <s v="Chuck Magee"/>
  </r>
  <r>
    <n v="882"/>
    <s v="CA-2015-129098"/>
    <d v="2015-10-09T00:00:00"/>
    <d v="2015-10-13T00:00:00"/>
    <x v="1"/>
    <s v="DK-13090"/>
    <s v="Dave Kipp"/>
    <x v="0"/>
    <s v="United States"/>
    <s v="Springfield"/>
    <s v="Virginia"/>
    <n v="22153"/>
    <x v="0"/>
    <s v="OFF-ST-10001321"/>
    <s v="Office Supplies"/>
    <s v="Storage"/>
    <s v="Decoflex Hanging Personal Folder File, Blue"/>
    <n v="30.84"/>
    <n v="2"/>
    <n v="0"/>
    <n v="8.3268000000000022"/>
    <s v="No"/>
    <s v="Cassandra Brandow"/>
  </r>
  <r>
    <n v="883"/>
    <s v="US-2017-123463"/>
    <d v="2017-12-23T00:00:00"/>
    <d v="2017-12-23T00:00:00"/>
    <x v="3"/>
    <s v="GZ-14470"/>
    <s v="Gary Zandusky"/>
    <x v="0"/>
    <s v="United States"/>
    <s v="San Francisco"/>
    <s v="California"/>
    <n v="94109"/>
    <x v="1"/>
    <s v="OFF-AR-10001118"/>
    <s v="Office Supplies"/>
    <s v="Art"/>
    <s v="Binney &amp; Smith Crayola Metallic Crayons, 16-Color Pack"/>
    <n v="13.48"/>
    <n v="4"/>
    <n v="0"/>
    <n v="5.9312000000000014"/>
    <s v="No"/>
    <s v="Anna Andreadi"/>
  </r>
  <r>
    <n v="884"/>
    <s v="CA-2016-165148"/>
    <d v="2016-10-22T00:00:00"/>
    <d v="2016-10-24T00:00:00"/>
    <x v="2"/>
    <s v="PM-19135"/>
    <s v="Peter McVee"/>
    <x v="2"/>
    <s v="United States"/>
    <s v="Detroit"/>
    <s v="Michigan"/>
    <n v="48227"/>
    <x v="2"/>
    <s v="FUR-FU-10000732"/>
    <s v="Furniture"/>
    <s v="Furnishings"/>
    <s v="Eldon 200 Class Desk Accessories"/>
    <n v="31.400000000000002"/>
    <n v="5"/>
    <n v="0"/>
    <n v="10.047999999999998"/>
    <s v="No"/>
    <s v="Kelly Williams"/>
  </r>
  <r>
    <n v="885"/>
    <s v="CA-2014-134061"/>
    <d v="2014-04-29T00:00:00"/>
    <d v="2014-05-04T00:00:00"/>
    <x v="1"/>
    <s v="LL-16840"/>
    <s v="Lauren Leatherbury"/>
    <x v="0"/>
    <s v="United States"/>
    <s v="Rochester"/>
    <s v="New York"/>
    <n v="14609"/>
    <x v="3"/>
    <s v="FUR-FU-10001424"/>
    <s v="Furniture"/>
    <s v="Furnishings"/>
    <s v="Dax Clear Box Frame"/>
    <n v="17.46"/>
    <n v="2"/>
    <n v="0"/>
    <n v="5.936399999999999"/>
    <s v="No"/>
    <s v="Chuck Magee"/>
  </r>
  <r>
    <n v="886"/>
    <s v="CA-2015-143602"/>
    <d v="2015-04-25T00:00:00"/>
    <d v="2015-04-28T00:00:00"/>
    <x v="0"/>
    <s v="JS-15595"/>
    <s v="Jill Stevenson"/>
    <x v="1"/>
    <s v="United States"/>
    <s v="Los Angeles"/>
    <s v="California"/>
    <n v="90045"/>
    <x v="1"/>
    <s v="OFF-BI-10002071"/>
    <s v="Office Supplies"/>
    <s v="Binders"/>
    <s v="Fellowes Black Plastic Comb Bindings"/>
    <n v="13.943999999999999"/>
    <n v="3"/>
    <n v="0.2"/>
    <n v="4.5317999999999996"/>
    <s v="Yes"/>
    <s v="Anna Andreadi"/>
  </r>
  <r>
    <n v="887"/>
    <s v="CA-2017-115364"/>
    <d v="2017-06-26T00:00:00"/>
    <d v="2017-07-02T00:00:00"/>
    <x v="1"/>
    <s v="OT-18730"/>
    <s v="Olvera Toch"/>
    <x v="0"/>
    <s v="United States"/>
    <s v="San Diego"/>
    <s v="California"/>
    <n v="92105"/>
    <x v="1"/>
    <s v="OFF-ST-10002486"/>
    <s v="Office Supplies"/>
    <s v="Storage"/>
    <s v="Eldon Shelf Savers Cubes and Bins"/>
    <n v="83.76"/>
    <n v="12"/>
    <n v="0"/>
    <n v="1.6751999999999967"/>
    <s v="No"/>
    <s v="Anna Andreadi"/>
  </r>
  <r>
    <n v="888"/>
    <s v="CA-2017-150707"/>
    <d v="2017-10-14T00:00:00"/>
    <d v="2017-10-19T00:00:00"/>
    <x v="1"/>
    <s v="EL-13735"/>
    <s v="Ed Ludwig"/>
    <x v="2"/>
    <s v="United States"/>
    <s v="Columbia"/>
    <s v="Maryland"/>
    <n v="21044"/>
    <x v="3"/>
    <s v="OFF-BI-10001078"/>
    <s v="Office Supplies"/>
    <s v="Binders"/>
    <s v="Acco PRESSTEX Data Binder with Storage Hooks, Dark Blue, 14 7/8&quot; X 11&quot;"/>
    <n v="37.659999999999997"/>
    <n v="7"/>
    <n v="0"/>
    <n v="18.453400000000002"/>
    <s v="No"/>
    <s v="Chuck Magee"/>
  </r>
  <r>
    <n v="889"/>
    <s v="CA-2014-104976"/>
    <d v="2014-12-09T00:00:00"/>
    <d v="2014-12-16T00:00:00"/>
    <x v="1"/>
    <s v="CK-12760"/>
    <s v="Cyma Kinney"/>
    <x v="1"/>
    <s v="United States"/>
    <s v="San Francisco"/>
    <s v="California"/>
    <n v="94122"/>
    <x v="1"/>
    <s v="OFF-PA-10003845"/>
    <s v="Office Supplies"/>
    <s v="Paper"/>
    <s v="Xerox 1987"/>
    <n v="34.68"/>
    <n v="6"/>
    <n v="0"/>
    <n v="16.993200000000002"/>
    <s v="No"/>
    <s v="Anna Andreadi"/>
  </r>
  <r>
    <n v="890"/>
    <s v="CA-2017-132934"/>
    <d v="2017-06-20T00:00:00"/>
    <d v="2017-06-26T00:00:00"/>
    <x v="1"/>
    <s v="JE-15475"/>
    <s v="Jeremy Ellison"/>
    <x v="0"/>
    <s v="United States"/>
    <s v="New Rochelle"/>
    <s v="New York"/>
    <n v="10801"/>
    <x v="3"/>
    <s v="TEC-AC-10000927"/>
    <s v="Technology"/>
    <s v="Accessories"/>
    <s v="Anker Ultrathin Bluetooth Wireless Keyboard Aluminum Cover with Stand "/>
    <n v="149.94999999999999"/>
    <n v="5"/>
    <n v="0"/>
    <n v="14.994999999999994"/>
    <s v="No"/>
    <s v="Chuck Magee"/>
  </r>
  <r>
    <n v="891"/>
    <s v="CA-2017-132934"/>
    <d v="2017-06-20T00:00:00"/>
    <d v="2017-06-26T00:00:00"/>
    <x v="1"/>
    <s v="JE-15475"/>
    <s v="Jeremy Ellison"/>
    <x v="0"/>
    <s v="United States"/>
    <s v="New Rochelle"/>
    <s v="New York"/>
    <n v="10801"/>
    <x v="3"/>
    <s v="OFF-BI-10001098"/>
    <s v="Office Supplies"/>
    <s v="Binders"/>
    <s v="Acco D-Ring Binder w/DublLock"/>
    <n v="51.311999999999998"/>
    <n v="3"/>
    <n v="0.2"/>
    <n v="18.600599999999996"/>
    <s v="No"/>
    <s v="Chuck Magee"/>
  </r>
  <r>
    <n v="892"/>
    <s v="CA-2017-133256"/>
    <d v="2017-06-26T00:00:00"/>
    <d v="2017-06-27T00:00:00"/>
    <x v="2"/>
    <s v="TH-21550"/>
    <s v="Tracy Hopkins"/>
    <x v="2"/>
    <s v="United States"/>
    <s v="Detroit"/>
    <s v="Michigan"/>
    <n v="48227"/>
    <x v="2"/>
    <s v="OFF-PA-10001622"/>
    <s v="Office Supplies"/>
    <s v="Paper"/>
    <s v="Ampad Poly Cover Wirebound Steno Book, 6&quot; x 9&quot; Assorted Colors, Gregg Ruled"/>
    <n v="4.54"/>
    <n v="1"/>
    <n v="0"/>
    <n v="2.0429999999999997"/>
    <s v="No"/>
    <s v="Kelly Williams"/>
  </r>
  <r>
    <n v="893"/>
    <s v="CA-2017-133256"/>
    <d v="2017-06-26T00:00:00"/>
    <d v="2017-06-27T00:00:00"/>
    <x v="2"/>
    <s v="TH-21550"/>
    <s v="Tracy Hopkins"/>
    <x v="2"/>
    <s v="United States"/>
    <s v="Detroit"/>
    <s v="Michigan"/>
    <n v="48227"/>
    <x v="2"/>
    <s v="OFF-AR-10003158"/>
    <s v="Office Supplies"/>
    <s v="Art"/>
    <s v="Fluorescent Highlighters by Dixon"/>
    <n v="15.92"/>
    <n v="4"/>
    <n v="0"/>
    <n v="5.4127999999999989"/>
    <s v="No"/>
    <s v="Kelly Williams"/>
  </r>
  <r>
    <n v="894"/>
    <s v="CA-2017-133256"/>
    <d v="2017-06-26T00:00:00"/>
    <d v="2017-06-27T00:00:00"/>
    <x v="2"/>
    <s v="TH-21550"/>
    <s v="Tracy Hopkins"/>
    <x v="2"/>
    <s v="United States"/>
    <s v="Detroit"/>
    <s v="Michigan"/>
    <n v="48227"/>
    <x v="2"/>
    <s v="TEC-PH-10002660"/>
    <s v="Technology"/>
    <s v="Phones"/>
    <s v="Nortel Networks T7316 E Nt8 B27"/>
    <n v="543.91999999999996"/>
    <n v="8"/>
    <n v="0"/>
    <n v="135.98000000000002"/>
    <s v="No"/>
    <s v="Kelly Williams"/>
  </r>
  <r>
    <n v="895"/>
    <s v="CA-2016-105494"/>
    <d v="2016-11-10T00:00:00"/>
    <d v="2016-11-12T00:00:00"/>
    <x v="2"/>
    <s v="PC-18745"/>
    <s v="Pamela Coakley"/>
    <x v="1"/>
    <s v="United States"/>
    <s v="San Francisco"/>
    <s v="California"/>
    <n v="94122"/>
    <x v="1"/>
    <s v="OFF-ST-10002205"/>
    <s v="Office Supplies"/>
    <s v="Storage"/>
    <s v="File Shuttle I and Handi-File"/>
    <n v="155.82000000000002"/>
    <n v="7"/>
    <n v="0"/>
    <n v="42.071400000000011"/>
    <s v="No"/>
    <s v="Anna Andreadi"/>
  </r>
  <r>
    <n v="896"/>
    <s v="CA-2016-105494"/>
    <d v="2016-11-10T00:00:00"/>
    <d v="2016-11-12T00:00:00"/>
    <x v="2"/>
    <s v="PC-18745"/>
    <s v="Pamela Coakley"/>
    <x v="1"/>
    <s v="United States"/>
    <s v="San Francisco"/>
    <s v="California"/>
    <n v="94122"/>
    <x v="1"/>
    <s v="OFF-BI-10003364"/>
    <s v="Office Supplies"/>
    <s v="Binders"/>
    <s v="Binding Machine Supplies"/>
    <n v="70.00800000000001"/>
    <n v="3"/>
    <n v="0.2"/>
    <n v="24.502800000000001"/>
    <s v="No"/>
    <s v="Anna Andreadi"/>
  </r>
  <r>
    <n v="897"/>
    <s v="CA-2016-140634"/>
    <d v="2016-10-03T00:00:00"/>
    <d v="2016-10-06T00:00:00"/>
    <x v="0"/>
    <s v="HL-15040"/>
    <s v="Hunter Lopez"/>
    <x v="0"/>
    <s v="United States"/>
    <s v="Houston"/>
    <s v="Texas"/>
    <n v="77095"/>
    <x v="2"/>
    <s v="OFF-EN-10001099"/>
    <s v="Office Supplies"/>
    <s v="Envelopes"/>
    <s v="Staple envelope"/>
    <n v="15.648"/>
    <n v="2"/>
    <n v="0.2"/>
    <n v="5.0855999999999986"/>
    <s v="No"/>
    <s v="Kelly Williams"/>
  </r>
  <r>
    <n v="898"/>
    <s v="CA-2014-144407"/>
    <d v="2014-09-09T00:00:00"/>
    <d v="2014-09-15T00:00:00"/>
    <x v="1"/>
    <s v="MS-17365"/>
    <s v="Maribeth Schnelling"/>
    <x v="0"/>
    <s v="United States"/>
    <s v="Detroit"/>
    <s v="Michigan"/>
    <n v="48227"/>
    <x v="2"/>
    <s v="OFF-LA-10003923"/>
    <s v="Office Supplies"/>
    <s v="Labels"/>
    <s v="Alphabetical Labels for Top Tab Filing"/>
    <n v="103.60000000000001"/>
    <n v="7"/>
    <n v="0"/>
    <n v="51.800000000000004"/>
    <s v="No"/>
    <s v="Kelly Williams"/>
  </r>
  <r>
    <n v="899"/>
    <s v="CA-2017-160983"/>
    <d v="2017-10-29T00:00:00"/>
    <d v="2017-10-31T00:00:00"/>
    <x v="0"/>
    <s v="GB-14530"/>
    <s v="George Bell"/>
    <x v="1"/>
    <s v="United States"/>
    <s v="Auburn"/>
    <s v="New York"/>
    <n v="13021"/>
    <x v="3"/>
    <s v="OFF-PA-10002250"/>
    <s v="Office Supplies"/>
    <s v="Paper"/>
    <s v="Things To Do Today Pad"/>
    <n v="46.96"/>
    <n v="8"/>
    <n v="0"/>
    <n v="22.540800000000001"/>
    <s v="No"/>
    <s v="Chuck Magee"/>
  </r>
  <r>
    <n v="900"/>
    <s v="US-2016-114622"/>
    <d v="2016-04-10T00:00:00"/>
    <d v="2016-04-12T00:00:00"/>
    <x v="2"/>
    <s v="JR-16210"/>
    <s v="Justin Ritter"/>
    <x v="1"/>
    <s v="United States"/>
    <s v="Springfield"/>
    <s v="Ohio"/>
    <n v="45503"/>
    <x v="3"/>
    <s v="OFF-BI-10004716"/>
    <s v="Office Supplies"/>
    <s v="Binders"/>
    <s v="Wilson Jones Hanging Recycled Pressboard Data Binders"/>
    <n v="8.9040000000000017"/>
    <n v="2"/>
    <n v="0.7"/>
    <n v="-6.5296000000000003"/>
    <s v="No"/>
    <s v="Chuck Magee"/>
  </r>
  <r>
    <n v="901"/>
    <s v="CA-2017-150959"/>
    <d v="2017-11-11T00:00:00"/>
    <d v="2017-11-13T00:00:00"/>
    <x v="2"/>
    <s v="TD-20995"/>
    <s v="Tamara Dahlen"/>
    <x v="0"/>
    <s v="United States"/>
    <s v="Garland"/>
    <s v="Texas"/>
    <n v="75043"/>
    <x v="2"/>
    <s v="OFF-LA-10001045"/>
    <s v="Office Supplies"/>
    <s v="Labels"/>
    <s v="Permanent Self-Adhesive File Folder Labels for Typewriters by Universal"/>
    <n v="10.440000000000001"/>
    <n v="5"/>
    <n v="0.2"/>
    <n v="3.3929999999999989"/>
    <s v="No"/>
    <s v="Kelly Williams"/>
  </r>
  <r>
    <n v="902"/>
    <s v="CA-2017-150959"/>
    <d v="2017-11-11T00:00:00"/>
    <d v="2017-11-13T00:00:00"/>
    <x v="2"/>
    <s v="TD-20995"/>
    <s v="Tamara Dahlen"/>
    <x v="0"/>
    <s v="United States"/>
    <s v="Garland"/>
    <s v="Texas"/>
    <n v="75043"/>
    <x v="2"/>
    <s v="OFF-BI-10001510"/>
    <s v="Office Supplies"/>
    <s v="Binders"/>
    <s v="Deluxe Heavy-Duty Vinyl Round Ring Binder"/>
    <n v="18.335999999999999"/>
    <n v="4"/>
    <n v="0.8"/>
    <n v="-32.088000000000008"/>
    <s v="No"/>
    <s v="Kelly Williams"/>
  </r>
  <r>
    <n v="903"/>
    <s v="CA-2017-132353"/>
    <d v="2017-09-15T00:00:00"/>
    <d v="2017-09-17T00:00:00"/>
    <x v="2"/>
    <s v="DB-13060"/>
    <s v="Dave Brooks"/>
    <x v="0"/>
    <s v="United States"/>
    <s v="Chicago"/>
    <s v="Illinois"/>
    <n v="60653"/>
    <x v="2"/>
    <s v="TEC-PH-10004536"/>
    <s v="Technology"/>
    <s v="Phones"/>
    <s v="Avaya 5420 Digital phone"/>
    <n v="323.97600000000006"/>
    <n v="3"/>
    <n v="0.2"/>
    <n v="20.248499999999993"/>
    <s v="No"/>
    <s v="Kelly Williams"/>
  </r>
  <r>
    <n v="904"/>
    <s v="CA-2016-130477"/>
    <d v="2016-04-08T00:00:00"/>
    <d v="2016-04-12T00:00:00"/>
    <x v="1"/>
    <s v="LC-17140"/>
    <s v="Logan Currie"/>
    <x v="0"/>
    <s v="United States"/>
    <s v="Los Angeles"/>
    <s v="California"/>
    <n v="90032"/>
    <x v="1"/>
    <s v="OFF-PA-10002947"/>
    <s v="Office Supplies"/>
    <s v="Paper"/>
    <s v="Xerox 1923"/>
    <n v="20.04"/>
    <n v="3"/>
    <n v="0"/>
    <n v="9.6191999999999993"/>
    <s v="Yes"/>
    <s v="Anna Andreadi"/>
  </r>
  <r>
    <n v="905"/>
    <s v="CA-2016-130477"/>
    <d v="2016-04-08T00:00:00"/>
    <d v="2016-04-12T00:00:00"/>
    <x v="1"/>
    <s v="LC-17140"/>
    <s v="Logan Currie"/>
    <x v="0"/>
    <s v="United States"/>
    <s v="Los Angeles"/>
    <s v="California"/>
    <n v="90032"/>
    <x v="1"/>
    <s v="OFF-ST-10002583"/>
    <s v="Office Supplies"/>
    <s v="Storage"/>
    <s v="Fellowes Neat Ideas Storage Cubes"/>
    <n v="64.959999999999994"/>
    <n v="2"/>
    <n v="0"/>
    <n v="2.598399999999998"/>
    <s v="Yes"/>
    <s v="Anna Andreadi"/>
  </r>
  <r>
    <n v="906"/>
    <s v="CA-2016-130477"/>
    <d v="2016-04-08T00:00:00"/>
    <d v="2016-04-12T00:00:00"/>
    <x v="1"/>
    <s v="LC-17140"/>
    <s v="Logan Currie"/>
    <x v="0"/>
    <s v="United States"/>
    <s v="Los Angeles"/>
    <s v="California"/>
    <n v="90032"/>
    <x v="1"/>
    <s v="OFF-PA-10000019"/>
    <s v="Office Supplies"/>
    <s v="Paper"/>
    <s v="Xerox 1931"/>
    <n v="12.96"/>
    <n v="2"/>
    <n v="0"/>
    <n v="6.2208000000000006"/>
    <s v="Yes"/>
    <s v="Anna Andreadi"/>
  </r>
  <r>
    <n v="907"/>
    <s v="CA-2017-143259"/>
    <d v="2017-12-30T00:00:00"/>
    <d v="2018-01-03T00:00:00"/>
    <x v="1"/>
    <s v="PO-18865"/>
    <s v="Patrick O'Donnell"/>
    <x v="0"/>
    <s v="United States"/>
    <s v="New York City"/>
    <s v="New York"/>
    <n v="10009"/>
    <x v="3"/>
    <s v="FUR-BO-10003441"/>
    <s v="Furniture"/>
    <s v="Bookcases"/>
    <s v="Bush Westfield Collection Bookcases, Fully Assembled"/>
    <n v="323.13600000000002"/>
    <n v="4"/>
    <n v="0.2"/>
    <n v="12.117599999999968"/>
    <s v="No"/>
    <s v="Chuck Magee"/>
  </r>
  <r>
    <n v="908"/>
    <s v="CA-2017-143259"/>
    <d v="2017-12-30T00:00:00"/>
    <d v="2018-01-03T00:00:00"/>
    <x v="1"/>
    <s v="PO-18865"/>
    <s v="Patrick O'Donnell"/>
    <x v="0"/>
    <s v="United States"/>
    <s v="New York City"/>
    <s v="New York"/>
    <n v="10009"/>
    <x v="3"/>
    <s v="TEC-PH-10004774"/>
    <s v="Technology"/>
    <s v="Phones"/>
    <s v="Gear Head AU3700S Headset"/>
    <n v="90.93"/>
    <n v="7"/>
    <n v="0"/>
    <n v="2.7278999999999964"/>
    <s v="No"/>
    <s v="Chuck Magee"/>
  </r>
  <r>
    <n v="909"/>
    <s v="CA-2017-143259"/>
    <d v="2017-12-30T00:00:00"/>
    <d v="2018-01-03T00:00:00"/>
    <x v="1"/>
    <s v="PO-18865"/>
    <s v="Patrick O'Donnell"/>
    <x v="0"/>
    <s v="United States"/>
    <s v="New York City"/>
    <s v="New York"/>
    <n v="10009"/>
    <x v="3"/>
    <s v="OFF-BI-10003684"/>
    <s v="Office Supplies"/>
    <s v="Binders"/>
    <s v="Wilson Jones Legal Size Ring Binders"/>
    <n v="52.775999999999996"/>
    <n v="3"/>
    <n v="0.2"/>
    <n v="19.791"/>
    <s v="No"/>
    <s v="Chuck Magee"/>
  </r>
  <r>
    <n v="910"/>
    <s v="CA-2017-137596"/>
    <d v="2017-09-02T00:00:00"/>
    <d v="2017-09-07T00:00:00"/>
    <x v="1"/>
    <s v="BE-11335"/>
    <s v="Bill Eplett"/>
    <x v="2"/>
    <s v="United States"/>
    <s v="Jackson"/>
    <s v="Michigan"/>
    <n v="49201"/>
    <x v="2"/>
    <s v="TEC-PH-10001494"/>
    <s v="Technology"/>
    <s v="Phones"/>
    <s v="Polycom CX600 IP Phone VoIP phone"/>
    <n v="1199.8"/>
    <n v="4"/>
    <n v="0"/>
    <n v="323.94600000000003"/>
    <s v="No"/>
    <s v="Kelly Williams"/>
  </r>
  <r>
    <n v="911"/>
    <s v="CA-2017-137596"/>
    <d v="2017-09-02T00:00:00"/>
    <d v="2017-09-07T00:00:00"/>
    <x v="1"/>
    <s v="BE-11335"/>
    <s v="Bill Eplett"/>
    <x v="2"/>
    <s v="United States"/>
    <s v="Jackson"/>
    <s v="Michigan"/>
    <n v="49201"/>
    <x v="2"/>
    <s v="TEC-AC-10004666"/>
    <s v="Technology"/>
    <s v="Accessories"/>
    <s v="Maxell iVDR EX 500GB Cartridge"/>
    <n v="1928.7800000000002"/>
    <n v="7"/>
    <n v="0"/>
    <n v="829.37540000000024"/>
    <s v="No"/>
    <s v="Kelly Williams"/>
  </r>
  <r>
    <n v="912"/>
    <s v="CA-2017-137596"/>
    <d v="2017-09-02T00:00:00"/>
    <d v="2017-09-07T00:00:00"/>
    <x v="1"/>
    <s v="BE-11335"/>
    <s v="Bill Eplett"/>
    <x v="2"/>
    <s v="United States"/>
    <s v="Jackson"/>
    <s v="Michigan"/>
    <n v="49201"/>
    <x v="2"/>
    <s v="OFF-ST-10003816"/>
    <s v="Office Supplies"/>
    <s v="Storage"/>
    <s v="Fellowes High-Stak Drawer Files"/>
    <n v="352.38"/>
    <n v="2"/>
    <n v="0"/>
    <n v="81.047399999999982"/>
    <s v="No"/>
    <s v="Kelly Williams"/>
  </r>
  <r>
    <n v="913"/>
    <s v="CA-2015-133627"/>
    <d v="2015-05-31T00:00:00"/>
    <d v="2015-06-07T00:00:00"/>
    <x v="1"/>
    <s v="SC-20050"/>
    <s v="Sample Company A"/>
    <x v="2"/>
    <s v="United States"/>
    <s v="Norwich"/>
    <s v="Connecticut"/>
    <n v="6360"/>
    <x v="3"/>
    <s v="FUR-FU-10001935"/>
    <s v="Furniture"/>
    <s v="Furnishings"/>
    <s v="3M Hangers With Command Adhesive"/>
    <n v="22.200000000000003"/>
    <n v="6"/>
    <n v="0"/>
    <n v="9.1020000000000021"/>
    <s v="No"/>
    <s v="Chuck Magee"/>
  </r>
  <r>
    <n v="914"/>
    <s v="CA-2017-102519"/>
    <d v="2017-11-27T00:00:00"/>
    <d v="2017-11-29T00:00:00"/>
    <x v="2"/>
    <s v="BM-11650"/>
    <s v="Brian Moss"/>
    <x v="1"/>
    <s v="United States"/>
    <s v="Milwaukee"/>
    <s v="Wisconsin"/>
    <n v="53209"/>
    <x v="2"/>
    <s v="FUR-FU-10004091"/>
    <s v="Furniture"/>
    <s v="Furnishings"/>
    <s v="Howard Miller 13&quot; Diameter Goldtone Round Wall Clock"/>
    <n v="46.94"/>
    <n v="1"/>
    <n v="0"/>
    <n v="19.2454"/>
    <s v="Yes"/>
    <s v="Kelly Williams"/>
  </r>
  <r>
    <n v="915"/>
    <s v="CA-2017-102519"/>
    <d v="2017-11-27T00:00:00"/>
    <d v="2017-11-29T00:00:00"/>
    <x v="2"/>
    <s v="BM-11650"/>
    <s v="Brian Moss"/>
    <x v="1"/>
    <s v="United States"/>
    <s v="Milwaukee"/>
    <s v="Wisconsin"/>
    <n v="53209"/>
    <x v="2"/>
    <s v="TEC-AC-10001772"/>
    <s v="Technology"/>
    <s v="Accessories"/>
    <s v="Memorex Mini Travel Drive 16 GB USB 2.0 Flash Drive"/>
    <n v="143.73000000000002"/>
    <n v="9"/>
    <n v="0"/>
    <n v="56.054700000000011"/>
    <s v="Yes"/>
    <s v="Kelly Williams"/>
  </r>
  <r>
    <n v="916"/>
    <s v="US-2014-141215"/>
    <d v="2014-06-15T00:00:00"/>
    <d v="2014-06-21T00:00:00"/>
    <x v="1"/>
    <s v="KL-16555"/>
    <s v="Kelly Lampkin"/>
    <x v="1"/>
    <s v="United States"/>
    <s v="San Antonio"/>
    <s v="Texas"/>
    <n v="78207"/>
    <x v="2"/>
    <s v="FUR-TA-10001520"/>
    <s v="Furniture"/>
    <s v="Tables"/>
    <s v="Lesro Sheffield Collection Coffee Table, End Table, Center Table, Corner Table"/>
    <n v="99.918000000000006"/>
    <n v="2"/>
    <n v="0.3"/>
    <n v="-18.556200000000018"/>
    <s v="No"/>
    <s v="Kelly Williams"/>
  </r>
  <r>
    <n v="917"/>
    <s v="US-2014-141215"/>
    <d v="2014-06-15T00:00:00"/>
    <d v="2014-06-21T00:00:00"/>
    <x v="1"/>
    <s v="KL-16555"/>
    <s v="Kelly Lampkin"/>
    <x v="1"/>
    <s v="United States"/>
    <s v="San Antonio"/>
    <s v="Texas"/>
    <n v="78207"/>
    <x v="2"/>
    <s v="FUR-CH-10003379"/>
    <s v="Furniture"/>
    <s v="Chairs"/>
    <s v="Global Commerce Series High-Back Swivel/Tilt Chairs"/>
    <n v="797.94399999999996"/>
    <n v="4"/>
    <n v="0.3"/>
    <n v="-56.995999999999981"/>
    <s v="No"/>
    <s v="Kelly Williams"/>
  </r>
  <r>
    <n v="918"/>
    <s v="US-2014-141215"/>
    <d v="2014-06-15T00:00:00"/>
    <d v="2014-06-21T00:00:00"/>
    <x v="1"/>
    <s v="KL-16555"/>
    <s v="Kelly Lampkin"/>
    <x v="1"/>
    <s v="United States"/>
    <s v="San Antonio"/>
    <s v="Texas"/>
    <n v="78207"/>
    <x v="2"/>
    <s v="OFF-BI-10002706"/>
    <s v="Office Supplies"/>
    <s v="Binders"/>
    <s v="Avery Premier Heavy-Duty Binder with Round Locking Rings"/>
    <n v="8.5679999999999978"/>
    <n v="3"/>
    <n v="0.8"/>
    <n v="-14.5656"/>
    <s v="No"/>
    <s v="Kelly Williams"/>
  </r>
  <r>
    <n v="919"/>
    <s v="CA-2016-165218"/>
    <d v="2016-03-05T00:00:00"/>
    <d v="2016-03-11T00:00:00"/>
    <x v="1"/>
    <s v="RW-19630"/>
    <s v="Rob Williams"/>
    <x v="1"/>
    <s v="United States"/>
    <s v="Dallas"/>
    <s v="Texas"/>
    <n v="75220"/>
    <x v="2"/>
    <s v="OFF-EN-10000056"/>
    <s v="Office Supplies"/>
    <s v="Envelopes"/>
    <s v="Cameo Buff Policy Envelopes"/>
    <n v="149.352"/>
    <n v="3"/>
    <n v="0.2"/>
    <n v="50.40629999999998"/>
    <s v="No"/>
    <s v="Kelly Williams"/>
  </r>
  <r>
    <n v="920"/>
    <s v="CA-2016-165218"/>
    <d v="2016-03-05T00:00:00"/>
    <d v="2016-03-11T00:00:00"/>
    <x v="1"/>
    <s v="RW-19630"/>
    <s v="Rob Williams"/>
    <x v="1"/>
    <s v="United States"/>
    <s v="Dallas"/>
    <s v="Texas"/>
    <n v="75220"/>
    <x v="2"/>
    <s v="OFF-ST-10001558"/>
    <s v="Office Supplies"/>
    <s v="Storage"/>
    <s v="Acco Perma 4000 Stacking Storage Drawers"/>
    <n v="12.991999999999999"/>
    <n v="1"/>
    <n v="0.2"/>
    <n v="-0.81199999999999983"/>
    <s v="No"/>
    <s v="Kelly Williams"/>
  </r>
  <r>
    <n v="921"/>
    <s v="CA-2014-138296"/>
    <d v="2014-12-05T00:00:00"/>
    <d v="2014-12-12T00:00:00"/>
    <x v="1"/>
    <s v="RC-19825"/>
    <s v="Roy Collins"/>
    <x v="0"/>
    <s v="United States"/>
    <s v="Alexandria"/>
    <s v="Virginia"/>
    <n v="22304"/>
    <x v="0"/>
    <s v="OFF-ST-10002444"/>
    <s v="Office Supplies"/>
    <s v="Storage"/>
    <s v="Recycled Eldon Regeneration Jumbo File"/>
    <n v="24.56"/>
    <n v="2"/>
    <n v="0"/>
    <n v="6.8767999999999994"/>
    <s v="No"/>
    <s v="Cassandra Brandow"/>
  </r>
  <r>
    <n v="922"/>
    <s v="CA-2015-111164"/>
    <d v="2015-04-11T00:00:00"/>
    <d v="2015-04-15T00:00:00"/>
    <x v="1"/>
    <s v="SE-20110"/>
    <s v="Sanjit Engle"/>
    <x v="0"/>
    <s v="United States"/>
    <s v="New York City"/>
    <s v="New York"/>
    <n v="10009"/>
    <x v="3"/>
    <s v="TEC-AC-10002473"/>
    <s v="Technology"/>
    <s v="Accessories"/>
    <s v="Maxell 4.7GB DVD-R"/>
    <n v="85.14"/>
    <n v="3"/>
    <n v="0"/>
    <n v="34.907399999999996"/>
    <s v="No"/>
    <s v="Chuck Magee"/>
  </r>
  <r>
    <n v="923"/>
    <s v="CA-2015-111164"/>
    <d v="2015-04-11T00:00:00"/>
    <d v="2015-04-15T00:00:00"/>
    <x v="1"/>
    <s v="SE-20110"/>
    <s v="Sanjit Engle"/>
    <x v="0"/>
    <s v="United States"/>
    <s v="New York City"/>
    <s v="New York"/>
    <n v="10009"/>
    <x v="3"/>
    <s v="TEC-PH-10004531"/>
    <s v="Technology"/>
    <s v="Phones"/>
    <s v="OtterBox Commuter Series Case - iPhone 5 &amp; 5s"/>
    <n v="21.99"/>
    <n v="1"/>
    <n v="0"/>
    <n v="10.555199999999999"/>
    <s v="No"/>
    <s v="Chuck Magee"/>
  </r>
  <r>
    <n v="924"/>
    <s v="CA-2015-111164"/>
    <d v="2015-04-11T00:00:00"/>
    <d v="2015-04-15T00:00:00"/>
    <x v="1"/>
    <s v="SE-20110"/>
    <s v="Sanjit Engle"/>
    <x v="0"/>
    <s v="United States"/>
    <s v="New York City"/>
    <s v="New York"/>
    <n v="10009"/>
    <x v="3"/>
    <s v="OFF-AP-10004487"/>
    <s v="Office Supplies"/>
    <s v="Appliances"/>
    <s v="Kensington 4 Outlet MasterPiece Compact Power Control Center"/>
    <n v="406.59999999999997"/>
    <n v="5"/>
    <n v="0"/>
    <n v="113.84799999999998"/>
    <s v="No"/>
    <s v="Chuck Magee"/>
  </r>
  <r>
    <n v="925"/>
    <s v="CA-2016-149797"/>
    <d v="2016-09-15T00:00:00"/>
    <d v="2016-09-20T00:00:00"/>
    <x v="1"/>
    <s v="AH-10075"/>
    <s v="Adam Hart"/>
    <x v="1"/>
    <s v="United States"/>
    <s v="New York City"/>
    <s v="New York"/>
    <n v="10011"/>
    <x v="3"/>
    <s v="OFF-BI-10003650"/>
    <s v="Office Supplies"/>
    <s v="Binders"/>
    <s v="GBC DocuBind 300 Electric Binding Machine"/>
    <n v="841.5680000000001"/>
    <n v="2"/>
    <n v="0.2"/>
    <n v="294.54879999999991"/>
    <s v="No"/>
    <s v="Chuck Magee"/>
  </r>
  <r>
    <n v="926"/>
    <s v="CA-2014-132962"/>
    <d v="2014-09-13T00:00:00"/>
    <d v="2014-09-16T00:00:00"/>
    <x v="2"/>
    <s v="JM-15535"/>
    <s v="Jessica Myrick"/>
    <x v="0"/>
    <s v="United States"/>
    <s v="Philadelphia"/>
    <s v="Pennsylvania"/>
    <n v="19143"/>
    <x v="3"/>
    <s v="OFF-PA-10003543"/>
    <s v="Office Supplies"/>
    <s v="Paper"/>
    <s v="Xerox 1985"/>
    <n v="15.552000000000003"/>
    <n v="3"/>
    <n v="0.2"/>
    <n v="5.4432"/>
    <s v="No"/>
    <s v="Chuck Magee"/>
  </r>
  <r>
    <n v="927"/>
    <s v="CA-2014-132962"/>
    <d v="2014-09-13T00:00:00"/>
    <d v="2014-09-16T00:00:00"/>
    <x v="2"/>
    <s v="JM-15535"/>
    <s v="Jessica Myrick"/>
    <x v="0"/>
    <s v="United States"/>
    <s v="Philadelphia"/>
    <s v="Pennsylvania"/>
    <n v="19143"/>
    <x v="3"/>
    <s v="TEC-AC-10004353"/>
    <s v="Technology"/>
    <s v="Accessories"/>
    <s v="Hypercom P1300 Pinpad"/>
    <n v="252.00000000000003"/>
    <n v="5"/>
    <n v="0.2"/>
    <n v="53.550000000000004"/>
    <s v="No"/>
    <s v="Chuck Magee"/>
  </r>
  <r>
    <n v="928"/>
    <s v="CA-2015-115091"/>
    <d v="2015-10-05T00:00:00"/>
    <d v="2015-10-09T00:00:00"/>
    <x v="1"/>
    <s v="JJ-15760"/>
    <s v="Joel Jenkins"/>
    <x v="2"/>
    <s v="United States"/>
    <s v="Springfield"/>
    <s v="Virginia"/>
    <n v="22153"/>
    <x v="0"/>
    <s v="OFF-AR-10000658"/>
    <s v="Office Supplies"/>
    <s v="Art"/>
    <s v="Newell 324"/>
    <n v="46.2"/>
    <n v="4"/>
    <n v="0"/>
    <n v="12.936"/>
    <s v="No"/>
    <s v="Cassandra Brandow"/>
  </r>
  <r>
    <n v="929"/>
    <s v="CA-2015-115091"/>
    <d v="2015-10-05T00:00:00"/>
    <d v="2015-10-09T00:00:00"/>
    <x v="1"/>
    <s v="JJ-15760"/>
    <s v="Joel Jenkins"/>
    <x v="2"/>
    <s v="United States"/>
    <s v="Springfield"/>
    <s v="Virginia"/>
    <n v="22153"/>
    <x v="0"/>
    <s v="OFF-AP-10000696"/>
    <s v="Office Supplies"/>
    <s v="Appliances"/>
    <s v="Holmes Odor Grabber"/>
    <n v="28.84"/>
    <n v="2"/>
    <n v="0"/>
    <n v="9.517199999999999"/>
    <s v="No"/>
    <s v="Cassandra Brandow"/>
  </r>
  <r>
    <n v="930"/>
    <s v="CA-2017-144932"/>
    <d v="2017-04-14T00:00:00"/>
    <d v="2017-04-17T00:00:00"/>
    <x v="2"/>
    <s v="AB-10165"/>
    <s v="Alan Barnes"/>
    <x v="0"/>
    <s v="United States"/>
    <s v="Toledo"/>
    <s v="Ohio"/>
    <n v="43615"/>
    <x v="3"/>
    <s v="OFF-AR-10003560"/>
    <s v="Office Supplies"/>
    <s v="Art"/>
    <s v="Zebra Zazzle Fluorescent Highlighters"/>
    <n v="14.592000000000002"/>
    <n v="3"/>
    <n v="0.2"/>
    <n v="2.5535999999999985"/>
    <s v="No"/>
    <s v="Chuck Magee"/>
  </r>
  <r>
    <n v="931"/>
    <s v="CA-2017-144932"/>
    <d v="2017-04-14T00:00:00"/>
    <d v="2017-04-17T00:00:00"/>
    <x v="2"/>
    <s v="AB-10165"/>
    <s v="Alan Barnes"/>
    <x v="0"/>
    <s v="United States"/>
    <s v="Toledo"/>
    <s v="Ohio"/>
    <n v="43615"/>
    <x v="3"/>
    <s v="OFF-AR-10001468"/>
    <s v="Office Supplies"/>
    <s v="Art"/>
    <s v="Sanford Prismacolor Professional Thick Lead Art Pencils, 36-Color Set"/>
    <n v="89.855999999999995"/>
    <n v="3"/>
    <n v="0.2"/>
    <n v="21.340800000000002"/>
    <s v="No"/>
    <s v="Chuck Magee"/>
  </r>
  <r>
    <n v="932"/>
    <s v="CA-2017-144932"/>
    <d v="2017-04-14T00:00:00"/>
    <d v="2017-04-17T00:00:00"/>
    <x v="2"/>
    <s v="AB-10165"/>
    <s v="Alan Barnes"/>
    <x v="0"/>
    <s v="United States"/>
    <s v="Toledo"/>
    <s v="Ohio"/>
    <n v="43615"/>
    <x v="3"/>
    <s v="OFF-PA-10004971"/>
    <s v="Office Supplies"/>
    <s v="Paper"/>
    <s v="Xerox 196"/>
    <n v="13.872000000000002"/>
    <n v="3"/>
    <n v="0.2"/>
    <n v="5.0286000000000008"/>
    <s v="No"/>
    <s v="Chuck Magee"/>
  </r>
  <r>
    <n v="933"/>
    <s v="CA-2017-114216"/>
    <d v="2017-09-02T00:00:00"/>
    <d v="2017-09-06T00:00:00"/>
    <x v="1"/>
    <s v="RK-19300"/>
    <s v="Ralph Kennedy"/>
    <x v="0"/>
    <s v="United States"/>
    <s v="Philadelphia"/>
    <s v="Pennsylvania"/>
    <n v="19140"/>
    <x v="3"/>
    <s v="OFF-PA-10002195"/>
    <s v="Office Supplies"/>
    <s v="Paper"/>
    <s v="RSVP Cards &amp; Envelopes, Blank White, 8-1/2&quot; X 11&quot;, 24 Cards/25 Envelopes/Set"/>
    <n v="12.192"/>
    <n v="3"/>
    <n v="0.2"/>
    <n v="4.1147999999999998"/>
    <s v="No"/>
    <s v="Chuck Magee"/>
  </r>
  <r>
    <n v="934"/>
    <s v="CA-2016-140081"/>
    <d v="2016-06-20T00:00:00"/>
    <d v="2016-06-24T00:00:00"/>
    <x v="1"/>
    <s v="CG-12040"/>
    <s v="Catherine Glotzbach"/>
    <x v="2"/>
    <s v="United States"/>
    <s v="Philadelphia"/>
    <s v="Pennsylvania"/>
    <n v="19120"/>
    <x v="3"/>
    <s v="OFF-PA-10001745"/>
    <s v="Office Supplies"/>
    <s v="Paper"/>
    <s v="Wirebound Message Books, 2 7/8&quot; x 5&quot;, 3 Forms per Page"/>
    <n v="45.056000000000004"/>
    <n v="8"/>
    <n v="0.2"/>
    <n v="15.206399999999997"/>
    <s v="No"/>
    <s v="Chuck Magee"/>
  </r>
  <r>
    <n v="935"/>
    <s v="CA-2016-140081"/>
    <d v="2016-06-20T00:00:00"/>
    <d v="2016-06-24T00:00:00"/>
    <x v="1"/>
    <s v="CG-12040"/>
    <s v="Catherine Glotzbach"/>
    <x v="2"/>
    <s v="United States"/>
    <s v="Philadelphia"/>
    <s v="Pennsylvania"/>
    <n v="19120"/>
    <x v="3"/>
    <s v="OFF-BI-10004826"/>
    <s v="Office Supplies"/>
    <s v="Binders"/>
    <s v="JM Magazine Binder"/>
    <n v="29.718000000000007"/>
    <n v="6"/>
    <n v="0.7"/>
    <n v="-21.793199999999992"/>
    <s v="No"/>
    <s v="Chuck Magee"/>
  </r>
  <r>
    <n v="936"/>
    <s v="CA-2016-140081"/>
    <d v="2016-06-20T00:00:00"/>
    <d v="2016-06-24T00:00:00"/>
    <x v="1"/>
    <s v="CG-12040"/>
    <s v="Catherine Glotzbach"/>
    <x v="2"/>
    <s v="United States"/>
    <s v="Philadelphia"/>
    <s v="Pennsylvania"/>
    <n v="19120"/>
    <x v="3"/>
    <s v="OFF-PA-10001870"/>
    <s v="Office Supplies"/>
    <s v="Paper"/>
    <s v="Xerox 202"/>
    <n v="15.552000000000003"/>
    <n v="3"/>
    <n v="0.2"/>
    <n v="5.4432"/>
    <s v="No"/>
    <s v="Chuck Magee"/>
  </r>
  <r>
    <n v="937"/>
    <s v="CA-2016-140081"/>
    <d v="2016-06-20T00:00:00"/>
    <d v="2016-06-24T00:00:00"/>
    <x v="1"/>
    <s v="CG-12040"/>
    <s v="Catherine Glotzbach"/>
    <x v="2"/>
    <s v="United States"/>
    <s v="Philadelphia"/>
    <s v="Pennsylvania"/>
    <n v="19120"/>
    <x v="3"/>
    <s v="OFF-AP-10001058"/>
    <s v="Office Supplies"/>
    <s v="Appliances"/>
    <s v="Sanyo 2.5 Cubic Foot Mid-Size Office Refrigerators"/>
    <n v="447.69600000000003"/>
    <n v="2"/>
    <n v="0.2"/>
    <n v="33.577199999999976"/>
    <s v="No"/>
    <s v="Chuck Magee"/>
  </r>
  <r>
    <n v="938"/>
    <s v="US-2017-111745"/>
    <d v="2017-11-05T00:00:00"/>
    <d v="2017-11-06T00:00:00"/>
    <x v="2"/>
    <s v="RA-19885"/>
    <s v="Ruben Ausman"/>
    <x v="1"/>
    <s v="United States"/>
    <s v="Farmington"/>
    <s v="New Mexico"/>
    <n v="87401"/>
    <x v="1"/>
    <s v="TEC-AC-10003911"/>
    <s v="Technology"/>
    <s v="Accessories"/>
    <s v="NETGEAR AC1750 Dual Band Gigabit Smart WiFi Router"/>
    <n v="159.99"/>
    <n v="1"/>
    <n v="0"/>
    <n v="54.396599999999992"/>
    <s v="No"/>
    <s v="Anna Andreadi"/>
  </r>
  <r>
    <n v="939"/>
    <s v="CA-2015-148250"/>
    <d v="2015-12-13T00:00:00"/>
    <d v="2015-12-17T00:00:00"/>
    <x v="1"/>
    <s v="RP-19270"/>
    <s v="Rachel Payne"/>
    <x v="1"/>
    <s v="United States"/>
    <s v="Riverside"/>
    <s v="California"/>
    <n v="92503"/>
    <x v="1"/>
    <s v="OFF-PA-10000289"/>
    <s v="Office Supplies"/>
    <s v="Paper"/>
    <s v="Xerox 213"/>
    <n v="12.96"/>
    <n v="2"/>
    <n v="0"/>
    <n v="6.2208000000000006"/>
    <s v="No"/>
    <s v="Anna Andreadi"/>
  </r>
  <r>
    <n v="940"/>
    <s v="CA-2015-148250"/>
    <d v="2015-12-13T00:00:00"/>
    <d v="2015-12-17T00:00:00"/>
    <x v="1"/>
    <s v="RP-19270"/>
    <s v="Rachel Payne"/>
    <x v="1"/>
    <s v="United States"/>
    <s v="Riverside"/>
    <s v="California"/>
    <n v="92503"/>
    <x v="1"/>
    <s v="OFF-AP-10003040"/>
    <s v="Office Supplies"/>
    <s v="Appliances"/>
    <s v="Fellowes 8 Outlet Superior Workstation Surge Protector w/o Phone/Fax/Modem Protection"/>
    <n v="134.47999999999999"/>
    <n v="4"/>
    <n v="0"/>
    <n v="34.964799999999997"/>
    <s v="No"/>
    <s v="Anna Andreadi"/>
  </r>
  <r>
    <n v="941"/>
    <s v="CA-2016-105760"/>
    <d v="2016-06-19T00:00:00"/>
    <d v="2016-06-20T00:00:00"/>
    <x v="2"/>
    <s v="KC-16255"/>
    <s v="Karen Carlisle"/>
    <x v="1"/>
    <s v="United States"/>
    <s v="San Francisco"/>
    <s v="California"/>
    <n v="94110"/>
    <x v="1"/>
    <s v="OFF-PA-10000350"/>
    <s v="Office Supplies"/>
    <s v="Paper"/>
    <s v="Message Book, Standard Line &quot;While You Were Out&quot;, 5 1/2&quot; X 4&quot;, 200 Sets/Book"/>
    <n v="17.12"/>
    <n v="2"/>
    <n v="0"/>
    <n v="8.0464000000000002"/>
    <s v="No"/>
    <s v="Anna Andreadi"/>
  </r>
  <r>
    <n v="942"/>
    <s v="CA-2016-142958"/>
    <d v="2016-12-13T00:00:00"/>
    <d v="2016-12-20T00:00:00"/>
    <x v="1"/>
    <s v="RW-19630"/>
    <s v="Rob Williams"/>
    <x v="1"/>
    <s v="United States"/>
    <s v="Torrance"/>
    <s v="California"/>
    <n v="90503"/>
    <x v="1"/>
    <s v="OFF-BI-10001759"/>
    <s v="Office Supplies"/>
    <s v="Binders"/>
    <s v="Acco Pressboard Covers with Storage Hooks, 14 7/8&quot; x 11&quot;, Dark Blue"/>
    <n v="6.0960000000000001"/>
    <n v="2"/>
    <n v="0.2"/>
    <n v="2.2098"/>
    <s v="No"/>
    <s v="Anna Andreadi"/>
  </r>
  <r>
    <n v="943"/>
    <s v="CA-2016-142958"/>
    <d v="2016-12-13T00:00:00"/>
    <d v="2016-12-20T00:00:00"/>
    <x v="1"/>
    <s v="RW-19630"/>
    <s v="Rob Williams"/>
    <x v="1"/>
    <s v="United States"/>
    <s v="Torrance"/>
    <s v="California"/>
    <n v="90503"/>
    <x v="1"/>
    <s v="FUR-TA-10000577"/>
    <s v="Furniture"/>
    <s v="Tables"/>
    <s v="Bretford CR4500 Series Slim Rectangular Table"/>
    <n v="1114.2719999999999"/>
    <n v="4"/>
    <n v="0.2"/>
    <n v="41.785200000000032"/>
    <s v="No"/>
    <s v="Anna Andreadi"/>
  </r>
  <r>
    <n v="944"/>
    <s v="CA-2015-120880"/>
    <d v="2015-05-29T00:00:00"/>
    <d v="2015-06-03T00:00:00"/>
    <x v="1"/>
    <s v="JL-15850"/>
    <s v="John Lucas"/>
    <x v="0"/>
    <s v="United States"/>
    <s v="Seattle"/>
    <s v="Washington"/>
    <n v="98105"/>
    <x v="1"/>
    <s v="OFF-PA-10004101"/>
    <s v="Office Supplies"/>
    <s v="Paper"/>
    <s v="Xerox 1894"/>
    <n v="32.400000000000006"/>
    <n v="5"/>
    <n v="0"/>
    <n v="15.552000000000001"/>
    <s v="No"/>
    <s v="Anna Andreadi"/>
  </r>
  <r>
    <n v="945"/>
    <s v="CA-2015-120880"/>
    <d v="2015-05-29T00:00:00"/>
    <d v="2015-06-03T00:00:00"/>
    <x v="1"/>
    <s v="JL-15850"/>
    <s v="John Lucas"/>
    <x v="0"/>
    <s v="United States"/>
    <s v="Seattle"/>
    <s v="Washington"/>
    <n v="98105"/>
    <x v="1"/>
    <s v="OFF-ST-10001496"/>
    <s v="Office Supplies"/>
    <s v="Storage"/>
    <s v="Standard Rollaway File with Lock"/>
    <n v="540.56999999999994"/>
    <n v="3"/>
    <n v="0"/>
    <n v="140.54820000000001"/>
    <s v="No"/>
    <s v="Anna Andreadi"/>
  </r>
  <r>
    <n v="946"/>
    <s v="CA-2015-120880"/>
    <d v="2015-05-29T00:00:00"/>
    <d v="2015-06-03T00:00:00"/>
    <x v="1"/>
    <s v="JL-15850"/>
    <s v="John Lucas"/>
    <x v="0"/>
    <s v="United States"/>
    <s v="Seattle"/>
    <s v="Washington"/>
    <n v="98105"/>
    <x v="1"/>
    <s v="OFF-BI-10002931"/>
    <s v="Office Supplies"/>
    <s v="Binders"/>
    <s v="Avery Trapezoid Extra Heavy Duty 4&quot; Binders"/>
    <n v="167.76"/>
    <n v="5"/>
    <n v="0.2"/>
    <n v="62.91"/>
    <s v="No"/>
    <s v="Anna Andreadi"/>
  </r>
  <r>
    <n v="947"/>
    <s v="US-2015-140200"/>
    <d v="2015-07-26T00:00:00"/>
    <d v="2015-07-28T00:00:00"/>
    <x v="2"/>
    <s v="CA-12775"/>
    <s v="Cynthia Arntzen"/>
    <x v="0"/>
    <s v="United States"/>
    <s v="Mesa"/>
    <s v="Arizona"/>
    <n v="85204"/>
    <x v="1"/>
    <s v="FUR-TA-10002356"/>
    <s v="Furniture"/>
    <s v="Tables"/>
    <s v="Bevis Boat-Shaped Conference Table"/>
    <n v="393.16500000000002"/>
    <n v="3"/>
    <n v="0.5"/>
    <n v="-204.44580000000005"/>
    <s v="No"/>
    <s v="Anna Andreadi"/>
  </r>
  <r>
    <n v="948"/>
    <s v="US-2017-110576"/>
    <d v="2017-11-28T00:00:00"/>
    <d v="2017-12-02T00:00:00"/>
    <x v="1"/>
    <s v="RB-19795"/>
    <s v="Ross Baird"/>
    <x v="2"/>
    <s v="United States"/>
    <s v="Philadelphia"/>
    <s v="Pennsylvania"/>
    <n v="19120"/>
    <x v="3"/>
    <s v="FUR-FU-10003601"/>
    <s v="Furniture"/>
    <s v="Furnishings"/>
    <s v="Deflect-o RollaMat Studded, Beveled Mat for Medium Pile Carpeting"/>
    <n v="516.48800000000006"/>
    <n v="7"/>
    <n v="0.2"/>
    <n v="-12.912200000000027"/>
    <s v="No"/>
    <s v="Chuck Magee"/>
  </r>
  <r>
    <n v="949"/>
    <s v="US-2017-110576"/>
    <d v="2017-11-28T00:00:00"/>
    <d v="2017-12-02T00:00:00"/>
    <x v="1"/>
    <s v="RB-19795"/>
    <s v="Ross Baird"/>
    <x v="2"/>
    <s v="United States"/>
    <s v="Philadelphia"/>
    <s v="Pennsylvania"/>
    <n v="19120"/>
    <x v="3"/>
    <s v="FUR-FU-10000576"/>
    <s v="Furniture"/>
    <s v="Furnishings"/>
    <s v="Luxo Professional Fluorescent Magnifier Lamp with Clamp-Mount Base"/>
    <n v="1007.2320000000001"/>
    <n v="6"/>
    <n v="0.2"/>
    <n v="75.542400000000015"/>
    <s v="No"/>
    <s v="Chuck Magee"/>
  </r>
  <r>
    <n v="950"/>
    <s v="US-2017-110576"/>
    <d v="2017-11-28T00:00:00"/>
    <d v="2017-12-02T00:00:00"/>
    <x v="1"/>
    <s v="RB-19795"/>
    <s v="Ross Baird"/>
    <x v="2"/>
    <s v="United States"/>
    <s v="Philadelphia"/>
    <s v="Pennsylvania"/>
    <n v="19120"/>
    <x v="3"/>
    <s v="FUR-TA-10004154"/>
    <s v="Furniture"/>
    <s v="Tables"/>
    <s v="Riverside Furniture Oval Coffee Table, Oval End Table, End Table with Drawer"/>
    <n v="2065.3200000000002"/>
    <n v="12"/>
    <n v="0.4"/>
    <n v="-619.59600000000012"/>
    <s v="No"/>
    <s v="Chuck Magee"/>
  </r>
  <r>
    <n v="951"/>
    <s v="US-2017-110576"/>
    <d v="2017-11-28T00:00:00"/>
    <d v="2017-12-02T00:00:00"/>
    <x v="1"/>
    <s v="RB-19795"/>
    <s v="Ross Baird"/>
    <x v="2"/>
    <s v="United States"/>
    <s v="Philadelphia"/>
    <s v="Pennsylvania"/>
    <n v="19120"/>
    <x v="3"/>
    <s v="OFF-PA-10000788"/>
    <s v="Office Supplies"/>
    <s v="Paper"/>
    <s v="Xerox 210"/>
    <n v="15.552000000000003"/>
    <n v="3"/>
    <n v="0.2"/>
    <n v="5.4432"/>
    <s v="No"/>
    <s v="Chuck Magee"/>
  </r>
  <r>
    <n v="952"/>
    <s v="US-2017-110576"/>
    <d v="2017-11-28T00:00:00"/>
    <d v="2017-12-02T00:00:00"/>
    <x v="1"/>
    <s v="RB-19795"/>
    <s v="Ross Baird"/>
    <x v="2"/>
    <s v="United States"/>
    <s v="Philadelphia"/>
    <s v="Pennsylvania"/>
    <n v="19120"/>
    <x v="3"/>
    <s v="OFF-PA-10002479"/>
    <s v="Office Supplies"/>
    <s v="Paper"/>
    <s v="Xerox 4200 Series MultiUse Premium Copy Paper (20Lb. and 84 Bright)"/>
    <n v="25.344000000000001"/>
    <n v="6"/>
    <n v="0.2"/>
    <n v="7.92"/>
    <s v="No"/>
    <s v="Chuck Magee"/>
  </r>
  <r>
    <n v="953"/>
    <s v="CA-2017-131156"/>
    <d v="2017-04-03T00:00:00"/>
    <d v="2017-04-07T00:00:00"/>
    <x v="1"/>
    <s v="KH-16360"/>
    <s v="Katherine Hughes"/>
    <x v="0"/>
    <s v="United States"/>
    <s v="Philadelphia"/>
    <s v="Pennsylvania"/>
    <n v="19143"/>
    <x v="3"/>
    <s v="FUR-FU-10001940"/>
    <s v="Furniture"/>
    <s v="Furnishings"/>
    <s v="Staple-based wall hangings"/>
    <n v="25.472000000000001"/>
    <n v="4"/>
    <n v="0.2"/>
    <n v="7.6416000000000022"/>
    <s v="No"/>
    <s v="Chuck Magee"/>
  </r>
  <r>
    <n v="954"/>
    <s v="CA-2017-136539"/>
    <d v="2017-12-28T00:00:00"/>
    <d v="2018-01-01T00:00:00"/>
    <x v="1"/>
    <s v="GH-14665"/>
    <s v="Greg Hansen"/>
    <x v="0"/>
    <s v="United States"/>
    <s v="Round Rock"/>
    <s v="Texas"/>
    <n v="78664"/>
    <x v="2"/>
    <s v="OFF-AR-10001958"/>
    <s v="Office Supplies"/>
    <s v="Art"/>
    <s v="Stanley Bostitch Contemporary Electric Pencil Sharpeners"/>
    <n v="27.168000000000003"/>
    <n v="2"/>
    <n v="0.2"/>
    <n v="2.7168000000000001"/>
    <s v="Yes"/>
    <s v="Kelly Williams"/>
  </r>
  <r>
    <n v="955"/>
    <s v="CA-2017-136539"/>
    <d v="2017-12-28T00:00:00"/>
    <d v="2018-01-01T00:00:00"/>
    <x v="1"/>
    <s v="GH-14665"/>
    <s v="Greg Hansen"/>
    <x v="0"/>
    <s v="United States"/>
    <s v="Round Rock"/>
    <s v="Texas"/>
    <n v="78664"/>
    <x v="2"/>
    <s v="FUR-BO-10004709"/>
    <s v="Furniture"/>
    <s v="Bookcases"/>
    <s v="Bush Westfield Collection Bookcases, Medium Cherry Finish"/>
    <n v="78.852799999999988"/>
    <n v="2"/>
    <n v="0.32"/>
    <n v="-11.595999999999997"/>
    <s v="Yes"/>
    <s v="Kelly Williams"/>
  </r>
  <r>
    <n v="956"/>
    <s v="CA-2017-119305"/>
    <d v="2017-11-30T00:00:00"/>
    <d v="2017-12-04T00:00:00"/>
    <x v="1"/>
    <s v="SW-20275"/>
    <s v="Scott Williamson"/>
    <x v="0"/>
    <s v="United States"/>
    <s v="Jackson"/>
    <s v="Mississippi"/>
    <n v="39212"/>
    <x v="0"/>
    <s v="OFF-ST-10000604"/>
    <s v="Office Supplies"/>
    <s v="Storage"/>
    <s v="Home/Office Personal File Carts"/>
    <n v="173.79999999999998"/>
    <n v="5"/>
    <n v="0"/>
    <n v="43.449999999999989"/>
    <s v="No"/>
    <s v="Cassandra Brandow"/>
  </r>
  <r>
    <n v="957"/>
    <s v="CA-2017-102414"/>
    <d v="2017-05-15T00:00:00"/>
    <d v="2017-05-18T00:00:00"/>
    <x v="0"/>
    <s v="JA-15970"/>
    <s v="Joseph Airdo"/>
    <x v="0"/>
    <s v="United States"/>
    <s v="Phoenix"/>
    <s v="Arizona"/>
    <n v="85023"/>
    <x v="1"/>
    <s v="TEC-PH-10002923"/>
    <s v="Technology"/>
    <s v="Phones"/>
    <s v="Logitech B530 USB Headset - headset - Full size, Binaural"/>
    <n v="29.592000000000002"/>
    <n v="1"/>
    <n v="0.2"/>
    <n v="2.5893000000000006"/>
    <s v="No"/>
    <s v="Anna Andreadi"/>
  </r>
  <r>
    <n v="958"/>
    <s v="CA-2017-102414"/>
    <d v="2017-05-15T00:00:00"/>
    <d v="2017-05-18T00:00:00"/>
    <x v="0"/>
    <s v="JA-15970"/>
    <s v="Joseph Airdo"/>
    <x v="0"/>
    <s v="United States"/>
    <s v="Phoenix"/>
    <s v="Arizona"/>
    <n v="85023"/>
    <x v="1"/>
    <s v="OFF-BI-10004465"/>
    <s v="Office Supplies"/>
    <s v="Binders"/>
    <s v="Avery Durable Slant Ring Binders"/>
    <n v="4.7520000000000007"/>
    <n v="2"/>
    <n v="0.7"/>
    <n v="-3.1679999999999993"/>
    <s v="No"/>
    <s v="Anna Andreadi"/>
  </r>
  <r>
    <n v="959"/>
    <s v="CA-2017-102414"/>
    <d v="2017-05-15T00:00:00"/>
    <d v="2017-05-18T00:00:00"/>
    <x v="0"/>
    <s v="JA-15970"/>
    <s v="Joseph Airdo"/>
    <x v="0"/>
    <s v="United States"/>
    <s v="Phoenix"/>
    <s v="Arizona"/>
    <n v="85023"/>
    <x v="1"/>
    <s v="OFF-PA-10002333"/>
    <s v="Office Supplies"/>
    <s v="Paper"/>
    <s v="Universal Ultra Bright White Copier/Laser Paper, 8 1/2&quot; x 11&quot;, Ream"/>
    <n v="15.552000000000003"/>
    <n v="3"/>
    <n v="0.2"/>
    <n v="5.6375999999999999"/>
    <s v="No"/>
    <s v="Anna Andreadi"/>
  </r>
  <r>
    <n v="960"/>
    <s v="CA-2015-112571"/>
    <d v="2015-09-22T00:00:00"/>
    <d v="2015-09-22T00:00:00"/>
    <x v="3"/>
    <s v="DL-12925"/>
    <s v="Daniel Lacy"/>
    <x v="0"/>
    <s v="United States"/>
    <s v="Oceanside"/>
    <s v="California"/>
    <n v="92054"/>
    <x v="1"/>
    <s v="FUR-FU-10004188"/>
    <s v="Furniture"/>
    <s v="Furnishings"/>
    <s v="Luxo Professional Combination Clamp-On Lamps"/>
    <n v="204.6"/>
    <n v="2"/>
    <n v="0"/>
    <n v="53.195999999999998"/>
    <s v="No"/>
    <s v="Anna Andreadi"/>
  </r>
  <r>
    <n v="961"/>
    <s v="CA-2017-152142"/>
    <d v="2017-11-14T00:00:00"/>
    <d v="2017-11-19T00:00:00"/>
    <x v="1"/>
    <s v="LW-16990"/>
    <s v="Lindsay Williams"/>
    <x v="1"/>
    <s v="United States"/>
    <s v="San Francisco"/>
    <s v="California"/>
    <n v="94110"/>
    <x v="1"/>
    <s v="FUR-CH-10002965"/>
    <s v="Furniture"/>
    <s v="Chairs"/>
    <s v="Global Leather Highback Executive Chair with Pneumatic Height Adjustment, Black"/>
    <n v="321.56799999999998"/>
    <n v="2"/>
    <n v="0.2"/>
    <n v="28.137200000000007"/>
    <s v="No"/>
    <s v="Anna Andreadi"/>
  </r>
  <r>
    <n v="962"/>
    <s v="CA-2015-160059"/>
    <d v="2015-11-27T00:00:00"/>
    <d v="2015-12-01T00:00:00"/>
    <x v="1"/>
    <s v="TB-21190"/>
    <s v="Thomas Brumley"/>
    <x v="2"/>
    <s v="United States"/>
    <s v="Fayetteville"/>
    <s v="Arkansas"/>
    <n v="72701"/>
    <x v="0"/>
    <s v="OFF-BI-10000145"/>
    <s v="Office Supplies"/>
    <s v="Binders"/>
    <s v="Zipper Ring Binder Pockets"/>
    <n v="6.24"/>
    <n v="2"/>
    <n v="0"/>
    <n v="3.0575999999999999"/>
    <s v="No"/>
    <s v="Cassandra Brandow"/>
  </r>
  <r>
    <n v="963"/>
    <s v="CA-2016-120859"/>
    <d v="2016-09-01T00:00:00"/>
    <d v="2016-09-04T00:00:00"/>
    <x v="2"/>
    <s v="CV-12805"/>
    <s v="Cynthia Voltz"/>
    <x v="1"/>
    <s v="United States"/>
    <s v="San Francisco"/>
    <s v="California"/>
    <n v="94110"/>
    <x v="1"/>
    <s v="OFF-EN-10001335"/>
    <s v="Office Supplies"/>
    <s v="Envelopes"/>
    <s v="White Business Envelopes with Contemporary Seam, Recycled White Business Envelopes"/>
    <n v="21.88"/>
    <n v="2"/>
    <n v="0"/>
    <n v="10.94"/>
    <s v="No"/>
    <s v="Anna Andreadi"/>
  </r>
  <r>
    <n v="964"/>
    <s v="CA-2014-127488"/>
    <d v="2014-09-22T00:00:00"/>
    <d v="2014-09-24T00:00:00"/>
    <x v="0"/>
    <s v="MS-17365"/>
    <s v="Maribeth Schnelling"/>
    <x v="0"/>
    <s v="United States"/>
    <s v="Boca Raton"/>
    <s v="Florida"/>
    <n v="33433"/>
    <x v="0"/>
    <s v="OFF-LA-10001613"/>
    <s v="Office Supplies"/>
    <s v="Labels"/>
    <s v="Avery File Folder Labels"/>
    <n v="4.6079999999999997"/>
    <n v="2"/>
    <n v="0.2"/>
    <n v="1.6704000000000001"/>
    <s v="No"/>
    <s v="Cassandra Brandow"/>
  </r>
  <r>
    <n v="965"/>
    <s v="CA-2017-135279"/>
    <d v="2017-04-09T00:00:00"/>
    <d v="2017-04-11T00:00:00"/>
    <x v="2"/>
    <s v="BS-11800"/>
    <s v="Bryan Spruell"/>
    <x v="2"/>
    <s v="United States"/>
    <s v="New York City"/>
    <s v="New York"/>
    <n v="10011"/>
    <x v="3"/>
    <s v="OFF-LA-10004055"/>
    <s v="Office Supplies"/>
    <s v="Labels"/>
    <s v="Color-Coded Legal Exhibit Labels"/>
    <n v="9.82"/>
    <n v="2"/>
    <n v="0"/>
    <n v="4.8117999999999999"/>
    <s v="No"/>
    <s v="Chuck Magee"/>
  </r>
  <r>
    <n v="966"/>
    <s v="CA-2017-135279"/>
    <d v="2017-04-09T00:00:00"/>
    <d v="2017-04-11T00:00:00"/>
    <x v="2"/>
    <s v="BS-11800"/>
    <s v="Bryan Spruell"/>
    <x v="2"/>
    <s v="United States"/>
    <s v="New York City"/>
    <s v="New York"/>
    <n v="10011"/>
    <x v="3"/>
    <s v="OFF-AR-10004344"/>
    <s v="Office Supplies"/>
    <s v="Art"/>
    <s v="Bulldog Vacuum Base Pencil Sharpener"/>
    <n v="35.97"/>
    <n v="3"/>
    <n v="0"/>
    <n v="9.7118999999999982"/>
    <s v="No"/>
    <s v="Chuck Magee"/>
  </r>
  <r>
    <n v="967"/>
    <s v="CA-2017-135279"/>
    <d v="2017-04-09T00:00:00"/>
    <d v="2017-04-11T00:00:00"/>
    <x v="2"/>
    <s v="BS-11800"/>
    <s v="Bryan Spruell"/>
    <x v="2"/>
    <s v="United States"/>
    <s v="New York City"/>
    <s v="New York"/>
    <n v="10011"/>
    <x v="3"/>
    <s v="OFF-PA-10004621"/>
    <s v="Office Supplies"/>
    <s v="Paper"/>
    <s v="Xerox 212"/>
    <n v="12.96"/>
    <n v="2"/>
    <n v="0"/>
    <n v="6.2208000000000006"/>
    <s v="No"/>
    <s v="Chuck Magee"/>
  </r>
  <r>
    <n v="968"/>
    <s v="CA-2017-135279"/>
    <d v="2017-04-09T00:00:00"/>
    <d v="2017-04-11T00:00:00"/>
    <x v="2"/>
    <s v="BS-11800"/>
    <s v="Bryan Spruell"/>
    <x v="2"/>
    <s v="United States"/>
    <s v="New York City"/>
    <s v="New York"/>
    <n v="10011"/>
    <x v="3"/>
    <s v="OFF-PA-10001281"/>
    <s v="Office Supplies"/>
    <s v="Paper"/>
    <s v="Computer Printout Paper with Letter-Trim Fine Perforations"/>
    <n v="191.6"/>
    <n v="4"/>
    <n v="0"/>
    <n v="91.967999999999989"/>
    <s v="No"/>
    <s v="Chuck Magee"/>
  </r>
  <r>
    <n v="969"/>
    <s v="CA-2017-135279"/>
    <d v="2017-04-09T00:00:00"/>
    <d v="2017-04-11T00:00:00"/>
    <x v="2"/>
    <s v="BS-11800"/>
    <s v="Bryan Spruell"/>
    <x v="2"/>
    <s v="United States"/>
    <s v="New York City"/>
    <s v="New York"/>
    <n v="10011"/>
    <x v="3"/>
    <s v="OFF-LA-10001613"/>
    <s v="Office Supplies"/>
    <s v="Labels"/>
    <s v="Avery File Folder Labels"/>
    <n v="8.64"/>
    <n v="3"/>
    <n v="0"/>
    <n v="4.2336"/>
    <s v="No"/>
    <s v="Chuck Magee"/>
  </r>
  <r>
    <n v="970"/>
    <s v="CA-2017-135279"/>
    <d v="2017-04-09T00:00:00"/>
    <d v="2017-04-11T00:00:00"/>
    <x v="2"/>
    <s v="BS-11800"/>
    <s v="Bryan Spruell"/>
    <x v="2"/>
    <s v="United States"/>
    <s v="New York City"/>
    <s v="New York"/>
    <n v="10011"/>
    <x v="3"/>
    <s v="OFF-ST-10001097"/>
    <s v="Office Supplies"/>
    <s v="Storage"/>
    <s v="Office Impressions Heavy Duty Welded Shelving &amp; Multimedia Storage Drawers"/>
    <n v="501.81000000000006"/>
    <n v="3"/>
    <n v="0"/>
    <n v="0"/>
    <s v="No"/>
    <s v="Chuck Magee"/>
  </r>
  <r>
    <n v="971"/>
    <s v="CA-2014-115791"/>
    <d v="2014-01-16T00:00:00"/>
    <d v="2014-01-18T00:00:00"/>
    <x v="0"/>
    <s v="DL-13315"/>
    <s v="Delfina Latchford"/>
    <x v="0"/>
    <s v="United States"/>
    <s v="Philadelphia"/>
    <s v="Pennsylvania"/>
    <n v="19134"/>
    <x v="3"/>
    <s v="FUR-FU-10001095"/>
    <s v="Furniture"/>
    <s v="Furnishings"/>
    <s v="DAX Black Cherry Wood-Tone Poster Frame"/>
    <n v="127.10400000000001"/>
    <n v="6"/>
    <n v="0.2"/>
    <n v="28.598399999999998"/>
    <s v="No"/>
    <s v="Chuck Magee"/>
  </r>
  <r>
    <n v="972"/>
    <s v="CA-2014-115791"/>
    <d v="2014-01-16T00:00:00"/>
    <d v="2014-01-18T00:00:00"/>
    <x v="0"/>
    <s v="DL-13315"/>
    <s v="Delfina Latchford"/>
    <x v="0"/>
    <s v="United States"/>
    <s v="Philadelphia"/>
    <s v="Pennsylvania"/>
    <n v="19134"/>
    <x v="3"/>
    <s v="TEC-PH-10004614"/>
    <s v="Technology"/>
    <s v="Phones"/>
    <s v="AT&amp;T 841000 Phone"/>
    <n v="124.19999999999999"/>
    <n v="3"/>
    <n v="0.4"/>
    <n v="-31.050000000000011"/>
    <s v="No"/>
    <s v="Chuck Magee"/>
  </r>
  <r>
    <n v="973"/>
    <s v="CA-2014-115791"/>
    <d v="2014-01-16T00:00:00"/>
    <d v="2014-01-18T00:00:00"/>
    <x v="0"/>
    <s v="DL-13315"/>
    <s v="Delfina Latchford"/>
    <x v="0"/>
    <s v="United States"/>
    <s v="Philadelphia"/>
    <s v="Pennsylvania"/>
    <n v="19134"/>
    <x v="3"/>
    <s v="OFF-BI-10001575"/>
    <s v="Office Supplies"/>
    <s v="Binders"/>
    <s v="GBC Linen Binding Covers"/>
    <n v="18.588000000000005"/>
    <n v="2"/>
    <n v="0.7"/>
    <n v="-13.6312"/>
    <s v="No"/>
    <s v="Chuck Magee"/>
  </r>
  <r>
    <n v="974"/>
    <s v="CA-2014-115791"/>
    <d v="2014-01-16T00:00:00"/>
    <d v="2014-01-18T00:00:00"/>
    <x v="0"/>
    <s v="DL-13315"/>
    <s v="Delfina Latchford"/>
    <x v="0"/>
    <s v="United States"/>
    <s v="Philadelphia"/>
    <s v="Pennsylvania"/>
    <n v="19134"/>
    <x v="3"/>
    <s v="OFF-LA-10001074"/>
    <s v="Office Supplies"/>
    <s v="Labels"/>
    <s v="Round Specialty Laser Printer Labels"/>
    <n v="30.072000000000003"/>
    <n v="3"/>
    <n v="0.2"/>
    <n v="10.149299999999997"/>
    <s v="No"/>
    <s v="Chuck Magee"/>
  </r>
  <r>
    <n v="975"/>
    <s v="US-2017-103247"/>
    <d v="2017-10-05T00:00:00"/>
    <d v="2017-10-08T00:00:00"/>
    <x v="0"/>
    <s v="PO-19195"/>
    <s v="Phillina Ober"/>
    <x v="2"/>
    <s v="United States"/>
    <s v="New York City"/>
    <s v="New York"/>
    <n v="10011"/>
    <x v="3"/>
    <s v="TEC-PH-10003555"/>
    <s v="Technology"/>
    <s v="Phones"/>
    <s v="Motorola HK250 Universal Bluetooth Headset"/>
    <n v="160.92999999999998"/>
    <n v="7"/>
    <n v="0"/>
    <n v="3.2186000000000092"/>
    <s v="Yes"/>
    <s v="Chuck Magee"/>
  </r>
  <r>
    <n v="976"/>
    <s v="US-2017-103247"/>
    <d v="2017-10-05T00:00:00"/>
    <d v="2017-10-08T00:00:00"/>
    <x v="0"/>
    <s v="PO-19195"/>
    <s v="Phillina Ober"/>
    <x v="2"/>
    <s v="United States"/>
    <s v="New York City"/>
    <s v="New York"/>
    <n v="10011"/>
    <x v="3"/>
    <s v="OFF-BI-10004492"/>
    <s v="Office Supplies"/>
    <s v="Binders"/>
    <s v="Tuf-Vin Binders"/>
    <n v="75.792000000000002"/>
    <n v="3"/>
    <n v="0.2"/>
    <n v="25.579799999999992"/>
    <s v="Yes"/>
    <s v="Chuck Magee"/>
  </r>
  <r>
    <n v="977"/>
    <s v="US-2017-100209"/>
    <d v="2017-07-09T00:00:00"/>
    <d v="2017-07-15T00:00:00"/>
    <x v="1"/>
    <s v="TD-20995"/>
    <s v="Tamara Dahlen"/>
    <x v="0"/>
    <s v="United States"/>
    <s v="Portland"/>
    <s v="Oregon"/>
    <n v="97206"/>
    <x v="1"/>
    <s v="OFF-BI-10002012"/>
    <s v="Office Supplies"/>
    <s v="Binders"/>
    <s v="Wilson Jones Easy Flow II Sheet Lifters"/>
    <n v="1.0800000000000003"/>
    <n v="2"/>
    <n v="0.7"/>
    <n v="-0.79200000000000004"/>
    <s v="No"/>
    <s v="Anna Andreadi"/>
  </r>
  <r>
    <n v="978"/>
    <s v="CA-2017-159366"/>
    <d v="2017-01-07T00:00:00"/>
    <d v="2017-01-10T00:00:00"/>
    <x v="2"/>
    <s v="BW-11110"/>
    <s v="Bart Watters"/>
    <x v="1"/>
    <s v="United States"/>
    <s v="Detroit"/>
    <s v="Michigan"/>
    <n v="48205"/>
    <x v="2"/>
    <s v="TEC-MA-10000822"/>
    <s v="Technology"/>
    <s v="Machines"/>
    <s v="Lexmark MX611dhe Monochrome Laser Printer"/>
    <n v="3059.982"/>
    <n v="2"/>
    <n v="0.1"/>
    <n v="679.99599999999964"/>
    <s v="No"/>
    <s v="Kelly Williams"/>
  </r>
  <r>
    <n v="979"/>
    <s v="CA-2016-145499"/>
    <d v="2016-05-30T00:00:00"/>
    <d v="2016-05-31T00:00:00"/>
    <x v="2"/>
    <s v="RW-19690"/>
    <s v="Robert Waldorf"/>
    <x v="0"/>
    <s v="United States"/>
    <s v="Wilmington"/>
    <s v="North Carolina"/>
    <n v="28403"/>
    <x v="0"/>
    <s v="OFF-BI-10000848"/>
    <s v="Office Supplies"/>
    <s v="Binders"/>
    <s v="Angle-D Ring Binders"/>
    <n v="3.2820000000000005"/>
    <n v="2"/>
    <n v="0.7"/>
    <n v="-2.6256000000000004"/>
    <s v="No"/>
    <s v="Cassandra Brandow"/>
  </r>
  <r>
    <n v="980"/>
    <s v="CA-2015-157035"/>
    <d v="2015-12-09T00:00:00"/>
    <d v="2015-12-12T00:00:00"/>
    <x v="2"/>
    <s v="KB-16600"/>
    <s v="Ken Brennan"/>
    <x v="1"/>
    <s v="United States"/>
    <s v="Columbus"/>
    <s v="Indiana"/>
    <n v="47201"/>
    <x v="2"/>
    <s v="OFF-PA-10004156"/>
    <s v="Office Supplies"/>
    <s v="Paper"/>
    <s v="Xerox 188"/>
    <n v="34.019999999999996"/>
    <n v="3"/>
    <n v="0"/>
    <n v="16.669799999999999"/>
    <s v="No"/>
    <s v="Kelly Williams"/>
  </r>
  <r>
    <n v="981"/>
    <s v="CA-2016-144939"/>
    <d v="2016-10-03T00:00:00"/>
    <d v="2016-10-08T00:00:00"/>
    <x v="1"/>
    <s v="EB-13870"/>
    <s v="Emily Burns"/>
    <x v="0"/>
    <s v="United States"/>
    <s v="New York City"/>
    <s v="New York"/>
    <n v="10035"/>
    <x v="3"/>
    <s v="FUR-CH-10003199"/>
    <s v="Furniture"/>
    <s v="Chairs"/>
    <s v="Office Star - Contemporary Task Swivel Chair"/>
    <n v="599.29200000000003"/>
    <n v="6"/>
    <n v="0.1"/>
    <n v="93.223199999999977"/>
    <s v="No"/>
    <s v="Chuck Magee"/>
  </r>
  <r>
    <n v="982"/>
    <s v="CA-2014-163419"/>
    <d v="2014-11-11T00:00:00"/>
    <d v="2014-11-14T00:00:00"/>
    <x v="0"/>
    <s v="TZ-21580"/>
    <s v="Tracy Zic"/>
    <x v="0"/>
    <s v="United States"/>
    <s v="Louisville"/>
    <s v="Colorado"/>
    <n v="80027"/>
    <x v="1"/>
    <s v="OFF-AR-10000034"/>
    <s v="Office Supplies"/>
    <s v="Art"/>
    <s v="BIC Brite Liner Grip Highlighters, Assorted, 5/Pack"/>
    <n v="3.3920000000000003"/>
    <n v="1"/>
    <n v="0.2"/>
    <n v="0.80559999999999987"/>
    <s v="No"/>
    <s v="Anna Andreadi"/>
  </r>
  <r>
    <n v="983"/>
    <s v="CA-2014-163419"/>
    <d v="2014-11-11T00:00:00"/>
    <d v="2014-11-14T00:00:00"/>
    <x v="0"/>
    <s v="TZ-21580"/>
    <s v="Tracy Zic"/>
    <x v="0"/>
    <s v="United States"/>
    <s v="Louisville"/>
    <s v="Colorado"/>
    <n v="80027"/>
    <x v="1"/>
    <s v="TEC-PH-10000560"/>
    <s v="Technology"/>
    <s v="Phones"/>
    <s v="Samsung Galaxy S III - 16GB - pebble blue (T-Mobile)"/>
    <n v="559.98400000000004"/>
    <n v="2"/>
    <n v="0.2"/>
    <n v="55.998400000000032"/>
    <s v="No"/>
    <s v="Anna Andreadi"/>
  </r>
  <r>
    <n v="984"/>
    <s v="CA-2014-163419"/>
    <d v="2014-11-11T00:00:00"/>
    <d v="2014-11-14T00:00:00"/>
    <x v="0"/>
    <s v="TZ-21580"/>
    <s v="Tracy Zic"/>
    <x v="0"/>
    <s v="United States"/>
    <s v="Louisville"/>
    <s v="Colorado"/>
    <n v="80027"/>
    <x v="1"/>
    <s v="FUR-CH-10000665"/>
    <s v="Furniture"/>
    <s v="Chairs"/>
    <s v="Global Airflow Leather Mesh Back Chair, Black"/>
    <n v="603.91999999999996"/>
    <n v="5"/>
    <n v="0.2"/>
    <n v="75.489999999999924"/>
    <s v="No"/>
    <s v="Anna Andreadi"/>
  </r>
  <r>
    <n v="985"/>
    <s v="CA-2017-100314"/>
    <d v="2017-09-29T00:00:00"/>
    <d v="2017-10-05T00:00:00"/>
    <x v="1"/>
    <s v="AS-10630"/>
    <s v="Ann Steele"/>
    <x v="2"/>
    <s v="United States"/>
    <s v="Pasadena"/>
    <s v="Texas"/>
    <n v="77506"/>
    <x v="2"/>
    <s v="OFF-LA-10001569"/>
    <s v="Office Supplies"/>
    <s v="Labels"/>
    <s v="Avery 499"/>
    <n v="7.9680000000000009"/>
    <n v="2"/>
    <n v="0.2"/>
    <n v="2.5895999999999999"/>
    <s v="No"/>
    <s v="Kelly Williams"/>
  </r>
  <r>
    <n v="986"/>
    <s v="CA-2017-100314"/>
    <d v="2017-09-29T00:00:00"/>
    <d v="2017-10-05T00:00:00"/>
    <x v="1"/>
    <s v="AS-10630"/>
    <s v="Ann Steele"/>
    <x v="2"/>
    <s v="United States"/>
    <s v="Pasadena"/>
    <s v="Texas"/>
    <n v="77506"/>
    <x v="2"/>
    <s v="OFF-EN-10000461"/>
    <s v="Office Supplies"/>
    <s v="Envelopes"/>
    <s v="#10- 4 1/8&quot; x 9 1/2&quot; Recycled Envelopes"/>
    <n v="27.968000000000004"/>
    <n v="4"/>
    <n v="0.2"/>
    <n v="9.4391999999999996"/>
    <s v="No"/>
    <s v="Kelly Williams"/>
  </r>
  <r>
    <n v="987"/>
    <s v="CA-2017-100314"/>
    <d v="2017-09-29T00:00:00"/>
    <d v="2017-10-05T00:00:00"/>
    <x v="1"/>
    <s v="AS-10630"/>
    <s v="Ann Steele"/>
    <x v="2"/>
    <s v="United States"/>
    <s v="Pasadena"/>
    <s v="Texas"/>
    <n v="77506"/>
    <x v="2"/>
    <s v="TEC-MA-10003066"/>
    <s v="Technology"/>
    <s v="Machines"/>
    <s v="Wasp CCD Handheld Bar Code Reader"/>
    <n v="336.51"/>
    <n v="3"/>
    <n v="0.4"/>
    <n v="44.867999999999967"/>
    <s v="No"/>
    <s v="Kelly Williams"/>
  </r>
  <r>
    <n v="988"/>
    <s v="CA-2015-146829"/>
    <d v="2015-03-10T00:00:00"/>
    <d v="2015-03-10T00:00:00"/>
    <x v="3"/>
    <s v="TS-21340"/>
    <s v="Toby Swindell"/>
    <x v="0"/>
    <s v="United States"/>
    <s v="Houston"/>
    <s v="Texas"/>
    <n v="77041"/>
    <x v="2"/>
    <s v="OFF-BI-10004022"/>
    <s v="Office Supplies"/>
    <s v="Binders"/>
    <s v="Acco Suede Grain Vinyl Round Ring Binder"/>
    <n v="1.1119999999999997"/>
    <n v="2"/>
    <n v="0.8"/>
    <n v="-1.8904000000000001"/>
    <s v="No"/>
    <s v="Kelly Williams"/>
  </r>
  <r>
    <n v="989"/>
    <s v="CA-2017-167899"/>
    <d v="2017-05-21T00:00:00"/>
    <d v="2017-05-26T00:00:00"/>
    <x v="1"/>
    <s v="JG-15805"/>
    <s v="John Grady"/>
    <x v="1"/>
    <s v="United States"/>
    <s v="Auburn"/>
    <s v="New York"/>
    <n v="13021"/>
    <x v="3"/>
    <s v="FUR-FU-10004071"/>
    <s v="Furniture"/>
    <s v="Furnishings"/>
    <s v="Luxo Professional Magnifying Clamp-On Fluorescent Lamps"/>
    <n v="520.05000000000007"/>
    <n v="5"/>
    <n v="0"/>
    <n v="72.807000000000031"/>
    <s v="No"/>
    <s v="Chuck Magee"/>
  </r>
  <r>
    <n v="990"/>
    <s v="CA-2017-167899"/>
    <d v="2017-05-21T00:00:00"/>
    <d v="2017-05-26T00:00:00"/>
    <x v="1"/>
    <s v="JG-15805"/>
    <s v="John Grady"/>
    <x v="1"/>
    <s v="United States"/>
    <s v="Auburn"/>
    <s v="New York"/>
    <n v="13021"/>
    <x v="3"/>
    <s v="OFF-AR-10001988"/>
    <s v="Office Supplies"/>
    <s v="Art"/>
    <s v="Bulldog Table or Wall-Mount Pencil Sharpener"/>
    <n v="17.97"/>
    <n v="3"/>
    <n v="0"/>
    <n v="5.2112999999999996"/>
    <s v="No"/>
    <s v="Chuck Magee"/>
  </r>
  <r>
    <n v="991"/>
    <s v="CA-2015-153549"/>
    <d v="2015-03-29T00:00:00"/>
    <d v="2015-03-31T00:00:00"/>
    <x v="0"/>
    <s v="SL-20155"/>
    <s v="Sara Luxemburg"/>
    <x v="2"/>
    <s v="United States"/>
    <s v="Jacksonville"/>
    <s v="Florida"/>
    <n v="32216"/>
    <x v="0"/>
    <s v="FUR-CH-10004086"/>
    <s v="Furniture"/>
    <s v="Chairs"/>
    <s v="Hon 4070 Series Pagoda Armless Upholstered Stacking Chairs"/>
    <n v="1166.92"/>
    <n v="5"/>
    <n v="0.2"/>
    <n v="131.27849999999995"/>
    <s v="No"/>
    <s v="Cassandra Brandow"/>
  </r>
  <r>
    <n v="992"/>
    <s v="CA-2016-110023"/>
    <d v="2016-09-09T00:00:00"/>
    <d v="2016-09-11T00:00:00"/>
    <x v="2"/>
    <s v="TS-21610"/>
    <s v="Troy Staebel"/>
    <x v="0"/>
    <s v="United States"/>
    <s v="New York City"/>
    <s v="New York"/>
    <n v="10024"/>
    <x v="3"/>
    <s v="OFF-BI-10001036"/>
    <s v="Office Supplies"/>
    <s v="Binders"/>
    <s v="Cardinal EasyOpen D-Ring Binders"/>
    <n v="14.624000000000002"/>
    <n v="2"/>
    <n v="0.2"/>
    <n v="5.484"/>
    <s v="No"/>
    <s v="Chuck Magee"/>
  </r>
  <r>
    <n v="993"/>
    <s v="CA-2016-105585"/>
    <d v="2016-08-26T00:00:00"/>
    <d v="2016-08-27T00:00:00"/>
    <x v="2"/>
    <s v="RF-19735"/>
    <s v="Roland Fjeld"/>
    <x v="0"/>
    <s v="United States"/>
    <s v="San Jose"/>
    <s v="California"/>
    <n v="95123"/>
    <x v="1"/>
    <s v="OFF-FA-10002983"/>
    <s v="Office Supplies"/>
    <s v="Fasteners"/>
    <s v="Advantus SlideClip Paper Clips"/>
    <n v="10.23"/>
    <n v="3"/>
    <n v="0"/>
    <n v="4.9104000000000001"/>
    <s v="Yes"/>
    <s v="Anna Andreadi"/>
  </r>
  <r>
    <n v="994"/>
    <s v="CA-2016-105585"/>
    <d v="2016-08-26T00:00:00"/>
    <d v="2016-08-27T00:00:00"/>
    <x v="2"/>
    <s v="RF-19735"/>
    <s v="Roland Fjeld"/>
    <x v="0"/>
    <s v="United States"/>
    <s v="San Jose"/>
    <s v="California"/>
    <n v="95123"/>
    <x v="1"/>
    <s v="OFF-PA-10003625"/>
    <s v="Office Supplies"/>
    <s v="Paper"/>
    <s v="Xerox 1979"/>
    <n v="154.9"/>
    <n v="5"/>
    <n v="0"/>
    <n v="69.704999999999998"/>
    <s v="Yes"/>
    <s v="Anna Andreadi"/>
  </r>
  <r>
    <n v="995"/>
    <s v="CA-2014-117639"/>
    <d v="2014-05-21T00:00:00"/>
    <d v="2014-05-25T00:00:00"/>
    <x v="1"/>
    <s v="MW-18235"/>
    <s v="Mitch Willingham"/>
    <x v="1"/>
    <s v="United States"/>
    <s v="Virginia Beach"/>
    <s v="Virginia"/>
    <n v="23464"/>
    <x v="0"/>
    <s v="OFF-BI-10003925"/>
    <s v="Office Supplies"/>
    <s v="Binders"/>
    <s v="Fellowes PB300 Plastic Comb Binding Machine"/>
    <n v="2715.9300000000003"/>
    <n v="7"/>
    <n v="0"/>
    <n v="1276.4871000000001"/>
    <s v="No"/>
    <s v="Cassandra Brandow"/>
  </r>
  <r>
    <n v="996"/>
    <s v="CA-2014-117639"/>
    <d v="2014-05-21T00:00:00"/>
    <d v="2014-05-25T00:00:00"/>
    <x v="1"/>
    <s v="MW-18235"/>
    <s v="Mitch Willingham"/>
    <x v="1"/>
    <s v="United States"/>
    <s v="Virginia Beach"/>
    <s v="Virginia"/>
    <n v="23464"/>
    <x v="0"/>
    <s v="TEC-PH-10001530"/>
    <s v="Technology"/>
    <s v="Phones"/>
    <s v="Plantronics Voyager Pro Legend"/>
    <n v="617.97"/>
    <n v="3"/>
    <n v="0"/>
    <n v="173.0316"/>
    <s v="No"/>
    <s v="Cassandra Brandow"/>
  </r>
  <r>
    <n v="997"/>
    <s v="CA-2015-162537"/>
    <d v="2015-10-28T00:00:00"/>
    <d v="2015-11-03T00:00:00"/>
    <x v="1"/>
    <s v="RD-19585"/>
    <s v="Rob Dowd"/>
    <x v="0"/>
    <s v="United States"/>
    <s v="Henderson"/>
    <s v="Kentucky"/>
    <n v="42420"/>
    <x v="0"/>
    <s v="OFF-EN-10003862"/>
    <s v="Office Supplies"/>
    <s v="Envelopes"/>
    <s v="Laser &amp; Ink Jet Business Envelopes"/>
    <n v="10.67"/>
    <n v="1"/>
    <n v="0"/>
    <n v="4.9081999999999999"/>
    <s v="No"/>
    <s v="Cassandra Brandow"/>
  </r>
  <r>
    <n v="998"/>
    <s v="CA-2015-162537"/>
    <d v="2015-10-28T00:00:00"/>
    <d v="2015-11-03T00:00:00"/>
    <x v="1"/>
    <s v="RD-19585"/>
    <s v="Rob Dowd"/>
    <x v="0"/>
    <s v="United States"/>
    <s v="Henderson"/>
    <s v="Kentucky"/>
    <n v="42420"/>
    <x v="0"/>
    <s v="OFF-ST-10004258"/>
    <s v="Office Supplies"/>
    <s v="Storage"/>
    <s v="Portable Personal File Box"/>
    <n v="36.630000000000003"/>
    <n v="3"/>
    <n v="0"/>
    <n v="9.8901000000000039"/>
    <s v="No"/>
    <s v="Cassandra Brandow"/>
  </r>
  <r>
    <n v="999"/>
    <s v="CA-2015-162537"/>
    <d v="2015-10-28T00:00:00"/>
    <d v="2015-11-03T00:00:00"/>
    <x v="1"/>
    <s v="RD-19585"/>
    <s v="Rob Dowd"/>
    <x v="0"/>
    <s v="United States"/>
    <s v="Henderson"/>
    <s v="Kentucky"/>
    <n v="42420"/>
    <x v="0"/>
    <s v="FUR-FU-10002885"/>
    <s v="Furniture"/>
    <s v="Furnishings"/>
    <s v="Magna Visual Magnetic Picture Hangers"/>
    <n v="24.1"/>
    <n v="5"/>
    <n v="0"/>
    <n v="9.1580000000000013"/>
    <s v="No"/>
    <s v="Cassandra Brandow"/>
  </r>
  <r>
    <n v="1000"/>
    <s v="CA-2015-162537"/>
    <d v="2015-10-28T00:00:00"/>
    <d v="2015-11-03T00:00:00"/>
    <x v="1"/>
    <s v="RD-19585"/>
    <s v="Rob Dowd"/>
    <x v="0"/>
    <s v="United States"/>
    <s v="Henderson"/>
    <s v="Kentucky"/>
    <n v="42420"/>
    <x v="0"/>
    <s v="FUR-FU-10001918"/>
    <s v="Furniture"/>
    <s v="Furnishings"/>
    <s v="C-Line Cubicle Keepers Polyproplyene Holder With Velcro Backings"/>
    <n v="33.11"/>
    <n v="7"/>
    <n v="0"/>
    <n v="12.912900000000004"/>
    <s v="No"/>
    <s v="Cassandra Brandow"/>
  </r>
  <r>
    <n v="1001"/>
    <s v="CA-2016-155488"/>
    <d v="2016-11-13T00:00:00"/>
    <d v="2016-11-17T00:00:00"/>
    <x v="1"/>
    <s v="FM-14290"/>
    <s v="Frank Merwin"/>
    <x v="2"/>
    <s v="United States"/>
    <s v="Vancouver"/>
    <s v="Washington"/>
    <n v="98661"/>
    <x v="1"/>
    <s v="OFF-AR-10002956"/>
    <s v="Office Supplies"/>
    <s v="Art"/>
    <s v="Boston 16801 Nautilus Battery Pencil Sharpener"/>
    <n v="44.02"/>
    <n v="2"/>
    <n v="0"/>
    <n v="11.4452"/>
    <s v="No"/>
    <s v="Anna Andreadi"/>
  </r>
  <r>
    <n v="1002"/>
    <s v="CA-2015-124891"/>
    <d v="2015-07-31T00:00:00"/>
    <d v="2015-07-31T00:00:00"/>
    <x v="3"/>
    <s v="RH-19495"/>
    <s v="Rick Hansen"/>
    <x v="0"/>
    <s v="United States"/>
    <s v="New York City"/>
    <s v="New York"/>
    <n v="10024"/>
    <x v="3"/>
    <s v="TEC-AC-10003033"/>
    <s v="Technology"/>
    <s v="Accessories"/>
    <s v="Plantronics CS510 - Over-the-Head monaural Wireless Headset System"/>
    <n v="2309.65"/>
    <n v="7"/>
    <n v="0"/>
    <n v="762.18449999999984"/>
    <s v="No"/>
    <s v="Chuck Magee"/>
  </r>
  <r>
    <n v="1003"/>
    <s v="CA-2015-124891"/>
    <d v="2015-07-31T00:00:00"/>
    <d v="2015-07-31T00:00:00"/>
    <x v="3"/>
    <s v="RH-19495"/>
    <s v="Rick Hansen"/>
    <x v="0"/>
    <s v="United States"/>
    <s v="New York City"/>
    <s v="New York"/>
    <n v="10024"/>
    <x v="3"/>
    <s v="FUR-TA-10002903"/>
    <s v="Furniture"/>
    <s v="Tables"/>
    <s v="Bevis Round Bullnose 29&quot; High Table Top"/>
    <n v="1090.7819999999999"/>
    <n v="7"/>
    <n v="0.4"/>
    <n v="-290.87520000000001"/>
    <s v="No"/>
    <s v="Chuck Magee"/>
  </r>
  <r>
    <n v="1004"/>
    <s v="CA-2015-124891"/>
    <d v="2015-07-31T00:00:00"/>
    <d v="2015-07-31T00:00:00"/>
    <x v="3"/>
    <s v="RH-19495"/>
    <s v="Rick Hansen"/>
    <x v="0"/>
    <s v="United States"/>
    <s v="New York City"/>
    <s v="New York"/>
    <n v="10024"/>
    <x v="3"/>
    <s v="OFF-PA-10004621"/>
    <s v="Office Supplies"/>
    <s v="Paper"/>
    <s v="Xerox 212"/>
    <n v="19.440000000000001"/>
    <n v="3"/>
    <n v="0"/>
    <n v="9.3312000000000008"/>
    <s v="No"/>
    <s v="Chuck Magee"/>
  </r>
  <r>
    <n v="1005"/>
    <s v="CA-2015-126445"/>
    <d v="2015-08-27T00:00:00"/>
    <d v="2015-08-31T00:00:00"/>
    <x v="1"/>
    <s v="RA-19945"/>
    <s v="Ryan Akin"/>
    <x v="0"/>
    <s v="United States"/>
    <s v="Murrieta"/>
    <s v="California"/>
    <n v="92563"/>
    <x v="1"/>
    <s v="OFF-ST-10000046"/>
    <s v="Office Supplies"/>
    <s v="Storage"/>
    <s v="Fellowes Super Stor/Drawer Files"/>
    <n v="484.65000000000003"/>
    <n v="3"/>
    <n v="0"/>
    <n v="92.083500000000015"/>
    <s v="No"/>
    <s v="Anna Andreadi"/>
  </r>
  <r>
    <n v="1006"/>
    <s v="CA-2015-111199"/>
    <d v="2015-11-13T00:00:00"/>
    <d v="2015-11-17T00:00:00"/>
    <x v="1"/>
    <s v="JK-15730"/>
    <s v="Joe Kamberova"/>
    <x v="0"/>
    <s v="United States"/>
    <s v="Jacksonville"/>
    <s v="North Carolina"/>
    <n v="28540"/>
    <x v="0"/>
    <s v="OFF-PA-10001790"/>
    <s v="Office Supplies"/>
    <s v="Paper"/>
    <s v="Xerox 1910"/>
    <n v="115.29600000000001"/>
    <n v="3"/>
    <n v="0.2"/>
    <n v="40.353599999999986"/>
    <s v="No"/>
    <s v="Cassandra Brandow"/>
  </r>
  <r>
    <n v="1007"/>
    <s v="CA-2015-105312"/>
    <d v="2015-11-06T00:00:00"/>
    <d v="2015-11-09T00:00:00"/>
    <x v="2"/>
    <s v="MT-17815"/>
    <s v="Meg Tillman"/>
    <x v="0"/>
    <s v="United States"/>
    <s v="Scottsdale"/>
    <s v="Arizona"/>
    <n v="85254"/>
    <x v="1"/>
    <s v="OFF-EN-10002600"/>
    <s v="Office Supplies"/>
    <s v="Envelopes"/>
    <s v="Redi-Strip #10 Envelopes, 4 1/8 x 9 1/2"/>
    <n v="7.080000000000001"/>
    <n v="3"/>
    <n v="0.2"/>
    <n v="2.4779999999999989"/>
    <s v="No"/>
    <s v="Anna Andreadi"/>
  </r>
  <r>
    <n v="1008"/>
    <s v="CA-2015-105312"/>
    <d v="2015-11-06T00:00:00"/>
    <d v="2015-11-09T00:00:00"/>
    <x v="2"/>
    <s v="MT-17815"/>
    <s v="Meg Tillman"/>
    <x v="0"/>
    <s v="United States"/>
    <s v="Scottsdale"/>
    <s v="Arizona"/>
    <n v="85254"/>
    <x v="1"/>
    <s v="OFF-BI-10002049"/>
    <s v="Office Supplies"/>
    <s v="Binders"/>
    <s v="UniKeep View Case Binders"/>
    <n v="4.4009999999999998"/>
    <n v="3"/>
    <n v="0.7"/>
    <n v="-3.5207999999999995"/>
    <s v="No"/>
    <s v="Anna Andreadi"/>
  </r>
  <r>
    <n v="1009"/>
    <s v="US-2017-106705"/>
    <d v="2017-12-26T00:00:00"/>
    <d v="2018-01-01T00:00:00"/>
    <x v="1"/>
    <s v="PO-18850"/>
    <s v="Patrick O'Brill"/>
    <x v="0"/>
    <s v="United States"/>
    <s v="Burlington"/>
    <s v="Iowa"/>
    <n v="52601"/>
    <x v="2"/>
    <s v="OFF-PA-10001509"/>
    <s v="Office Supplies"/>
    <s v="Paper"/>
    <s v="Recycled Desk Saver Line &quot;While You Were Out&quot; Book, 5 1/2&quot; X 4&quot;"/>
    <n v="44.75"/>
    <n v="5"/>
    <n v="0"/>
    <n v="20.584999999999994"/>
    <s v="No"/>
    <s v="Kelly Williams"/>
  </r>
  <r>
    <n v="1010"/>
    <s v="CA-2017-135034"/>
    <d v="2017-08-01T00:00:00"/>
    <d v="2017-08-03T00:00:00"/>
    <x v="2"/>
    <s v="AT-10735"/>
    <s v="Annie Thurman"/>
    <x v="0"/>
    <s v="United States"/>
    <s v="Chicago"/>
    <s v="Illinois"/>
    <n v="60653"/>
    <x v="2"/>
    <s v="TEC-PH-10003931"/>
    <s v="Technology"/>
    <s v="Phones"/>
    <s v="JBL Micro Wireless Portable Bluetooth Speaker"/>
    <n v="95.984000000000009"/>
    <n v="2"/>
    <n v="0.2"/>
    <n v="5.9990000000000023"/>
    <s v="No"/>
    <s v="Kelly Williams"/>
  </r>
  <r>
    <n v="1011"/>
    <s v="CA-2014-158540"/>
    <d v="2014-11-24T00:00:00"/>
    <d v="2014-11-26T00:00:00"/>
    <x v="2"/>
    <s v="VG-21790"/>
    <s v="Vivek Gonzalez"/>
    <x v="0"/>
    <s v="United States"/>
    <s v="San Diego"/>
    <s v="California"/>
    <n v="92037"/>
    <x v="1"/>
    <s v="FUR-FU-10001602"/>
    <s v="Furniture"/>
    <s v="Furnishings"/>
    <s v="Eldon Delta Triangular Chair Mat, 52&quot; x 58&quot;, Clear"/>
    <n v="151.72"/>
    <n v="4"/>
    <n v="0"/>
    <n v="27.309599999999989"/>
    <s v="No"/>
    <s v="Anna Andreadi"/>
  </r>
  <r>
    <n v="1012"/>
    <s v="CA-2017-118437"/>
    <d v="2017-06-17T00:00:00"/>
    <d v="2017-06-21T00:00:00"/>
    <x v="0"/>
    <s v="PF-19165"/>
    <s v="Philip Fox"/>
    <x v="0"/>
    <s v="United States"/>
    <s v="Olympia"/>
    <s v="Washington"/>
    <n v="98502"/>
    <x v="1"/>
    <s v="FUR-FU-10004848"/>
    <s v="Furniture"/>
    <s v="Furnishings"/>
    <s v="Howard Miller 13-3/4&quot; Diameter Brushed Chrome Round Wall Clock"/>
    <n v="155.25"/>
    <n v="3"/>
    <n v="0"/>
    <n v="46.574999999999996"/>
    <s v="No"/>
    <s v="Anna Andreadi"/>
  </r>
  <r>
    <n v="1013"/>
    <s v="CA-2017-118437"/>
    <d v="2017-06-17T00:00:00"/>
    <d v="2017-06-21T00:00:00"/>
    <x v="0"/>
    <s v="PF-19165"/>
    <s v="Philip Fox"/>
    <x v="0"/>
    <s v="United States"/>
    <s v="Olympia"/>
    <s v="Washington"/>
    <n v="98502"/>
    <x v="1"/>
    <s v="OFF-ST-10003722"/>
    <s v="Office Supplies"/>
    <s v="Storage"/>
    <s v="Project Tote Personal File"/>
    <n v="14.03"/>
    <n v="1"/>
    <n v="0"/>
    <n v="4.068699999999998"/>
    <s v="No"/>
    <s v="Anna Andreadi"/>
  </r>
  <r>
    <n v="1014"/>
    <s v="US-2015-126214"/>
    <d v="2015-12-21T00:00:00"/>
    <d v="2015-12-24T00:00:00"/>
    <x v="0"/>
    <s v="JS-15880"/>
    <s v="John Stevenson"/>
    <x v="0"/>
    <s v="United States"/>
    <s v="Seattle"/>
    <s v="Washington"/>
    <n v="98103"/>
    <x v="1"/>
    <s v="FUR-TA-10003748"/>
    <s v="Furniture"/>
    <s v="Tables"/>
    <s v="Bevis 36 x 72 Conference Tables"/>
    <n v="1618.37"/>
    <n v="13"/>
    <n v="0"/>
    <n v="356.04139999999995"/>
    <s v="Yes"/>
    <s v="Anna Andreadi"/>
  </r>
  <r>
    <n v="1015"/>
    <s v="US-2015-126214"/>
    <d v="2015-12-21T00:00:00"/>
    <d v="2015-12-24T00:00:00"/>
    <x v="0"/>
    <s v="JS-15880"/>
    <s v="John Stevenson"/>
    <x v="0"/>
    <s v="United States"/>
    <s v="Seattle"/>
    <s v="Washington"/>
    <n v="98103"/>
    <x v="1"/>
    <s v="TEC-AC-10003198"/>
    <s v="Technology"/>
    <s v="Accessories"/>
    <s v="Enermax Acrylux Wireless Keyboard"/>
    <n v="99.6"/>
    <n v="1"/>
    <n v="0"/>
    <n v="36.851999999999997"/>
    <s v="Yes"/>
    <s v="Anna Andreadi"/>
  </r>
  <r>
    <n v="1016"/>
    <s v="CA-2015-133025"/>
    <d v="2015-09-17T00:00:00"/>
    <d v="2015-09-19T00:00:00"/>
    <x v="0"/>
    <s v="MO-17800"/>
    <s v="Meg O'Connel"/>
    <x v="2"/>
    <s v="United States"/>
    <s v="Los Angeles"/>
    <s v="California"/>
    <n v="90036"/>
    <x v="1"/>
    <s v="OFF-PA-10004100"/>
    <s v="Office Supplies"/>
    <s v="Paper"/>
    <s v="Xerox 216"/>
    <n v="32.400000000000006"/>
    <n v="5"/>
    <n v="0"/>
    <n v="15.552000000000001"/>
    <s v="No"/>
    <s v="Anna Andreadi"/>
  </r>
  <r>
    <n v="1017"/>
    <s v="CA-2015-108665"/>
    <d v="2015-07-06T00:00:00"/>
    <d v="2015-07-10T00:00:00"/>
    <x v="1"/>
    <s v="KM-16225"/>
    <s v="Kalyca Meade"/>
    <x v="1"/>
    <s v="United States"/>
    <s v="New York City"/>
    <s v="New York"/>
    <n v="10011"/>
    <x v="3"/>
    <s v="FUR-FU-10002191"/>
    <s v="Furniture"/>
    <s v="Furnishings"/>
    <s v="G.E. Halogen Desk Lamp Bulbs"/>
    <n v="13.96"/>
    <n v="2"/>
    <n v="0"/>
    <n v="6.7008000000000001"/>
    <s v="No"/>
    <s v="Chuck Magee"/>
  </r>
  <r>
    <n v="1018"/>
    <s v="CA-2015-108665"/>
    <d v="2015-07-06T00:00:00"/>
    <d v="2015-07-10T00:00:00"/>
    <x v="1"/>
    <s v="KM-16225"/>
    <s v="Kalyca Meade"/>
    <x v="1"/>
    <s v="United States"/>
    <s v="New York City"/>
    <s v="New York"/>
    <n v="10011"/>
    <x v="3"/>
    <s v="FUR-FU-10000965"/>
    <s v="Furniture"/>
    <s v="Furnishings"/>
    <s v="Howard Miller 11-1/2&quot; Diameter Ridgewood Wall Clock"/>
    <n v="155.82"/>
    <n v="3"/>
    <n v="0"/>
    <n v="63.886200000000002"/>
    <s v="No"/>
    <s v="Chuck Magee"/>
  </r>
  <r>
    <n v="1019"/>
    <s v="CA-2015-108665"/>
    <d v="2015-07-06T00:00:00"/>
    <d v="2015-07-10T00:00:00"/>
    <x v="1"/>
    <s v="KM-16225"/>
    <s v="Kalyca Meade"/>
    <x v="1"/>
    <s v="United States"/>
    <s v="New York City"/>
    <s v="New York"/>
    <n v="10011"/>
    <x v="3"/>
    <s v="TEC-PH-10004188"/>
    <s v="Technology"/>
    <s v="Phones"/>
    <s v="OtterBox Commuter Series Case - Samsung Galaxy S4"/>
    <n v="124.94999999999999"/>
    <n v="5"/>
    <n v="0"/>
    <n v="2.4990000000000023"/>
    <s v="No"/>
    <s v="Chuck Magee"/>
  </r>
  <r>
    <n v="1020"/>
    <s v="CA-2015-108665"/>
    <d v="2015-07-06T00:00:00"/>
    <d v="2015-07-10T00:00:00"/>
    <x v="1"/>
    <s v="KM-16225"/>
    <s v="Kalyca Meade"/>
    <x v="1"/>
    <s v="United States"/>
    <s v="New York City"/>
    <s v="New York"/>
    <n v="10011"/>
    <x v="3"/>
    <s v="OFF-ST-10001526"/>
    <s v="Office Supplies"/>
    <s v="Storage"/>
    <s v="Iceberg Mobile Mega Data/Printer Cart "/>
    <n v="601.65"/>
    <n v="5"/>
    <n v="0"/>
    <n v="156.42899999999997"/>
    <s v="No"/>
    <s v="Chuck Magee"/>
  </r>
  <r>
    <n v="1021"/>
    <s v="CA-2015-124450"/>
    <d v="2015-04-27T00:00:00"/>
    <d v="2015-05-03T00:00:00"/>
    <x v="1"/>
    <s v="GT-14710"/>
    <s v="Greg Tran"/>
    <x v="0"/>
    <s v="United States"/>
    <s v="Washington"/>
    <s v="District of Columbia"/>
    <n v="20016"/>
    <x v="3"/>
    <s v="OFF-AR-10001166"/>
    <s v="Office Supplies"/>
    <s v="Art"/>
    <s v="Staples in misc. colors"/>
    <n v="22.740000000000002"/>
    <n v="3"/>
    <n v="0"/>
    <n v="8.8686000000000007"/>
    <s v="No"/>
    <s v="Chuck Magee"/>
  </r>
  <r>
    <n v="1022"/>
    <s v="CA-2015-124450"/>
    <d v="2015-04-27T00:00:00"/>
    <d v="2015-05-03T00:00:00"/>
    <x v="1"/>
    <s v="GT-14710"/>
    <s v="Greg Tran"/>
    <x v="0"/>
    <s v="United States"/>
    <s v="Washington"/>
    <s v="District of Columbia"/>
    <n v="20016"/>
    <x v="3"/>
    <s v="FUR-CH-10000309"/>
    <s v="Furniture"/>
    <s v="Chairs"/>
    <s v="Global Comet Stacking Arm Chair"/>
    <n v="1267.53"/>
    <n v="3"/>
    <n v="0"/>
    <n v="316.88249999999999"/>
    <s v="No"/>
    <s v="Chuck Magee"/>
  </r>
  <r>
    <n v="1023"/>
    <s v="CA-2015-124450"/>
    <d v="2015-04-27T00:00:00"/>
    <d v="2015-05-03T00:00:00"/>
    <x v="1"/>
    <s v="GT-14710"/>
    <s v="Greg Tran"/>
    <x v="0"/>
    <s v="United States"/>
    <s v="Washington"/>
    <s v="District of Columbia"/>
    <n v="20016"/>
    <x v="3"/>
    <s v="TEC-MA-10004212"/>
    <s v="Technology"/>
    <s v="Machines"/>
    <s v="Cisco SPA525G2 5-Line IP Phone"/>
    <n v="1379.92"/>
    <n v="8"/>
    <n v="0"/>
    <n v="648.56240000000003"/>
    <s v="No"/>
    <s v="Chuck Magee"/>
  </r>
  <r>
    <n v="1024"/>
    <s v="CA-2015-167269"/>
    <d v="2015-06-16T00:00:00"/>
    <d v="2015-06-20T00:00:00"/>
    <x v="1"/>
    <s v="PB-19150"/>
    <s v="Philip Brown"/>
    <x v="0"/>
    <s v="United States"/>
    <s v="Philadelphia"/>
    <s v="Pennsylvania"/>
    <n v="19134"/>
    <x v="3"/>
    <s v="OFF-EN-10003072"/>
    <s v="Office Supplies"/>
    <s v="Envelopes"/>
    <s v="Peel &amp; Seel Envelopes"/>
    <n v="6.2080000000000002"/>
    <n v="2"/>
    <n v="0.2"/>
    <n v="2.1728000000000001"/>
    <s v="No"/>
    <s v="Chuck Magee"/>
  </r>
  <r>
    <n v="1025"/>
    <s v="CA-2017-106964"/>
    <d v="2017-12-17T00:00:00"/>
    <d v="2017-12-20T00:00:00"/>
    <x v="2"/>
    <s v="HR-14770"/>
    <s v="Hallie Redmond"/>
    <x v="2"/>
    <s v="United States"/>
    <s v="Los Angeles"/>
    <s v="California"/>
    <n v="90045"/>
    <x v="1"/>
    <s v="OFF-BI-10000320"/>
    <s v="Office Supplies"/>
    <s v="Binders"/>
    <s v="GBC Plastic Binding Combs"/>
    <n v="11.808"/>
    <n v="2"/>
    <n v="0.2"/>
    <n v="4.2804000000000002"/>
    <s v="No"/>
    <s v="Anna Andreadi"/>
  </r>
  <r>
    <n v="1026"/>
    <s v="CA-2016-126529"/>
    <d v="2016-01-11T00:00:00"/>
    <d v="2016-01-13T00:00:00"/>
    <x v="0"/>
    <s v="DE-13255"/>
    <s v="Deanra Eno"/>
    <x v="2"/>
    <s v="United States"/>
    <s v="Springfield"/>
    <s v="Ohio"/>
    <n v="45503"/>
    <x v="3"/>
    <s v="OFF-PA-10001166"/>
    <s v="Office Supplies"/>
    <s v="Paper"/>
    <s v="Xerox 2"/>
    <n v="15.552000000000003"/>
    <n v="3"/>
    <n v="0.2"/>
    <n v="5.4432"/>
    <s v="Yes"/>
    <s v="Chuck Magee"/>
  </r>
  <r>
    <n v="1027"/>
    <s v="CA-2016-126529"/>
    <d v="2016-01-11T00:00:00"/>
    <d v="2016-01-13T00:00:00"/>
    <x v="0"/>
    <s v="DE-13255"/>
    <s v="Deanra Eno"/>
    <x v="2"/>
    <s v="United States"/>
    <s v="Springfield"/>
    <s v="Ohio"/>
    <n v="45503"/>
    <x v="3"/>
    <s v="OFF-PA-10003656"/>
    <s v="Office Supplies"/>
    <s v="Paper"/>
    <s v="Xerox 1935"/>
    <n v="63.311999999999998"/>
    <n v="3"/>
    <n v="0.2"/>
    <n v="20.576399999999996"/>
    <s v="Yes"/>
    <s v="Chuck Magee"/>
  </r>
  <r>
    <n v="1028"/>
    <s v="CA-2016-126529"/>
    <d v="2016-01-11T00:00:00"/>
    <d v="2016-01-13T00:00:00"/>
    <x v="0"/>
    <s v="DE-13255"/>
    <s v="Deanra Eno"/>
    <x v="2"/>
    <s v="United States"/>
    <s v="Springfield"/>
    <s v="Ohio"/>
    <n v="45503"/>
    <x v="3"/>
    <s v="TEC-PH-10000148"/>
    <s v="Technology"/>
    <s v="Phones"/>
    <s v="Cyber Acoustics AC-202b Speech Recognition Stereo Headset"/>
    <n v="15.587999999999999"/>
    <n v="2"/>
    <n v="0.4"/>
    <n v="-9.8724000000000007"/>
    <s v="Yes"/>
    <s v="Chuck Magee"/>
  </r>
  <r>
    <n v="1029"/>
    <s v="CA-2014-163552"/>
    <d v="2014-07-11T00:00:00"/>
    <d v="2014-07-15T00:00:00"/>
    <x v="1"/>
    <s v="LA-16780"/>
    <s v="Laura Armstrong"/>
    <x v="1"/>
    <s v="United States"/>
    <s v="Hackensack"/>
    <s v="New Jersey"/>
    <n v="7601"/>
    <x v="3"/>
    <s v="OFF-PA-10000474"/>
    <s v="Office Supplies"/>
    <s v="Paper"/>
    <s v="Easy-staple paper"/>
    <n v="177.2"/>
    <n v="5"/>
    <n v="0"/>
    <n v="83.283999999999992"/>
    <s v="No"/>
    <s v="Chuck Magee"/>
  </r>
  <r>
    <n v="1030"/>
    <s v="CA-2014-163552"/>
    <d v="2014-07-11T00:00:00"/>
    <d v="2014-07-15T00:00:00"/>
    <x v="1"/>
    <s v="LA-16780"/>
    <s v="Laura Armstrong"/>
    <x v="1"/>
    <s v="United States"/>
    <s v="Hackensack"/>
    <s v="New Jersey"/>
    <n v="7601"/>
    <x v="3"/>
    <s v="TEC-PH-10003885"/>
    <s v="Technology"/>
    <s v="Phones"/>
    <s v="Cisco SPA508G"/>
    <n v="197.96999999999997"/>
    <n v="3"/>
    <n v="0"/>
    <n v="57.41129999999999"/>
    <s v="No"/>
    <s v="Chuck Magee"/>
  </r>
  <r>
    <n v="1031"/>
    <s v="CA-2014-163552"/>
    <d v="2014-07-11T00:00:00"/>
    <d v="2014-07-15T00:00:00"/>
    <x v="1"/>
    <s v="LA-16780"/>
    <s v="Laura Armstrong"/>
    <x v="1"/>
    <s v="United States"/>
    <s v="Hackensack"/>
    <s v="New Jersey"/>
    <n v="7601"/>
    <x v="3"/>
    <s v="FUR-CH-10003379"/>
    <s v="Furniture"/>
    <s v="Chairs"/>
    <s v="Global Commerce Series High-Back Swivel/Tilt Chairs"/>
    <n v="854.94"/>
    <n v="3"/>
    <n v="0"/>
    <n v="213.73500000000001"/>
    <s v="No"/>
    <s v="Chuck Magee"/>
  </r>
  <r>
    <n v="1032"/>
    <s v="CA-2014-163552"/>
    <d v="2014-07-11T00:00:00"/>
    <d v="2014-07-15T00:00:00"/>
    <x v="1"/>
    <s v="LA-16780"/>
    <s v="Laura Armstrong"/>
    <x v="1"/>
    <s v="United States"/>
    <s v="Hackensack"/>
    <s v="New Jersey"/>
    <n v="7601"/>
    <x v="3"/>
    <s v="FUR-FU-10000629"/>
    <s v="Furniture"/>
    <s v="Furnishings"/>
    <s v="9-3/4 Diameter Round Wall Clock"/>
    <n v="124.10999999999999"/>
    <n v="9"/>
    <n v="0"/>
    <n v="52.126200000000004"/>
    <s v="No"/>
    <s v="Chuck Magee"/>
  </r>
  <r>
    <n v="1033"/>
    <s v="CA-2014-163552"/>
    <d v="2014-07-11T00:00:00"/>
    <d v="2014-07-15T00:00:00"/>
    <x v="1"/>
    <s v="LA-16780"/>
    <s v="Laura Armstrong"/>
    <x v="1"/>
    <s v="United States"/>
    <s v="Hackensack"/>
    <s v="New Jersey"/>
    <n v="7601"/>
    <x v="3"/>
    <s v="OFF-LA-10001175"/>
    <s v="Office Supplies"/>
    <s v="Labels"/>
    <s v="Avery 514"/>
    <n v="14.399999999999999"/>
    <n v="5"/>
    <n v="0"/>
    <n v="7.056"/>
    <s v="No"/>
    <s v="Chuck Magee"/>
  </r>
  <r>
    <n v="1034"/>
    <s v="CA-2016-109820"/>
    <d v="2016-11-20T00:00:00"/>
    <d v="2016-11-22T00:00:00"/>
    <x v="2"/>
    <s v="AG-10390"/>
    <s v="Allen Goldenen"/>
    <x v="0"/>
    <s v="United States"/>
    <s v="Cincinnati"/>
    <s v="Ohio"/>
    <n v="45231"/>
    <x v="3"/>
    <s v="OFF-PA-10000955"/>
    <s v="Office Supplies"/>
    <s v="Paper"/>
    <s v="Southworth 25% Cotton Granite Paper &amp; Envelopes"/>
    <n v="15.696000000000002"/>
    <n v="3"/>
    <n v="0.2"/>
    <n v="5.1011999999999995"/>
    <s v="No"/>
    <s v="Chuck Magee"/>
  </r>
  <r>
    <n v="1035"/>
    <s v="CA-2016-109820"/>
    <d v="2016-11-20T00:00:00"/>
    <d v="2016-11-22T00:00:00"/>
    <x v="2"/>
    <s v="AG-10390"/>
    <s v="Allen Goldenen"/>
    <x v="0"/>
    <s v="United States"/>
    <s v="Cincinnati"/>
    <s v="Ohio"/>
    <n v="45231"/>
    <x v="3"/>
    <s v="OFF-BI-10003460"/>
    <s v="Office Supplies"/>
    <s v="Binders"/>
    <s v="Acco 3-Hole Punch"/>
    <n v="2.6280000000000001"/>
    <n v="2"/>
    <n v="0.7"/>
    <n v="-1.9272"/>
    <s v="No"/>
    <s v="Chuck Magee"/>
  </r>
  <r>
    <n v="1036"/>
    <s v="CA-2016-109820"/>
    <d v="2016-11-20T00:00:00"/>
    <d v="2016-11-22T00:00:00"/>
    <x v="2"/>
    <s v="AG-10390"/>
    <s v="Allen Goldenen"/>
    <x v="0"/>
    <s v="United States"/>
    <s v="Cincinnati"/>
    <s v="Ohio"/>
    <n v="45231"/>
    <x v="3"/>
    <s v="OFF-BI-10000474"/>
    <s v="Office Supplies"/>
    <s v="Binders"/>
    <s v="Avery Recycled Flexi-View Covers for Binding Systems"/>
    <n v="14.427000000000003"/>
    <n v="3"/>
    <n v="0.7"/>
    <n v="-10.579799999999999"/>
    <s v="No"/>
    <s v="Chuck Magee"/>
  </r>
  <r>
    <n v="1037"/>
    <s v="CA-2016-113061"/>
    <d v="2016-04-22T00:00:00"/>
    <d v="2016-04-26T00:00:00"/>
    <x v="1"/>
    <s v="EL-13735"/>
    <s v="Ed Ludwig"/>
    <x v="2"/>
    <s v="United States"/>
    <s v="Jefferson City"/>
    <s v="Missouri"/>
    <n v="65109"/>
    <x v="2"/>
    <s v="FUR-FU-10003975"/>
    <s v="Furniture"/>
    <s v="Furnishings"/>
    <s v="Eldon Advantage Chair Mats for Low to Medium Pile Carpets"/>
    <n v="86.62"/>
    <n v="2"/>
    <n v="0"/>
    <n v="8.6619999999999919"/>
    <s v="No"/>
    <s v="Kelly Williams"/>
  </r>
  <r>
    <n v="1038"/>
    <s v="CA-2015-127418"/>
    <d v="2015-06-13T00:00:00"/>
    <d v="2015-06-14T00:00:00"/>
    <x v="2"/>
    <s v="JJ-15445"/>
    <s v="Jennifer Jackson"/>
    <x v="0"/>
    <s v="United States"/>
    <s v="Los Angeles"/>
    <s v="California"/>
    <n v="90004"/>
    <x v="1"/>
    <s v="OFF-BI-10003707"/>
    <s v="Office Supplies"/>
    <s v="Binders"/>
    <s v="Aluminum Screw Posts"/>
    <n v="36.624000000000002"/>
    <n v="3"/>
    <n v="0.2"/>
    <n v="13.734"/>
    <s v="No"/>
    <s v="Anna Andreadi"/>
  </r>
  <r>
    <n v="1039"/>
    <s v="CA-2017-121818"/>
    <d v="2017-11-20T00:00:00"/>
    <d v="2017-11-21T00:00:00"/>
    <x v="2"/>
    <s v="JH-15430"/>
    <s v="Jennifer Halladay"/>
    <x v="0"/>
    <s v="United States"/>
    <s v="Burlington"/>
    <s v="North Carolina"/>
    <n v="27217"/>
    <x v="0"/>
    <s v="OFF-AR-10000203"/>
    <s v="Office Supplies"/>
    <s v="Art"/>
    <s v="Newell 336"/>
    <n v="23.968000000000004"/>
    <n v="7"/>
    <n v="0.2"/>
    <n v="2.696399999999997"/>
    <s v="No"/>
    <s v="Cassandra Brandow"/>
  </r>
  <r>
    <n v="1040"/>
    <s v="CA-2017-121818"/>
    <d v="2017-11-20T00:00:00"/>
    <d v="2017-11-21T00:00:00"/>
    <x v="2"/>
    <s v="JH-15430"/>
    <s v="Jennifer Halladay"/>
    <x v="0"/>
    <s v="United States"/>
    <s v="Burlington"/>
    <s v="North Carolina"/>
    <n v="27217"/>
    <x v="0"/>
    <s v="OFF-AR-10004790"/>
    <s v="Office Supplies"/>
    <s v="Art"/>
    <s v="Staples in misc. colors"/>
    <n v="28.728000000000002"/>
    <n v="3"/>
    <n v="0.2"/>
    <n v="1.7954999999999988"/>
    <s v="No"/>
    <s v="Cassandra Brandow"/>
  </r>
  <r>
    <n v="1041"/>
    <s v="CA-2016-127670"/>
    <d v="2016-03-20T00:00:00"/>
    <d v="2016-03-24T00:00:00"/>
    <x v="1"/>
    <s v="RD-19660"/>
    <s v="Robert Dilbeck"/>
    <x v="2"/>
    <s v="United States"/>
    <s v="Saint Peters"/>
    <s v="Missouri"/>
    <n v="63376"/>
    <x v="2"/>
    <s v="FUR-TA-10001095"/>
    <s v="Furniture"/>
    <s v="Tables"/>
    <s v="Chromcraft Round Conference Tables"/>
    <n v="697.16"/>
    <n v="4"/>
    <n v="0"/>
    <n v="146.40359999999998"/>
    <s v="No"/>
    <s v="Kelly Williams"/>
  </r>
  <r>
    <n v="1042"/>
    <s v="CA-2016-102981"/>
    <d v="2016-09-06T00:00:00"/>
    <d v="2016-09-09T00:00:00"/>
    <x v="0"/>
    <s v="MO-17500"/>
    <s v="Mary O'Rourke"/>
    <x v="0"/>
    <s v="United States"/>
    <s v="New York City"/>
    <s v="New York"/>
    <n v="10035"/>
    <x v="3"/>
    <s v="TEC-AC-10004761"/>
    <s v="Technology"/>
    <s v="Accessories"/>
    <s v="Maxell 4.7GB DVD+RW 3/Pack"/>
    <n v="31.86"/>
    <n v="2"/>
    <n v="0"/>
    <n v="11.151"/>
    <s v="No"/>
    <s v="Chuck Magee"/>
  </r>
  <r>
    <n v="1043"/>
    <s v="CA-2016-102981"/>
    <d v="2016-09-06T00:00:00"/>
    <d v="2016-09-09T00:00:00"/>
    <x v="0"/>
    <s v="MO-17500"/>
    <s v="Mary O'Rourke"/>
    <x v="0"/>
    <s v="United States"/>
    <s v="New York City"/>
    <s v="New York"/>
    <n v="10035"/>
    <x v="3"/>
    <s v="FUR-BO-10001811"/>
    <s v="Furniture"/>
    <s v="Bookcases"/>
    <s v="Atlantic Metals Mobile 5-Shelf Bookcases, Custom Colors"/>
    <n v="722.35200000000009"/>
    <n v="3"/>
    <n v="0.2"/>
    <n v="90.293999999999926"/>
    <s v="No"/>
    <s v="Chuck Magee"/>
  </r>
  <r>
    <n v="1044"/>
    <s v="CA-2017-115651"/>
    <d v="2017-07-09T00:00:00"/>
    <d v="2017-07-12T00:00:00"/>
    <x v="2"/>
    <s v="NS-18640"/>
    <s v="Noel Staavos"/>
    <x v="1"/>
    <s v="United States"/>
    <s v="Chicago"/>
    <s v="Illinois"/>
    <n v="60610"/>
    <x v="2"/>
    <s v="OFF-AR-10001130"/>
    <s v="Office Supplies"/>
    <s v="Art"/>
    <s v="Quartet Alpha White Chalk, 12/Pack"/>
    <n v="8.84"/>
    <n v="5"/>
    <n v="0.2"/>
    <n v="2.9835000000000003"/>
    <s v="No"/>
    <s v="Kelly Williams"/>
  </r>
  <r>
    <n v="1045"/>
    <s v="CA-2017-115651"/>
    <d v="2017-07-09T00:00:00"/>
    <d v="2017-07-12T00:00:00"/>
    <x v="2"/>
    <s v="NS-18640"/>
    <s v="Noel Staavos"/>
    <x v="1"/>
    <s v="United States"/>
    <s v="Chicago"/>
    <s v="Illinois"/>
    <n v="60610"/>
    <x v="2"/>
    <s v="OFF-AP-10000055"/>
    <s v="Office Supplies"/>
    <s v="Appliances"/>
    <s v="Belkin F9S820V06 8 Outlet Surge"/>
    <n v="58.463999999999977"/>
    <n v="9"/>
    <n v="0.8"/>
    <n v="-146.16000000000003"/>
    <s v="No"/>
    <s v="Kelly Williams"/>
  </r>
  <r>
    <n v="1046"/>
    <s v="CA-2017-152702"/>
    <d v="2017-10-12T00:00:00"/>
    <d v="2017-10-16T00:00:00"/>
    <x v="1"/>
    <s v="SN-20710"/>
    <s v="Steve Nguyen"/>
    <x v="2"/>
    <s v="United States"/>
    <s v="Rockford"/>
    <s v="Illinois"/>
    <n v="61107"/>
    <x v="2"/>
    <s v="FUR-CH-10002304"/>
    <s v="Furniture"/>
    <s v="Chairs"/>
    <s v="Global Stack Chair without Arms, Black"/>
    <n v="254.60399999999998"/>
    <n v="14"/>
    <n v="0.3"/>
    <n v="-18.185999999999993"/>
    <s v="No"/>
    <s v="Kelly Williams"/>
  </r>
  <r>
    <n v="1047"/>
    <s v="CA-2016-169103"/>
    <d v="2016-03-08T00:00:00"/>
    <d v="2016-03-13T00:00:00"/>
    <x v="1"/>
    <s v="ZC-21910"/>
    <s v="Zuschuss Carroll"/>
    <x v="0"/>
    <s v="United States"/>
    <s v="Miami"/>
    <s v="Florida"/>
    <n v="33142"/>
    <x v="0"/>
    <s v="TEC-PH-10001530"/>
    <s v="Technology"/>
    <s v="Phones"/>
    <s v="Cisco Unified IP Phone 7945G VoIP phone"/>
    <n v="1363.96"/>
    <n v="5"/>
    <n v="0.2"/>
    <n v="85.247500000000002"/>
    <s v="No"/>
    <s v="Cassandra Brandow"/>
  </r>
  <r>
    <n v="1048"/>
    <s v="CA-2016-169103"/>
    <d v="2016-03-08T00:00:00"/>
    <d v="2016-03-13T00:00:00"/>
    <x v="1"/>
    <s v="ZC-21910"/>
    <s v="Zuschuss Carroll"/>
    <x v="0"/>
    <s v="United States"/>
    <s v="Miami"/>
    <s v="Florida"/>
    <n v="33142"/>
    <x v="0"/>
    <s v="FUR-FU-10004006"/>
    <s v="Furniture"/>
    <s v="Furnishings"/>
    <s v="Deflect-o DuraMat Lighweight, Studded, Beveled Mat for Low Pile Carpeting"/>
    <n v="102.35999999999999"/>
    <n v="3"/>
    <n v="0.2"/>
    <n v="-3.8385000000000105"/>
    <s v="No"/>
    <s v="Cassandra Brandow"/>
  </r>
  <r>
    <n v="1049"/>
    <s v="CA-2014-139192"/>
    <d v="2014-05-27T00:00:00"/>
    <d v="2014-06-01T00:00:00"/>
    <x v="0"/>
    <s v="LC-16885"/>
    <s v="Lena Creighton"/>
    <x v="0"/>
    <s v="United States"/>
    <s v="San Francisco"/>
    <s v="California"/>
    <n v="94109"/>
    <x v="1"/>
    <s v="TEC-PH-10000486"/>
    <s v="Technology"/>
    <s v="Phones"/>
    <s v="Plantronics HL10 Handset Lifter"/>
    <n v="1113.5039999999999"/>
    <n v="12"/>
    <n v="0.2"/>
    <n v="125.2691999999999"/>
    <s v="No"/>
    <s v="Anna Andreadi"/>
  </r>
  <r>
    <n v="1050"/>
    <s v="CA-2014-139192"/>
    <d v="2014-05-27T00:00:00"/>
    <d v="2014-06-01T00:00:00"/>
    <x v="0"/>
    <s v="LC-16885"/>
    <s v="Lena Creighton"/>
    <x v="0"/>
    <s v="United States"/>
    <s v="San Francisco"/>
    <s v="California"/>
    <n v="94109"/>
    <x v="1"/>
    <s v="TEC-AC-10001606"/>
    <s v="Technology"/>
    <s v="Accessories"/>
    <s v="Logitech Wireless Performance Mouse MX for PC and Mac"/>
    <n v="99.99"/>
    <n v="1"/>
    <n v="0"/>
    <n v="37.996200000000002"/>
    <s v="No"/>
    <s v="Anna Andreadi"/>
  </r>
  <r>
    <n v="1051"/>
    <s v="US-2015-153500"/>
    <d v="2015-07-03T00:00:00"/>
    <d v="2015-07-05T00:00:00"/>
    <x v="2"/>
    <s v="DG-13300"/>
    <s v="Deirdre Greer"/>
    <x v="1"/>
    <s v="United States"/>
    <s v="Philadelphia"/>
    <s v="Pennsylvania"/>
    <n v="19134"/>
    <x v="3"/>
    <s v="FUR-FU-10000293"/>
    <s v="Furniture"/>
    <s v="Furnishings"/>
    <s v="Eldon Antistatic Chair Mats for Low to Medium Pile Carpets"/>
    <n v="168.46400000000003"/>
    <n v="2"/>
    <n v="0.2"/>
    <n v="-29.481200000000022"/>
    <s v="No"/>
    <s v="Chuck Magee"/>
  </r>
  <r>
    <n v="1052"/>
    <s v="US-2015-153500"/>
    <d v="2015-07-03T00:00:00"/>
    <d v="2015-07-05T00:00:00"/>
    <x v="2"/>
    <s v="DG-13300"/>
    <s v="Deirdre Greer"/>
    <x v="1"/>
    <s v="United States"/>
    <s v="Philadelphia"/>
    <s v="Pennsylvania"/>
    <n v="19134"/>
    <x v="3"/>
    <s v="OFF-PA-10001307"/>
    <s v="Office Supplies"/>
    <s v="Paper"/>
    <s v="Important Message Pads, 50 4-1/4 x 5-1/2 Forms per Pad"/>
    <n v="6.7200000000000006"/>
    <n v="2"/>
    <n v="0.2"/>
    <n v="2.4359999999999995"/>
    <s v="No"/>
    <s v="Chuck Magee"/>
  </r>
  <r>
    <n v="1053"/>
    <s v="US-2015-153500"/>
    <d v="2015-07-03T00:00:00"/>
    <d v="2015-07-05T00:00:00"/>
    <x v="2"/>
    <s v="DG-13300"/>
    <s v="Deirdre Greer"/>
    <x v="1"/>
    <s v="United States"/>
    <s v="Philadelphia"/>
    <s v="Pennsylvania"/>
    <n v="19134"/>
    <x v="3"/>
    <s v="FUR-FU-10004460"/>
    <s v="Furniture"/>
    <s v="Furnishings"/>
    <s v="Howard Miller 12&quot; Round Wall Clock"/>
    <n v="282.88800000000003"/>
    <n v="9"/>
    <n v="0.2"/>
    <n v="56.577599999999961"/>
    <s v="No"/>
    <s v="Chuck Magee"/>
  </r>
  <r>
    <n v="1054"/>
    <s v="CA-2015-110667"/>
    <d v="2015-04-04T00:00:00"/>
    <d v="2015-04-08T00:00:00"/>
    <x v="1"/>
    <s v="NF-18595"/>
    <s v="Nicole Fjeld"/>
    <x v="2"/>
    <s v="United States"/>
    <s v="New York City"/>
    <s v="New York"/>
    <n v="10009"/>
    <x v="3"/>
    <s v="OFF-AR-10000716"/>
    <s v="Office Supplies"/>
    <s v="Art"/>
    <s v="DIXON Ticonderoga Erasable Checking Pencils"/>
    <n v="11.16"/>
    <n v="2"/>
    <n v="0"/>
    <n v="4.3524000000000003"/>
    <s v="No"/>
    <s v="Chuck Magee"/>
  </r>
  <r>
    <n v="1055"/>
    <s v="CA-2015-110667"/>
    <d v="2015-04-04T00:00:00"/>
    <d v="2015-04-08T00:00:00"/>
    <x v="1"/>
    <s v="NF-18595"/>
    <s v="Nicole Fjeld"/>
    <x v="2"/>
    <s v="United States"/>
    <s v="New York City"/>
    <s v="New York"/>
    <n v="10009"/>
    <x v="3"/>
    <s v="FUR-FU-10004622"/>
    <s v="Furniture"/>
    <s v="Furnishings"/>
    <s v="Eldon Advantage Foldable Chair Mats for Low Pile Carpets"/>
    <n v="108.4"/>
    <n v="2"/>
    <n v="0"/>
    <n v="22.763999999999996"/>
    <s v="No"/>
    <s v="Chuck Magee"/>
  </r>
  <r>
    <n v="1056"/>
    <s v="CA-2015-110667"/>
    <d v="2015-04-04T00:00:00"/>
    <d v="2015-04-08T00:00:00"/>
    <x v="1"/>
    <s v="NF-18595"/>
    <s v="Nicole Fjeld"/>
    <x v="2"/>
    <s v="United States"/>
    <s v="New York City"/>
    <s v="New York"/>
    <n v="10009"/>
    <x v="3"/>
    <s v="OFF-BI-10002735"/>
    <s v="Office Supplies"/>
    <s v="Binders"/>
    <s v="GBC Prestige Therm-A-Bind Covers"/>
    <n v="82.344000000000008"/>
    <n v="3"/>
    <n v="0.2"/>
    <n v="27.791100000000004"/>
    <s v="No"/>
    <s v="Chuck Magee"/>
  </r>
  <r>
    <n v="1057"/>
    <s v="CA-2015-110667"/>
    <d v="2015-04-04T00:00:00"/>
    <d v="2015-04-08T00:00:00"/>
    <x v="1"/>
    <s v="NF-18595"/>
    <s v="Nicole Fjeld"/>
    <x v="2"/>
    <s v="United States"/>
    <s v="New York City"/>
    <s v="New York"/>
    <n v="10009"/>
    <x v="3"/>
    <s v="OFF-BI-10003529"/>
    <s v="Office Supplies"/>
    <s v="Binders"/>
    <s v="Avery Round Ring Poly Binders"/>
    <n v="9.0879999999999992"/>
    <n v="4"/>
    <n v="0.2"/>
    <n v="3.2944"/>
    <s v="No"/>
    <s v="Chuck Magee"/>
  </r>
  <r>
    <n v="1058"/>
    <s v="CA-2017-167150"/>
    <d v="2017-12-10T00:00:00"/>
    <d v="2017-12-17T00:00:00"/>
    <x v="1"/>
    <s v="BP-11185"/>
    <s v="Ben Peterman"/>
    <x v="1"/>
    <s v="United States"/>
    <s v="San Diego"/>
    <s v="California"/>
    <n v="92037"/>
    <x v="1"/>
    <s v="OFF-BI-10001097"/>
    <s v="Office Supplies"/>
    <s v="Binders"/>
    <s v="Avery Hole Reinforcements"/>
    <n v="19.936000000000003"/>
    <n v="4"/>
    <n v="0.2"/>
    <n v="7.2267999999999999"/>
    <s v="No"/>
    <s v="Anna Andreadi"/>
  </r>
  <r>
    <n v="1059"/>
    <s v="CA-2017-167150"/>
    <d v="2017-12-10T00:00:00"/>
    <d v="2017-12-17T00:00:00"/>
    <x v="1"/>
    <s v="BP-11185"/>
    <s v="Ben Peterman"/>
    <x v="1"/>
    <s v="United States"/>
    <s v="San Diego"/>
    <s v="California"/>
    <n v="92037"/>
    <x v="1"/>
    <s v="OFF-BI-10001597"/>
    <s v="Office Supplies"/>
    <s v="Binders"/>
    <s v="Wilson Jones Ledger-Size, Piano-Hinge Binder, 2&quot;, Blue"/>
    <n v="65.567999999999998"/>
    <n v="2"/>
    <n v="0.2"/>
    <n v="22.948799999999995"/>
    <s v="No"/>
    <s v="Anna Andreadi"/>
  </r>
  <r>
    <n v="1060"/>
    <s v="CA-2016-105284"/>
    <d v="2016-11-24T00:00:00"/>
    <d v="2016-12-01T00:00:00"/>
    <x v="1"/>
    <s v="MG-17650"/>
    <s v="Matthew Grinstein"/>
    <x v="2"/>
    <s v="United States"/>
    <s v="Philadelphia"/>
    <s v="Pennsylvania"/>
    <n v="19143"/>
    <x v="3"/>
    <s v="OFF-FA-10001754"/>
    <s v="Office Supplies"/>
    <s v="Fasteners"/>
    <s v="Stockwell Gold Paper Clips"/>
    <n v="4.4160000000000004"/>
    <n v="3"/>
    <n v="0.2"/>
    <n v="1.6008"/>
    <s v="No"/>
    <s v="Chuck Magee"/>
  </r>
  <r>
    <n v="1061"/>
    <s v="US-2015-125374"/>
    <d v="2015-03-23T00:00:00"/>
    <d v="2015-03-29T00:00:00"/>
    <x v="1"/>
    <s v="JD-16060"/>
    <s v="Julia Dunbar"/>
    <x v="0"/>
    <s v="United States"/>
    <s v="Houston"/>
    <s v="Texas"/>
    <n v="77095"/>
    <x v="2"/>
    <s v="FUR-CH-10003396"/>
    <s v="Furniture"/>
    <s v="Chairs"/>
    <s v="Global Deluxe Steno Chair"/>
    <n v="107.77200000000001"/>
    <n v="2"/>
    <n v="0.3"/>
    <n v="-29.252400000000009"/>
    <s v="No"/>
    <s v="Kelly Williams"/>
  </r>
  <r>
    <n v="1062"/>
    <s v="CA-2015-161263"/>
    <d v="2015-04-16T00:00:00"/>
    <d v="2015-04-21T00:00:00"/>
    <x v="1"/>
    <s v="TS-21160"/>
    <s v="Theresa Swint"/>
    <x v="1"/>
    <s v="United States"/>
    <s v="Toledo"/>
    <s v="Ohio"/>
    <n v="43615"/>
    <x v="3"/>
    <s v="OFF-AP-10002350"/>
    <s v="Office Supplies"/>
    <s v="Appliances"/>
    <s v="Belkin F9H710-06 7 Outlet SurgeMaster Surge Protector"/>
    <n v="45.216000000000001"/>
    <n v="3"/>
    <n v="0.2"/>
    <n v="4.5215999999999994"/>
    <s v="No"/>
    <s v="Chuck Magee"/>
  </r>
  <r>
    <n v="1063"/>
    <s v="CA-2015-161263"/>
    <d v="2015-04-16T00:00:00"/>
    <d v="2015-04-21T00:00:00"/>
    <x v="1"/>
    <s v="TS-21160"/>
    <s v="Theresa Swint"/>
    <x v="1"/>
    <s v="United States"/>
    <s v="Toledo"/>
    <s v="Ohio"/>
    <n v="43615"/>
    <x v="3"/>
    <s v="OFF-FA-10004838"/>
    <s v="Office Supplies"/>
    <s v="Fasteners"/>
    <s v="Super Bands, 12/Pack"/>
    <n v="10.416000000000002"/>
    <n v="7"/>
    <n v="0.2"/>
    <n v="-2.2134"/>
    <s v="No"/>
    <s v="Chuck Magee"/>
  </r>
  <r>
    <n v="1064"/>
    <s v="CA-2015-161263"/>
    <d v="2015-04-16T00:00:00"/>
    <d v="2015-04-21T00:00:00"/>
    <x v="1"/>
    <s v="TS-21160"/>
    <s v="Theresa Swint"/>
    <x v="1"/>
    <s v="United States"/>
    <s v="Toledo"/>
    <s v="Ohio"/>
    <n v="43615"/>
    <x v="3"/>
    <s v="OFF-AR-10004757"/>
    <s v="Office Supplies"/>
    <s v="Art"/>
    <s v="Crayola Colored Pencils"/>
    <n v="7.8719999999999999"/>
    <n v="3"/>
    <n v="0.2"/>
    <n v="1.2791999999999994"/>
    <s v="No"/>
    <s v="Chuck Magee"/>
  </r>
  <r>
    <n v="1065"/>
    <s v="CA-2015-161263"/>
    <d v="2015-04-16T00:00:00"/>
    <d v="2015-04-21T00:00:00"/>
    <x v="1"/>
    <s v="TS-21160"/>
    <s v="Theresa Swint"/>
    <x v="1"/>
    <s v="United States"/>
    <s v="Toledo"/>
    <s v="Ohio"/>
    <n v="43615"/>
    <x v="3"/>
    <s v="TEC-PH-10002115"/>
    <s v="Technology"/>
    <s v="Phones"/>
    <s v="Plantronics 81402"/>
    <n v="118.78199999999998"/>
    <n v="3"/>
    <n v="0.4"/>
    <n v="-27.715799999999994"/>
    <s v="No"/>
    <s v="Chuck Magee"/>
  </r>
  <r>
    <n v="1066"/>
    <s v="CA-2015-161263"/>
    <d v="2015-04-16T00:00:00"/>
    <d v="2015-04-21T00:00:00"/>
    <x v="1"/>
    <s v="TS-21160"/>
    <s v="Theresa Swint"/>
    <x v="1"/>
    <s v="United States"/>
    <s v="Toledo"/>
    <s v="Ohio"/>
    <n v="43615"/>
    <x v="3"/>
    <s v="OFF-FA-10003059"/>
    <s v="Office Supplies"/>
    <s v="Fasteners"/>
    <s v="Assorted Color Push Pins"/>
    <n v="1.4480000000000002"/>
    <n v="1"/>
    <n v="0.2"/>
    <n v="0.2352999999999999"/>
    <s v="No"/>
    <s v="Chuck Magee"/>
  </r>
  <r>
    <n v="1067"/>
    <s v="CA-2015-161263"/>
    <d v="2015-04-16T00:00:00"/>
    <d v="2015-04-21T00:00:00"/>
    <x v="1"/>
    <s v="TS-21160"/>
    <s v="Theresa Swint"/>
    <x v="1"/>
    <s v="United States"/>
    <s v="Toledo"/>
    <s v="Ohio"/>
    <n v="43615"/>
    <x v="3"/>
    <s v="OFF-BI-10004330"/>
    <s v="Office Supplies"/>
    <s v="Binders"/>
    <s v="GBC Velobind Prepunched Cover Sets, Regency Series"/>
    <n v="55.470000000000006"/>
    <n v="5"/>
    <n v="0.7"/>
    <n v="-46.224999999999994"/>
    <s v="No"/>
    <s v="Chuck Magee"/>
  </r>
  <r>
    <n v="1068"/>
    <s v="CA-2016-157686"/>
    <d v="2016-10-01T00:00:00"/>
    <d v="2016-10-02T00:00:00"/>
    <x v="2"/>
    <s v="BD-11620"/>
    <s v="Brian DeCherney"/>
    <x v="0"/>
    <s v="United States"/>
    <s v="San Francisco"/>
    <s v="California"/>
    <n v="94122"/>
    <x v="1"/>
    <s v="FUR-CH-10001146"/>
    <s v="Furniture"/>
    <s v="Chairs"/>
    <s v="Global Value Mid-Back Manager's Chair, Gray"/>
    <n v="194.84800000000001"/>
    <n v="4"/>
    <n v="0.2"/>
    <n v="12.177999999999983"/>
    <s v="No"/>
    <s v="Anna Andreadi"/>
  </r>
  <r>
    <n v="1069"/>
    <s v="US-2017-139955"/>
    <d v="2017-09-28T00:00:00"/>
    <d v="2017-09-30T00:00:00"/>
    <x v="0"/>
    <s v="CM-12160"/>
    <s v="Charles McCrossin"/>
    <x v="0"/>
    <s v="United States"/>
    <s v="Brownsville"/>
    <s v="Texas"/>
    <n v="78521"/>
    <x v="2"/>
    <s v="OFF-SU-10001935"/>
    <s v="Office Supplies"/>
    <s v="Supplies"/>
    <s v="Staple remover"/>
    <n v="1.7440000000000002"/>
    <n v="1"/>
    <n v="0.2"/>
    <n v="-0.34880000000000033"/>
    <s v="No"/>
    <s v="Kelly Williams"/>
  </r>
  <r>
    <n v="1070"/>
    <s v="US-2015-150161"/>
    <d v="2015-07-25T00:00:00"/>
    <d v="2015-07-29T00:00:00"/>
    <x v="1"/>
    <s v="RB-19795"/>
    <s v="Ross Baird"/>
    <x v="2"/>
    <s v="United States"/>
    <s v="Philadelphia"/>
    <s v="Pennsylvania"/>
    <n v="19143"/>
    <x v="3"/>
    <s v="OFF-BI-10001524"/>
    <s v="Office Supplies"/>
    <s v="Binders"/>
    <s v="GBC Premium Transparent Covers with Diagonal Lined Pattern"/>
    <n v="25.176000000000005"/>
    <n v="4"/>
    <n v="0.7"/>
    <n v="-18.462400000000002"/>
    <s v="No"/>
    <s v="Chuck Magee"/>
  </r>
  <r>
    <n v="1071"/>
    <s v="CA-2015-144652"/>
    <d v="2015-11-20T00:00:00"/>
    <d v="2015-11-26T00:00:00"/>
    <x v="1"/>
    <s v="SN-20560"/>
    <s v="Skye Norling"/>
    <x v="2"/>
    <s v="United States"/>
    <s v="Los Angeles"/>
    <s v="California"/>
    <n v="90008"/>
    <x v="1"/>
    <s v="OFF-AR-10003732"/>
    <s v="Office Supplies"/>
    <s v="Art"/>
    <s v="Newell 333"/>
    <n v="19.459999999999997"/>
    <n v="7"/>
    <n v="0"/>
    <n v="5.0595999999999997"/>
    <s v="No"/>
    <s v="Anna Andreadi"/>
  </r>
  <r>
    <n v="1072"/>
    <s v="CA-2016-152814"/>
    <d v="2016-04-28T00:00:00"/>
    <d v="2016-05-02T00:00:00"/>
    <x v="1"/>
    <s v="EH-14005"/>
    <s v="Erica Hernandez"/>
    <x v="2"/>
    <s v="United States"/>
    <s v="Denver"/>
    <s v="Colorado"/>
    <n v="80219"/>
    <x v="1"/>
    <s v="OFF-PA-10001970"/>
    <s v="Office Supplies"/>
    <s v="Paper"/>
    <s v="Xerox 1881"/>
    <n v="29.472000000000001"/>
    <n v="3"/>
    <n v="0.2"/>
    <n v="9.9467999999999979"/>
    <s v="Yes"/>
    <s v="Anna Andreadi"/>
  </r>
  <r>
    <n v="1073"/>
    <s v="CA-2017-106943"/>
    <d v="2017-11-14T00:00:00"/>
    <d v="2017-11-19T00:00:00"/>
    <x v="1"/>
    <s v="FO-14305"/>
    <s v="Frank Olsen"/>
    <x v="0"/>
    <s v="United States"/>
    <s v="New York City"/>
    <s v="New York"/>
    <n v="10035"/>
    <x v="3"/>
    <s v="OFF-BI-10003669"/>
    <s v="Office Supplies"/>
    <s v="Binders"/>
    <s v="3M Organizer Strips"/>
    <n v="8.64"/>
    <n v="2"/>
    <n v="0.2"/>
    <n v="3.024"/>
    <s v="No"/>
    <s v="Chuck Magee"/>
  </r>
  <r>
    <n v="1074"/>
    <s v="CA-2016-134348"/>
    <d v="2016-11-12T00:00:00"/>
    <d v="2016-11-19T00:00:00"/>
    <x v="1"/>
    <s v="MS-17710"/>
    <s v="Maurice Satty"/>
    <x v="0"/>
    <s v="United States"/>
    <s v="Mesa"/>
    <s v="Arizona"/>
    <n v="85204"/>
    <x v="1"/>
    <s v="OFF-BI-10003727"/>
    <s v="Office Supplies"/>
    <s v="Binders"/>
    <s v="Avery Durable Slant Ring Binders With Label Holder"/>
    <n v="6.27"/>
    <n v="5"/>
    <n v="0.7"/>
    <n v="-4.5980000000000008"/>
    <s v="No"/>
    <s v="Anna Andreadi"/>
  </r>
  <r>
    <n v="1075"/>
    <s v="CA-2016-134348"/>
    <d v="2016-11-12T00:00:00"/>
    <d v="2016-11-19T00:00:00"/>
    <x v="1"/>
    <s v="MS-17710"/>
    <s v="Maurice Satty"/>
    <x v="0"/>
    <s v="United States"/>
    <s v="Mesa"/>
    <s v="Arizona"/>
    <n v="85204"/>
    <x v="1"/>
    <s v="OFF-BI-10004967"/>
    <s v="Office Supplies"/>
    <s v="Binders"/>
    <s v="Round Ring Binders"/>
    <n v="4.3680000000000003"/>
    <n v="7"/>
    <n v="0.7"/>
    <n v="-3.3487999999999998"/>
    <s v="No"/>
    <s v="Anna Andreadi"/>
  </r>
  <r>
    <n v="1076"/>
    <s v="CA-2016-134348"/>
    <d v="2016-11-12T00:00:00"/>
    <d v="2016-11-19T00:00:00"/>
    <x v="1"/>
    <s v="MS-17710"/>
    <s v="Maurice Satty"/>
    <x v="0"/>
    <s v="United States"/>
    <s v="Mesa"/>
    <s v="Arizona"/>
    <n v="85204"/>
    <x v="1"/>
    <s v="TEC-AC-10003447"/>
    <s v="Technology"/>
    <s v="Accessories"/>
    <s v="Micropad Numeric Keypads"/>
    <n v="31.983999999999998"/>
    <n v="2"/>
    <n v="0.2"/>
    <n v="1.9989999999999979"/>
    <s v="No"/>
    <s v="Anna Andreadi"/>
  </r>
  <r>
    <n v="1077"/>
    <s v="CA-2016-161781"/>
    <d v="2016-09-29T00:00:00"/>
    <d v="2016-09-30T00:00:00"/>
    <x v="2"/>
    <s v="CC-12100"/>
    <s v="Chad Cunningham"/>
    <x v="2"/>
    <s v="United States"/>
    <s v="Columbus"/>
    <s v="Indiana"/>
    <n v="47201"/>
    <x v="2"/>
    <s v="OFF-AR-10000255"/>
    <s v="Office Supplies"/>
    <s v="Art"/>
    <s v="Newell 328"/>
    <n v="40.879999999999995"/>
    <n v="7"/>
    <n v="0"/>
    <n v="10.628799999999998"/>
    <s v="No"/>
    <s v="Kelly Williams"/>
  </r>
  <r>
    <n v="1078"/>
    <s v="CA-2017-132521"/>
    <d v="2017-09-23T00:00:00"/>
    <d v="2017-09-25T00:00:00"/>
    <x v="0"/>
    <s v="DW-13540"/>
    <s v="Don Weiss"/>
    <x v="0"/>
    <s v="United States"/>
    <s v="Seattle"/>
    <s v="Washington"/>
    <n v="98105"/>
    <x v="1"/>
    <s v="OFF-AP-10002191"/>
    <s v="Office Supplies"/>
    <s v="Appliances"/>
    <s v="Belkin 8 Outlet SurgeMaster II Gold Surge Protector"/>
    <n v="119.96"/>
    <n v="2"/>
    <n v="0"/>
    <n v="33.588800000000006"/>
    <s v="No"/>
    <s v="Anna Andreadi"/>
  </r>
  <r>
    <n v="1079"/>
    <s v="CA-2017-132521"/>
    <d v="2017-09-23T00:00:00"/>
    <d v="2017-09-25T00:00:00"/>
    <x v="0"/>
    <s v="DW-13540"/>
    <s v="Don Weiss"/>
    <x v="0"/>
    <s v="United States"/>
    <s v="Seattle"/>
    <s v="Washington"/>
    <n v="98105"/>
    <x v="1"/>
    <s v="OFF-ST-10001325"/>
    <s v="Office Supplies"/>
    <s v="Storage"/>
    <s v="Sterilite Officeware Hinged File Box"/>
    <n v="31.44"/>
    <n v="3"/>
    <n v="0"/>
    <n v="8.4888000000000012"/>
    <s v="No"/>
    <s v="Anna Andreadi"/>
  </r>
  <r>
    <n v="1080"/>
    <s v="CA-2017-132521"/>
    <d v="2017-09-23T00:00:00"/>
    <d v="2017-09-25T00:00:00"/>
    <x v="0"/>
    <s v="DW-13540"/>
    <s v="Don Weiss"/>
    <x v="0"/>
    <s v="United States"/>
    <s v="Seattle"/>
    <s v="Washington"/>
    <n v="98105"/>
    <x v="1"/>
    <s v="OFF-BI-10000404"/>
    <s v="Office Supplies"/>
    <s v="Binders"/>
    <s v="Avery Printable Repositionable Plastic Tabs"/>
    <n v="6.88"/>
    <n v="1"/>
    <n v="0.2"/>
    <n v="2.3220000000000001"/>
    <s v="No"/>
    <s v="Anna Andreadi"/>
  </r>
  <r>
    <n v="1081"/>
    <s v="CA-2015-110016"/>
    <d v="2015-11-29T00:00:00"/>
    <d v="2015-12-04T00:00:00"/>
    <x v="1"/>
    <s v="BT-11395"/>
    <s v="Bill Tyler"/>
    <x v="1"/>
    <s v="United States"/>
    <s v="Detroit"/>
    <s v="Michigan"/>
    <n v="48227"/>
    <x v="2"/>
    <s v="OFF-PA-10000349"/>
    <s v="Office Supplies"/>
    <s v="Paper"/>
    <s v="Easy-staple paper"/>
    <n v="19.920000000000002"/>
    <n v="4"/>
    <n v="0"/>
    <n v="9.3624000000000009"/>
    <s v="No"/>
    <s v="Kelly Williams"/>
  </r>
  <r>
    <n v="1082"/>
    <s v="CA-2015-110016"/>
    <d v="2015-11-29T00:00:00"/>
    <d v="2015-12-04T00:00:00"/>
    <x v="1"/>
    <s v="BT-11395"/>
    <s v="Bill Tyler"/>
    <x v="1"/>
    <s v="United States"/>
    <s v="Detroit"/>
    <s v="Michigan"/>
    <n v="48227"/>
    <x v="2"/>
    <s v="FUR-CH-10002880"/>
    <s v="Furniture"/>
    <s v="Chairs"/>
    <s v="Global High-Back Leather Tilter, Burgundy"/>
    <n v="1106.9099999999999"/>
    <n v="9"/>
    <n v="0"/>
    <n v="121.76009999999994"/>
    <s v="No"/>
    <s v="Kelly Williams"/>
  </r>
  <r>
    <n v="1083"/>
    <s v="US-2016-143819"/>
    <d v="2016-03-01T00:00:00"/>
    <d v="2016-03-05T00:00:00"/>
    <x v="1"/>
    <s v="KD-16270"/>
    <s v="Karen Daniels"/>
    <x v="0"/>
    <s v="United States"/>
    <s v="Yonkers"/>
    <s v="New York"/>
    <n v="10701"/>
    <x v="3"/>
    <s v="FUR-TA-10001095"/>
    <s v="Furniture"/>
    <s v="Tables"/>
    <s v="Chromcraft Round Conference Tables"/>
    <n v="836.59199999999998"/>
    <n v="8"/>
    <n v="0.4"/>
    <n v="-264.92079999999999"/>
    <s v="No"/>
    <s v="Chuck Magee"/>
  </r>
  <r>
    <n v="1084"/>
    <s v="US-2016-143819"/>
    <d v="2016-03-01T00:00:00"/>
    <d v="2016-03-05T00:00:00"/>
    <x v="1"/>
    <s v="KD-16270"/>
    <s v="Karen Daniels"/>
    <x v="0"/>
    <s v="United States"/>
    <s v="Yonkers"/>
    <s v="New York"/>
    <n v="10701"/>
    <x v="3"/>
    <s v="OFF-PA-10003127"/>
    <s v="Office Supplies"/>
    <s v="Paper"/>
    <s v="Easy-staple paper"/>
    <n v="26.38"/>
    <n v="1"/>
    <n v="0"/>
    <n v="12.134799999999998"/>
    <s v="No"/>
    <s v="Chuck Magee"/>
  </r>
  <r>
    <n v="1085"/>
    <s v="US-2016-143819"/>
    <d v="2016-03-01T00:00:00"/>
    <d v="2016-03-05T00:00:00"/>
    <x v="1"/>
    <s v="KD-16270"/>
    <s v="Karen Daniels"/>
    <x v="0"/>
    <s v="United States"/>
    <s v="Yonkers"/>
    <s v="New York"/>
    <n v="10701"/>
    <x v="3"/>
    <s v="OFF-ST-10003208"/>
    <s v="Office Supplies"/>
    <s v="Storage"/>
    <s v="Adjustable Depth Letter/Legal Cart"/>
    <n v="362.92"/>
    <n v="2"/>
    <n v="0"/>
    <n v="105.24679999999995"/>
    <s v="No"/>
    <s v="Chuck Magee"/>
  </r>
  <r>
    <n v="1086"/>
    <s v="US-2016-143819"/>
    <d v="2016-03-01T00:00:00"/>
    <d v="2016-03-05T00:00:00"/>
    <x v="1"/>
    <s v="KD-16270"/>
    <s v="Karen Daniels"/>
    <x v="0"/>
    <s v="United States"/>
    <s v="Yonkers"/>
    <s v="New York"/>
    <n v="10701"/>
    <x v="3"/>
    <s v="TEC-MA-10003979"/>
    <s v="Technology"/>
    <s v="Machines"/>
    <s v="Ativa V4110MDD Micro-Cut Shredder"/>
    <n v="4899.93"/>
    <n v="7"/>
    <n v="0"/>
    <n v="2400.9656999999997"/>
    <s v="No"/>
    <s v="Chuck Magee"/>
  </r>
  <r>
    <n v="1087"/>
    <s v="CA-2016-167584"/>
    <d v="2016-08-12T00:00:00"/>
    <d v="2016-08-12T00:00:00"/>
    <x v="3"/>
    <s v="LC-16870"/>
    <s v="Lena Cacioppo"/>
    <x v="0"/>
    <s v="United States"/>
    <s v="Des Moines"/>
    <s v="Iowa"/>
    <n v="50315"/>
    <x v="2"/>
    <s v="OFF-PA-10000029"/>
    <s v="Office Supplies"/>
    <s v="Paper"/>
    <s v="Xerox 224"/>
    <n v="6.48"/>
    <n v="1"/>
    <n v="0"/>
    <n v="3.1104000000000003"/>
    <s v="No"/>
    <s v="Kelly Williams"/>
  </r>
  <r>
    <n v="1088"/>
    <s v="CA-2016-166163"/>
    <d v="2016-08-15T00:00:00"/>
    <d v="2016-08-20T00:00:00"/>
    <x v="0"/>
    <s v="CY-12745"/>
    <s v="Craig Yedwab"/>
    <x v="1"/>
    <s v="United States"/>
    <s v="Oakland"/>
    <s v="California"/>
    <n v="94601"/>
    <x v="1"/>
    <s v="TEC-PH-10004896"/>
    <s v="Technology"/>
    <s v="Phones"/>
    <s v="Nokia Lumia 521 (T-Mobile)"/>
    <n v="71.975999999999999"/>
    <n v="3"/>
    <n v="0.2"/>
    <n v="7.1976000000000049"/>
    <s v="No"/>
    <s v="Anna Andreadi"/>
  </r>
  <r>
    <n v="1089"/>
    <s v="CA-2016-166163"/>
    <d v="2016-08-15T00:00:00"/>
    <d v="2016-08-20T00:00:00"/>
    <x v="0"/>
    <s v="CY-12745"/>
    <s v="Craig Yedwab"/>
    <x v="1"/>
    <s v="United States"/>
    <s v="Oakland"/>
    <s v="California"/>
    <n v="94601"/>
    <x v="1"/>
    <s v="OFF-LA-10000452"/>
    <s v="Office Supplies"/>
    <s v="Labels"/>
    <s v="Avery 488"/>
    <n v="3.15"/>
    <n v="1"/>
    <n v="0"/>
    <n v="1.512"/>
    <s v="No"/>
    <s v="Anna Andreadi"/>
  </r>
  <r>
    <n v="1090"/>
    <s v="CA-2017-158407"/>
    <d v="2017-06-04T00:00:00"/>
    <d v="2017-06-10T00:00:00"/>
    <x v="1"/>
    <s v="LW-16990"/>
    <s v="Lindsay Williams"/>
    <x v="1"/>
    <s v="United States"/>
    <s v="Monroe"/>
    <s v="North Carolina"/>
    <n v="28110"/>
    <x v="0"/>
    <s v="FUR-FU-10001967"/>
    <s v="Furniture"/>
    <s v="Furnishings"/>
    <s v="Telescoping Adjustable Floor Lamp"/>
    <n v="31.983999999999998"/>
    <n v="2"/>
    <n v="0.2"/>
    <n v="1.9989999999999979"/>
    <s v="No"/>
    <s v="Cassandra Brandow"/>
  </r>
  <r>
    <n v="1091"/>
    <s v="CA-2017-158407"/>
    <d v="2017-06-04T00:00:00"/>
    <d v="2017-06-10T00:00:00"/>
    <x v="1"/>
    <s v="LW-16990"/>
    <s v="Lindsay Williams"/>
    <x v="1"/>
    <s v="United States"/>
    <s v="Monroe"/>
    <s v="North Carolina"/>
    <n v="28110"/>
    <x v="0"/>
    <s v="TEC-PH-10001819"/>
    <s v="Technology"/>
    <s v="Phones"/>
    <s v="Innergie mMini Combo Duo USB Travel Charging Kit"/>
    <n v="71.984000000000009"/>
    <n v="2"/>
    <n v="0.2"/>
    <n v="25.194399999999995"/>
    <s v="No"/>
    <s v="Cassandra Brandow"/>
  </r>
  <r>
    <n v="1092"/>
    <s v="CA-2015-143490"/>
    <d v="2015-12-06T00:00:00"/>
    <d v="2015-12-13T00:00:00"/>
    <x v="1"/>
    <s v="NP-18325"/>
    <s v="Naresj Patel"/>
    <x v="0"/>
    <s v="United States"/>
    <s v="San Diego"/>
    <s v="California"/>
    <n v="92105"/>
    <x v="1"/>
    <s v="OFF-AR-10002952"/>
    <s v="Office Supplies"/>
    <s v="Art"/>
    <s v="Stanley Contemporary Battery Pencil Sharpeners"/>
    <n v="120.14999999999999"/>
    <n v="9"/>
    <n v="0"/>
    <n v="33.641999999999996"/>
    <s v="Yes"/>
    <s v="Anna Andreadi"/>
  </r>
  <r>
    <n v="1093"/>
    <s v="CA-2015-143490"/>
    <d v="2015-12-06T00:00:00"/>
    <d v="2015-12-13T00:00:00"/>
    <x v="1"/>
    <s v="NP-18325"/>
    <s v="Naresj Patel"/>
    <x v="0"/>
    <s v="United States"/>
    <s v="San Diego"/>
    <s v="California"/>
    <n v="92105"/>
    <x v="1"/>
    <s v="TEC-PH-10000576"/>
    <s v="Technology"/>
    <s v="Phones"/>
    <s v="AT&amp;T 1080 Corded phone"/>
    <n v="219.18400000000003"/>
    <n v="2"/>
    <n v="0.2"/>
    <n v="19.178600000000003"/>
    <s v="Yes"/>
    <s v="Anna Andreadi"/>
  </r>
  <r>
    <n v="1094"/>
    <s v="CA-2015-165085"/>
    <d v="2015-12-27T00:00:00"/>
    <d v="2015-12-31T00:00:00"/>
    <x v="1"/>
    <s v="BT-11485"/>
    <s v="Brad Thomas"/>
    <x v="2"/>
    <s v="United States"/>
    <s v="Clinton"/>
    <s v="Maryland"/>
    <n v="20735"/>
    <x v="3"/>
    <s v="OFF-PA-10000605"/>
    <s v="Office Supplies"/>
    <s v="Paper"/>
    <s v="Xerox 1950"/>
    <n v="28.900000000000002"/>
    <n v="5"/>
    <n v="0"/>
    <n v="14.161000000000001"/>
    <s v="No"/>
    <s v="Chuck Magee"/>
  </r>
  <r>
    <n v="1095"/>
    <s v="CA-2015-165085"/>
    <d v="2015-12-27T00:00:00"/>
    <d v="2015-12-31T00:00:00"/>
    <x v="1"/>
    <s v="BT-11485"/>
    <s v="Brad Thomas"/>
    <x v="2"/>
    <s v="United States"/>
    <s v="Clinton"/>
    <s v="Maryland"/>
    <n v="20735"/>
    <x v="3"/>
    <s v="OFF-AP-10002518"/>
    <s v="Office Supplies"/>
    <s v="Appliances"/>
    <s v="Kensington 7 Outlet MasterPiece Power Center"/>
    <n v="355.96"/>
    <n v="2"/>
    <n v="0"/>
    <n v="103.22839999999997"/>
    <s v="No"/>
    <s v="Chuck Magee"/>
  </r>
  <r>
    <n v="1096"/>
    <s v="CA-2017-160423"/>
    <d v="2017-01-21T00:00:00"/>
    <d v="2017-01-26T00:00:00"/>
    <x v="1"/>
    <s v="PS-19045"/>
    <s v="Penelope Sewall"/>
    <x v="2"/>
    <s v="United States"/>
    <s v="Charlotte"/>
    <s v="North Carolina"/>
    <n v="28205"/>
    <x v="0"/>
    <s v="OFF-ST-10004340"/>
    <s v="Office Supplies"/>
    <s v="Storage"/>
    <s v="Fellowes Mobile File Cart, Black"/>
    <n v="348.20799999999997"/>
    <n v="7"/>
    <n v="0.2"/>
    <n v="30.468200000000024"/>
    <s v="No"/>
    <s v="Cassandra Brandow"/>
  </r>
  <r>
    <n v="1097"/>
    <s v="CA-2017-160423"/>
    <d v="2017-01-21T00:00:00"/>
    <d v="2017-01-26T00:00:00"/>
    <x v="1"/>
    <s v="PS-19045"/>
    <s v="Penelope Sewall"/>
    <x v="2"/>
    <s v="United States"/>
    <s v="Charlotte"/>
    <s v="North Carolina"/>
    <n v="28205"/>
    <x v="0"/>
    <s v="OFF-BI-10004001"/>
    <s v="Office Supplies"/>
    <s v="Binders"/>
    <s v="GBC Recycled VeloBinder Covers"/>
    <n v="35.783999999999999"/>
    <n v="7"/>
    <n v="0.7"/>
    <n v="-28.627200000000009"/>
    <s v="No"/>
    <s v="Cassandra Brandow"/>
  </r>
  <r>
    <n v="1098"/>
    <s v="CA-2014-159338"/>
    <d v="2014-06-25T00:00:00"/>
    <d v="2014-06-28T00:00:00"/>
    <x v="2"/>
    <s v="NS-18640"/>
    <s v="Noel Staavos"/>
    <x v="1"/>
    <s v="United States"/>
    <s v="Los Angeles"/>
    <s v="California"/>
    <n v="90049"/>
    <x v="1"/>
    <s v="FUR-TA-10004147"/>
    <s v="Furniture"/>
    <s v="Tables"/>
    <s v="Hon 4060 Series Tables"/>
    <n v="447.84"/>
    <n v="5"/>
    <n v="0.2"/>
    <n v="11.19599999999997"/>
    <s v="Yes"/>
    <s v="Anna Andreadi"/>
  </r>
  <r>
    <n v="1099"/>
    <s v="CA-2016-107216"/>
    <d v="2016-06-14T00:00:00"/>
    <d v="2016-06-17T00:00:00"/>
    <x v="2"/>
    <s v="PV-18985"/>
    <s v="Paul Van Hugh"/>
    <x v="2"/>
    <s v="United States"/>
    <s v="San Francisco"/>
    <s v="California"/>
    <n v="94122"/>
    <x v="1"/>
    <s v="OFF-AR-10001545"/>
    <s v="Office Supplies"/>
    <s v="Art"/>
    <s v="Newell 326"/>
    <n v="7.04"/>
    <n v="4"/>
    <n v="0"/>
    <n v="2.0415999999999999"/>
    <s v="No"/>
    <s v="Anna Andreadi"/>
  </r>
  <r>
    <n v="1100"/>
    <s v="CA-2016-107216"/>
    <d v="2016-06-14T00:00:00"/>
    <d v="2016-06-17T00:00:00"/>
    <x v="2"/>
    <s v="PV-18985"/>
    <s v="Paul Van Hugh"/>
    <x v="2"/>
    <s v="United States"/>
    <s v="San Francisco"/>
    <s v="California"/>
    <n v="94122"/>
    <x v="1"/>
    <s v="FUR-FU-10000206"/>
    <s v="Furniture"/>
    <s v="Furnishings"/>
    <s v="GE General Purpose, Extra Long Life, Showcase &amp; Floodlight Incandescent Bulbs"/>
    <n v="8.73"/>
    <n v="3"/>
    <n v="0"/>
    <n v="4.1030999999999995"/>
    <s v="No"/>
    <s v="Anna Andreadi"/>
  </r>
  <r>
    <n v="1101"/>
    <s v="CA-2016-107216"/>
    <d v="2016-06-14T00:00:00"/>
    <d v="2016-06-17T00:00:00"/>
    <x v="2"/>
    <s v="PV-18985"/>
    <s v="Paul Van Hugh"/>
    <x v="2"/>
    <s v="United States"/>
    <s v="San Francisco"/>
    <s v="California"/>
    <n v="94122"/>
    <x v="1"/>
    <s v="TEC-AC-10001013"/>
    <s v="Technology"/>
    <s v="Accessories"/>
    <s v="Logitech ClearChat Comfort/USB Headset H390"/>
    <n v="29.29"/>
    <n v="1"/>
    <n v="0"/>
    <n v="9.6656999999999975"/>
    <s v="No"/>
    <s v="Anna Andreadi"/>
  </r>
  <r>
    <n v="1102"/>
    <s v="CA-2016-107216"/>
    <d v="2016-06-14T00:00:00"/>
    <d v="2016-06-17T00:00:00"/>
    <x v="2"/>
    <s v="PV-18985"/>
    <s v="Paul Van Hugh"/>
    <x v="2"/>
    <s v="United States"/>
    <s v="San Francisco"/>
    <s v="California"/>
    <n v="94122"/>
    <x v="1"/>
    <s v="OFF-AR-10002255"/>
    <s v="Office Supplies"/>
    <s v="Art"/>
    <s v="Newell 346"/>
    <n v="8.64"/>
    <n v="3"/>
    <n v="0"/>
    <n v="2.5055999999999998"/>
    <s v="No"/>
    <s v="Anna Andreadi"/>
  </r>
  <r>
    <n v="1103"/>
    <s v="US-2017-145863"/>
    <d v="2017-04-21T00:00:00"/>
    <d v="2017-04-27T00:00:00"/>
    <x v="1"/>
    <s v="RP-19390"/>
    <s v="Resi Pölking"/>
    <x v="0"/>
    <s v="United States"/>
    <s v="Houston"/>
    <s v="Texas"/>
    <n v="77041"/>
    <x v="2"/>
    <s v="OFF-BI-10004140"/>
    <s v="Office Supplies"/>
    <s v="Binders"/>
    <s v="Avery Non-Stick Binders"/>
    <n v="2.6939999999999995"/>
    <n v="3"/>
    <n v="0.8"/>
    <n v="-4.7145000000000028"/>
    <s v="No"/>
    <s v="Kelly Williams"/>
  </r>
  <r>
    <n v="1104"/>
    <s v="US-2017-145863"/>
    <d v="2017-04-21T00:00:00"/>
    <d v="2017-04-27T00:00:00"/>
    <x v="1"/>
    <s v="RP-19390"/>
    <s v="Resi Pölking"/>
    <x v="0"/>
    <s v="United States"/>
    <s v="Houston"/>
    <s v="Texas"/>
    <n v="77041"/>
    <x v="2"/>
    <s v="OFF-BI-10002049"/>
    <s v="Office Supplies"/>
    <s v="Binders"/>
    <s v="UniKeep View Case Binders"/>
    <n v="2.9339999999999993"/>
    <n v="3"/>
    <n v="0.8"/>
    <n v="-4.9878000000000018"/>
    <s v="No"/>
    <s v="Kelly Williams"/>
  </r>
  <r>
    <n v="1105"/>
    <s v="CA-2016-112340"/>
    <d v="2016-10-21T00:00:00"/>
    <d v="2016-10-27T00:00:00"/>
    <x v="1"/>
    <s v="NM-18520"/>
    <s v="Neoma Murray"/>
    <x v="0"/>
    <s v="United States"/>
    <s v="Riverside"/>
    <s v="California"/>
    <n v="92503"/>
    <x v="1"/>
    <s v="OFF-PA-10001892"/>
    <s v="Office Supplies"/>
    <s v="Paper"/>
    <s v="Rediform Wirebound &quot;Phone Memo&quot; Message Book, 11 x 5-3/4"/>
    <n v="22.919999999999998"/>
    <n v="3"/>
    <n v="0"/>
    <n v="11.230799999999999"/>
    <s v="Yes"/>
    <s v="Anna Andreadi"/>
  </r>
  <r>
    <n v="1106"/>
    <s v="US-2016-110156"/>
    <d v="2016-11-19T00:00:00"/>
    <d v="2016-11-24T00:00:00"/>
    <x v="1"/>
    <s v="EH-13945"/>
    <s v="Eric Hoffmann"/>
    <x v="0"/>
    <s v="United States"/>
    <s v="Houston"/>
    <s v="Texas"/>
    <n v="77041"/>
    <x v="2"/>
    <s v="OFF-ST-10000642"/>
    <s v="Office Supplies"/>
    <s v="Storage"/>
    <s v="Tennsco Lockers, Gray"/>
    <n v="100.70400000000001"/>
    <n v="6"/>
    <n v="0.2"/>
    <n v="-16.36440000000001"/>
    <s v="No"/>
    <s v="Kelly Williams"/>
  </r>
  <r>
    <n v="1107"/>
    <s v="US-2016-110156"/>
    <d v="2016-11-19T00:00:00"/>
    <d v="2016-11-24T00:00:00"/>
    <x v="1"/>
    <s v="EH-13945"/>
    <s v="Eric Hoffmann"/>
    <x v="0"/>
    <s v="United States"/>
    <s v="Houston"/>
    <s v="Texas"/>
    <n v="77041"/>
    <x v="2"/>
    <s v="FUR-FU-10000206"/>
    <s v="Furniture"/>
    <s v="Furnishings"/>
    <s v="GE General Purpose, Extra Long Life, Showcase &amp; Floodlight Incandescent Bulbs"/>
    <n v="2.3280000000000003"/>
    <n v="2"/>
    <n v="0.6"/>
    <n v="-0.75660000000000016"/>
    <s v="No"/>
    <s v="Kelly Williams"/>
  </r>
  <r>
    <n v="1108"/>
    <s v="US-2016-110156"/>
    <d v="2016-11-19T00:00:00"/>
    <d v="2016-11-24T00:00:00"/>
    <x v="1"/>
    <s v="EH-13945"/>
    <s v="Eric Hoffmann"/>
    <x v="0"/>
    <s v="United States"/>
    <s v="Houston"/>
    <s v="Texas"/>
    <n v="77041"/>
    <x v="2"/>
    <s v="OFF-BI-10003676"/>
    <s v="Office Supplies"/>
    <s v="Binders"/>
    <s v="GBC Standard Recycled Report Covers, Clear Plastic Sheets"/>
    <n v="10.779999999999996"/>
    <n v="5"/>
    <n v="0.8"/>
    <n v="-17.248000000000008"/>
    <s v="No"/>
    <s v="Kelly Williams"/>
  </r>
  <r>
    <n v="1109"/>
    <s v="US-2016-110156"/>
    <d v="2016-11-19T00:00:00"/>
    <d v="2016-11-24T00:00:00"/>
    <x v="1"/>
    <s v="EH-13945"/>
    <s v="Eric Hoffmann"/>
    <x v="0"/>
    <s v="United States"/>
    <s v="Houston"/>
    <s v="Texas"/>
    <n v="77041"/>
    <x v="2"/>
    <s v="OFF-FA-10003495"/>
    <s v="Office Supplies"/>
    <s v="Fasteners"/>
    <s v="Staples"/>
    <n v="58.368000000000009"/>
    <n v="12"/>
    <n v="0.2"/>
    <n v="21.888000000000002"/>
    <s v="No"/>
    <s v="Kelly Williams"/>
  </r>
  <r>
    <n v="1110"/>
    <s v="US-2016-110156"/>
    <d v="2016-11-19T00:00:00"/>
    <d v="2016-11-24T00:00:00"/>
    <x v="1"/>
    <s v="EH-13945"/>
    <s v="Eric Hoffmann"/>
    <x v="0"/>
    <s v="United States"/>
    <s v="Houston"/>
    <s v="Texas"/>
    <n v="77041"/>
    <x v="2"/>
    <s v="OFF-EN-10003798"/>
    <s v="Office Supplies"/>
    <s v="Envelopes"/>
    <s v="Recycled Interoffice Envelopes with Re-Use-A-Seal Closure, 10 x 13"/>
    <n v="40.968000000000004"/>
    <n v="3"/>
    <n v="0.2"/>
    <n v="13.826699999999999"/>
    <s v="No"/>
    <s v="Kelly Williams"/>
  </r>
  <r>
    <n v="1111"/>
    <s v="US-2016-110156"/>
    <d v="2016-11-19T00:00:00"/>
    <d v="2016-11-24T00:00:00"/>
    <x v="1"/>
    <s v="EH-13945"/>
    <s v="Eric Hoffmann"/>
    <x v="0"/>
    <s v="United States"/>
    <s v="Houston"/>
    <s v="Texas"/>
    <n v="77041"/>
    <x v="2"/>
    <s v="TEC-PH-10003589"/>
    <s v="Technology"/>
    <s v="Phones"/>
    <s v="invisibleSHIELD by ZAGG Smudge-Free Screen Protector"/>
    <n v="71.959999999999994"/>
    <n v="5"/>
    <n v="0.2"/>
    <n v="25.185999999999996"/>
    <s v="No"/>
    <s v="Kelly Williams"/>
  </r>
  <r>
    <n v="1112"/>
    <s v="US-2016-110156"/>
    <d v="2016-11-19T00:00:00"/>
    <d v="2016-11-24T00:00:00"/>
    <x v="1"/>
    <s v="EH-13945"/>
    <s v="Eric Hoffmann"/>
    <x v="0"/>
    <s v="United States"/>
    <s v="Houston"/>
    <s v="Texas"/>
    <n v="77041"/>
    <x v="2"/>
    <s v="OFF-PA-10004735"/>
    <s v="Office Supplies"/>
    <s v="Paper"/>
    <s v="Xerox 1905"/>
    <n v="10.368000000000002"/>
    <n v="2"/>
    <n v="0.2"/>
    <n v="3.6288"/>
    <s v="No"/>
    <s v="Kelly Williams"/>
  </r>
  <r>
    <n v="1113"/>
    <s v="US-2016-110156"/>
    <d v="2016-11-19T00:00:00"/>
    <d v="2016-11-24T00:00:00"/>
    <x v="1"/>
    <s v="EH-13945"/>
    <s v="Eric Hoffmann"/>
    <x v="0"/>
    <s v="United States"/>
    <s v="Houston"/>
    <s v="Texas"/>
    <n v="77041"/>
    <x v="2"/>
    <s v="OFF-BI-10002609"/>
    <s v="Office Supplies"/>
    <s v="Binders"/>
    <s v="Avery Hidden Tab Dividers for Binding Systems"/>
    <n v="1.1919999999999997"/>
    <n v="2"/>
    <n v="0.8"/>
    <n v="-2.0264000000000002"/>
    <s v="No"/>
    <s v="Kelly Williams"/>
  </r>
  <r>
    <n v="1114"/>
    <s v="CA-2017-140585"/>
    <d v="2017-12-18T00:00:00"/>
    <d v="2017-12-23T00:00:00"/>
    <x v="0"/>
    <s v="RA-19915"/>
    <s v="Russell Applegate"/>
    <x v="0"/>
    <s v="United States"/>
    <s v="Encinitas"/>
    <s v="California"/>
    <n v="92024"/>
    <x v="1"/>
    <s v="OFF-BI-10003364"/>
    <s v="Office Supplies"/>
    <s v="Binders"/>
    <s v="Binding Machine Supplies"/>
    <n v="46.672000000000004"/>
    <n v="2"/>
    <n v="0.2"/>
    <n v="16.3352"/>
    <s v="Yes"/>
    <s v="Anna Andreadi"/>
  </r>
  <r>
    <n v="1115"/>
    <s v="CA-2017-140585"/>
    <d v="2017-12-18T00:00:00"/>
    <d v="2017-12-23T00:00:00"/>
    <x v="0"/>
    <s v="RA-19915"/>
    <s v="Russell Applegate"/>
    <x v="0"/>
    <s v="United States"/>
    <s v="Encinitas"/>
    <s v="California"/>
    <n v="92024"/>
    <x v="1"/>
    <s v="FUR-BO-10002206"/>
    <s v="Furniture"/>
    <s v="Bookcases"/>
    <s v="Bush Saratoga Collection 5-Shelf Bookcase, Hanover Cherry, *Special Order"/>
    <n v="119.83299999999998"/>
    <n v="1"/>
    <n v="0.15"/>
    <n v="-12.688200000000002"/>
    <s v="Yes"/>
    <s v="Anna Andreadi"/>
  </r>
  <r>
    <n v="1116"/>
    <s v="CA-2017-140585"/>
    <d v="2017-12-18T00:00:00"/>
    <d v="2017-12-23T00:00:00"/>
    <x v="0"/>
    <s v="RA-19915"/>
    <s v="Russell Applegate"/>
    <x v="0"/>
    <s v="United States"/>
    <s v="Encinitas"/>
    <s v="California"/>
    <n v="92024"/>
    <x v="1"/>
    <s v="TEC-AC-10003610"/>
    <s v="Technology"/>
    <s v="Accessories"/>
    <s v="Logitech Illuminated - Keyboard"/>
    <n v="119.98"/>
    <n v="2"/>
    <n v="0"/>
    <n v="57.590400000000002"/>
    <s v="Yes"/>
    <s v="Anna Andreadi"/>
  </r>
  <r>
    <n v="1117"/>
    <s v="CA-2016-144855"/>
    <d v="2016-07-22T00:00:00"/>
    <d v="2016-07-24T00:00:00"/>
    <x v="0"/>
    <s v="DL-13495"/>
    <s v="Dionis Lloyd"/>
    <x v="1"/>
    <s v="United States"/>
    <s v="San Francisco"/>
    <s v="California"/>
    <n v="94110"/>
    <x v="1"/>
    <s v="OFF-LA-10003766"/>
    <s v="Office Supplies"/>
    <s v="Labels"/>
    <s v="Self-Adhesive Removable Labels"/>
    <n v="6.3"/>
    <n v="2"/>
    <n v="0"/>
    <n v="3.024"/>
    <s v="No"/>
    <s v="Anna Andreadi"/>
  </r>
  <r>
    <n v="1118"/>
    <s v="CA-2015-142755"/>
    <d v="2015-09-04T00:00:00"/>
    <d v="2015-09-08T00:00:00"/>
    <x v="1"/>
    <s v="CS-12355"/>
    <s v="Christine Sundaresam"/>
    <x v="0"/>
    <s v="United States"/>
    <s v="Roswell"/>
    <s v="Georgia"/>
    <n v="30076"/>
    <x v="0"/>
    <s v="OFF-PA-10001970"/>
    <s v="Office Supplies"/>
    <s v="Paper"/>
    <s v="Xerox 1908"/>
    <n v="279.89999999999998"/>
    <n v="5"/>
    <n v="0"/>
    <n v="137.15100000000001"/>
    <s v="No"/>
    <s v="Cassandra Brandow"/>
  </r>
  <r>
    <n v="1119"/>
    <s v="CA-2015-142755"/>
    <d v="2015-09-04T00:00:00"/>
    <d v="2015-09-08T00:00:00"/>
    <x v="1"/>
    <s v="CS-12355"/>
    <s v="Christine Sundaresam"/>
    <x v="0"/>
    <s v="United States"/>
    <s v="Roswell"/>
    <s v="Georgia"/>
    <n v="30076"/>
    <x v="0"/>
    <s v="TEC-AC-10002049"/>
    <s v="Technology"/>
    <s v="Accessories"/>
    <s v="Logitech G19 Programmable Gaming Keyboard"/>
    <n v="619.94999999999993"/>
    <n v="5"/>
    <n v="0"/>
    <n v="111.59099999999995"/>
    <s v="No"/>
    <s v="Cassandra Brandow"/>
  </r>
  <r>
    <n v="1120"/>
    <s v="CA-2015-142755"/>
    <d v="2015-09-04T00:00:00"/>
    <d v="2015-09-08T00:00:00"/>
    <x v="1"/>
    <s v="CS-12355"/>
    <s v="Christine Sundaresam"/>
    <x v="0"/>
    <s v="United States"/>
    <s v="Roswell"/>
    <s v="Georgia"/>
    <n v="30076"/>
    <x v="0"/>
    <s v="OFF-PA-10000141"/>
    <s v="Office Supplies"/>
    <s v="Paper"/>
    <s v="Ampad Evidence Wirebond Steno Books, 6&quot; x 9&quot;"/>
    <n v="4.3600000000000003"/>
    <n v="2"/>
    <n v="0"/>
    <n v="2.0491999999999999"/>
    <s v="No"/>
    <s v="Cassandra Brandow"/>
  </r>
  <r>
    <n v="1121"/>
    <s v="CA-2015-142755"/>
    <d v="2015-09-04T00:00:00"/>
    <d v="2015-09-08T00:00:00"/>
    <x v="1"/>
    <s v="CS-12355"/>
    <s v="Christine Sundaresam"/>
    <x v="0"/>
    <s v="United States"/>
    <s v="Roswell"/>
    <s v="Georgia"/>
    <n v="30076"/>
    <x v="0"/>
    <s v="OFF-EN-10004459"/>
    <s v="Office Supplies"/>
    <s v="Envelopes"/>
    <s v="Security-Tint Envelopes"/>
    <n v="15.28"/>
    <n v="2"/>
    <n v="0"/>
    <n v="7.4871999999999996"/>
    <s v="No"/>
    <s v="Cassandra Brandow"/>
  </r>
  <r>
    <n v="1122"/>
    <s v="US-2014-147627"/>
    <d v="2014-01-20T00:00:00"/>
    <d v="2014-01-26T00:00:00"/>
    <x v="1"/>
    <s v="HL-15040"/>
    <s v="Hunter Lopez"/>
    <x v="0"/>
    <s v="United States"/>
    <s v="Jonesboro"/>
    <s v="Arkansas"/>
    <n v="72401"/>
    <x v="0"/>
    <s v="TEC-PH-10001061"/>
    <s v="Technology"/>
    <s v="Phones"/>
    <s v="Apple iPhone 5C"/>
    <n v="699.93"/>
    <n v="7"/>
    <n v="0"/>
    <n v="181.98179999999999"/>
    <s v="No"/>
    <s v="Cassandra Brandow"/>
  </r>
  <r>
    <n v="1123"/>
    <s v="US-2014-147627"/>
    <d v="2014-01-20T00:00:00"/>
    <d v="2014-01-26T00:00:00"/>
    <x v="1"/>
    <s v="HL-15040"/>
    <s v="Hunter Lopez"/>
    <x v="0"/>
    <s v="United States"/>
    <s v="Jonesboro"/>
    <s v="Arkansas"/>
    <n v="72401"/>
    <x v="0"/>
    <s v="OFF-AR-10002375"/>
    <s v="Office Supplies"/>
    <s v="Art"/>
    <s v="Newell 351"/>
    <n v="22.959999999999997"/>
    <n v="7"/>
    <n v="0"/>
    <n v="6.6583999999999968"/>
    <s v="No"/>
    <s v="Cassandra Brandow"/>
  </r>
  <r>
    <n v="1124"/>
    <s v="US-2014-147627"/>
    <d v="2014-01-20T00:00:00"/>
    <d v="2014-01-26T00:00:00"/>
    <x v="1"/>
    <s v="HL-15040"/>
    <s v="Hunter Lopez"/>
    <x v="0"/>
    <s v="United States"/>
    <s v="Jonesboro"/>
    <s v="Arkansas"/>
    <n v="72401"/>
    <x v="0"/>
    <s v="FUR-FU-10003194"/>
    <s v="Furniture"/>
    <s v="Furnishings"/>
    <s v="Eldon Expressions Desk Accessory, Wood Pencil Holder, Oak"/>
    <n v="38.6"/>
    <n v="4"/>
    <n v="0"/>
    <n v="11.579999999999998"/>
    <s v="No"/>
    <s v="Cassandra Brandow"/>
  </r>
  <r>
    <n v="1125"/>
    <s v="US-2014-147627"/>
    <d v="2014-01-20T00:00:00"/>
    <d v="2014-01-26T00:00:00"/>
    <x v="1"/>
    <s v="HL-15040"/>
    <s v="Hunter Lopez"/>
    <x v="0"/>
    <s v="United States"/>
    <s v="Jonesboro"/>
    <s v="Arkansas"/>
    <n v="72401"/>
    <x v="0"/>
    <s v="OFF-AR-10003811"/>
    <s v="Office Supplies"/>
    <s v="Art"/>
    <s v="Newell 327"/>
    <n v="6.63"/>
    <n v="3"/>
    <n v="0"/>
    <n v="1.7901"/>
    <s v="No"/>
    <s v="Cassandra Brandow"/>
  </r>
  <r>
    <n v="1126"/>
    <s v="US-2014-147627"/>
    <d v="2014-01-20T00:00:00"/>
    <d v="2014-01-26T00:00:00"/>
    <x v="1"/>
    <s v="HL-15040"/>
    <s v="Hunter Lopez"/>
    <x v="0"/>
    <s v="United States"/>
    <s v="Jonesboro"/>
    <s v="Arkansas"/>
    <n v="72401"/>
    <x v="0"/>
    <s v="OFF-EN-10001539"/>
    <s v="Office Supplies"/>
    <s v="Envelopes"/>
    <s v="Staple envelope"/>
    <n v="23.34"/>
    <n v="3"/>
    <n v="0"/>
    <n v="10.969799999999999"/>
    <s v="No"/>
    <s v="Cassandra Brandow"/>
  </r>
  <r>
    <n v="1127"/>
    <s v="US-2014-147627"/>
    <d v="2014-01-20T00:00:00"/>
    <d v="2014-01-26T00:00:00"/>
    <x v="1"/>
    <s v="HL-15040"/>
    <s v="Hunter Lopez"/>
    <x v="0"/>
    <s v="United States"/>
    <s v="Jonesboro"/>
    <s v="Arkansas"/>
    <n v="72401"/>
    <x v="0"/>
    <s v="FUR-CH-10002331"/>
    <s v="Furniture"/>
    <s v="Chairs"/>
    <s v="Hon 4700 Series Mobuis Mid-Back Task Chairs with Adjustable Arms"/>
    <n v="1067.94"/>
    <n v="3"/>
    <n v="0"/>
    <n v="224.2673999999999"/>
    <s v="No"/>
    <s v="Cassandra Brandow"/>
  </r>
  <r>
    <n v="1128"/>
    <s v="CA-2015-105970"/>
    <d v="2015-03-02T00:00:00"/>
    <d v="2015-03-07T00:00:00"/>
    <x v="1"/>
    <s v="PA-19060"/>
    <s v="Pete Armstrong"/>
    <x v="2"/>
    <s v="United States"/>
    <s v="Richmond"/>
    <s v="Indiana"/>
    <n v="47374"/>
    <x v="2"/>
    <s v="OFF-AR-10003156"/>
    <s v="Office Supplies"/>
    <s v="Art"/>
    <s v="50 Colored Long Pencils"/>
    <n v="10.16"/>
    <n v="1"/>
    <n v="0"/>
    <n v="2.6416000000000004"/>
    <s v="No"/>
    <s v="Kelly Williams"/>
  </r>
  <r>
    <n v="1129"/>
    <s v="CA-2015-105970"/>
    <d v="2015-03-02T00:00:00"/>
    <d v="2015-03-07T00:00:00"/>
    <x v="1"/>
    <s v="PA-19060"/>
    <s v="Pete Armstrong"/>
    <x v="2"/>
    <s v="United States"/>
    <s v="Richmond"/>
    <s v="Indiana"/>
    <n v="47374"/>
    <x v="2"/>
    <s v="OFF-EN-10001532"/>
    <s v="Office Supplies"/>
    <s v="Envelopes"/>
    <s v="Brown Kraft Recycled Envelopes"/>
    <n v="101.88"/>
    <n v="6"/>
    <n v="0"/>
    <n v="50.94"/>
    <s v="No"/>
    <s v="Kelly Williams"/>
  </r>
  <r>
    <n v="1130"/>
    <s v="CA-2016-112102"/>
    <d v="2016-04-12T00:00:00"/>
    <d v="2016-04-16T00:00:00"/>
    <x v="1"/>
    <s v="BD-11605"/>
    <s v="Brian Dahlen"/>
    <x v="0"/>
    <s v="United States"/>
    <s v="Springfield"/>
    <s v="Virginia"/>
    <n v="22153"/>
    <x v="0"/>
    <s v="FUR-TA-10004086"/>
    <s v="Furniture"/>
    <s v="Tables"/>
    <s v="KI Adjustable-Height Table"/>
    <n v="343.92"/>
    <n v="4"/>
    <n v="0"/>
    <n v="75.662399999999991"/>
    <s v="No"/>
    <s v="Cassandra Brandow"/>
  </r>
  <r>
    <n v="1131"/>
    <s v="CA-2016-112102"/>
    <d v="2016-04-12T00:00:00"/>
    <d v="2016-04-16T00:00:00"/>
    <x v="1"/>
    <s v="BD-11605"/>
    <s v="Brian Dahlen"/>
    <x v="0"/>
    <s v="United States"/>
    <s v="Springfield"/>
    <s v="Virginia"/>
    <n v="22153"/>
    <x v="0"/>
    <s v="OFF-PA-10000100"/>
    <s v="Office Supplies"/>
    <s v="Paper"/>
    <s v="Xerox 1945"/>
    <n v="40.99"/>
    <n v="1"/>
    <n v="0"/>
    <n v="20.085100000000001"/>
    <s v="No"/>
    <s v="Cassandra Brandow"/>
  </r>
  <r>
    <n v="1132"/>
    <s v="CA-2016-112102"/>
    <d v="2016-04-12T00:00:00"/>
    <d v="2016-04-16T00:00:00"/>
    <x v="1"/>
    <s v="BD-11605"/>
    <s v="Brian Dahlen"/>
    <x v="0"/>
    <s v="United States"/>
    <s v="Springfield"/>
    <s v="Virginia"/>
    <n v="22153"/>
    <x v="0"/>
    <s v="OFF-EN-10002500"/>
    <s v="Office Supplies"/>
    <s v="Envelopes"/>
    <s v="Globe Weis Peel &amp; Seel First Class Envelopes"/>
    <n v="63.9"/>
    <n v="5"/>
    <n v="0"/>
    <n v="28.754999999999995"/>
    <s v="No"/>
    <s v="Cassandra Brandow"/>
  </r>
  <r>
    <n v="1133"/>
    <s v="US-2016-114776"/>
    <d v="2016-12-06T00:00:00"/>
    <d v="2016-12-07T00:00:00"/>
    <x v="2"/>
    <s v="GG-14650"/>
    <s v="Greg Guthrie"/>
    <x v="1"/>
    <s v="United States"/>
    <s v="Antioch"/>
    <s v="California"/>
    <n v="94509"/>
    <x v="1"/>
    <s v="OFF-PA-10004100"/>
    <s v="Office Supplies"/>
    <s v="Paper"/>
    <s v="Xerox 216"/>
    <n v="19.440000000000001"/>
    <n v="3"/>
    <n v="0"/>
    <n v="9.3312000000000008"/>
    <s v="No"/>
    <s v="Anna Andreadi"/>
  </r>
  <r>
    <n v="1134"/>
    <s v="US-2016-134908"/>
    <d v="2016-06-05T00:00:00"/>
    <d v="2016-06-09T00:00:00"/>
    <x v="1"/>
    <s v="JS-15940"/>
    <s v="Joni Sundaresam"/>
    <x v="2"/>
    <s v="United States"/>
    <s v="Philadelphia"/>
    <s v="Pennsylvania"/>
    <n v="19134"/>
    <x v="3"/>
    <s v="OFF-ST-10003479"/>
    <s v="Office Supplies"/>
    <s v="Storage"/>
    <s v="Eldon Base for stackable storage shelf, platinum"/>
    <n v="124.608"/>
    <n v="4"/>
    <n v="0.2"/>
    <n v="-23.364000000000019"/>
    <s v="No"/>
    <s v="Chuck Magee"/>
  </r>
  <r>
    <n v="1135"/>
    <s v="US-2016-134908"/>
    <d v="2016-06-05T00:00:00"/>
    <d v="2016-06-09T00:00:00"/>
    <x v="1"/>
    <s v="JS-15940"/>
    <s v="Joni Sundaresam"/>
    <x v="2"/>
    <s v="United States"/>
    <s v="Philadelphia"/>
    <s v="Pennsylvania"/>
    <n v="19134"/>
    <x v="3"/>
    <s v="OFF-LA-10000973"/>
    <s v="Office Supplies"/>
    <s v="Labels"/>
    <s v="Avery 502"/>
    <n v="7.5600000000000005"/>
    <n v="3"/>
    <n v="0.2"/>
    <n v="2.6459999999999995"/>
    <s v="No"/>
    <s v="Chuck Magee"/>
  </r>
  <r>
    <n v="1136"/>
    <s v="US-2016-148803"/>
    <d v="2016-12-11T00:00:00"/>
    <d v="2016-12-11T00:00:00"/>
    <x v="3"/>
    <s v="LR-16915"/>
    <s v="Lena Radford"/>
    <x v="0"/>
    <s v="United States"/>
    <s v="Homestead"/>
    <s v="Florida"/>
    <n v="33030"/>
    <x v="0"/>
    <s v="OFF-ST-10001476"/>
    <s v="Office Supplies"/>
    <s v="Storage"/>
    <s v="Steel Personal Filing/Posting Tote"/>
    <n v="85.224000000000004"/>
    <n v="3"/>
    <n v="0.2"/>
    <n v="7.4571000000000041"/>
    <s v="No"/>
    <s v="Cassandra Brandow"/>
  </r>
  <r>
    <n v="1137"/>
    <s v="CA-2016-152170"/>
    <d v="2016-11-12T00:00:00"/>
    <d v="2016-11-15T00:00:00"/>
    <x v="0"/>
    <s v="FH-14275"/>
    <s v="Frank Hawley"/>
    <x v="1"/>
    <s v="United States"/>
    <s v="La Porte"/>
    <s v="Indiana"/>
    <n v="46350"/>
    <x v="2"/>
    <s v="OFF-EN-10002831"/>
    <s v="Office Supplies"/>
    <s v="Envelopes"/>
    <s v="Tyvek  Top-Opening Peel &amp; Seel  Envelopes, Gray"/>
    <n v="287.52"/>
    <n v="8"/>
    <n v="0"/>
    <n v="129.38399999999999"/>
    <s v="No"/>
    <s v="Kelly Williams"/>
  </r>
  <r>
    <n v="1138"/>
    <s v="CA-2016-152170"/>
    <d v="2016-11-12T00:00:00"/>
    <d v="2016-11-15T00:00:00"/>
    <x v="0"/>
    <s v="FH-14275"/>
    <s v="Frank Hawley"/>
    <x v="1"/>
    <s v="United States"/>
    <s v="La Porte"/>
    <s v="Indiana"/>
    <n v="46350"/>
    <x v="2"/>
    <s v="OFF-AP-10002350"/>
    <s v="Office Supplies"/>
    <s v="Appliances"/>
    <s v="Belkin F9H710-06 7 Outlet SurgeMaster Surge Protector"/>
    <n v="37.68"/>
    <n v="2"/>
    <n v="0"/>
    <n v="10.5504"/>
    <s v="No"/>
    <s v="Kelly Williams"/>
  </r>
  <r>
    <n v="1139"/>
    <s v="CA-2016-152170"/>
    <d v="2016-11-12T00:00:00"/>
    <d v="2016-11-15T00:00:00"/>
    <x v="0"/>
    <s v="FH-14275"/>
    <s v="Frank Hawley"/>
    <x v="1"/>
    <s v="United States"/>
    <s v="La Porte"/>
    <s v="Indiana"/>
    <n v="46350"/>
    <x v="2"/>
    <s v="OFF-PA-10001763"/>
    <s v="Office Supplies"/>
    <s v="Paper"/>
    <s v="Xerox 1896"/>
    <n v="19.98"/>
    <n v="2"/>
    <n v="0"/>
    <n v="8.9909999999999997"/>
    <s v="No"/>
    <s v="Kelly Williams"/>
  </r>
  <r>
    <n v="1140"/>
    <s v="CA-2016-152170"/>
    <d v="2016-11-12T00:00:00"/>
    <d v="2016-11-15T00:00:00"/>
    <x v="0"/>
    <s v="FH-14275"/>
    <s v="Frank Hawley"/>
    <x v="1"/>
    <s v="United States"/>
    <s v="La Porte"/>
    <s v="Indiana"/>
    <n v="46350"/>
    <x v="2"/>
    <s v="OFF-AR-10003394"/>
    <s v="Office Supplies"/>
    <s v="Art"/>
    <s v="Newell 332"/>
    <n v="20.58"/>
    <n v="7"/>
    <n v="0"/>
    <n v="5.5566000000000004"/>
    <s v="No"/>
    <s v="Kelly Williams"/>
  </r>
  <r>
    <n v="1141"/>
    <s v="CA-2016-152170"/>
    <d v="2016-11-12T00:00:00"/>
    <d v="2016-11-15T00:00:00"/>
    <x v="0"/>
    <s v="FH-14275"/>
    <s v="Frank Hawley"/>
    <x v="1"/>
    <s v="United States"/>
    <s v="La Porte"/>
    <s v="Indiana"/>
    <n v="46350"/>
    <x v="2"/>
    <s v="OFF-BI-10002072"/>
    <s v="Office Supplies"/>
    <s v="Binders"/>
    <s v="Cardinal Slant-D Ring Binders"/>
    <n v="17.38"/>
    <n v="2"/>
    <n v="0"/>
    <n v="8.69"/>
    <s v="No"/>
    <s v="Kelly Williams"/>
  </r>
  <r>
    <n v="1142"/>
    <s v="CA-2014-146969"/>
    <d v="2014-09-29T00:00:00"/>
    <d v="2014-10-03T00:00:00"/>
    <x v="1"/>
    <s v="AP-10915"/>
    <s v="Arthur Prichep"/>
    <x v="0"/>
    <s v="United States"/>
    <s v="Los Angeles"/>
    <s v="California"/>
    <n v="90045"/>
    <x v="1"/>
    <s v="FUR-FU-10004188"/>
    <s v="Furniture"/>
    <s v="Furnishings"/>
    <s v="Luxo Professional Combination Clamp-On Lamps"/>
    <n v="204.6"/>
    <n v="2"/>
    <n v="0"/>
    <n v="53.195999999999998"/>
    <s v="No"/>
    <s v="Anna Andreadi"/>
  </r>
  <r>
    <n v="1143"/>
    <s v="CA-2014-146969"/>
    <d v="2014-09-29T00:00:00"/>
    <d v="2014-10-03T00:00:00"/>
    <x v="1"/>
    <s v="AP-10915"/>
    <s v="Arthur Prichep"/>
    <x v="0"/>
    <s v="United States"/>
    <s v="Los Angeles"/>
    <s v="California"/>
    <n v="90045"/>
    <x v="1"/>
    <s v="OFF-FA-10001561"/>
    <s v="Office Supplies"/>
    <s v="Fasteners"/>
    <s v="Stockwell Push Pins"/>
    <n v="8.7200000000000006"/>
    <n v="4"/>
    <n v="0"/>
    <n v="2.8776000000000002"/>
    <s v="No"/>
    <s v="Anna Andreadi"/>
  </r>
  <r>
    <n v="1144"/>
    <s v="CA-2014-146969"/>
    <d v="2014-09-29T00:00:00"/>
    <d v="2014-10-03T00:00:00"/>
    <x v="1"/>
    <s v="AP-10915"/>
    <s v="Arthur Prichep"/>
    <x v="0"/>
    <s v="United States"/>
    <s v="Los Angeles"/>
    <s v="California"/>
    <n v="90045"/>
    <x v="1"/>
    <s v="OFF-PA-10002105"/>
    <s v="Office Supplies"/>
    <s v="Paper"/>
    <s v="Xerox 223"/>
    <n v="6.48"/>
    <n v="1"/>
    <n v="0"/>
    <n v="3.1104000000000003"/>
    <s v="No"/>
    <s v="Anna Andreadi"/>
  </r>
  <r>
    <n v="1145"/>
    <s v="CA-2014-146969"/>
    <d v="2014-09-29T00:00:00"/>
    <d v="2014-10-03T00:00:00"/>
    <x v="1"/>
    <s v="AP-10915"/>
    <s v="Arthur Prichep"/>
    <x v="0"/>
    <s v="United States"/>
    <s v="Los Angeles"/>
    <s v="California"/>
    <n v="90045"/>
    <x v="1"/>
    <s v="TEC-MA-10004241"/>
    <s v="Technology"/>
    <s v="Machines"/>
    <s v="Star Micronics TSP800 TSP847IIU Receipt Printer"/>
    <n v="686.32"/>
    <n v="2"/>
    <n v="0.2"/>
    <n v="223.05399999999995"/>
    <s v="No"/>
    <s v="Anna Andreadi"/>
  </r>
  <r>
    <n v="1146"/>
    <s v="CA-2014-146969"/>
    <d v="2014-09-29T00:00:00"/>
    <d v="2014-10-03T00:00:00"/>
    <x v="1"/>
    <s v="AP-10915"/>
    <s v="Arthur Prichep"/>
    <x v="0"/>
    <s v="United States"/>
    <s v="Los Angeles"/>
    <s v="California"/>
    <n v="90045"/>
    <x v="1"/>
    <s v="OFF-ST-10004340"/>
    <s v="Office Supplies"/>
    <s v="Storage"/>
    <s v="Fellowes Mobile File Cart, Black"/>
    <n v="62.18"/>
    <n v="1"/>
    <n v="0"/>
    <n v="16.788600000000002"/>
    <s v="No"/>
    <s v="Anna Andreadi"/>
  </r>
  <r>
    <n v="1147"/>
    <s v="CA-2015-112452"/>
    <d v="2015-04-04T00:00:00"/>
    <d v="2015-04-04T00:00:00"/>
    <x v="3"/>
    <s v="NC-18340"/>
    <s v="Nat Carroll"/>
    <x v="0"/>
    <s v="United States"/>
    <s v="Lansing"/>
    <s v="Michigan"/>
    <n v="48911"/>
    <x v="2"/>
    <s v="OFF-AP-10003849"/>
    <s v="Office Supplies"/>
    <s v="Appliances"/>
    <s v="Hoover Shoulder Vac Commercial Portable Vacuum"/>
    <n v="644.07600000000002"/>
    <n v="2"/>
    <n v="0.1"/>
    <n v="107.34599999999996"/>
    <s v="No"/>
    <s v="Kelly Williams"/>
  </r>
  <r>
    <n v="1148"/>
    <s v="CA-2015-112452"/>
    <d v="2015-04-04T00:00:00"/>
    <d v="2015-04-04T00:00:00"/>
    <x v="3"/>
    <s v="NC-18340"/>
    <s v="Nat Carroll"/>
    <x v="0"/>
    <s v="United States"/>
    <s v="Lansing"/>
    <s v="Michigan"/>
    <n v="48911"/>
    <x v="2"/>
    <s v="OFF-FA-10000735"/>
    <s v="Office Supplies"/>
    <s v="Fasteners"/>
    <s v="Staples"/>
    <n v="5.84"/>
    <n v="2"/>
    <n v="0"/>
    <n v="2.6279999999999997"/>
    <s v="No"/>
    <s v="Kelly Williams"/>
  </r>
  <r>
    <n v="1149"/>
    <s v="CA-2015-112452"/>
    <d v="2015-04-04T00:00:00"/>
    <d v="2015-04-04T00:00:00"/>
    <x v="3"/>
    <s v="NC-18340"/>
    <s v="Nat Carroll"/>
    <x v="0"/>
    <s v="United States"/>
    <s v="Lansing"/>
    <s v="Michigan"/>
    <n v="48911"/>
    <x v="2"/>
    <s v="OFF-BI-10003350"/>
    <s v="Office Supplies"/>
    <s v="Binders"/>
    <s v="Acco Expandable Hanging Binders"/>
    <n v="12.76"/>
    <n v="2"/>
    <n v="0"/>
    <n v="5.8695999999999993"/>
    <s v="No"/>
    <s v="Kelly Williams"/>
  </r>
  <r>
    <n v="1150"/>
    <s v="CA-2015-112452"/>
    <d v="2015-04-04T00:00:00"/>
    <d v="2015-04-04T00:00:00"/>
    <x v="3"/>
    <s v="NC-18340"/>
    <s v="Nat Carroll"/>
    <x v="0"/>
    <s v="United States"/>
    <s v="Lansing"/>
    <s v="Michigan"/>
    <n v="48911"/>
    <x v="2"/>
    <s v="TEC-PH-10000307"/>
    <s v="Technology"/>
    <s v="Phones"/>
    <s v="Shocksock Galaxy S4 Armband"/>
    <n v="10.95"/>
    <n v="1"/>
    <n v="0"/>
    <n v="0.43799999999999883"/>
    <s v="No"/>
    <s v="Kelly Williams"/>
  </r>
  <r>
    <n v="1151"/>
    <s v="CA-2015-112452"/>
    <d v="2015-04-04T00:00:00"/>
    <d v="2015-04-04T00:00:00"/>
    <x v="3"/>
    <s v="NC-18340"/>
    <s v="Nat Carroll"/>
    <x v="0"/>
    <s v="United States"/>
    <s v="Lansing"/>
    <s v="Michigan"/>
    <n v="48911"/>
    <x v="2"/>
    <s v="TEC-CO-10004202"/>
    <s v="Technology"/>
    <s v="Copiers"/>
    <s v="Brother DCP1000 Digital 3 in 1 Multifunction Machine"/>
    <n v="599.98"/>
    <n v="2"/>
    <n v="0"/>
    <n v="209.99299999999999"/>
    <s v="No"/>
    <s v="Kelly Williams"/>
  </r>
  <r>
    <n v="1152"/>
    <s v="CA-2015-113971"/>
    <d v="2015-05-08T00:00:00"/>
    <d v="2015-05-14T00:00:00"/>
    <x v="1"/>
    <s v="CB-12535"/>
    <s v="Claudia Bergmann"/>
    <x v="1"/>
    <s v="United States"/>
    <s v="Cuyahoga Falls"/>
    <s v="Ohio"/>
    <n v="44221"/>
    <x v="3"/>
    <s v="FUR-FU-10001852"/>
    <s v="Furniture"/>
    <s v="Furnishings"/>
    <s v="Eldon Regeneration Recycled Desk Accessories, Smoke"/>
    <n v="8.3520000000000003"/>
    <n v="6"/>
    <n v="0.2"/>
    <n v="1.2527999999999997"/>
    <s v="No"/>
    <s v="Chuck Magee"/>
  </r>
  <r>
    <n v="1153"/>
    <s v="CA-2017-160395"/>
    <d v="2016-12-31T00:00:00"/>
    <d v="2017-01-06T00:00:00"/>
    <x v="1"/>
    <s v="KL-16555"/>
    <s v="Kelly Lampkin"/>
    <x v="1"/>
    <s v="United States"/>
    <s v="Reno"/>
    <s v="Nevada"/>
    <n v="89502"/>
    <x v="1"/>
    <s v="OFF-AR-10003759"/>
    <s v="Office Supplies"/>
    <s v="Art"/>
    <s v="Crayola Anti Dust Chalk, 12/Pack"/>
    <n v="3.64"/>
    <n v="2"/>
    <n v="0"/>
    <n v="1.6379999999999999"/>
    <s v="No"/>
    <s v="Anna Andreadi"/>
  </r>
  <r>
    <n v="1154"/>
    <s v="CA-2017-160395"/>
    <d v="2016-12-31T00:00:00"/>
    <d v="2017-01-06T00:00:00"/>
    <x v="1"/>
    <s v="KL-16555"/>
    <s v="Kelly Lampkin"/>
    <x v="1"/>
    <s v="United States"/>
    <s v="Reno"/>
    <s v="Nevada"/>
    <n v="89502"/>
    <x v="1"/>
    <s v="OFF-BI-10003984"/>
    <s v="Office Supplies"/>
    <s v="Binders"/>
    <s v="Lock-Up Easel 'Spel-Binder'"/>
    <n v="159.768"/>
    <n v="7"/>
    <n v="0.2"/>
    <n v="53.921700000000008"/>
    <s v="No"/>
    <s v="Anna Andreadi"/>
  </r>
  <r>
    <n v="1155"/>
    <s v="CA-2014-136567"/>
    <d v="2014-12-20T00:00:00"/>
    <d v="2014-12-21T00:00:00"/>
    <x v="2"/>
    <s v="PS-19045"/>
    <s v="Penelope Sewall"/>
    <x v="2"/>
    <s v="United States"/>
    <s v="Harrisonburg"/>
    <s v="Virginia"/>
    <n v="22801"/>
    <x v="0"/>
    <s v="OFF-ST-10004337"/>
    <s v="Office Supplies"/>
    <s v="Storage"/>
    <s v="SAFCO Commercial Wire Shelving, 72h"/>
    <n v="122.48"/>
    <n v="2"/>
    <n v="0"/>
    <n v="0"/>
    <s v="No"/>
    <s v="Cassandra Brandow"/>
  </r>
  <r>
    <n v="1156"/>
    <s v="CA-2014-136567"/>
    <d v="2014-12-20T00:00:00"/>
    <d v="2014-12-21T00:00:00"/>
    <x v="2"/>
    <s v="PS-19045"/>
    <s v="Penelope Sewall"/>
    <x v="2"/>
    <s v="United States"/>
    <s v="Harrisonburg"/>
    <s v="Virginia"/>
    <n v="22801"/>
    <x v="0"/>
    <s v="FUR-TA-10001932"/>
    <s v="Furniture"/>
    <s v="Tables"/>
    <s v="Chromcraft 48&quot; x 96&quot; Racetrack Double Pedestal Table"/>
    <n v="2244.48"/>
    <n v="7"/>
    <n v="0"/>
    <n v="493.78559999999993"/>
    <s v="No"/>
    <s v="Cassandra Brandow"/>
  </r>
  <r>
    <n v="1157"/>
    <s v="CA-2014-136567"/>
    <d v="2014-12-20T00:00:00"/>
    <d v="2014-12-21T00:00:00"/>
    <x v="2"/>
    <s v="PS-19045"/>
    <s v="Penelope Sewall"/>
    <x v="2"/>
    <s v="United States"/>
    <s v="Harrisonburg"/>
    <s v="Virginia"/>
    <n v="22801"/>
    <x v="0"/>
    <s v="OFF-BI-10003982"/>
    <s v="Office Supplies"/>
    <s v="Binders"/>
    <s v="Wilson Jones Century Plastic Molded Ring Binders"/>
    <n v="62.31"/>
    <n v="3"/>
    <n v="0"/>
    <n v="29.285699999999999"/>
    <s v="No"/>
    <s v="Cassandra Brandow"/>
  </r>
  <r>
    <n v="1158"/>
    <s v="CA-2014-136567"/>
    <d v="2014-12-20T00:00:00"/>
    <d v="2014-12-21T00:00:00"/>
    <x v="2"/>
    <s v="PS-19045"/>
    <s v="Penelope Sewall"/>
    <x v="2"/>
    <s v="United States"/>
    <s v="Harrisonburg"/>
    <s v="Virginia"/>
    <n v="22801"/>
    <x v="0"/>
    <s v="FUR-TA-10000617"/>
    <s v="Furniture"/>
    <s v="Tables"/>
    <s v="Hon Practical Foundations 30 x 60 Training Table, Light Gray/Charcoal"/>
    <n v="455.1"/>
    <n v="2"/>
    <n v="0"/>
    <n v="100.12200000000001"/>
    <s v="No"/>
    <s v="Cassandra Brandow"/>
  </r>
  <r>
    <n v="1159"/>
    <s v="CA-2016-149314"/>
    <d v="2016-07-02T00:00:00"/>
    <d v="2016-07-07T00:00:00"/>
    <x v="0"/>
    <s v="GB-14530"/>
    <s v="George Bell"/>
    <x v="1"/>
    <s v="United States"/>
    <s v="Los Angeles"/>
    <s v="California"/>
    <n v="90004"/>
    <x v="1"/>
    <s v="FUR-CH-10002126"/>
    <s v="Furniture"/>
    <s v="Chairs"/>
    <s v="Hon Deluxe Fabric Upholstered Stacking Chairs"/>
    <n v="195.184"/>
    <n v="1"/>
    <n v="0.2"/>
    <n v="19.518400000000007"/>
    <s v="No"/>
    <s v="Anna Andreadi"/>
  </r>
  <r>
    <n v="1160"/>
    <s v="CA-2017-147039"/>
    <d v="2017-06-29T00:00:00"/>
    <d v="2017-07-04T00:00:00"/>
    <x v="1"/>
    <s v="AA-10315"/>
    <s v="Alex Avila"/>
    <x v="0"/>
    <s v="United States"/>
    <s v="Minneapolis"/>
    <s v="Minnesota"/>
    <n v="55407"/>
    <x v="2"/>
    <s v="OFF-AP-10000576"/>
    <s v="Office Supplies"/>
    <s v="Appliances"/>
    <s v="Belkin 325VA UPS Surge Protector, 6'"/>
    <n v="362.94"/>
    <n v="3"/>
    <n v="0"/>
    <n v="90.735000000000014"/>
    <s v="No"/>
    <s v="Kelly Williams"/>
  </r>
  <r>
    <n v="1161"/>
    <s v="CA-2017-147039"/>
    <d v="2017-06-29T00:00:00"/>
    <d v="2017-07-04T00:00:00"/>
    <x v="1"/>
    <s v="AA-10315"/>
    <s v="Alex Avila"/>
    <x v="0"/>
    <s v="United States"/>
    <s v="Minneapolis"/>
    <s v="Minnesota"/>
    <n v="55407"/>
    <x v="2"/>
    <s v="OFF-BI-10004654"/>
    <s v="Office Supplies"/>
    <s v="Binders"/>
    <s v="Avery Binding System Hidden Tab Executive Style Index Sets"/>
    <n v="11.54"/>
    <n v="2"/>
    <n v="0"/>
    <n v="5.77"/>
    <s v="No"/>
    <s v="Kelly Williams"/>
  </r>
  <r>
    <n v="1162"/>
    <s v="CA-2014-126522"/>
    <d v="2014-09-01T00:00:00"/>
    <d v="2014-09-05T00:00:00"/>
    <x v="0"/>
    <s v="LT-16765"/>
    <s v="Larry Tron"/>
    <x v="0"/>
    <s v="United States"/>
    <s v="Escondido"/>
    <s v="California"/>
    <n v="92025"/>
    <x v="1"/>
    <s v="OFF-AR-10004042"/>
    <s v="Office Supplies"/>
    <s v="Art"/>
    <s v="BOSTON Model 1800 Electric Pencil Sharpeners, Putty/Woodgrain"/>
    <n v="53.94"/>
    <n v="3"/>
    <n v="0"/>
    <n v="15.642599999999995"/>
    <s v="Yes"/>
    <s v="Anna Andreadi"/>
  </r>
  <r>
    <n v="1163"/>
    <s v="CA-2014-127964"/>
    <d v="2014-03-03T00:00:00"/>
    <d v="2014-03-08T00:00:00"/>
    <x v="1"/>
    <s v="AP-10720"/>
    <s v="Anne Pryor"/>
    <x v="2"/>
    <s v="United States"/>
    <s v="New York City"/>
    <s v="New York"/>
    <n v="10035"/>
    <x v="3"/>
    <s v="TEC-PH-10004700"/>
    <s v="Technology"/>
    <s v="Phones"/>
    <s v="PowerGen Dual USB Car Charger"/>
    <n v="9.99"/>
    <n v="1"/>
    <n v="0"/>
    <n v="4.5953999999999997"/>
    <s v="No"/>
    <s v="Chuck Magee"/>
  </r>
  <r>
    <n v="1164"/>
    <s v="CA-2014-127964"/>
    <d v="2014-03-03T00:00:00"/>
    <d v="2014-03-08T00:00:00"/>
    <x v="1"/>
    <s v="AP-10720"/>
    <s v="Anne Pryor"/>
    <x v="2"/>
    <s v="United States"/>
    <s v="New York City"/>
    <s v="New York"/>
    <n v="10035"/>
    <x v="3"/>
    <s v="OFF-BI-10004593"/>
    <s v="Office Supplies"/>
    <s v="Binders"/>
    <s v="Ibico Laser Imprintable Binding System Covers"/>
    <n v="125.76"/>
    <n v="3"/>
    <n v="0.2"/>
    <n v="40.872"/>
    <s v="No"/>
    <s v="Chuck Magee"/>
  </r>
  <r>
    <n v="1165"/>
    <s v="CA-2014-127964"/>
    <d v="2014-03-03T00:00:00"/>
    <d v="2014-03-08T00:00:00"/>
    <x v="1"/>
    <s v="AP-10720"/>
    <s v="Anne Pryor"/>
    <x v="2"/>
    <s v="United States"/>
    <s v="New York City"/>
    <s v="New York"/>
    <n v="10035"/>
    <x v="3"/>
    <s v="OFF-BI-10003429"/>
    <s v="Office Supplies"/>
    <s v="Binders"/>
    <s v="Cardinal HOLDit! Binder Insert Strips,Extra Strips"/>
    <n v="25.32"/>
    <n v="5"/>
    <n v="0.2"/>
    <n v="9.1785000000000014"/>
    <s v="No"/>
    <s v="Chuck Magee"/>
  </r>
  <r>
    <n v="1166"/>
    <s v="CA-2014-117709"/>
    <d v="2014-05-04T00:00:00"/>
    <d v="2014-05-08T00:00:00"/>
    <x v="1"/>
    <s v="PM-18940"/>
    <s v="Paul MacIntyre"/>
    <x v="0"/>
    <s v="United States"/>
    <s v="Jackson"/>
    <s v="Michigan"/>
    <n v="49201"/>
    <x v="2"/>
    <s v="OFF-BI-10001294"/>
    <s v="Office Supplies"/>
    <s v="Binders"/>
    <s v="Fellowes Binding Cases"/>
    <n v="46.8"/>
    <n v="4"/>
    <n v="0"/>
    <n v="21.059999999999995"/>
    <s v="No"/>
    <s v="Kelly Williams"/>
  </r>
  <r>
    <n v="1167"/>
    <s v="CA-2015-125416"/>
    <d v="2015-11-02T00:00:00"/>
    <d v="2015-11-02T00:00:00"/>
    <x v="3"/>
    <s v="KC-16540"/>
    <s v="Kelly Collister"/>
    <x v="0"/>
    <s v="United States"/>
    <s v="Seattle"/>
    <s v="Washington"/>
    <n v="98115"/>
    <x v="1"/>
    <s v="TEC-AC-10001552"/>
    <s v="Technology"/>
    <s v="Accessories"/>
    <s v="Logitech K350 2.4Ghz Wireless Keyboard"/>
    <n v="447.93"/>
    <n v="9"/>
    <n v="0"/>
    <n v="49.272299999999987"/>
    <s v="No"/>
    <s v="Anna Andreadi"/>
  </r>
  <r>
    <n v="1168"/>
    <s v="CA-2017-145226"/>
    <d v="2017-12-08T00:00:00"/>
    <d v="2017-12-10T00:00:00"/>
    <x v="0"/>
    <s v="DL-13315"/>
    <s v="Delfina Latchford"/>
    <x v="0"/>
    <s v="United States"/>
    <s v="New York City"/>
    <s v="New York"/>
    <n v="10035"/>
    <x v="3"/>
    <s v="FUR-FU-10004952"/>
    <s v="Furniture"/>
    <s v="Furnishings"/>
    <s v="C-Line Cubicle Keepers Polyproplyene Holder w/Velcro Back, 8-1/2x11, 25/Bx"/>
    <n v="109.48"/>
    <n v="2"/>
    <n v="0"/>
    <n v="33.938800000000001"/>
    <s v="No"/>
    <s v="Chuck Magee"/>
  </r>
  <r>
    <n v="1169"/>
    <s v="CA-2017-145226"/>
    <d v="2017-12-08T00:00:00"/>
    <d v="2017-12-10T00:00:00"/>
    <x v="0"/>
    <s v="DL-13315"/>
    <s v="Delfina Latchford"/>
    <x v="0"/>
    <s v="United States"/>
    <s v="New York City"/>
    <s v="New York"/>
    <n v="10035"/>
    <x v="3"/>
    <s v="OFF-ST-10004123"/>
    <s v="Office Supplies"/>
    <s v="Storage"/>
    <s v="Safco Industrial Wire Shelving System"/>
    <n v="272.94"/>
    <n v="3"/>
    <n v="0"/>
    <n v="0"/>
    <s v="No"/>
    <s v="Chuck Magee"/>
  </r>
  <r>
    <n v="1170"/>
    <s v="CA-2017-145226"/>
    <d v="2017-12-08T00:00:00"/>
    <d v="2017-12-10T00:00:00"/>
    <x v="0"/>
    <s v="DL-13315"/>
    <s v="Delfina Latchford"/>
    <x v="0"/>
    <s v="United States"/>
    <s v="New York City"/>
    <s v="New York"/>
    <n v="10035"/>
    <x v="3"/>
    <s v="OFF-PA-10003172"/>
    <s v="Office Supplies"/>
    <s v="Paper"/>
    <s v="Xerox 1996"/>
    <n v="19.440000000000001"/>
    <n v="3"/>
    <n v="0"/>
    <n v="9.3312000000000008"/>
    <s v="No"/>
    <s v="Chuck Magee"/>
  </r>
  <r>
    <n v="1171"/>
    <s v="CA-2017-145226"/>
    <d v="2017-12-08T00:00:00"/>
    <d v="2017-12-10T00:00:00"/>
    <x v="0"/>
    <s v="DL-13315"/>
    <s v="Delfina Latchford"/>
    <x v="0"/>
    <s v="United States"/>
    <s v="New York City"/>
    <s v="New York"/>
    <n v="10035"/>
    <x v="3"/>
    <s v="OFF-ST-10002352"/>
    <s v="Office Supplies"/>
    <s v="Storage"/>
    <s v="Iris Project Case"/>
    <n v="31.92"/>
    <n v="4"/>
    <n v="0"/>
    <n v="8.299199999999999"/>
    <s v="No"/>
    <s v="Chuck Magee"/>
  </r>
  <r>
    <n v="1172"/>
    <s v="US-2014-100279"/>
    <d v="2014-03-10T00:00:00"/>
    <d v="2014-03-14T00:00:00"/>
    <x v="1"/>
    <s v="SW-20275"/>
    <s v="Scott Williamson"/>
    <x v="0"/>
    <s v="United States"/>
    <s v="Royal Oak"/>
    <s v="Michigan"/>
    <n v="48073"/>
    <x v="2"/>
    <s v="OFF-PA-10002259"/>
    <s v="Office Supplies"/>
    <s v="Paper"/>
    <s v="Geographics Note Cards, Blank, White, 8 1/2&quot; x 11&quot;"/>
    <n v="22.38"/>
    <n v="2"/>
    <n v="0"/>
    <n v="10.7424"/>
    <s v="No"/>
    <s v="Kelly Williams"/>
  </r>
  <r>
    <n v="1173"/>
    <s v="CA-2014-158064"/>
    <d v="2014-04-21T00:00:00"/>
    <d v="2014-04-25T00:00:00"/>
    <x v="1"/>
    <s v="AA-10375"/>
    <s v="Allen Armold"/>
    <x v="0"/>
    <s v="United States"/>
    <s v="Los Angeles"/>
    <s v="California"/>
    <n v="90008"/>
    <x v="1"/>
    <s v="OFF-BI-10002976"/>
    <s v="Office Supplies"/>
    <s v="Binders"/>
    <s v="ACCOHIDE Binder by Acco"/>
    <n v="16.520000000000003"/>
    <n v="5"/>
    <n v="0.2"/>
    <n v="5.5754999999999999"/>
    <s v="No"/>
    <s v="Anna Andreadi"/>
  </r>
  <r>
    <n v="1174"/>
    <s v="US-2015-104430"/>
    <d v="2015-10-22T00:00:00"/>
    <d v="2015-10-26T00:00:00"/>
    <x v="1"/>
    <s v="LT-17110"/>
    <s v="Liz Thompson"/>
    <x v="0"/>
    <s v="United States"/>
    <s v="Bloomington"/>
    <s v="Illinois"/>
    <n v="61701"/>
    <x v="2"/>
    <s v="OFF-BI-10000301"/>
    <s v="Office Supplies"/>
    <s v="Binders"/>
    <s v="GBC Instant Report Kit"/>
    <n v="5.1759999999999984"/>
    <n v="4"/>
    <n v="0.8"/>
    <n v="-7.7640000000000011"/>
    <s v="No"/>
    <s v="Kelly Williams"/>
  </r>
  <r>
    <n v="1175"/>
    <s v="CA-2015-132080"/>
    <d v="2015-08-22T00:00:00"/>
    <d v="2015-08-25T00:00:00"/>
    <x v="2"/>
    <s v="DP-13105"/>
    <s v="Dave Poirier"/>
    <x v="1"/>
    <s v="United States"/>
    <s v="New York City"/>
    <s v="New York"/>
    <n v="10035"/>
    <x v="3"/>
    <s v="OFF-BI-10003694"/>
    <s v="Office Supplies"/>
    <s v="Binders"/>
    <s v="Avery 3 1/2&quot; Diskette Storage Pages, 10/Pack"/>
    <n v="50.112000000000002"/>
    <n v="6"/>
    <n v="0.2"/>
    <n v="16.2864"/>
    <s v="No"/>
    <s v="Chuck Magee"/>
  </r>
  <r>
    <n v="1176"/>
    <s v="CA-2016-161207"/>
    <d v="2016-08-29T00:00:00"/>
    <d v="2016-09-03T00:00:00"/>
    <x v="1"/>
    <s v="AB-10060"/>
    <s v="Adam Bellavance"/>
    <x v="2"/>
    <s v="United States"/>
    <s v="Concord"/>
    <s v="New Hampshire"/>
    <n v="3301"/>
    <x v="3"/>
    <s v="OFF-SU-10000381"/>
    <s v="Office Supplies"/>
    <s v="Supplies"/>
    <s v="Acme Forged Steel Scissors with Black Enamel Handles"/>
    <n v="27.93"/>
    <n v="3"/>
    <n v="0"/>
    <n v="8.0996999999999986"/>
    <s v="No"/>
    <s v="Chuck Magee"/>
  </r>
  <r>
    <n v="1177"/>
    <s v="CA-2014-120243"/>
    <d v="2014-12-27T00:00:00"/>
    <d v="2014-12-30T00:00:00"/>
    <x v="0"/>
    <s v="AT-10435"/>
    <s v="Alyssa Tate"/>
    <x v="2"/>
    <s v="United States"/>
    <s v="Los Angeles"/>
    <s v="California"/>
    <n v="90004"/>
    <x v="1"/>
    <s v="OFF-LA-10004425"/>
    <s v="Office Supplies"/>
    <s v="Labels"/>
    <s v="Staple-on labels"/>
    <n v="11.56"/>
    <n v="4"/>
    <n v="0"/>
    <n v="5.4332000000000003"/>
    <s v="No"/>
    <s v="Anna Andreadi"/>
  </r>
  <r>
    <n v="1178"/>
    <s v="CA-2016-113621"/>
    <d v="2016-12-01T00:00:00"/>
    <d v="2016-12-05T00:00:00"/>
    <x v="1"/>
    <s v="JE-15745"/>
    <s v="Joel Eaton"/>
    <x v="0"/>
    <s v="United States"/>
    <s v="Rockville"/>
    <s v="Maryland"/>
    <n v="20852"/>
    <x v="3"/>
    <s v="FUR-CH-10001270"/>
    <s v="Furniture"/>
    <s v="Chairs"/>
    <s v="Harbour Creations Steel Folding Chair"/>
    <n v="172.5"/>
    <n v="2"/>
    <n v="0"/>
    <n v="51.749999999999986"/>
    <s v="No"/>
    <s v="Chuck Magee"/>
  </r>
  <r>
    <n v="1179"/>
    <s v="CA-2016-113621"/>
    <d v="2016-12-01T00:00:00"/>
    <d v="2016-12-05T00:00:00"/>
    <x v="1"/>
    <s v="JE-15745"/>
    <s v="Joel Eaton"/>
    <x v="0"/>
    <s v="United States"/>
    <s v="Rockville"/>
    <s v="Maryland"/>
    <n v="20852"/>
    <x v="3"/>
    <s v="TEC-PH-10003931"/>
    <s v="Technology"/>
    <s v="Phones"/>
    <s v="JBL Micro Wireless Portable Bluetooth Speaker"/>
    <n v="179.97"/>
    <n v="3"/>
    <n v="0"/>
    <n v="44.992500000000007"/>
    <s v="No"/>
    <s v="Chuck Magee"/>
  </r>
  <r>
    <n v="1180"/>
    <s v="CA-2016-168081"/>
    <d v="2016-04-24T00:00:00"/>
    <d v="2016-04-27T00:00:00"/>
    <x v="0"/>
    <s v="CA-12055"/>
    <s v="Cathy Armstrong"/>
    <x v="2"/>
    <s v="United States"/>
    <s v="Houston"/>
    <s v="Texas"/>
    <n v="77070"/>
    <x v="2"/>
    <s v="TEC-AC-10003174"/>
    <s v="Technology"/>
    <s v="Accessories"/>
    <s v="Plantronics S12 Corded Telephone Headset System"/>
    <n v="258.69600000000003"/>
    <n v="3"/>
    <n v="0.2"/>
    <n v="64.674000000000007"/>
    <s v="No"/>
    <s v="Kelly Williams"/>
  </r>
  <r>
    <n v="1181"/>
    <s v="CA-2014-128146"/>
    <d v="2014-06-21T00:00:00"/>
    <d v="2014-06-25T00:00:00"/>
    <x v="1"/>
    <s v="DB-13060"/>
    <s v="Dave Brooks"/>
    <x v="0"/>
    <s v="United States"/>
    <s v="Lakewood"/>
    <s v="New Jersey"/>
    <n v="8701"/>
    <x v="3"/>
    <s v="TEC-PH-10004539"/>
    <s v="Technology"/>
    <s v="Phones"/>
    <s v="Wireless Extenders zBoost YX545 SOHO Signal Booster"/>
    <n v="1322.93"/>
    <n v="7"/>
    <n v="0"/>
    <n v="357.19110000000001"/>
    <s v="No"/>
    <s v="Chuck Magee"/>
  </r>
  <r>
    <n v="1182"/>
    <s v="CA-2014-128146"/>
    <d v="2014-06-21T00:00:00"/>
    <d v="2014-06-25T00:00:00"/>
    <x v="1"/>
    <s v="DB-13060"/>
    <s v="Dave Brooks"/>
    <x v="0"/>
    <s v="United States"/>
    <s v="Lakewood"/>
    <s v="New Jersey"/>
    <n v="8701"/>
    <x v="3"/>
    <s v="OFF-AR-10001919"/>
    <s v="Office Supplies"/>
    <s v="Art"/>
    <s v="OIC #2 Pencils, Medium Soft"/>
    <n v="3.76"/>
    <n v="2"/>
    <n v="0"/>
    <n v="1.0903999999999998"/>
    <s v="No"/>
    <s v="Chuck Magee"/>
  </r>
  <r>
    <n v="1183"/>
    <s v="CA-2017-138779"/>
    <d v="2017-01-14T00:00:00"/>
    <d v="2017-01-15T00:00:00"/>
    <x v="2"/>
    <s v="RB-19570"/>
    <s v="Rob Beeghly"/>
    <x v="0"/>
    <s v="United States"/>
    <s v="Jacksonville"/>
    <s v="North Carolina"/>
    <n v="28540"/>
    <x v="0"/>
    <s v="OFF-EN-10002504"/>
    <s v="Office Supplies"/>
    <s v="Envelopes"/>
    <s v="Tyvek  Top-Opening Peel &amp; Seel Envelopes, Plain White"/>
    <n v="21.744"/>
    <n v="1"/>
    <n v="0.2"/>
    <n v="7.3385999999999996"/>
    <s v="No"/>
    <s v="Cassandra Brandow"/>
  </r>
  <r>
    <n v="1184"/>
    <s v="CA-2017-138779"/>
    <d v="2017-01-14T00:00:00"/>
    <d v="2017-01-15T00:00:00"/>
    <x v="2"/>
    <s v="RB-19570"/>
    <s v="Rob Beeghly"/>
    <x v="0"/>
    <s v="United States"/>
    <s v="Jacksonville"/>
    <s v="North Carolina"/>
    <n v="28540"/>
    <x v="0"/>
    <s v="TEC-PH-10003655"/>
    <s v="Technology"/>
    <s v="Phones"/>
    <s v="Sannysis Cute Owl Design Soft Skin Case Cover for Samsung Galaxy S4"/>
    <n v="7.92"/>
    <n v="5"/>
    <n v="0.2"/>
    <n v="0.69300000000000006"/>
    <s v="No"/>
    <s v="Cassandra Brandow"/>
  </r>
  <r>
    <n v="1185"/>
    <s v="CA-2014-127131"/>
    <d v="2014-11-24T00:00:00"/>
    <d v="2014-11-30T00:00:00"/>
    <x v="1"/>
    <s v="HR-14830"/>
    <s v="Harold Ryan"/>
    <x v="1"/>
    <s v="United States"/>
    <s v="Seattle"/>
    <s v="Washington"/>
    <n v="98103"/>
    <x v="1"/>
    <s v="OFF-BI-10004656"/>
    <s v="Office Supplies"/>
    <s v="Binders"/>
    <s v="Peel &amp; Stick Add-On Corner Pockets"/>
    <n v="12.096000000000002"/>
    <n v="7"/>
    <n v="0.2"/>
    <n v="4.2335999999999991"/>
    <s v="Yes"/>
    <s v="Anna Andreadi"/>
  </r>
  <r>
    <n v="1186"/>
    <s v="CA-2014-127131"/>
    <d v="2014-11-24T00:00:00"/>
    <d v="2014-11-30T00:00:00"/>
    <x v="1"/>
    <s v="HR-14830"/>
    <s v="Harold Ryan"/>
    <x v="1"/>
    <s v="United States"/>
    <s v="Seattle"/>
    <s v="Washington"/>
    <n v="98103"/>
    <x v="1"/>
    <s v="OFF-ST-10002344"/>
    <s v="Office Supplies"/>
    <s v="Storage"/>
    <s v="Carina 42&quot;Hx23 3/4&quot;W Media Storage Unit"/>
    <n v="485.88"/>
    <n v="6"/>
    <n v="0"/>
    <n v="9.7176000000000329"/>
    <s v="Yes"/>
    <s v="Anna Andreadi"/>
  </r>
  <r>
    <n v="1187"/>
    <s v="CA-2014-127131"/>
    <d v="2014-11-24T00:00:00"/>
    <d v="2014-11-30T00:00:00"/>
    <x v="1"/>
    <s v="HR-14830"/>
    <s v="Harold Ryan"/>
    <x v="1"/>
    <s v="United States"/>
    <s v="Seattle"/>
    <s v="Washington"/>
    <n v="98103"/>
    <x v="1"/>
    <s v="OFF-PA-10001800"/>
    <s v="Office Supplies"/>
    <s v="Paper"/>
    <s v="Xerox 220"/>
    <n v="25.92"/>
    <n v="4"/>
    <n v="0"/>
    <n v="12.441600000000001"/>
    <s v="Yes"/>
    <s v="Anna Andreadi"/>
  </r>
  <r>
    <n v="1188"/>
    <s v="CA-2014-127131"/>
    <d v="2014-11-24T00:00:00"/>
    <d v="2014-11-30T00:00:00"/>
    <x v="1"/>
    <s v="HR-14830"/>
    <s v="Harold Ryan"/>
    <x v="1"/>
    <s v="United States"/>
    <s v="Seattle"/>
    <s v="Washington"/>
    <n v="98103"/>
    <x v="1"/>
    <s v="OFF-ST-10000036"/>
    <s v="Office Supplies"/>
    <s v="Storage"/>
    <s v="Recycled Data-Pak for Archival Bound Computer Printouts, 12-1/2 x 12-1/2 x 16"/>
    <n v="197.58"/>
    <n v="2"/>
    <n v="0"/>
    <n v="53.346599999999995"/>
    <s v="Yes"/>
    <s v="Anna Andreadi"/>
  </r>
  <r>
    <n v="1189"/>
    <s v="CA-2017-117212"/>
    <d v="2017-02-26T00:00:00"/>
    <d v="2017-02-28T00:00:00"/>
    <x v="0"/>
    <s v="BT-11530"/>
    <s v="Bradley Talbott"/>
    <x v="2"/>
    <s v="United States"/>
    <s v="Los Angeles"/>
    <s v="California"/>
    <n v="90036"/>
    <x v="1"/>
    <s v="OFF-AP-10004532"/>
    <s v="Office Supplies"/>
    <s v="Appliances"/>
    <s v="Kensington 6 Outlet Guardian Standard Surge Protector"/>
    <n v="81.92"/>
    <n v="4"/>
    <n v="0"/>
    <n v="22.118400000000001"/>
    <s v="Yes"/>
    <s v="Anna Andreadi"/>
  </r>
  <r>
    <n v="1190"/>
    <s v="CA-2017-117212"/>
    <d v="2017-02-26T00:00:00"/>
    <d v="2017-02-28T00:00:00"/>
    <x v="0"/>
    <s v="BT-11530"/>
    <s v="Bradley Talbott"/>
    <x v="2"/>
    <s v="United States"/>
    <s v="Los Angeles"/>
    <s v="California"/>
    <n v="90036"/>
    <x v="1"/>
    <s v="TEC-PH-10004447"/>
    <s v="Technology"/>
    <s v="Phones"/>
    <s v="Toshiba IPT2010-SD IP Telephone"/>
    <n v="889.53600000000006"/>
    <n v="8"/>
    <n v="0.2"/>
    <n v="66.715199999999982"/>
    <s v="Yes"/>
    <s v="Anna Andreadi"/>
  </r>
  <r>
    <n v="1191"/>
    <s v="CA-2017-117212"/>
    <d v="2017-02-26T00:00:00"/>
    <d v="2017-02-28T00:00:00"/>
    <x v="0"/>
    <s v="BT-11530"/>
    <s v="Bradley Talbott"/>
    <x v="2"/>
    <s v="United States"/>
    <s v="Los Angeles"/>
    <s v="California"/>
    <n v="90036"/>
    <x v="1"/>
    <s v="FUR-CH-10003973"/>
    <s v="Furniture"/>
    <s v="Chairs"/>
    <s v="GuestStacker Chair with Chrome Finish Legs"/>
    <n v="892.22400000000005"/>
    <n v="3"/>
    <n v="0.2"/>
    <n v="89.222400000000022"/>
    <s v="Yes"/>
    <s v="Anna Andreadi"/>
  </r>
  <r>
    <n v="1192"/>
    <s v="CA-2017-117212"/>
    <d v="2017-02-26T00:00:00"/>
    <d v="2017-02-28T00:00:00"/>
    <x v="0"/>
    <s v="BT-11530"/>
    <s v="Bradley Talbott"/>
    <x v="2"/>
    <s v="United States"/>
    <s v="Los Angeles"/>
    <s v="California"/>
    <n v="90036"/>
    <x v="1"/>
    <s v="OFF-PA-10001970"/>
    <s v="Office Supplies"/>
    <s v="Paper"/>
    <s v="Xerox 1908"/>
    <n v="223.92"/>
    <n v="4"/>
    <n v="0"/>
    <n v="109.7208"/>
    <s v="Yes"/>
    <s v="Anna Andreadi"/>
  </r>
  <r>
    <n v="1193"/>
    <s v="CA-2017-117212"/>
    <d v="2017-02-26T00:00:00"/>
    <d v="2017-02-28T00:00:00"/>
    <x v="0"/>
    <s v="BT-11530"/>
    <s v="Bradley Talbott"/>
    <x v="2"/>
    <s v="United States"/>
    <s v="Los Angeles"/>
    <s v="California"/>
    <n v="90036"/>
    <x v="1"/>
    <s v="OFF-PA-10000682"/>
    <s v="Office Supplies"/>
    <s v="Paper"/>
    <s v="Xerox 1924"/>
    <n v="23.12"/>
    <n v="4"/>
    <n v="0"/>
    <n v="11.328800000000001"/>
    <s v="Yes"/>
    <s v="Anna Andreadi"/>
  </r>
  <r>
    <n v="1194"/>
    <s v="US-2015-130519"/>
    <d v="2015-09-15T00:00:00"/>
    <d v="2015-09-15T00:00:00"/>
    <x v="3"/>
    <s v="NG-18355"/>
    <s v="Nat Gilpin"/>
    <x v="1"/>
    <s v="United States"/>
    <s v="Coral Springs"/>
    <s v="Florida"/>
    <n v="33065"/>
    <x v="0"/>
    <s v="OFF-PA-10001937"/>
    <s v="Office Supplies"/>
    <s v="Paper"/>
    <s v="Xerox 21"/>
    <n v="15.552000000000003"/>
    <n v="3"/>
    <n v="0.2"/>
    <n v="5.4432"/>
    <s v="No"/>
    <s v="Cassandra Brandow"/>
  </r>
  <r>
    <n v="1195"/>
    <s v="US-2015-130519"/>
    <d v="2015-09-15T00:00:00"/>
    <d v="2015-09-15T00:00:00"/>
    <x v="3"/>
    <s v="NG-18355"/>
    <s v="Nat Gilpin"/>
    <x v="1"/>
    <s v="United States"/>
    <s v="Coral Springs"/>
    <s v="Florida"/>
    <n v="33065"/>
    <x v="0"/>
    <s v="FUR-FU-10002268"/>
    <s v="Furniture"/>
    <s v="Furnishings"/>
    <s v="Ultra Door Push Plate"/>
    <n v="15.712000000000002"/>
    <n v="4"/>
    <n v="0.2"/>
    <n v="2.553199999999999"/>
    <s v="No"/>
    <s v="Cassandra Brandow"/>
  </r>
  <r>
    <n v="1196"/>
    <s v="US-2015-130519"/>
    <d v="2015-09-15T00:00:00"/>
    <d v="2015-09-15T00:00:00"/>
    <x v="3"/>
    <s v="NG-18355"/>
    <s v="Nat Gilpin"/>
    <x v="1"/>
    <s v="United States"/>
    <s v="Coral Springs"/>
    <s v="Florida"/>
    <n v="33065"/>
    <x v="0"/>
    <s v="OFF-ST-10001321"/>
    <s v="Office Supplies"/>
    <s v="Storage"/>
    <s v="Decoflex Hanging Personal Folder File, Blue"/>
    <n v="24.672000000000001"/>
    <n v="2"/>
    <n v="0.2"/>
    <n v="2.1588000000000021"/>
    <s v="No"/>
    <s v="Cassandra Brandow"/>
  </r>
  <r>
    <n v="1197"/>
    <s v="US-2015-130519"/>
    <d v="2015-09-15T00:00:00"/>
    <d v="2015-09-15T00:00:00"/>
    <x v="3"/>
    <s v="NG-18355"/>
    <s v="Nat Gilpin"/>
    <x v="1"/>
    <s v="United States"/>
    <s v="Coral Springs"/>
    <s v="Florida"/>
    <n v="33065"/>
    <x v="0"/>
    <s v="FUR-FU-10003394"/>
    <s v="Furniture"/>
    <s v="Furnishings"/>
    <s v="Tenex &quot;The Solids&quot; Textured Chair Mats"/>
    <n v="55.967999999999996"/>
    <n v="1"/>
    <n v="0.2"/>
    <n v="-2.098800000000006"/>
    <s v="No"/>
    <s v="Cassandra Brandow"/>
  </r>
  <r>
    <n v="1198"/>
    <s v="CA-2016-130946"/>
    <d v="2016-04-08T00:00:00"/>
    <d v="2016-04-12T00:00:00"/>
    <x v="1"/>
    <s v="ZC-21910"/>
    <s v="Zuschuss Carroll"/>
    <x v="0"/>
    <s v="United States"/>
    <s v="Houston"/>
    <s v="Texas"/>
    <n v="77041"/>
    <x v="2"/>
    <s v="TEC-AC-10001990"/>
    <s v="Technology"/>
    <s v="Accessories"/>
    <s v="Kensington Orbit Wireless Mobile Trackball for PC and Mac"/>
    <n v="431.92800000000005"/>
    <n v="9"/>
    <n v="0.2"/>
    <n v="64.789199999999951"/>
    <s v="No"/>
    <s v="Kelly Williams"/>
  </r>
  <r>
    <n v="1199"/>
    <s v="CA-2016-130946"/>
    <d v="2016-04-08T00:00:00"/>
    <d v="2016-04-12T00:00:00"/>
    <x v="1"/>
    <s v="ZC-21910"/>
    <s v="Zuschuss Carroll"/>
    <x v="0"/>
    <s v="United States"/>
    <s v="Houston"/>
    <s v="Texas"/>
    <n v="77041"/>
    <x v="2"/>
    <s v="FUR-CH-10004540"/>
    <s v="Furniture"/>
    <s v="Chairs"/>
    <s v="Global Chrome Stack Chair"/>
    <n v="95.983999999999995"/>
    <n v="4"/>
    <n v="0.3"/>
    <n v="-4.1135999999999981"/>
    <s v="No"/>
    <s v="Kelly Williams"/>
  </r>
  <r>
    <n v="1200"/>
    <s v="CA-2016-130946"/>
    <d v="2016-04-08T00:00:00"/>
    <d v="2016-04-12T00:00:00"/>
    <x v="1"/>
    <s v="ZC-21910"/>
    <s v="Zuschuss Carroll"/>
    <x v="0"/>
    <s v="United States"/>
    <s v="Houston"/>
    <s v="Texas"/>
    <n v="77041"/>
    <x v="2"/>
    <s v="OFF-BI-10004995"/>
    <s v="Office Supplies"/>
    <s v="Binders"/>
    <s v="GBC DocuBind P400 Electric Binding System"/>
    <n v="1088.7919999999997"/>
    <n v="4"/>
    <n v="0.8"/>
    <n v="-1850.9464000000007"/>
    <s v="No"/>
    <s v="Kelly Williams"/>
  </r>
  <r>
    <n v="1201"/>
    <s v="CA-2016-114727"/>
    <d v="2016-07-18T00:00:00"/>
    <d v="2016-07-24T00:00:00"/>
    <x v="1"/>
    <s v="LS-16945"/>
    <s v="Linda Southworth"/>
    <x v="1"/>
    <s v="United States"/>
    <s v="Denver"/>
    <s v="Colorado"/>
    <n v="80219"/>
    <x v="1"/>
    <s v="FUR-CH-10002335"/>
    <s v="Furniture"/>
    <s v="Chairs"/>
    <s v="Hon GuestStacker Chair"/>
    <n v="544.00800000000004"/>
    <n v="3"/>
    <n v="0.2"/>
    <n v="40.800600000000003"/>
    <s v="Yes"/>
    <s v="Anna Andreadi"/>
  </r>
  <r>
    <n v="1202"/>
    <s v="CA-2016-114727"/>
    <d v="2016-07-18T00:00:00"/>
    <d v="2016-07-24T00:00:00"/>
    <x v="1"/>
    <s v="LS-16945"/>
    <s v="Linda Southworth"/>
    <x v="1"/>
    <s v="United States"/>
    <s v="Denver"/>
    <s v="Colorado"/>
    <n v="80219"/>
    <x v="1"/>
    <s v="OFF-BI-10004967"/>
    <s v="Office Supplies"/>
    <s v="Binders"/>
    <s v="Round Ring Binders"/>
    <n v="1.8720000000000003"/>
    <n v="3"/>
    <n v="0.7"/>
    <n v="-1.4352"/>
    <s v="Yes"/>
    <s v="Anna Andreadi"/>
  </r>
  <r>
    <n v="1203"/>
    <s v="CA-2016-114727"/>
    <d v="2016-07-18T00:00:00"/>
    <d v="2016-07-24T00:00:00"/>
    <x v="1"/>
    <s v="LS-16945"/>
    <s v="Linda Southworth"/>
    <x v="1"/>
    <s v="United States"/>
    <s v="Denver"/>
    <s v="Colorado"/>
    <n v="80219"/>
    <x v="1"/>
    <s v="FUR-CH-10002331"/>
    <s v="Furniture"/>
    <s v="Chairs"/>
    <s v="Hon 4700 Series Mobuis Mid-Back Task Chairs with Adjustable Arms"/>
    <n v="854.35200000000009"/>
    <n v="3"/>
    <n v="0.2"/>
    <n v="10.679399999999873"/>
    <s v="Yes"/>
    <s v="Anna Andreadi"/>
  </r>
  <r>
    <n v="1204"/>
    <s v="CA-2016-114727"/>
    <d v="2016-07-18T00:00:00"/>
    <d v="2016-07-24T00:00:00"/>
    <x v="1"/>
    <s v="LS-16945"/>
    <s v="Linda Southworth"/>
    <x v="1"/>
    <s v="United States"/>
    <s v="Denver"/>
    <s v="Colorado"/>
    <n v="80219"/>
    <x v="1"/>
    <s v="OFF-ST-10002292"/>
    <s v="Office Supplies"/>
    <s v="Storage"/>
    <s v="Sauder Facets Collection Locker/File Cabinet, Sky Alder Finish"/>
    <n v="593.5680000000001"/>
    <n v="2"/>
    <n v="0.2"/>
    <n v="0"/>
    <s v="Yes"/>
    <s v="Anna Andreadi"/>
  </r>
  <r>
    <n v="1205"/>
    <s v="CA-2016-114727"/>
    <d v="2016-07-18T00:00:00"/>
    <d v="2016-07-24T00:00:00"/>
    <x v="1"/>
    <s v="LS-16945"/>
    <s v="Linda Southworth"/>
    <x v="1"/>
    <s v="United States"/>
    <s v="Denver"/>
    <s v="Colorado"/>
    <n v="80219"/>
    <x v="1"/>
    <s v="OFF-ST-10000689"/>
    <s v="Office Supplies"/>
    <s v="Storage"/>
    <s v="Fellowes Strictly Business Drawer File, Letter/Legal Size"/>
    <n v="338.04"/>
    <n v="3"/>
    <n v="0.2"/>
    <n v="-33.804000000000002"/>
    <s v="Yes"/>
    <s v="Anna Andreadi"/>
  </r>
  <r>
    <n v="1206"/>
    <s v="CA-2017-133235"/>
    <d v="2017-08-01T00:00:00"/>
    <d v="2017-08-04T00:00:00"/>
    <x v="2"/>
    <s v="LH-16750"/>
    <s v="Larry Hughes"/>
    <x v="0"/>
    <s v="United States"/>
    <s v="Charlotte"/>
    <s v="North Carolina"/>
    <n v="28205"/>
    <x v="0"/>
    <s v="TEC-PH-10002660"/>
    <s v="Technology"/>
    <s v="Phones"/>
    <s v="Nortel Networks T7316 E Nt8 B27"/>
    <n v="271.95999999999998"/>
    <n v="5"/>
    <n v="0.2"/>
    <n v="16.997500000000016"/>
    <s v="No"/>
    <s v="Cassandra Brandow"/>
  </r>
  <r>
    <n v="1207"/>
    <s v="CA-2016-137050"/>
    <d v="2016-07-14T00:00:00"/>
    <d v="2016-07-18T00:00:00"/>
    <x v="0"/>
    <s v="SW-20755"/>
    <s v="Steven Ward"/>
    <x v="1"/>
    <s v="United States"/>
    <s v="New York City"/>
    <s v="New York"/>
    <n v="10009"/>
    <x v="3"/>
    <s v="OFF-ST-10004634"/>
    <s v="Office Supplies"/>
    <s v="Storage"/>
    <s v="Personal Folder Holder, Ebony"/>
    <n v="11.21"/>
    <n v="1"/>
    <n v="0"/>
    <n v="3.3629999999999995"/>
    <s v="No"/>
    <s v="Chuck Magee"/>
  </r>
  <r>
    <n v="1208"/>
    <s v="CA-2016-137050"/>
    <d v="2016-07-14T00:00:00"/>
    <d v="2016-07-18T00:00:00"/>
    <x v="0"/>
    <s v="SW-20755"/>
    <s v="Steven Ward"/>
    <x v="1"/>
    <s v="United States"/>
    <s v="New York City"/>
    <s v="New York"/>
    <n v="10009"/>
    <x v="3"/>
    <s v="OFF-BI-10002160"/>
    <s v="Office Supplies"/>
    <s v="Binders"/>
    <s v="Acco Hanging Data Binders"/>
    <n v="9.1440000000000001"/>
    <n v="3"/>
    <n v="0.2"/>
    <n v="3.2003999999999997"/>
    <s v="No"/>
    <s v="Chuck Magee"/>
  </r>
  <r>
    <n v="1209"/>
    <s v="CA-2016-137050"/>
    <d v="2016-07-14T00:00:00"/>
    <d v="2016-07-18T00:00:00"/>
    <x v="0"/>
    <s v="SW-20755"/>
    <s v="Steven Ward"/>
    <x v="1"/>
    <s v="United States"/>
    <s v="New York City"/>
    <s v="New York"/>
    <n v="10009"/>
    <x v="3"/>
    <s v="OFF-FA-10002988"/>
    <s v="Office Supplies"/>
    <s v="Fasteners"/>
    <s v="Ideal Clamps"/>
    <n v="14.069999999999999"/>
    <n v="7"/>
    <n v="0"/>
    <n v="6.8942999999999994"/>
    <s v="No"/>
    <s v="Chuck Magee"/>
  </r>
  <r>
    <n v="1210"/>
    <s v="CA-2016-137050"/>
    <d v="2016-07-14T00:00:00"/>
    <d v="2016-07-18T00:00:00"/>
    <x v="0"/>
    <s v="SW-20755"/>
    <s v="Steven Ward"/>
    <x v="1"/>
    <s v="United States"/>
    <s v="New York City"/>
    <s v="New York"/>
    <n v="10009"/>
    <x v="3"/>
    <s v="OFF-AR-10004999"/>
    <s v="Office Supplies"/>
    <s v="Art"/>
    <s v="Newell 315"/>
    <n v="41.86"/>
    <n v="7"/>
    <n v="0"/>
    <n v="10.465"/>
    <s v="No"/>
    <s v="Chuck Magee"/>
  </r>
  <r>
    <n v="1211"/>
    <s v="CA-2016-137050"/>
    <d v="2016-07-14T00:00:00"/>
    <d v="2016-07-18T00:00:00"/>
    <x v="0"/>
    <s v="SW-20755"/>
    <s v="Steven Ward"/>
    <x v="1"/>
    <s v="United States"/>
    <s v="New York City"/>
    <s v="New York"/>
    <n v="10009"/>
    <x v="3"/>
    <s v="OFF-BI-10001031"/>
    <s v="Office Supplies"/>
    <s v="Binders"/>
    <s v="Pressboard Data Binders by Wilson Jones"/>
    <n v="8.5440000000000005"/>
    <n v="2"/>
    <n v="0.2"/>
    <n v="2.8835999999999995"/>
    <s v="No"/>
    <s v="Chuck Magee"/>
  </r>
  <r>
    <n v="1212"/>
    <s v="CA-2016-137050"/>
    <d v="2016-07-14T00:00:00"/>
    <d v="2016-07-18T00:00:00"/>
    <x v="0"/>
    <s v="SW-20755"/>
    <s v="Steven Ward"/>
    <x v="1"/>
    <s v="United States"/>
    <s v="New York City"/>
    <s v="New York"/>
    <n v="10009"/>
    <x v="3"/>
    <s v="FUR-BO-10004695"/>
    <s v="Furniture"/>
    <s v="Bookcases"/>
    <s v="O'Sullivan 2-Door Barrister Bookcase in Odessa Pine"/>
    <n v="579.13599999999997"/>
    <n v="4"/>
    <n v="0.2"/>
    <n v="21.717599999999948"/>
    <s v="No"/>
    <s v="Chuck Magee"/>
  </r>
  <r>
    <n v="1213"/>
    <s v="US-2017-118087"/>
    <d v="2017-09-09T00:00:00"/>
    <d v="2017-09-13T00:00:00"/>
    <x v="1"/>
    <s v="SP-20620"/>
    <s v="Stefania Perrino"/>
    <x v="1"/>
    <s v="United States"/>
    <s v="Philadelphia"/>
    <s v="Pennsylvania"/>
    <n v="19134"/>
    <x v="3"/>
    <s v="FUR-CH-10004860"/>
    <s v="Furniture"/>
    <s v="Chairs"/>
    <s v="Global Low Back Tilter Chair"/>
    <n v="141.37199999999999"/>
    <n v="2"/>
    <n v="0.3"/>
    <n v="-48.470400000000019"/>
    <s v="Yes"/>
    <s v="Chuck Magee"/>
  </r>
  <r>
    <n v="1214"/>
    <s v="US-2017-118087"/>
    <d v="2017-09-09T00:00:00"/>
    <d v="2017-09-13T00:00:00"/>
    <x v="1"/>
    <s v="SP-20620"/>
    <s v="Stefania Perrino"/>
    <x v="1"/>
    <s v="United States"/>
    <s v="Philadelphia"/>
    <s v="Pennsylvania"/>
    <n v="19134"/>
    <x v="3"/>
    <s v="OFF-BI-10002432"/>
    <s v="Office Supplies"/>
    <s v="Binders"/>
    <s v="Wilson Jones Standard D-Ring Binders"/>
    <n v="3.036"/>
    <n v="2"/>
    <n v="0.7"/>
    <n v="-2.3275999999999994"/>
    <s v="Yes"/>
    <s v="Chuck Magee"/>
  </r>
  <r>
    <n v="1215"/>
    <s v="US-2017-118087"/>
    <d v="2017-09-09T00:00:00"/>
    <d v="2017-09-13T00:00:00"/>
    <x v="1"/>
    <s v="SP-20620"/>
    <s v="Stefania Perrino"/>
    <x v="1"/>
    <s v="United States"/>
    <s v="Philadelphia"/>
    <s v="Pennsylvania"/>
    <n v="19134"/>
    <x v="3"/>
    <s v="OFF-BI-10000069"/>
    <s v="Office Supplies"/>
    <s v="Binders"/>
    <s v="GBC Prepunched Paper, 19-Hole, for Binding Systems, 24-lb"/>
    <n v="4.503000000000001"/>
    <n v="1"/>
    <n v="0.7"/>
    <n v="-3.6024000000000012"/>
    <s v="Yes"/>
    <s v="Chuck Magee"/>
  </r>
  <r>
    <n v="1216"/>
    <s v="US-2017-118087"/>
    <d v="2017-09-09T00:00:00"/>
    <d v="2017-09-13T00:00:00"/>
    <x v="1"/>
    <s v="SP-20620"/>
    <s v="Stefania Perrino"/>
    <x v="1"/>
    <s v="United States"/>
    <s v="Philadelphia"/>
    <s v="Pennsylvania"/>
    <n v="19134"/>
    <x v="3"/>
    <s v="OFF-AR-10003602"/>
    <s v="Office Supplies"/>
    <s v="Art"/>
    <s v="Quartet Omega Colored Chalk, 12/Pack"/>
    <n v="4.6719999999999997"/>
    <n v="1"/>
    <n v="0.2"/>
    <n v="1.5767999999999998"/>
    <s v="Yes"/>
    <s v="Chuck Magee"/>
  </r>
  <r>
    <n v="1217"/>
    <s v="US-2017-118087"/>
    <d v="2017-09-09T00:00:00"/>
    <d v="2017-09-13T00:00:00"/>
    <x v="1"/>
    <s v="SP-20620"/>
    <s v="Stefania Perrino"/>
    <x v="1"/>
    <s v="United States"/>
    <s v="Philadelphia"/>
    <s v="Pennsylvania"/>
    <n v="19134"/>
    <x v="3"/>
    <s v="TEC-AC-10004469"/>
    <s v="Technology"/>
    <s v="Accessories"/>
    <s v="Microsoft Sculpt Comfort Mouse"/>
    <n v="95.88000000000001"/>
    <n v="3"/>
    <n v="0.2"/>
    <n v="28.764000000000006"/>
    <s v="Yes"/>
    <s v="Chuck Magee"/>
  </r>
  <r>
    <n v="1218"/>
    <s v="US-2017-118087"/>
    <d v="2017-09-09T00:00:00"/>
    <d v="2017-09-13T00:00:00"/>
    <x v="1"/>
    <s v="SP-20620"/>
    <s v="Stefania Perrino"/>
    <x v="1"/>
    <s v="United States"/>
    <s v="Philadelphia"/>
    <s v="Pennsylvania"/>
    <n v="19134"/>
    <x v="3"/>
    <s v="FUR-FU-10001867"/>
    <s v="Furniture"/>
    <s v="Furnishings"/>
    <s v="Eldon Expressions Punched Metal &amp; Wood Desk Accessories, Pewter &amp; Cherry"/>
    <n v="17.024000000000001"/>
    <n v="2"/>
    <n v="0.2"/>
    <n v="1.7024000000000008"/>
    <s v="Yes"/>
    <s v="Chuck Magee"/>
  </r>
  <r>
    <n v="1219"/>
    <s v="US-2017-118087"/>
    <d v="2017-09-09T00:00:00"/>
    <d v="2017-09-13T00:00:00"/>
    <x v="1"/>
    <s v="SP-20620"/>
    <s v="Stefania Perrino"/>
    <x v="1"/>
    <s v="United States"/>
    <s v="Philadelphia"/>
    <s v="Pennsylvania"/>
    <n v="19134"/>
    <x v="3"/>
    <s v="TEC-AC-10003174"/>
    <s v="Technology"/>
    <s v="Accessories"/>
    <s v="Plantronics S12 Corded Telephone Headset System"/>
    <n v="258.69600000000003"/>
    <n v="3"/>
    <n v="0.2"/>
    <n v="64.674000000000007"/>
    <s v="Yes"/>
    <s v="Chuck Magee"/>
  </r>
  <r>
    <n v="1220"/>
    <s v="US-2017-118087"/>
    <d v="2017-09-09T00:00:00"/>
    <d v="2017-09-13T00:00:00"/>
    <x v="1"/>
    <s v="SP-20620"/>
    <s v="Stefania Perrino"/>
    <x v="1"/>
    <s v="United States"/>
    <s v="Philadelphia"/>
    <s v="Pennsylvania"/>
    <n v="19134"/>
    <x v="3"/>
    <s v="TEC-PH-10002200"/>
    <s v="Technology"/>
    <s v="Phones"/>
    <s v="Samsung Galaxy Note 2"/>
    <n v="1931.9579999999999"/>
    <n v="7"/>
    <n v="0.4"/>
    <n v="-386.3915999999997"/>
    <s v="Yes"/>
    <s v="Chuck Magee"/>
  </r>
  <r>
    <n v="1221"/>
    <s v="CA-2014-110184"/>
    <d v="2014-07-12T00:00:00"/>
    <d v="2014-07-16T00:00:00"/>
    <x v="1"/>
    <s v="BF-11170"/>
    <s v="Ben Ferrer"/>
    <x v="2"/>
    <s v="United States"/>
    <s v="Los Angeles"/>
    <s v="California"/>
    <n v="90036"/>
    <x v="1"/>
    <s v="OFF-ST-10000107"/>
    <s v="Office Supplies"/>
    <s v="Storage"/>
    <s v="Fellowes Super Stor/Drawer"/>
    <n v="249.75"/>
    <n v="9"/>
    <n v="0"/>
    <n v="44.954999999999977"/>
    <s v="No"/>
    <s v="Anna Andreadi"/>
  </r>
  <r>
    <n v="1222"/>
    <s v="CA-2014-110184"/>
    <d v="2014-07-12T00:00:00"/>
    <d v="2014-07-16T00:00:00"/>
    <x v="1"/>
    <s v="BF-11170"/>
    <s v="Ben Ferrer"/>
    <x v="2"/>
    <s v="United States"/>
    <s v="Los Angeles"/>
    <s v="California"/>
    <n v="90036"/>
    <x v="1"/>
    <s v="TEC-PH-10000439"/>
    <s v="Technology"/>
    <s v="Phones"/>
    <s v="GE DSL Phone Line Filter"/>
    <n v="255.93600000000004"/>
    <n v="8"/>
    <n v="0.2"/>
    <n v="28.792799999999971"/>
    <s v="No"/>
    <s v="Anna Andreadi"/>
  </r>
  <r>
    <n v="1223"/>
    <s v="CA-2016-126004"/>
    <d v="2016-12-04T00:00:00"/>
    <d v="2016-12-05T00:00:00"/>
    <x v="2"/>
    <s v="BM-11140"/>
    <s v="Becky Martin"/>
    <x v="0"/>
    <s v="United States"/>
    <s v="New York City"/>
    <s v="New York"/>
    <n v="10024"/>
    <x v="3"/>
    <s v="FUR-FU-10001602"/>
    <s v="Furniture"/>
    <s v="Furnishings"/>
    <s v="Eldon Delta Triangular Chair Mat, 52&quot; x 58&quot;, Clear"/>
    <n v="113.78999999999999"/>
    <n v="3"/>
    <n v="0"/>
    <n v="20.482199999999992"/>
    <s v="No"/>
    <s v="Chuck Magee"/>
  </r>
  <r>
    <n v="1224"/>
    <s v="CA-2016-126004"/>
    <d v="2016-12-04T00:00:00"/>
    <d v="2016-12-05T00:00:00"/>
    <x v="2"/>
    <s v="BM-11140"/>
    <s v="Becky Martin"/>
    <x v="0"/>
    <s v="United States"/>
    <s v="New York City"/>
    <s v="New York"/>
    <n v="10024"/>
    <x v="3"/>
    <s v="TEC-AC-10001432"/>
    <s v="Technology"/>
    <s v="Accessories"/>
    <s v="Enermax Aurora Lite Keyboard"/>
    <n v="78.150000000000006"/>
    <n v="1"/>
    <n v="0"/>
    <n v="34.38600000000001"/>
    <s v="No"/>
    <s v="Chuck Magee"/>
  </r>
  <r>
    <n v="1225"/>
    <s v="CA-2016-126004"/>
    <d v="2016-12-04T00:00:00"/>
    <d v="2016-12-05T00:00:00"/>
    <x v="2"/>
    <s v="BM-11140"/>
    <s v="Becky Martin"/>
    <x v="0"/>
    <s v="United States"/>
    <s v="New York City"/>
    <s v="New York"/>
    <n v="10024"/>
    <x v="3"/>
    <s v="OFF-BI-10004656"/>
    <s v="Office Supplies"/>
    <s v="Binders"/>
    <s v="Peel &amp; Stick Add-On Corner Pockets"/>
    <n v="1.7280000000000002"/>
    <n v="1"/>
    <n v="0.2"/>
    <n v="0.60479999999999989"/>
    <s v="No"/>
    <s v="Chuck Magee"/>
  </r>
  <r>
    <n v="1226"/>
    <s v="CA-2016-126004"/>
    <d v="2016-12-04T00:00:00"/>
    <d v="2016-12-05T00:00:00"/>
    <x v="2"/>
    <s v="BM-11140"/>
    <s v="Becky Martin"/>
    <x v="0"/>
    <s v="United States"/>
    <s v="New York City"/>
    <s v="New York"/>
    <n v="10024"/>
    <x v="3"/>
    <s v="OFF-PA-10001685"/>
    <s v="Office Supplies"/>
    <s v="Paper"/>
    <s v="Easy-staple paper"/>
    <n v="40.56"/>
    <n v="4"/>
    <n v="0"/>
    <n v="19.874400000000001"/>
    <s v="No"/>
    <s v="Chuck Magee"/>
  </r>
  <r>
    <n v="1227"/>
    <s v="CA-2016-126004"/>
    <d v="2016-12-04T00:00:00"/>
    <d v="2016-12-05T00:00:00"/>
    <x v="2"/>
    <s v="BM-11140"/>
    <s v="Becky Martin"/>
    <x v="0"/>
    <s v="United States"/>
    <s v="New York City"/>
    <s v="New York"/>
    <n v="10024"/>
    <x v="3"/>
    <s v="OFF-ST-10001418"/>
    <s v="Office Supplies"/>
    <s v="Storage"/>
    <s v="Carina Media Storage Towers in Natural &amp; Black"/>
    <n v="182.94"/>
    <n v="3"/>
    <n v="0"/>
    <n v="3.6587999999999994"/>
    <s v="No"/>
    <s v="Chuck Magee"/>
  </r>
  <r>
    <n v="1228"/>
    <s v="CA-2016-126004"/>
    <d v="2016-12-04T00:00:00"/>
    <d v="2016-12-05T00:00:00"/>
    <x v="2"/>
    <s v="BM-11140"/>
    <s v="Becky Martin"/>
    <x v="0"/>
    <s v="United States"/>
    <s v="New York City"/>
    <s v="New York"/>
    <n v="10024"/>
    <x v="3"/>
    <s v="OFF-ST-10000676"/>
    <s v="Office Supplies"/>
    <s v="Storage"/>
    <s v="Fellowes Econo/Stor Drawers"/>
    <n v="193.86"/>
    <n v="2"/>
    <n v="0"/>
    <n v="11.631599999999992"/>
    <s v="No"/>
    <s v="Chuck Magee"/>
  </r>
  <r>
    <n v="1229"/>
    <s v="CA-2017-100013"/>
    <d v="2017-11-06T00:00:00"/>
    <d v="2017-11-11T00:00:00"/>
    <x v="1"/>
    <s v="ZC-21910"/>
    <s v="Zuschuss Carroll"/>
    <x v="0"/>
    <s v="United States"/>
    <s v="Los Angeles"/>
    <s v="California"/>
    <n v="90045"/>
    <x v="1"/>
    <s v="OFF-EN-10001219"/>
    <s v="Office Supplies"/>
    <s v="Envelopes"/>
    <s v="#10- 4 1/8&quot; x 9 1/2&quot; Security-Tint Envelopes"/>
    <n v="15.28"/>
    <n v="2"/>
    <n v="0"/>
    <n v="7.4871999999999996"/>
    <s v="No"/>
    <s v="Anna Andreadi"/>
  </r>
  <r>
    <n v="1230"/>
    <s v="CA-2017-100013"/>
    <d v="2017-11-06T00:00:00"/>
    <d v="2017-11-11T00:00:00"/>
    <x v="1"/>
    <s v="ZC-21910"/>
    <s v="Zuschuss Carroll"/>
    <x v="0"/>
    <s v="United States"/>
    <s v="Los Angeles"/>
    <s v="California"/>
    <n v="90045"/>
    <x v="1"/>
    <s v="FUR-FU-10001424"/>
    <s v="Furniture"/>
    <s v="Furnishings"/>
    <s v="Dax Clear Box Frame"/>
    <n v="8.73"/>
    <n v="1"/>
    <n v="0"/>
    <n v="2.9681999999999995"/>
    <s v="No"/>
    <s v="Anna Andreadi"/>
  </r>
  <r>
    <n v="1231"/>
    <s v="CA-2017-100013"/>
    <d v="2017-11-06T00:00:00"/>
    <d v="2017-11-11T00:00:00"/>
    <x v="1"/>
    <s v="ZC-21910"/>
    <s v="Zuschuss Carroll"/>
    <x v="0"/>
    <s v="United States"/>
    <s v="Los Angeles"/>
    <s v="California"/>
    <n v="90045"/>
    <x v="1"/>
    <s v="OFF-AR-10001022"/>
    <s v="Office Supplies"/>
    <s v="Art"/>
    <s v="SANFORD Liquid Accent Tank-Style Highlighters"/>
    <n v="5.68"/>
    <n v="2"/>
    <n v="0"/>
    <n v="1.7607999999999997"/>
    <s v="No"/>
    <s v="Anna Andreadi"/>
  </r>
  <r>
    <n v="1232"/>
    <s v="CA-2015-132570"/>
    <d v="2015-10-31T00:00:00"/>
    <d v="2015-11-02T00:00:00"/>
    <x v="0"/>
    <s v="KT-16480"/>
    <s v="Kean Thornton"/>
    <x v="0"/>
    <s v="United States"/>
    <s v="Buffalo"/>
    <s v="New York"/>
    <n v="14215"/>
    <x v="3"/>
    <s v="OFF-AR-10000369"/>
    <s v="Office Supplies"/>
    <s v="Art"/>
    <s v="Design Ebony Sketching Pencil"/>
    <n v="2.78"/>
    <n v="2"/>
    <n v="0"/>
    <n v="0.72279999999999989"/>
    <s v="No"/>
    <s v="Chuck Magee"/>
  </r>
  <r>
    <n v="1233"/>
    <s v="CA-2015-132570"/>
    <d v="2015-10-31T00:00:00"/>
    <d v="2015-11-02T00:00:00"/>
    <x v="0"/>
    <s v="KT-16480"/>
    <s v="Kean Thornton"/>
    <x v="0"/>
    <s v="United States"/>
    <s v="Buffalo"/>
    <s v="New York"/>
    <n v="14215"/>
    <x v="3"/>
    <s v="OFF-EN-10003055"/>
    <s v="Office Supplies"/>
    <s v="Envelopes"/>
    <s v="Blue String-Tie &amp; Button Interoffice Envelopes, 10 x 13"/>
    <n v="79.959999999999994"/>
    <n v="2"/>
    <n v="0"/>
    <n v="35.981999999999992"/>
    <s v="No"/>
    <s v="Chuck Magee"/>
  </r>
  <r>
    <n v="1234"/>
    <s v="CA-2016-153682"/>
    <d v="2016-05-30T00:00:00"/>
    <d v="2016-06-01T00:00:00"/>
    <x v="2"/>
    <s v="BG-11695"/>
    <s v="Brooke Gillingham"/>
    <x v="1"/>
    <s v="United States"/>
    <s v="Cincinnati"/>
    <s v="Ohio"/>
    <n v="45231"/>
    <x v="3"/>
    <s v="TEC-CO-10001046"/>
    <s v="Technology"/>
    <s v="Copiers"/>
    <s v="Canon Imageclass D680 Copier / Fax"/>
    <n v="839.98799999999994"/>
    <n v="2"/>
    <n v="0.4"/>
    <n v="69.99899999999991"/>
    <s v="No"/>
    <s v="Chuck Magee"/>
  </r>
  <r>
    <n v="1235"/>
    <s v="CA-2016-144344"/>
    <d v="2016-10-28T00:00:00"/>
    <d v="2016-10-28T00:00:00"/>
    <x v="3"/>
    <s v="PG-18820"/>
    <s v="Patrick Gardner"/>
    <x v="0"/>
    <s v="United States"/>
    <s v="Boynton Beach"/>
    <s v="Florida"/>
    <n v="33437"/>
    <x v="0"/>
    <s v="FUR-FU-10000076"/>
    <s v="Furniture"/>
    <s v="Furnishings"/>
    <s v="24-Hour Round Wall Clock"/>
    <n v="47.952000000000005"/>
    <n v="3"/>
    <n v="0.2"/>
    <n v="13.786200000000006"/>
    <s v="No"/>
    <s v="Cassandra Brandow"/>
  </r>
  <r>
    <n v="1236"/>
    <s v="CA-2016-144344"/>
    <d v="2016-10-28T00:00:00"/>
    <d v="2016-10-28T00:00:00"/>
    <x v="3"/>
    <s v="PG-18820"/>
    <s v="Patrick Gardner"/>
    <x v="0"/>
    <s v="United States"/>
    <s v="Boynton Beach"/>
    <s v="Florida"/>
    <n v="33437"/>
    <x v="0"/>
    <s v="OFF-BI-10003719"/>
    <s v="Office Supplies"/>
    <s v="Binders"/>
    <s v="Large Capacity Hanging Post Binders"/>
    <n v="37.425000000000004"/>
    <n v="5"/>
    <n v="0.7"/>
    <n v="-29.940000000000012"/>
    <s v="No"/>
    <s v="Cassandra Brandow"/>
  </r>
  <r>
    <n v="1237"/>
    <s v="CA-2016-144344"/>
    <d v="2016-10-28T00:00:00"/>
    <d v="2016-10-28T00:00:00"/>
    <x v="3"/>
    <s v="PG-18820"/>
    <s v="Patrick Gardner"/>
    <x v="0"/>
    <s v="United States"/>
    <s v="Boynton Beach"/>
    <s v="Florida"/>
    <n v="33437"/>
    <x v="0"/>
    <s v="FUR-FU-10003268"/>
    <s v="Furniture"/>
    <s v="Furnishings"/>
    <s v="Eldon Radial Chair Mat for Low to Medium Pile Carpets"/>
    <n v="63.967999999999996"/>
    <n v="2"/>
    <n v="0.2"/>
    <n v="0"/>
    <s v="No"/>
    <s v="Cassandra Brandow"/>
  </r>
  <r>
    <n v="1238"/>
    <s v="CA-2016-144344"/>
    <d v="2016-10-28T00:00:00"/>
    <d v="2016-10-28T00:00:00"/>
    <x v="3"/>
    <s v="PG-18820"/>
    <s v="Patrick Gardner"/>
    <x v="0"/>
    <s v="United States"/>
    <s v="Boynton Beach"/>
    <s v="Florida"/>
    <n v="33437"/>
    <x v="0"/>
    <s v="FUR-FU-10003553"/>
    <s v="Furniture"/>
    <s v="Furnishings"/>
    <s v="Howard Miller 13-1/2&quot; Diameter Rosebrook Wall Clock"/>
    <n v="165.048"/>
    <n v="3"/>
    <n v="0.2"/>
    <n v="41.262"/>
    <s v="No"/>
    <s v="Cassandra Brandow"/>
  </r>
  <r>
    <n v="1239"/>
    <s v="CA-2014-127012"/>
    <d v="2014-08-11T00:00:00"/>
    <d v="2014-08-15T00:00:00"/>
    <x v="1"/>
    <s v="GM-14680"/>
    <s v="Greg Matthias"/>
    <x v="0"/>
    <s v="United States"/>
    <s v="Seattle"/>
    <s v="Washington"/>
    <n v="98105"/>
    <x v="1"/>
    <s v="FUR-FU-10003691"/>
    <s v="Furniture"/>
    <s v="Furnishings"/>
    <s v="Eldon Image Series Desk Accessories, Ebony"/>
    <n v="12.35"/>
    <n v="1"/>
    <n v="0"/>
    <n v="5.4340000000000002"/>
    <s v="Yes"/>
    <s v="Anna Andreadi"/>
  </r>
  <r>
    <n v="1240"/>
    <s v="CA-2014-127012"/>
    <d v="2014-08-11T00:00:00"/>
    <d v="2014-08-15T00:00:00"/>
    <x v="1"/>
    <s v="GM-14680"/>
    <s v="Greg Matthias"/>
    <x v="0"/>
    <s v="United States"/>
    <s v="Seattle"/>
    <s v="Washington"/>
    <n v="98105"/>
    <x v="1"/>
    <s v="OFF-AR-10003903"/>
    <s v="Office Supplies"/>
    <s v="Art"/>
    <s v="Sanford 52201 APSCO Electric Pencil Sharpener"/>
    <n v="40.97"/>
    <n v="1"/>
    <n v="0"/>
    <n v="10.652200000000001"/>
    <s v="Yes"/>
    <s v="Anna Andreadi"/>
  </r>
  <r>
    <n v="1241"/>
    <s v="CA-2014-127012"/>
    <d v="2014-08-11T00:00:00"/>
    <d v="2014-08-15T00:00:00"/>
    <x v="1"/>
    <s v="GM-14680"/>
    <s v="Greg Matthias"/>
    <x v="0"/>
    <s v="United States"/>
    <s v="Seattle"/>
    <s v="Washington"/>
    <n v="98105"/>
    <x v="1"/>
    <s v="OFF-FA-10004854"/>
    <s v="Office Supplies"/>
    <s v="Fasteners"/>
    <s v="Vinyl Coated Wire Paper Clips in Organizer Box, 800/Box"/>
    <n v="22.96"/>
    <n v="2"/>
    <n v="0"/>
    <n v="10.7912"/>
    <s v="Yes"/>
    <s v="Anna Andreadi"/>
  </r>
  <r>
    <n v="1242"/>
    <s v="CA-2016-128727"/>
    <d v="2016-08-29T00:00:00"/>
    <d v="2016-09-04T00:00:00"/>
    <x v="1"/>
    <s v="MO-17800"/>
    <s v="Meg O'Connel"/>
    <x v="2"/>
    <s v="United States"/>
    <s v="New York City"/>
    <s v="New York"/>
    <n v="10024"/>
    <x v="3"/>
    <s v="TEC-PH-10003442"/>
    <s v="Technology"/>
    <s v="Phones"/>
    <s v="Samsung Replacement EH64AVFWE Premium Headset"/>
    <n v="22"/>
    <n v="4"/>
    <n v="0"/>
    <n v="5.5"/>
    <s v="No"/>
    <s v="Chuck Magee"/>
  </r>
  <r>
    <n v="1243"/>
    <s v="US-2016-162859"/>
    <d v="2016-02-15T00:00:00"/>
    <d v="2016-02-22T00:00:00"/>
    <x v="1"/>
    <s v="PG-18820"/>
    <s v="Patrick Gardner"/>
    <x v="0"/>
    <s v="United States"/>
    <s v="New York City"/>
    <s v="New York"/>
    <n v="10009"/>
    <x v="3"/>
    <s v="OFF-BI-10004519"/>
    <s v="Office Supplies"/>
    <s v="Binders"/>
    <s v="GBC DocuBind P100 Manual Binding Machine"/>
    <n v="398.35199999999998"/>
    <n v="3"/>
    <n v="0.2"/>
    <n v="124.48499999999999"/>
    <s v="No"/>
    <s v="Chuck Magee"/>
  </r>
  <r>
    <n v="1244"/>
    <s v="US-2016-162859"/>
    <d v="2016-02-15T00:00:00"/>
    <d v="2016-02-22T00:00:00"/>
    <x v="1"/>
    <s v="PG-18820"/>
    <s v="Patrick Gardner"/>
    <x v="0"/>
    <s v="United States"/>
    <s v="New York City"/>
    <s v="New York"/>
    <n v="10009"/>
    <x v="3"/>
    <s v="OFF-FA-10000304"/>
    <s v="Office Supplies"/>
    <s v="Fasteners"/>
    <s v="Advantus Push Pins"/>
    <n v="8.7200000000000006"/>
    <n v="4"/>
    <n v="0"/>
    <n v="3.5752000000000006"/>
    <s v="No"/>
    <s v="Chuck Magee"/>
  </r>
  <r>
    <n v="1245"/>
    <s v="CA-2017-133641"/>
    <d v="2017-05-14T00:00:00"/>
    <d v="2017-05-21T00:00:00"/>
    <x v="1"/>
    <s v="EJ-14155"/>
    <s v="Eva Jacobs"/>
    <x v="0"/>
    <s v="United States"/>
    <s v="Gulfport"/>
    <s v="Mississippi"/>
    <n v="39503"/>
    <x v="0"/>
    <s v="OFF-EN-10004955"/>
    <s v="Office Supplies"/>
    <s v="Envelopes"/>
    <s v="Fashion Color Clasp Envelopes"/>
    <n v="48.69"/>
    <n v="9"/>
    <n v="0"/>
    <n v="23.8581"/>
    <s v="No"/>
    <s v="Cassandra Brandow"/>
  </r>
  <r>
    <n v="1246"/>
    <s v="CA-2014-168494"/>
    <d v="2014-12-12T00:00:00"/>
    <d v="2014-12-14T00:00:00"/>
    <x v="0"/>
    <s v="NP-18700"/>
    <s v="Nora Preis"/>
    <x v="0"/>
    <s v="United States"/>
    <s v="Fresno"/>
    <s v="California"/>
    <n v="93727"/>
    <x v="1"/>
    <s v="FUR-TA-10004619"/>
    <s v="Furniture"/>
    <s v="Tables"/>
    <s v="Hon Non-Folding Utility Tables"/>
    <n v="764.6880000000001"/>
    <n v="6"/>
    <n v="0.2"/>
    <n v="95.585999999999899"/>
    <s v="No"/>
    <s v="Anna Andreadi"/>
  </r>
  <r>
    <n v="1247"/>
    <s v="CA-2014-168494"/>
    <d v="2014-12-12T00:00:00"/>
    <d v="2014-12-14T00:00:00"/>
    <x v="0"/>
    <s v="NP-18700"/>
    <s v="Nora Preis"/>
    <x v="0"/>
    <s v="United States"/>
    <s v="Fresno"/>
    <s v="California"/>
    <n v="93727"/>
    <x v="1"/>
    <s v="FUR-TA-10003473"/>
    <s v="Furniture"/>
    <s v="Tables"/>
    <s v="Bretford Rectangular Conference Table Tops"/>
    <n v="3610.848"/>
    <n v="12"/>
    <n v="0.2"/>
    <n v="135.4068000000002"/>
    <s v="No"/>
    <s v="Anna Andreadi"/>
  </r>
  <r>
    <n v="1248"/>
    <s v="CA-2014-168494"/>
    <d v="2014-12-12T00:00:00"/>
    <d v="2014-12-14T00:00:00"/>
    <x v="0"/>
    <s v="NP-18700"/>
    <s v="Nora Preis"/>
    <x v="0"/>
    <s v="United States"/>
    <s v="Fresno"/>
    <s v="California"/>
    <n v="93727"/>
    <x v="1"/>
    <s v="FUR-BO-10004467"/>
    <s v="Furniture"/>
    <s v="Bookcases"/>
    <s v="Bestar Classic Bookcase"/>
    <n v="254.97449999999998"/>
    <n v="3"/>
    <n v="0.15"/>
    <n v="11.998799999999989"/>
    <s v="No"/>
    <s v="Anna Andreadi"/>
  </r>
  <r>
    <n v="1249"/>
    <s v="CA-2017-115602"/>
    <d v="2017-12-18T00:00:00"/>
    <d v="2017-12-24T00:00:00"/>
    <x v="1"/>
    <s v="DJ-13630"/>
    <s v="Doug Jacobs"/>
    <x v="0"/>
    <s v="United States"/>
    <s v="New York City"/>
    <s v="New York"/>
    <n v="10009"/>
    <x v="3"/>
    <s v="OFF-AR-10002280"/>
    <s v="Office Supplies"/>
    <s v="Art"/>
    <s v="Staples in misc. colors"/>
    <n v="38.82"/>
    <n v="6"/>
    <n v="0"/>
    <n v="17.468999999999998"/>
    <s v="No"/>
    <s v="Chuck Magee"/>
  </r>
  <r>
    <n v="1250"/>
    <s v="CA-2017-115602"/>
    <d v="2017-12-18T00:00:00"/>
    <d v="2017-12-24T00:00:00"/>
    <x v="1"/>
    <s v="DJ-13630"/>
    <s v="Doug Jacobs"/>
    <x v="0"/>
    <s v="United States"/>
    <s v="New York City"/>
    <s v="New York"/>
    <n v="10009"/>
    <x v="3"/>
    <s v="FUR-CH-10001708"/>
    <s v="Furniture"/>
    <s v="Chairs"/>
    <s v="Office Star - Contemporary Swivel Chair with Padded Adjustable Arms and Flex Back"/>
    <n v="1141.9379999999999"/>
    <n v="9"/>
    <n v="0.1"/>
    <n v="139.57019999999989"/>
    <s v="No"/>
    <s v="Chuck Magee"/>
  </r>
  <r>
    <n v="1251"/>
    <s v="CA-2017-115602"/>
    <d v="2017-12-18T00:00:00"/>
    <d v="2017-12-24T00:00:00"/>
    <x v="1"/>
    <s v="DJ-13630"/>
    <s v="Doug Jacobs"/>
    <x v="0"/>
    <s v="United States"/>
    <s v="New York City"/>
    <s v="New York"/>
    <n v="10009"/>
    <x v="3"/>
    <s v="OFF-AP-10000891"/>
    <s v="Office Supplies"/>
    <s v="Appliances"/>
    <s v="Kensington 7 Outlet MasterPiece HOMEOFFICE Power Control Center"/>
    <n v="1704.56"/>
    <n v="13"/>
    <n v="0"/>
    <n v="511.36799999999999"/>
    <s v="No"/>
    <s v="Chuck Magee"/>
  </r>
  <r>
    <n v="1252"/>
    <s v="CA-2017-115602"/>
    <d v="2017-12-18T00:00:00"/>
    <d v="2017-12-24T00:00:00"/>
    <x v="1"/>
    <s v="DJ-13630"/>
    <s v="Doug Jacobs"/>
    <x v="0"/>
    <s v="United States"/>
    <s v="New York City"/>
    <s v="New York"/>
    <n v="10009"/>
    <x v="3"/>
    <s v="OFF-AR-10000462"/>
    <s v="Office Supplies"/>
    <s v="Art"/>
    <s v="Sanford Pocket Accent Highlighters"/>
    <n v="3.2"/>
    <n v="2"/>
    <n v="0"/>
    <n v="1.3760000000000003"/>
    <s v="No"/>
    <s v="Chuck Magee"/>
  </r>
  <r>
    <n v="1253"/>
    <s v="CA-2015-154956"/>
    <d v="2015-07-04T00:00:00"/>
    <d v="2015-07-09T00:00:00"/>
    <x v="1"/>
    <s v="IM-15070"/>
    <s v="Irene Maddox"/>
    <x v="0"/>
    <s v="United States"/>
    <s v="Milwaukee"/>
    <s v="Wisconsin"/>
    <n v="53209"/>
    <x v="2"/>
    <s v="TEC-PH-10004165"/>
    <s v="Technology"/>
    <s v="Phones"/>
    <s v="Mitel MiVoice 5330e IP Phone"/>
    <n v="1099.96"/>
    <n v="4"/>
    <n v="0"/>
    <n v="285.9896"/>
    <s v="No"/>
    <s v="Kelly Williams"/>
  </r>
  <r>
    <n v="1254"/>
    <s v="CA-2017-144638"/>
    <d v="2017-03-10T00:00:00"/>
    <d v="2017-03-14T00:00:00"/>
    <x v="1"/>
    <s v="MH-18115"/>
    <s v="Mick Hernandez"/>
    <x v="2"/>
    <s v="United States"/>
    <s v="Chester"/>
    <s v="Pennsylvania"/>
    <n v="19013"/>
    <x v="3"/>
    <s v="OFF-AR-10003958"/>
    <s v="Office Supplies"/>
    <s v="Art"/>
    <s v="Newell 337"/>
    <n v="5.2480000000000002"/>
    <n v="2"/>
    <n v="0.2"/>
    <n v="0.59039999999999915"/>
    <s v="No"/>
    <s v="Chuck Magee"/>
  </r>
  <r>
    <n v="1255"/>
    <s v="CA-2017-144638"/>
    <d v="2017-03-10T00:00:00"/>
    <d v="2017-03-14T00:00:00"/>
    <x v="1"/>
    <s v="MH-18115"/>
    <s v="Mick Hernandez"/>
    <x v="2"/>
    <s v="United States"/>
    <s v="Chester"/>
    <s v="Pennsylvania"/>
    <n v="19013"/>
    <x v="3"/>
    <s v="TEC-PH-10000149"/>
    <s v="Technology"/>
    <s v="Phones"/>
    <s v="Cisco SPA525G2 IP Phone - Wireless"/>
    <n v="35.909999999999997"/>
    <n v="3"/>
    <n v="0.4"/>
    <n v="-8.3790000000000031"/>
    <s v="No"/>
    <s v="Chuck Magee"/>
  </r>
  <r>
    <n v="1256"/>
    <s v="CA-2017-144638"/>
    <d v="2017-03-10T00:00:00"/>
    <d v="2017-03-14T00:00:00"/>
    <x v="1"/>
    <s v="MH-18115"/>
    <s v="Mick Hernandez"/>
    <x v="2"/>
    <s v="United States"/>
    <s v="Chester"/>
    <s v="Pennsylvania"/>
    <n v="19013"/>
    <x v="3"/>
    <s v="FUR-FU-10003724"/>
    <s v="Furniture"/>
    <s v="Furnishings"/>
    <s v="Westinghouse Clip-On Gooseneck Lamps"/>
    <n v="6.6959999999999997"/>
    <n v="1"/>
    <n v="0.2"/>
    <n v="0.50219999999999976"/>
    <s v="No"/>
    <s v="Chuck Magee"/>
  </r>
  <r>
    <n v="1257"/>
    <s v="CA-2017-144638"/>
    <d v="2017-03-10T00:00:00"/>
    <d v="2017-03-14T00:00:00"/>
    <x v="1"/>
    <s v="MH-18115"/>
    <s v="Mick Hernandez"/>
    <x v="2"/>
    <s v="United States"/>
    <s v="Chester"/>
    <s v="Pennsylvania"/>
    <n v="19013"/>
    <x v="3"/>
    <s v="FUR-FU-10003535"/>
    <s v="Furniture"/>
    <s v="Furnishings"/>
    <s v="Howard Miller Distant Time Traveler Alarm Clock"/>
    <n v="43.872000000000007"/>
    <n v="2"/>
    <n v="0.2"/>
    <n v="11.516399999999999"/>
    <s v="No"/>
    <s v="Chuck Magee"/>
  </r>
  <r>
    <n v="1258"/>
    <s v="US-2016-168620"/>
    <d v="2016-12-24T00:00:00"/>
    <d v="2016-12-28T00:00:00"/>
    <x v="0"/>
    <s v="RB-19795"/>
    <s v="Ross Baird"/>
    <x v="2"/>
    <s v="United States"/>
    <s v="Charlotte"/>
    <s v="North Carolina"/>
    <n v="28205"/>
    <x v="0"/>
    <s v="OFF-BI-10001575"/>
    <s v="Office Supplies"/>
    <s v="Binders"/>
    <s v="GBC Linen Binding Covers"/>
    <n v="27.882000000000005"/>
    <n v="3"/>
    <n v="0.7"/>
    <n v="-20.446799999999996"/>
    <s v="No"/>
    <s v="Cassandra Brandow"/>
  </r>
  <r>
    <n v="1259"/>
    <s v="US-2016-168620"/>
    <d v="2016-12-24T00:00:00"/>
    <d v="2016-12-28T00:00:00"/>
    <x v="0"/>
    <s v="RB-19795"/>
    <s v="Ross Baird"/>
    <x v="2"/>
    <s v="United States"/>
    <s v="Charlotte"/>
    <s v="North Carolina"/>
    <n v="28205"/>
    <x v="0"/>
    <s v="OFF-ST-10003716"/>
    <s v="Office Supplies"/>
    <s v="Storage"/>
    <s v="Tennsco Double-Tier Lockers"/>
    <n v="540.048"/>
    <n v="3"/>
    <n v="0.2"/>
    <n v="-47.254199999999997"/>
    <s v="No"/>
    <s v="Cassandra Brandow"/>
  </r>
  <r>
    <n v="1260"/>
    <s v="US-2016-168620"/>
    <d v="2016-12-24T00:00:00"/>
    <d v="2016-12-28T00:00:00"/>
    <x v="0"/>
    <s v="RB-19795"/>
    <s v="Ross Baird"/>
    <x v="2"/>
    <s v="United States"/>
    <s v="Charlotte"/>
    <s v="North Carolina"/>
    <n v="28205"/>
    <x v="0"/>
    <s v="TEC-AC-10004469"/>
    <s v="Technology"/>
    <s v="Accessories"/>
    <s v="Microsoft Sculpt Comfort Mouse"/>
    <n v="255.68000000000004"/>
    <n v="8"/>
    <n v="0.2"/>
    <n v="76.704000000000008"/>
    <s v="No"/>
    <s v="Cassandra Brandow"/>
  </r>
  <r>
    <n v="1261"/>
    <s v="CA-2017-117079"/>
    <d v="2017-10-23T00:00:00"/>
    <d v="2017-10-27T00:00:00"/>
    <x v="1"/>
    <s v="JR-15700"/>
    <s v="Jocasta Rupert"/>
    <x v="0"/>
    <s v="United States"/>
    <s v="Jacksonville"/>
    <s v="Florida"/>
    <n v="32216"/>
    <x v="0"/>
    <s v="TEC-PH-10004586"/>
    <s v="Technology"/>
    <s v="Phones"/>
    <s v="Wilson SignalBoost 841262 DB PRO Amplifier Kit"/>
    <n v="863.87999999999988"/>
    <n v="3"/>
    <n v="0.2"/>
    <n v="107.98499999999996"/>
    <s v="No"/>
    <s v="Cassandra Brandow"/>
  </r>
  <r>
    <n v="1262"/>
    <s v="US-2016-144393"/>
    <d v="2016-10-28T00:00:00"/>
    <d v="2016-11-04T00:00:00"/>
    <x v="1"/>
    <s v="SM-20950"/>
    <s v="Suzanne McNair"/>
    <x v="1"/>
    <s v="United States"/>
    <s v="Greenville"/>
    <s v="North Carolina"/>
    <n v="27834"/>
    <x v="0"/>
    <s v="OFF-BI-10004236"/>
    <s v="Office Supplies"/>
    <s v="Binders"/>
    <s v="XtraLife ClearVue Slant-D Ring Binder, White, 3&quot;"/>
    <n v="17.616000000000003"/>
    <n v="4"/>
    <n v="0.7"/>
    <n v="-14.0928"/>
    <s v="No"/>
    <s v="Cassandra Brandow"/>
  </r>
  <r>
    <n v="1263"/>
    <s v="CA-2017-105053"/>
    <d v="2017-07-07T00:00:00"/>
    <d v="2017-07-09T00:00:00"/>
    <x v="0"/>
    <s v="CS-12355"/>
    <s v="Christine Sundaresam"/>
    <x v="0"/>
    <s v="United States"/>
    <s v="Long Beach"/>
    <s v="New York"/>
    <n v="11561"/>
    <x v="3"/>
    <s v="OFF-BI-10001634"/>
    <s v="Office Supplies"/>
    <s v="Binders"/>
    <s v="Wilson Jones Active Use Binders"/>
    <n v="17.472000000000001"/>
    <n v="3"/>
    <n v="0.2"/>
    <n v="6.3336000000000006"/>
    <s v="No"/>
    <s v="Chuck Magee"/>
  </r>
  <r>
    <n v="1264"/>
    <s v="CA-2016-155992"/>
    <d v="2016-10-01T00:00:00"/>
    <d v="2016-10-02T00:00:00"/>
    <x v="2"/>
    <s v="CC-12220"/>
    <s v="Chris Cortes"/>
    <x v="0"/>
    <s v="United States"/>
    <s v="La Porte"/>
    <s v="Indiana"/>
    <n v="46350"/>
    <x v="2"/>
    <s v="TEC-PH-10000215"/>
    <s v="Technology"/>
    <s v="Phones"/>
    <s v="Plantronics Cordless Phone Headset with In-line Volume - M214C"/>
    <n v="69.900000000000006"/>
    <n v="2"/>
    <n v="0"/>
    <n v="18.873000000000005"/>
    <s v="No"/>
    <s v="Kelly Williams"/>
  </r>
  <r>
    <n v="1265"/>
    <s v="CA-2016-155992"/>
    <d v="2016-10-01T00:00:00"/>
    <d v="2016-10-02T00:00:00"/>
    <x v="2"/>
    <s v="CC-12220"/>
    <s v="Chris Cortes"/>
    <x v="0"/>
    <s v="United States"/>
    <s v="La Porte"/>
    <s v="Indiana"/>
    <n v="46350"/>
    <x v="2"/>
    <s v="FUR-FU-10003724"/>
    <s v="Furniture"/>
    <s v="Furnishings"/>
    <s v="Westinghouse Clip-On Gooseneck Lamps"/>
    <n v="41.849999999999994"/>
    <n v="5"/>
    <n v="0"/>
    <n v="10.880999999999998"/>
    <s v="No"/>
    <s v="Kelly Williams"/>
  </r>
  <r>
    <n v="1266"/>
    <s v="CA-2017-110380"/>
    <d v="2017-09-02T00:00:00"/>
    <d v="2017-09-07T00:00:00"/>
    <x v="1"/>
    <s v="PF-19225"/>
    <s v="Phillip Flathmann"/>
    <x v="0"/>
    <s v="United States"/>
    <s v="San Francisco"/>
    <s v="California"/>
    <n v="94122"/>
    <x v="1"/>
    <s v="OFF-AR-10000422"/>
    <s v="Office Supplies"/>
    <s v="Art"/>
    <s v="Pencil and Crayon Sharpener"/>
    <n v="6.57"/>
    <n v="3"/>
    <n v="0"/>
    <n v="1.7738999999999998"/>
    <s v="No"/>
    <s v="Anna Andreadi"/>
  </r>
  <r>
    <n v="1267"/>
    <s v="US-2014-167738"/>
    <d v="2014-12-24T00:00:00"/>
    <d v="2014-12-29T00:00:00"/>
    <x v="1"/>
    <s v="JC-16105"/>
    <s v="Julie Creighton"/>
    <x v="1"/>
    <s v="United States"/>
    <s v="Los Angeles"/>
    <s v="California"/>
    <n v="90045"/>
    <x v="1"/>
    <s v="OFF-ST-10003306"/>
    <s v="Office Supplies"/>
    <s v="Storage"/>
    <s v="Letter Size Cart"/>
    <n v="142.86000000000001"/>
    <n v="1"/>
    <n v="0"/>
    <n v="41.429399999999987"/>
    <s v="No"/>
    <s v="Anna Andreadi"/>
  </r>
  <r>
    <n v="1268"/>
    <s v="US-2014-167738"/>
    <d v="2014-12-24T00:00:00"/>
    <d v="2014-12-29T00:00:00"/>
    <x v="1"/>
    <s v="JC-16105"/>
    <s v="Julie Creighton"/>
    <x v="1"/>
    <s v="United States"/>
    <s v="Los Angeles"/>
    <s v="California"/>
    <n v="90045"/>
    <x v="1"/>
    <s v="FUR-CH-10001146"/>
    <s v="Furniture"/>
    <s v="Chairs"/>
    <s v="Global Value Mid-Back Manager's Chair, Gray"/>
    <n v="292.27200000000005"/>
    <n v="6"/>
    <n v="0.2"/>
    <n v="18.266999999999967"/>
    <s v="No"/>
    <s v="Anna Andreadi"/>
  </r>
  <r>
    <n v="1269"/>
    <s v="CA-2017-121412"/>
    <d v="2017-09-23T00:00:00"/>
    <d v="2017-09-27T00:00:00"/>
    <x v="1"/>
    <s v="BG-11695"/>
    <s v="Brooke Gillingham"/>
    <x v="1"/>
    <s v="United States"/>
    <s v="Louisville"/>
    <s v="Colorado"/>
    <n v="80027"/>
    <x v="1"/>
    <s v="FUR-FU-10000246"/>
    <s v="Furniture"/>
    <s v="Furnishings"/>
    <s v="Aluminum Document Frame"/>
    <n v="29.328000000000003"/>
    <n v="3"/>
    <n v="0.2"/>
    <n v="3.665999999999995"/>
    <s v="No"/>
    <s v="Anna Andreadi"/>
  </r>
  <r>
    <n v="1270"/>
    <s v="CA-2017-100426"/>
    <d v="2017-06-04T00:00:00"/>
    <d v="2017-06-08T00:00:00"/>
    <x v="1"/>
    <s v="DC-12850"/>
    <s v="Dan Campbell"/>
    <x v="0"/>
    <s v="United States"/>
    <s v="Florence"/>
    <s v="Alabama"/>
    <n v="35630"/>
    <x v="0"/>
    <s v="OFF-PA-10002870"/>
    <s v="Office Supplies"/>
    <s v="Paper"/>
    <s v="Ampad Phone Message Book, Recycled, 400 Message Capacity, 5 ¾” x 11”"/>
    <n v="12.48"/>
    <n v="2"/>
    <n v="0"/>
    <n v="5.6159999999999997"/>
    <s v="No"/>
    <s v="Cassandra Brandow"/>
  </r>
  <r>
    <n v="1271"/>
    <s v="US-2016-103646"/>
    <d v="2016-04-21T00:00:00"/>
    <d v="2016-04-26T00:00:00"/>
    <x v="1"/>
    <s v="SP-20545"/>
    <s v="Sibella Parks"/>
    <x v="1"/>
    <s v="United States"/>
    <s v="Chicago"/>
    <s v="Illinois"/>
    <n v="60623"/>
    <x v="2"/>
    <s v="OFF-ST-10000563"/>
    <s v="Office Supplies"/>
    <s v="Storage"/>
    <s v="Fellowes Bankers Box Stor/Drawer Steel Plus"/>
    <n v="102.33600000000001"/>
    <n v="4"/>
    <n v="0.2"/>
    <n v="-12.792000000000002"/>
    <s v="No"/>
    <s v="Kelly Williams"/>
  </r>
  <r>
    <n v="1272"/>
    <s v="US-2016-103646"/>
    <d v="2016-04-21T00:00:00"/>
    <d v="2016-04-26T00:00:00"/>
    <x v="1"/>
    <s v="SP-20545"/>
    <s v="Sibella Parks"/>
    <x v="1"/>
    <s v="United States"/>
    <s v="Chicago"/>
    <s v="Illinois"/>
    <n v="60623"/>
    <x v="2"/>
    <s v="OFF-AP-10004487"/>
    <s v="Office Supplies"/>
    <s v="Appliances"/>
    <s v="Kensington 4 Outlet MasterPiece Compact Power Control Center"/>
    <n v="48.791999999999987"/>
    <n v="3"/>
    <n v="0.8"/>
    <n v="-126.85920000000002"/>
    <s v="No"/>
    <s v="Kelly Williams"/>
  </r>
  <r>
    <n v="1273"/>
    <s v="US-2016-103646"/>
    <d v="2016-04-21T00:00:00"/>
    <d v="2016-04-26T00:00:00"/>
    <x v="1"/>
    <s v="SP-20545"/>
    <s v="Sibella Parks"/>
    <x v="1"/>
    <s v="United States"/>
    <s v="Chicago"/>
    <s v="Illinois"/>
    <n v="60623"/>
    <x v="2"/>
    <s v="OFF-BI-10002854"/>
    <s v="Office Supplies"/>
    <s v="Binders"/>
    <s v="Performers Binder/Pad Holder, Black"/>
    <n v="44.847999999999992"/>
    <n v="8"/>
    <n v="0.8"/>
    <n v="-67.27200000000002"/>
    <s v="No"/>
    <s v="Kelly Williams"/>
  </r>
  <r>
    <n v="1274"/>
    <s v="CA-2016-119186"/>
    <d v="2016-05-26T00:00:00"/>
    <d v="2016-05-26T00:00:00"/>
    <x v="3"/>
    <s v="MS-17710"/>
    <s v="Maurice Satty"/>
    <x v="0"/>
    <s v="United States"/>
    <s v="Fort Worth"/>
    <s v="Texas"/>
    <n v="76106"/>
    <x v="2"/>
    <s v="OFF-PA-10004621"/>
    <s v="Office Supplies"/>
    <s v="Paper"/>
    <s v="Xerox 212"/>
    <n v="10.368000000000002"/>
    <n v="2"/>
    <n v="0.2"/>
    <n v="3.6288"/>
    <s v="No"/>
    <s v="Kelly Williams"/>
  </r>
  <r>
    <n v="1275"/>
    <s v="CA-2016-119186"/>
    <d v="2016-05-26T00:00:00"/>
    <d v="2016-05-26T00:00:00"/>
    <x v="3"/>
    <s v="MS-17710"/>
    <s v="Maurice Satty"/>
    <x v="0"/>
    <s v="United States"/>
    <s v="Fort Worth"/>
    <s v="Texas"/>
    <n v="76106"/>
    <x v="2"/>
    <s v="FUR-CH-10001973"/>
    <s v="Furniture"/>
    <s v="Chairs"/>
    <s v="Office Star Flex Back Scooter Chair with White Frame"/>
    <n v="388.42999999999995"/>
    <n v="5"/>
    <n v="0.3"/>
    <n v="-88.783999999999978"/>
    <s v="No"/>
    <s v="Kelly Williams"/>
  </r>
  <r>
    <n v="1276"/>
    <s v="CA-2016-119186"/>
    <d v="2016-05-26T00:00:00"/>
    <d v="2016-05-26T00:00:00"/>
    <x v="3"/>
    <s v="MS-17710"/>
    <s v="Maurice Satty"/>
    <x v="0"/>
    <s v="United States"/>
    <s v="Fort Worth"/>
    <s v="Texas"/>
    <n v="76106"/>
    <x v="2"/>
    <s v="OFF-PA-10004040"/>
    <s v="Office Supplies"/>
    <s v="Paper"/>
    <s v="Universal Premium White Copier/Laser Paper (20Lb. and 87 Bright)"/>
    <n v="14.352000000000002"/>
    <n v="3"/>
    <n v="0.2"/>
    <n v="5.2026000000000003"/>
    <s v="No"/>
    <s v="Kelly Williams"/>
  </r>
  <r>
    <n v="1277"/>
    <s v="CA-2016-119186"/>
    <d v="2016-05-26T00:00:00"/>
    <d v="2016-05-26T00:00:00"/>
    <x v="3"/>
    <s v="MS-17710"/>
    <s v="Maurice Satty"/>
    <x v="0"/>
    <s v="United States"/>
    <s v="Fort Worth"/>
    <s v="Texas"/>
    <n v="76106"/>
    <x v="2"/>
    <s v="TEC-AC-10000580"/>
    <s v="Technology"/>
    <s v="Accessories"/>
    <s v="Logitech G13 Programmable Gameboard with LCD Display"/>
    <n v="63.991999999999997"/>
    <n v="1"/>
    <n v="0.2"/>
    <n v="-7.1990999999999961"/>
    <s v="No"/>
    <s v="Kelly Williams"/>
  </r>
  <r>
    <n v="1278"/>
    <s v="CA-2016-148698"/>
    <d v="2016-05-02T00:00:00"/>
    <d v="2016-05-07T00:00:00"/>
    <x v="1"/>
    <s v="BD-11770"/>
    <s v="Bryan Davis"/>
    <x v="0"/>
    <s v="United States"/>
    <s v="Houston"/>
    <s v="Texas"/>
    <n v="77070"/>
    <x v="2"/>
    <s v="OFF-AR-10004022"/>
    <s v="Office Supplies"/>
    <s v="Art"/>
    <s v="Panasonic KP-380BK Classic Electric Pencil Sharpener"/>
    <n v="86.352000000000004"/>
    <n v="3"/>
    <n v="0.2"/>
    <n v="5.3969999999999914"/>
    <s v="No"/>
    <s v="Kelly Williams"/>
  </r>
  <r>
    <n v="1279"/>
    <s v="CA-2014-163293"/>
    <d v="2014-09-08T00:00:00"/>
    <d v="2014-09-11T00:00:00"/>
    <x v="2"/>
    <s v="KC-16255"/>
    <s v="Karen Carlisle"/>
    <x v="1"/>
    <s v="United States"/>
    <s v="Macon"/>
    <s v="Georgia"/>
    <n v="31204"/>
    <x v="0"/>
    <s v="TEC-AC-10004209"/>
    <s v="Technology"/>
    <s v="Accessories"/>
    <s v="Memorex Froggy Flash Drive 4 GB"/>
    <n v="32.97"/>
    <n v="3"/>
    <n v="0"/>
    <n v="12.8583"/>
    <s v="No"/>
    <s v="Cassandra Brandow"/>
  </r>
  <r>
    <n v="1280"/>
    <s v="CA-2014-163293"/>
    <d v="2014-09-08T00:00:00"/>
    <d v="2014-09-11T00:00:00"/>
    <x v="2"/>
    <s v="KC-16255"/>
    <s v="Karen Carlisle"/>
    <x v="1"/>
    <s v="United States"/>
    <s v="Macon"/>
    <s v="Georgia"/>
    <n v="31204"/>
    <x v="0"/>
    <s v="TEC-AC-10000023"/>
    <s v="Technology"/>
    <s v="Accessories"/>
    <s v="Maxell 74 Minute CD-R Spindle, 50/Pack"/>
    <n v="83.88"/>
    <n v="4"/>
    <n v="0"/>
    <n v="30.196799999999996"/>
    <s v="No"/>
    <s v="Cassandra Brandow"/>
  </r>
  <r>
    <n v="1281"/>
    <s v="CA-2016-160815"/>
    <d v="2016-09-05T00:00:00"/>
    <d v="2016-09-06T00:00:00"/>
    <x v="2"/>
    <s v="TR-21325"/>
    <s v="Toby Ritter"/>
    <x v="0"/>
    <s v="United States"/>
    <s v="Cedar Rapids"/>
    <s v="Iowa"/>
    <n v="52402"/>
    <x v="2"/>
    <s v="TEC-PH-10003505"/>
    <s v="Technology"/>
    <s v="Phones"/>
    <s v="Geemarc AmpliPOWER60"/>
    <n v="278.39999999999998"/>
    <n v="3"/>
    <n v="0"/>
    <n v="80.735999999999976"/>
    <s v="No"/>
    <s v="Kelly Williams"/>
  </r>
  <r>
    <n v="1282"/>
    <s v="CA-2017-122154"/>
    <d v="2017-04-09T00:00:00"/>
    <d v="2017-04-11T00:00:00"/>
    <x v="2"/>
    <s v="SA-20830"/>
    <s v="Sue Ann Reed"/>
    <x v="0"/>
    <s v="United States"/>
    <s v="Jacksonville"/>
    <s v="Florida"/>
    <n v="32216"/>
    <x v="0"/>
    <s v="OFF-LA-10000121"/>
    <s v="Office Supplies"/>
    <s v="Labels"/>
    <s v="Avery 48"/>
    <n v="15.120000000000001"/>
    <n v="3"/>
    <n v="0.2"/>
    <n v="4.9139999999999988"/>
    <s v="No"/>
    <s v="Cassandra Brandow"/>
  </r>
  <r>
    <n v="1283"/>
    <s v="CA-2017-122154"/>
    <d v="2017-04-09T00:00:00"/>
    <d v="2017-04-11T00:00:00"/>
    <x v="2"/>
    <s v="SA-20830"/>
    <s v="Sue Ann Reed"/>
    <x v="0"/>
    <s v="United States"/>
    <s v="Jacksonville"/>
    <s v="Florida"/>
    <n v="32216"/>
    <x v="0"/>
    <s v="OFF-BI-10002026"/>
    <s v="Office Supplies"/>
    <s v="Binders"/>
    <s v="Avery Arch Ring Binders"/>
    <n v="17.430000000000003"/>
    <n v="1"/>
    <n v="0.7"/>
    <n v="-13.363000000000003"/>
    <s v="No"/>
    <s v="Cassandra Brandow"/>
  </r>
  <r>
    <n v="1284"/>
    <s v="CA-2017-122154"/>
    <d v="2017-04-09T00:00:00"/>
    <d v="2017-04-11T00:00:00"/>
    <x v="2"/>
    <s v="SA-20830"/>
    <s v="Sue Ann Reed"/>
    <x v="0"/>
    <s v="United States"/>
    <s v="Jacksonville"/>
    <s v="Florida"/>
    <n v="32216"/>
    <x v="0"/>
    <s v="OFF-PA-10000994"/>
    <s v="Office Supplies"/>
    <s v="Paper"/>
    <s v="Xerox 1915"/>
    <n v="251.64"/>
    <n v="3"/>
    <n v="0.2"/>
    <n v="88.073999999999984"/>
    <s v="No"/>
    <s v="Cassandra Brandow"/>
  </r>
  <r>
    <n v="1285"/>
    <s v="US-2015-149692"/>
    <d v="2015-12-06T00:00:00"/>
    <d v="2015-12-12T00:00:00"/>
    <x v="1"/>
    <s v="KW-16435"/>
    <s v="Katrina Willman"/>
    <x v="0"/>
    <s v="United States"/>
    <s v="Austin"/>
    <s v="Texas"/>
    <n v="78745"/>
    <x v="2"/>
    <s v="OFF-BI-10002813"/>
    <s v="Office Supplies"/>
    <s v="Binders"/>
    <s v="Avery Reinforcements for Hole-Punch Pages"/>
    <n v="2.7719999999999994"/>
    <n v="7"/>
    <n v="0.8"/>
    <n v="-4.8510000000000009"/>
    <s v="No"/>
    <s v="Kelly Williams"/>
  </r>
  <r>
    <n v="1286"/>
    <s v="CA-2016-119445"/>
    <d v="2016-06-26T00:00:00"/>
    <d v="2016-07-03T00:00:00"/>
    <x v="1"/>
    <s v="GM-14500"/>
    <s v="Gene McClure"/>
    <x v="0"/>
    <s v="United States"/>
    <s v="Providence"/>
    <s v="Rhode Island"/>
    <n v="2908"/>
    <x v="3"/>
    <s v="OFF-ST-10000617"/>
    <s v="Office Supplies"/>
    <s v="Storage"/>
    <s v="Woodgrain Magazine Files by Perma"/>
    <n v="14.9"/>
    <n v="5"/>
    <n v="0"/>
    <n v="1.0429999999999984"/>
    <s v="No"/>
    <s v="Chuck Magee"/>
  </r>
  <r>
    <n v="1287"/>
    <s v="CA-2015-124268"/>
    <d v="2015-07-04T00:00:00"/>
    <d v="2015-07-08T00:00:00"/>
    <x v="1"/>
    <s v="AD-10180"/>
    <s v="Alan Dominguez"/>
    <x v="2"/>
    <s v="United States"/>
    <s v="New York City"/>
    <s v="New York"/>
    <n v="10035"/>
    <x v="3"/>
    <s v="OFF-AR-10004817"/>
    <s v="Office Supplies"/>
    <s v="Art"/>
    <s v="Colorific Watercolor Pencils"/>
    <n v="15.48"/>
    <n v="3"/>
    <n v="0"/>
    <n v="4.4891999999999985"/>
    <s v="No"/>
    <s v="Chuck Magee"/>
  </r>
  <r>
    <n v="1288"/>
    <s v="CA-2016-154711"/>
    <d v="2016-11-22T00:00:00"/>
    <d v="2016-11-26T00:00:00"/>
    <x v="1"/>
    <s v="TB-21355"/>
    <s v="Todd Boyes"/>
    <x v="1"/>
    <s v="United States"/>
    <s v="New York City"/>
    <s v="New York"/>
    <n v="10009"/>
    <x v="3"/>
    <s v="FUR-FU-10000397"/>
    <s v="Furniture"/>
    <s v="Furnishings"/>
    <s v="Luxo Economy Swing Arm Lamp"/>
    <n v="39.880000000000003"/>
    <n v="2"/>
    <n v="0"/>
    <n v="11.166400000000003"/>
    <s v="No"/>
    <s v="Chuck Magee"/>
  </r>
  <r>
    <n v="1289"/>
    <s v="CA-2016-154711"/>
    <d v="2016-11-22T00:00:00"/>
    <d v="2016-11-26T00:00:00"/>
    <x v="1"/>
    <s v="TB-21355"/>
    <s v="Todd Boyes"/>
    <x v="1"/>
    <s v="United States"/>
    <s v="New York City"/>
    <s v="New York"/>
    <n v="10009"/>
    <x v="3"/>
    <s v="OFF-BI-10000605"/>
    <s v="Office Supplies"/>
    <s v="Binders"/>
    <s v="Acco Pressboard Covers with Storage Hooks, 9 1/2&quot; x 11&quot;, Executive Red"/>
    <n v="12.192"/>
    <n v="4"/>
    <n v="0.2"/>
    <n v="4.1147999999999989"/>
    <s v="No"/>
    <s v="Chuck Magee"/>
  </r>
  <r>
    <n v="1290"/>
    <s v="CA-2016-154711"/>
    <d v="2016-11-22T00:00:00"/>
    <d v="2016-11-26T00:00:00"/>
    <x v="1"/>
    <s v="TB-21355"/>
    <s v="Todd Boyes"/>
    <x v="1"/>
    <s v="United States"/>
    <s v="New York City"/>
    <s v="New York"/>
    <n v="10009"/>
    <x v="3"/>
    <s v="OFF-AR-10001860"/>
    <s v="Office Supplies"/>
    <s v="Art"/>
    <s v="BIC Liqua Brite Liner"/>
    <n v="20.82"/>
    <n v="3"/>
    <n v="0"/>
    <n v="7.4952000000000005"/>
    <s v="No"/>
    <s v="Chuck Magee"/>
  </r>
  <r>
    <n v="1291"/>
    <s v="CA-2016-163384"/>
    <d v="2016-11-10T00:00:00"/>
    <d v="2016-11-12T00:00:00"/>
    <x v="2"/>
    <s v="CC-12430"/>
    <s v="Chuck Clark"/>
    <x v="2"/>
    <s v="United States"/>
    <s v="San Francisco"/>
    <s v="California"/>
    <n v="94122"/>
    <x v="1"/>
    <s v="OFF-BI-10004970"/>
    <s v="Office Supplies"/>
    <s v="Binders"/>
    <s v="ACCOHIDE 3-Ring Binder, Blue, 1&quot;"/>
    <n v="13.216000000000001"/>
    <n v="4"/>
    <n v="0.2"/>
    <n v="4.4603999999999999"/>
    <s v="No"/>
    <s v="Anna Andreadi"/>
  </r>
  <r>
    <n v="1292"/>
    <s v="CA-2016-163384"/>
    <d v="2016-11-10T00:00:00"/>
    <d v="2016-11-12T00:00:00"/>
    <x v="2"/>
    <s v="CC-12430"/>
    <s v="Chuck Clark"/>
    <x v="2"/>
    <s v="United States"/>
    <s v="San Francisco"/>
    <s v="California"/>
    <n v="94122"/>
    <x v="1"/>
    <s v="OFF-PA-10003172"/>
    <s v="Office Supplies"/>
    <s v="Paper"/>
    <s v="Xerox 1996"/>
    <n v="32.400000000000006"/>
    <n v="5"/>
    <n v="0"/>
    <n v="15.552000000000001"/>
    <s v="No"/>
    <s v="Anna Andreadi"/>
  </r>
  <r>
    <n v="1293"/>
    <s v="CA-2015-101707"/>
    <d v="2015-08-27T00:00:00"/>
    <d v="2015-09-01T00:00:00"/>
    <x v="1"/>
    <s v="PF-19165"/>
    <s v="Philip Fox"/>
    <x v="0"/>
    <s v="United States"/>
    <s v="San Diego"/>
    <s v="California"/>
    <n v="92105"/>
    <x v="1"/>
    <s v="OFF-SU-10001218"/>
    <s v="Office Supplies"/>
    <s v="Supplies"/>
    <s v="Fiskars Softgrip Scissors"/>
    <n v="32.94"/>
    <n v="3"/>
    <n v="0"/>
    <n v="9.2232000000000021"/>
    <s v="No"/>
    <s v="Anna Andreadi"/>
  </r>
  <r>
    <n v="1294"/>
    <s v="CA-2015-101707"/>
    <d v="2015-08-27T00:00:00"/>
    <d v="2015-09-01T00:00:00"/>
    <x v="1"/>
    <s v="PF-19165"/>
    <s v="Philip Fox"/>
    <x v="0"/>
    <s v="United States"/>
    <s v="San Diego"/>
    <s v="California"/>
    <n v="92105"/>
    <x v="1"/>
    <s v="OFF-PA-10002968"/>
    <s v="Office Supplies"/>
    <s v="Paper"/>
    <s v="Xerox 1973"/>
    <n v="114.2"/>
    <n v="5"/>
    <n v="0"/>
    <n v="52.531999999999996"/>
    <s v="No"/>
    <s v="Anna Andreadi"/>
  </r>
  <r>
    <n v="1295"/>
    <s v="CA-2015-101707"/>
    <d v="2015-08-27T00:00:00"/>
    <d v="2015-09-01T00:00:00"/>
    <x v="1"/>
    <s v="PF-19165"/>
    <s v="Philip Fox"/>
    <x v="0"/>
    <s v="United States"/>
    <s v="San Diego"/>
    <s v="California"/>
    <n v="92105"/>
    <x v="1"/>
    <s v="OFF-LA-10000134"/>
    <s v="Office Supplies"/>
    <s v="Labels"/>
    <s v="Avery 511"/>
    <n v="3.08"/>
    <n v="1"/>
    <n v="0"/>
    <n v="1.4783999999999999"/>
    <s v="No"/>
    <s v="Anna Andreadi"/>
  </r>
  <r>
    <n v="1296"/>
    <s v="CA-2015-138898"/>
    <d v="2015-05-25T00:00:00"/>
    <d v="2015-05-29T00:00:00"/>
    <x v="1"/>
    <s v="JH-16180"/>
    <s v="Justin Hirsh"/>
    <x v="0"/>
    <s v="United States"/>
    <s v="Pueblo"/>
    <s v="Colorado"/>
    <n v="81001"/>
    <x v="1"/>
    <s v="OFF-AP-10004487"/>
    <s v="Office Supplies"/>
    <s v="Appliances"/>
    <s v="Kensington 4 Outlet MasterPiece Compact Power Control Center"/>
    <n v="845.72799999999995"/>
    <n v="13"/>
    <n v="0.2"/>
    <n v="84.572799999999944"/>
    <s v="No"/>
    <s v="Anna Andreadi"/>
  </r>
  <r>
    <n v="1297"/>
    <s v="CA-2017-115427"/>
    <d v="2017-12-30T00:00:00"/>
    <d v="2018-01-03T00:00:00"/>
    <x v="1"/>
    <s v="EB-13975"/>
    <s v="Erica Bern"/>
    <x v="1"/>
    <s v="United States"/>
    <s v="Fairfield"/>
    <s v="California"/>
    <n v="94533"/>
    <x v="1"/>
    <s v="OFF-BI-10002103"/>
    <s v="Office Supplies"/>
    <s v="Binders"/>
    <s v="Cardinal Slant-D Ring Binder, Heavy Gauge Vinyl"/>
    <n v="13.904"/>
    <n v="2"/>
    <n v="0.2"/>
    <n v="4.5187999999999997"/>
    <s v="Yes"/>
    <s v="Anna Andreadi"/>
  </r>
  <r>
    <n v="1298"/>
    <s v="CA-2017-115427"/>
    <d v="2017-12-30T00:00:00"/>
    <d v="2018-01-03T00:00:00"/>
    <x v="1"/>
    <s v="EB-13975"/>
    <s v="Erica Bern"/>
    <x v="1"/>
    <s v="United States"/>
    <s v="Fairfield"/>
    <s v="California"/>
    <n v="94533"/>
    <x v="1"/>
    <s v="OFF-BI-10004632"/>
    <s v="Office Supplies"/>
    <s v="Binders"/>
    <s v="GBC Binding covers"/>
    <n v="20.72"/>
    <n v="2"/>
    <n v="0.2"/>
    <n v="6.4749999999999979"/>
    <s v="Yes"/>
    <s v="Anna Andreadi"/>
  </r>
  <r>
    <n v="1299"/>
    <s v="CA-2016-134425"/>
    <d v="2016-12-08T00:00:00"/>
    <d v="2016-12-12T00:00:00"/>
    <x v="0"/>
    <s v="QJ-19255"/>
    <s v="Quincy Jones"/>
    <x v="1"/>
    <s v="United States"/>
    <s v="Saint Paul"/>
    <s v="Minnesota"/>
    <n v="55106"/>
    <x v="2"/>
    <s v="TEC-PH-10003555"/>
    <s v="Technology"/>
    <s v="Phones"/>
    <s v="Motorola HK250 Universal Bluetooth Headset"/>
    <n v="114.94999999999999"/>
    <n v="5"/>
    <n v="0"/>
    <n v="2.2990000000000066"/>
    <s v="No"/>
    <s v="Kelly Williams"/>
  </r>
  <r>
    <n v="1300"/>
    <s v="CA-2015-121391"/>
    <d v="2015-10-04T00:00:00"/>
    <d v="2015-10-07T00:00:00"/>
    <x v="2"/>
    <s v="AA-10315"/>
    <s v="Alex Avila"/>
    <x v="0"/>
    <s v="United States"/>
    <s v="San Francisco"/>
    <s v="California"/>
    <n v="94109"/>
    <x v="1"/>
    <s v="OFF-ST-10001590"/>
    <s v="Office Supplies"/>
    <s v="Storage"/>
    <s v="Tenex Personal Project File with Scoop Front Design, Black"/>
    <n v="26.96"/>
    <n v="2"/>
    <n v="0"/>
    <n v="7.0095999999999989"/>
    <s v="No"/>
    <s v="Anna Andreadi"/>
  </r>
  <r>
    <n v="1301"/>
    <s v="CA-2016-137043"/>
    <d v="2016-12-23T00:00:00"/>
    <d v="2016-12-25T00:00:00"/>
    <x v="0"/>
    <s v="LC-17140"/>
    <s v="Logan Currie"/>
    <x v="0"/>
    <s v="United States"/>
    <s v="Springfield"/>
    <s v="Virginia"/>
    <n v="22153"/>
    <x v="0"/>
    <s v="FUR-FU-10003664"/>
    <s v="Furniture"/>
    <s v="Furnishings"/>
    <s v="Electrix Architect's Clamp-On Swing Arm Lamp, Black"/>
    <n v="572.76"/>
    <n v="6"/>
    <n v="0"/>
    <n v="166.10039999999995"/>
    <s v="No"/>
    <s v="Cassandra Brandow"/>
  </r>
  <r>
    <n v="1302"/>
    <s v="CA-2016-137043"/>
    <d v="2016-12-23T00:00:00"/>
    <d v="2016-12-25T00:00:00"/>
    <x v="0"/>
    <s v="LC-17140"/>
    <s v="Logan Currie"/>
    <x v="0"/>
    <s v="United States"/>
    <s v="Springfield"/>
    <s v="Virginia"/>
    <n v="22153"/>
    <x v="0"/>
    <s v="FUR-FU-10003664"/>
    <s v="Furniture"/>
    <s v="Furnishings"/>
    <s v="Electrix Architect's Clamp-On Swing Arm Lamp, Black"/>
    <n v="286.38"/>
    <n v="3"/>
    <n v="0"/>
    <n v="83.050199999999975"/>
    <s v="No"/>
    <s v="Cassandra Brandow"/>
  </r>
  <r>
    <n v="1303"/>
    <s v="CA-2015-115847"/>
    <d v="2015-09-19T00:00:00"/>
    <d v="2015-09-24T00:00:00"/>
    <x v="0"/>
    <s v="TC-21535"/>
    <s v="Tracy Collins"/>
    <x v="2"/>
    <s v="United States"/>
    <s v="Arlington"/>
    <s v="Virginia"/>
    <n v="22204"/>
    <x v="0"/>
    <s v="FUR-BO-10003433"/>
    <s v="Furniture"/>
    <s v="Bookcases"/>
    <s v="Sauder Cornerstone Collection Library"/>
    <n v="61.96"/>
    <n v="2"/>
    <n v="0"/>
    <n v="4.3371999999999957"/>
    <s v="No"/>
    <s v="Cassandra Brandow"/>
  </r>
  <r>
    <n v="1304"/>
    <s v="US-2017-126179"/>
    <d v="2017-07-03T00:00:00"/>
    <d v="2017-07-07T00:00:00"/>
    <x v="1"/>
    <s v="CS-12460"/>
    <s v="Chuck Sachs"/>
    <x v="0"/>
    <s v="United States"/>
    <s v="Columbus"/>
    <s v="Georgia"/>
    <n v="31907"/>
    <x v="0"/>
    <s v="FUR-FU-10002554"/>
    <s v="Furniture"/>
    <s v="Furnishings"/>
    <s v="Westinghouse Floor Lamp with Metal Mesh Shade, Black"/>
    <n v="23.99"/>
    <n v="1"/>
    <n v="0"/>
    <n v="5.5176999999999978"/>
    <s v="No"/>
    <s v="Cassandra Brandow"/>
  </r>
  <r>
    <n v="1305"/>
    <s v="US-2017-126179"/>
    <d v="2017-07-03T00:00:00"/>
    <d v="2017-07-07T00:00:00"/>
    <x v="1"/>
    <s v="CS-12460"/>
    <s v="Chuck Sachs"/>
    <x v="0"/>
    <s v="United States"/>
    <s v="Columbus"/>
    <s v="Georgia"/>
    <n v="31907"/>
    <x v="0"/>
    <s v="TEC-PH-10001557"/>
    <s v="Technology"/>
    <s v="Phones"/>
    <s v="Pyle PMP37LED"/>
    <n v="287.96999999999997"/>
    <n v="3"/>
    <n v="0"/>
    <n v="77.751899999999992"/>
    <s v="No"/>
    <s v="Cassandra Brandow"/>
  </r>
  <r>
    <n v="1306"/>
    <s v="CA-2016-101966"/>
    <d v="2016-07-14T00:00:00"/>
    <d v="2016-07-16T00:00:00"/>
    <x v="0"/>
    <s v="BM-11785"/>
    <s v="Bryan Mills"/>
    <x v="0"/>
    <s v="United States"/>
    <s v="Houston"/>
    <s v="Texas"/>
    <n v="77036"/>
    <x v="2"/>
    <s v="TEC-PH-10003437"/>
    <s v="Technology"/>
    <s v="Phones"/>
    <s v="Blue Parrot B250XT Professional Grade Wireless Bluetooth Headset with"/>
    <n v="419.94399999999996"/>
    <n v="7"/>
    <n v="0.2"/>
    <n v="52.492999999999967"/>
    <s v="No"/>
    <s v="Kelly Williams"/>
  </r>
  <r>
    <n v="1307"/>
    <s v="CA-2016-141397"/>
    <d v="2016-06-20T00:00:00"/>
    <d v="2016-06-21T00:00:00"/>
    <x v="2"/>
    <s v="RC-19825"/>
    <s v="Roy Collins"/>
    <x v="0"/>
    <s v="United States"/>
    <s v="Pasadena"/>
    <s v="California"/>
    <n v="91104"/>
    <x v="1"/>
    <s v="OFF-PA-10002986"/>
    <s v="Office Supplies"/>
    <s v="Paper"/>
    <s v="Xerox 1898"/>
    <n v="46.76"/>
    <n v="7"/>
    <n v="0"/>
    <n v="22.444800000000001"/>
    <s v="No"/>
    <s v="Anna Andreadi"/>
  </r>
  <r>
    <n v="1308"/>
    <s v="CA-2016-141397"/>
    <d v="2016-06-20T00:00:00"/>
    <d v="2016-06-21T00:00:00"/>
    <x v="2"/>
    <s v="RC-19825"/>
    <s v="Roy Collins"/>
    <x v="0"/>
    <s v="United States"/>
    <s v="Pasadena"/>
    <s v="California"/>
    <n v="91104"/>
    <x v="1"/>
    <s v="OFF-BI-10000320"/>
    <s v="Office Supplies"/>
    <s v="Binders"/>
    <s v="GBC Plastic Binding Combs"/>
    <n v="17.712"/>
    <n v="3"/>
    <n v="0.2"/>
    <n v="6.4206000000000012"/>
    <s v="No"/>
    <s v="Anna Andreadi"/>
  </r>
  <r>
    <n v="1309"/>
    <s v="CA-2016-141397"/>
    <d v="2016-06-20T00:00:00"/>
    <d v="2016-06-21T00:00:00"/>
    <x v="2"/>
    <s v="RC-19825"/>
    <s v="Roy Collins"/>
    <x v="0"/>
    <s v="United States"/>
    <s v="Pasadena"/>
    <s v="California"/>
    <n v="91104"/>
    <x v="1"/>
    <s v="OFF-AP-10003971"/>
    <s v="Office Supplies"/>
    <s v="Appliances"/>
    <s v="Belkin 6 Outlet Metallic Surge Strip"/>
    <n v="21.78"/>
    <n v="2"/>
    <n v="0"/>
    <n v="5.6628000000000007"/>
    <s v="No"/>
    <s v="Anna Andreadi"/>
  </r>
  <r>
    <n v="1310"/>
    <s v="CA-2016-141397"/>
    <d v="2016-06-20T00:00:00"/>
    <d v="2016-06-21T00:00:00"/>
    <x v="2"/>
    <s v="RC-19825"/>
    <s v="Roy Collins"/>
    <x v="0"/>
    <s v="United States"/>
    <s v="Pasadena"/>
    <s v="California"/>
    <n v="91104"/>
    <x v="1"/>
    <s v="OFF-ST-10001469"/>
    <s v="Office Supplies"/>
    <s v="Storage"/>
    <s v="Fellowes Bankers Box Recycled Super Stor/Drawer"/>
    <n v="161.94"/>
    <n v="3"/>
    <n v="0"/>
    <n v="9.716399999999993"/>
    <s v="No"/>
    <s v="Anna Andreadi"/>
  </r>
  <r>
    <n v="1311"/>
    <s v="CA-2016-141397"/>
    <d v="2016-06-20T00:00:00"/>
    <d v="2016-06-21T00:00:00"/>
    <x v="2"/>
    <s v="RC-19825"/>
    <s v="Roy Collins"/>
    <x v="0"/>
    <s v="United States"/>
    <s v="Pasadena"/>
    <s v="California"/>
    <n v="91104"/>
    <x v="1"/>
    <s v="FUR-CH-10003846"/>
    <s v="Furniture"/>
    <s v="Chairs"/>
    <s v="Hon Valutask Swivel Chairs"/>
    <n v="161.56800000000001"/>
    <n v="2"/>
    <n v="0.2"/>
    <n v="-8.0783999999999949"/>
    <s v="No"/>
    <s v="Anna Andreadi"/>
  </r>
  <r>
    <n v="1312"/>
    <s v="CA-2016-141082"/>
    <d v="2016-12-09T00:00:00"/>
    <d v="2016-12-13T00:00:00"/>
    <x v="1"/>
    <s v="FM-14380"/>
    <s v="Fred McMath"/>
    <x v="0"/>
    <s v="United States"/>
    <s v="Lawrence"/>
    <s v="Massachusetts"/>
    <n v="1841"/>
    <x v="3"/>
    <s v="OFF-LA-10001404"/>
    <s v="Office Supplies"/>
    <s v="Labels"/>
    <s v="Avery 517"/>
    <n v="3.69"/>
    <n v="1"/>
    <n v="0"/>
    <n v="1.7343"/>
    <s v="No"/>
    <s v="Chuck Magee"/>
  </r>
  <r>
    <n v="1313"/>
    <s v="CA-2016-141082"/>
    <d v="2016-12-09T00:00:00"/>
    <d v="2016-12-13T00:00:00"/>
    <x v="1"/>
    <s v="FM-14380"/>
    <s v="Fred McMath"/>
    <x v="0"/>
    <s v="United States"/>
    <s v="Lawrence"/>
    <s v="Massachusetts"/>
    <n v="1841"/>
    <x v="3"/>
    <s v="OFF-LA-10001474"/>
    <s v="Office Supplies"/>
    <s v="Labels"/>
    <s v="Avery 477"/>
    <n v="122.12"/>
    <n v="4"/>
    <n v="0"/>
    <n v="56.175200000000004"/>
    <s v="No"/>
    <s v="Chuck Magee"/>
  </r>
  <r>
    <n v="1314"/>
    <s v="US-2016-134488"/>
    <d v="2016-09-24T00:00:00"/>
    <d v="2016-10-01T00:00:00"/>
    <x v="1"/>
    <s v="PK-19075"/>
    <s v="Pete Kriz"/>
    <x v="0"/>
    <s v="United States"/>
    <s v="Columbus"/>
    <s v="Ohio"/>
    <n v="43229"/>
    <x v="3"/>
    <s v="FUR-CH-10003199"/>
    <s v="Furniture"/>
    <s v="Chairs"/>
    <s v="Office Star - Contemporary Task Swivel Chair"/>
    <n v="155.37199999999999"/>
    <n v="2"/>
    <n v="0.3"/>
    <n v="-13.317599999999999"/>
    <s v="No"/>
    <s v="Chuck Magee"/>
  </r>
  <r>
    <n v="1315"/>
    <s v="CA-2016-145919"/>
    <d v="2016-12-18T00:00:00"/>
    <d v="2016-12-23T00:00:00"/>
    <x v="1"/>
    <s v="HG-14965"/>
    <s v="Henry Goldwyn"/>
    <x v="1"/>
    <s v="United States"/>
    <s v="Los Angeles"/>
    <s v="California"/>
    <n v="90032"/>
    <x v="1"/>
    <s v="OFF-PA-10003072"/>
    <s v="Office Supplies"/>
    <s v="Paper"/>
    <s v="Eureka Recycled Copy Paper 8 1/2&quot; x 11&quot;, Ream"/>
    <n v="38.880000000000003"/>
    <n v="6"/>
    <n v="0"/>
    <n v="18.662400000000002"/>
    <s v="Yes"/>
    <s v="Anna Andreadi"/>
  </r>
  <r>
    <n v="1316"/>
    <s v="CA-2016-145919"/>
    <d v="2016-12-18T00:00:00"/>
    <d v="2016-12-23T00:00:00"/>
    <x v="1"/>
    <s v="HG-14965"/>
    <s v="Henry Goldwyn"/>
    <x v="1"/>
    <s v="United States"/>
    <s v="Los Angeles"/>
    <s v="California"/>
    <n v="90032"/>
    <x v="1"/>
    <s v="FUR-FU-10004960"/>
    <s v="Furniture"/>
    <s v="Furnishings"/>
    <s v="Seth Thomas 12&quot; Clock w/ Goldtone Case"/>
    <n v="183.84"/>
    <n v="8"/>
    <n v="0"/>
    <n v="62.505600000000001"/>
    <s v="Yes"/>
    <s v="Anna Andreadi"/>
  </r>
  <r>
    <n v="1317"/>
    <s v="CA-2016-145919"/>
    <d v="2016-12-18T00:00:00"/>
    <d v="2016-12-23T00:00:00"/>
    <x v="1"/>
    <s v="HG-14965"/>
    <s v="Henry Goldwyn"/>
    <x v="1"/>
    <s v="United States"/>
    <s v="Los Angeles"/>
    <s v="California"/>
    <n v="90032"/>
    <x v="1"/>
    <s v="OFF-SU-10003505"/>
    <s v="Office Supplies"/>
    <s v="Supplies"/>
    <s v="Premier Electric Letter Opener"/>
    <n v="579.29999999999995"/>
    <n v="5"/>
    <n v="0"/>
    <n v="28.964999999999961"/>
    <s v="Yes"/>
    <s v="Anna Andreadi"/>
  </r>
  <r>
    <n v="1318"/>
    <s v="CA-2017-157651"/>
    <d v="2017-12-10T00:00:00"/>
    <d v="2017-12-14T00:00:00"/>
    <x v="1"/>
    <s v="HA-14920"/>
    <s v="Helen Andreada"/>
    <x v="0"/>
    <s v="United States"/>
    <s v="Philadelphia"/>
    <s v="Pennsylvania"/>
    <n v="19120"/>
    <x v="3"/>
    <s v="TEC-AC-10003116"/>
    <s v="Technology"/>
    <s v="Accessories"/>
    <s v="Memorex Froggy Flash Drive 8 GB"/>
    <n v="14.200000000000001"/>
    <n v="1"/>
    <n v="0.2"/>
    <n v="3.3724999999999992"/>
    <s v="No"/>
    <s v="Chuck Magee"/>
  </r>
  <r>
    <n v="1319"/>
    <s v="CA-2014-160773"/>
    <d v="2014-07-01T00:00:00"/>
    <d v="2014-07-05T00:00:00"/>
    <x v="1"/>
    <s v="LW-16825"/>
    <s v="Laurel Workman"/>
    <x v="1"/>
    <s v="United States"/>
    <s v="Deltona"/>
    <s v="Florida"/>
    <n v="32725"/>
    <x v="0"/>
    <s v="TEC-PH-10004586"/>
    <s v="Technology"/>
    <s v="Phones"/>
    <s v="Wilson SignalBoost 841262 DB PRO Amplifier Kit"/>
    <n v="575.91999999999996"/>
    <n v="2"/>
    <n v="0.2"/>
    <n v="71.989999999999981"/>
    <s v="Yes"/>
    <s v="Cassandra Brandow"/>
  </r>
  <r>
    <n v="1320"/>
    <s v="CA-2014-160773"/>
    <d v="2014-07-01T00:00:00"/>
    <d v="2014-07-05T00:00:00"/>
    <x v="1"/>
    <s v="LW-16825"/>
    <s v="Laurel Workman"/>
    <x v="1"/>
    <s v="United States"/>
    <s v="Deltona"/>
    <s v="Florida"/>
    <n v="32725"/>
    <x v="0"/>
    <s v="OFF-BI-10000546"/>
    <s v="Office Supplies"/>
    <s v="Binders"/>
    <s v="Avery Durable Binders"/>
    <n v="5.1840000000000011"/>
    <n v="6"/>
    <n v="0.7"/>
    <n v="-3.6288"/>
    <s v="Yes"/>
    <s v="Cassandra Brandow"/>
  </r>
  <r>
    <n v="1321"/>
    <s v="CA-2017-167703"/>
    <d v="2017-02-03T00:00:00"/>
    <d v="2017-02-08T00:00:00"/>
    <x v="1"/>
    <s v="MC-17575"/>
    <s v="Matt Collins"/>
    <x v="0"/>
    <s v="United States"/>
    <s v="Cincinnati"/>
    <s v="Ohio"/>
    <n v="45231"/>
    <x v="3"/>
    <s v="OFF-BI-10002071"/>
    <s v="Office Supplies"/>
    <s v="Binders"/>
    <s v="Fellowes Black Plastic Comb Bindings"/>
    <n v="5.2290000000000001"/>
    <n v="3"/>
    <n v="0.7"/>
    <n v="-4.1831999999999976"/>
    <s v="No"/>
    <s v="Chuck Magee"/>
  </r>
  <r>
    <n v="1322"/>
    <s v="CA-2017-167703"/>
    <d v="2017-02-03T00:00:00"/>
    <d v="2017-02-08T00:00:00"/>
    <x v="1"/>
    <s v="MC-17575"/>
    <s v="Matt Collins"/>
    <x v="0"/>
    <s v="United States"/>
    <s v="Cincinnati"/>
    <s v="Ohio"/>
    <n v="45231"/>
    <x v="3"/>
    <s v="OFF-ST-10001490"/>
    <s v="Office Supplies"/>
    <s v="Storage"/>
    <s v="Hot File 7-Pocket, Floor Stand"/>
    <n v="285.55200000000002"/>
    <n v="2"/>
    <n v="0.2"/>
    <n v="35.69399999999996"/>
    <s v="No"/>
    <s v="Chuck Magee"/>
  </r>
  <r>
    <n v="1323"/>
    <s v="CA-2017-121804"/>
    <d v="2017-03-03T00:00:00"/>
    <d v="2017-03-08T00:00:00"/>
    <x v="1"/>
    <s v="LP-17095"/>
    <s v="Liz Preis"/>
    <x v="0"/>
    <s v="United States"/>
    <s v="Murray"/>
    <s v="Kentucky"/>
    <n v="42071"/>
    <x v="0"/>
    <s v="OFF-AP-10004859"/>
    <s v="Office Supplies"/>
    <s v="Appliances"/>
    <s v="Acco 6 Outlet Guardian Premium Surge Suppressor"/>
    <n v="72.8"/>
    <n v="5"/>
    <n v="0"/>
    <n v="19.656000000000002"/>
    <s v="No"/>
    <s v="Cassandra Brandow"/>
  </r>
  <r>
    <n v="1324"/>
    <s v="CA-2017-162635"/>
    <d v="2017-10-09T00:00:00"/>
    <d v="2017-10-10T00:00:00"/>
    <x v="2"/>
    <s v="EB-14170"/>
    <s v="Evan Bailliet"/>
    <x v="0"/>
    <s v="United States"/>
    <s v="Wilmington"/>
    <s v="North Carolina"/>
    <n v="28403"/>
    <x v="0"/>
    <s v="OFF-PA-10002659"/>
    <s v="Office Supplies"/>
    <s v="Paper"/>
    <s v="Avoid Verbal Orders Carbonless Minifold Book"/>
    <n v="10.816000000000001"/>
    <n v="4"/>
    <n v="0.2"/>
    <n v="3.5151999999999988"/>
    <s v="No"/>
    <s v="Cassandra Brandow"/>
  </r>
  <r>
    <n v="1325"/>
    <s v="CA-2014-107153"/>
    <d v="2014-09-28T00:00:00"/>
    <d v="2014-10-03T00:00:00"/>
    <x v="1"/>
    <s v="GZ-14545"/>
    <s v="George Zrebassa"/>
    <x v="1"/>
    <s v="United States"/>
    <s v="Lawrence"/>
    <s v="Massachusetts"/>
    <n v="1841"/>
    <x v="3"/>
    <s v="OFF-ST-10001321"/>
    <s v="Office Supplies"/>
    <s v="Storage"/>
    <s v="Decoflex Hanging Personal Folder File, Blue"/>
    <n v="46.26"/>
    <n v="3"/>
    <n v="0"/>
    <n v="12.490200000000003"/>
    <s v="No"/>
    <s v="Chuck Magee"/>
  </r>
  <r>
    <n v="1326"/>
    <s v="US-2014-117058"/>
    <d v="2014-05-27T00:00:00"/>
    <d v="2014-05-30T00:00:00"/>
    <x v="2"/>
    <s v="LE-16810"/>
    <s v="Laurel Elliston"/>
    <x v="0"/>
    <s v="United States"/>
    <s v="Chicago"/>
    <s v="Illinois"/>
    <n v="60653"/>
    <x v="2"/>
    <s v="OFF-BI-10004139"/>
    <s v="Office Supplies"/>
    <s v="Binders"/>
    <s v="Fellowes Presentation Covers for Comb Binding Machines"/>
    <n v="17.459999999999997"/>
    <n v="6"/>
    <n v="0.8"/>
    <n v="-30.555000000000007"/>
    <s v="No"/>
    <s v="Kelly Williams"/>
  </r>
  <r>
    <n v="1327"/>
    <s v="CA-2015-120439"/>
    <d v="2015-06-14T00:00:00"/>
    <d v="2015-06-18T00:00:00"/>
    <x v="1"/>
    <s v="AD-10180"/>
    <s v="Alan Dominguez"/>
    <x v="2"/>
    <s v="United States"/>
    <s v="Philadelphia"/>
    <s v="Pennsylvania"/>
    <n v="19120"/>
    <x v="3"/>
    <s v="FUR-FU-10001867"/>
    <s v="Furniture"/>
    <s v="Furnishings"/>
    <s v="Eldon Expressions Punched Metal &amp; Wood Desk Accessories, Pewter &amp; Cherry"/>
    <n v="51.072000000000003"/>
    <n v="6"/>
    <n v="0.2"/>
    <n v="5.1072000000000024"/>
    <s v="No"/>
    <s v="Chuck Magee"/>
  </r>
  <r>
    <n v="1328"/>
    <s v="CA-2016-128258"/>
    <d v="2016-03-30T00:00:00"/>
    <d v="2016-04-01T00:00:00"/>
    <x v="2"/>
    <s v="CP-12085"/>
    <s v="Cathy Prescott"/>
    <x v="1"/>
    <s v="United States"/>
    <s v="Norwich"/>
    <s v="Connecticut"/>
    <n v="6360"/>
    <x v="3"/>
    <s v="OFF-PA-10004156"/>
    <s v="Office Supplies"/>
    <s v="Paper"/>
    <s v="Xerox 188"/>
    <n v="11.34"/>
    <n v="1"/>
    <n v="0"/>
    <n v="5.5565999999999995"/>
    <s v="No"/>
    <s v="Chuck Magee"/>
  </r>
  <r>
    <n v="1329"/>
    <s v="CA-2017-106033"/>
    <d v="2017-10-15T00:00:00"/>
    <d v="2017-10-18T00:00:00"/>
    <x v="0"/>
    <s v="FG-14260"/>
    <s v="Frank Gastineau"/>
    <x v="2"/>
    <s v="United States"/>
    <s v="San Francisco"/>
    <s v="California"/>
    <n v="94110"/>
    <x v="1"/>
    <s v="OFF-AR-10002818"/>
    <s v="Office Supplies"/>
    <s v="Art"/>
    <s v="Panasonic KP-310 Heavy-Duty Electric Pencil Sharpener"/>
    <n v="87.92"/>
    <n v="4"/>
    <n v="0"/>
    <n v="26.375999999999998"/>
    <s v="No"/>
    <s v="Anna Andreadi"/>
  </r>
  <r>
    <n v="1330"/>
    <s v="CA-2016-142762"/>
    <d v="2016-05-23T00:00:00"/>
    <d v="2016-05-27T00:00:00"/>
    <x v="1"/>
    <s v="LD-17005"/>
    <s v="Lisa DeCherney"/>
    <x v="0"/>
    <s v="United States"/>
    <s v="San Francisco"/>
    <s v="California"/>
    <n v="94109"/>
    <x v="1"/>
    <s v="FUR-FU-10003691"/>
    <s v="Furniture"/>
    <s v="Furnishings"/>
    <s v="Eldon Image Series Desk Accessories, Ebony"/>
    <n v="37.049999999999997"/>
    <n v="3"/>
    <n v="0"/>
    <n v="16.302"/>
    <s v="No"/>
    <s v="Anna Andreadi"/>
  </r>
  <r>
    <n v="1331"/>
    <s v="CA-2017-127705"/>
    <d v="2017-06-02T00:00:00"/>
    <d v="2017-06-06T00:00:00"/>
    <x v="1"/>
    <s v="AB-10255"/>
    <s v="Alejandro Ballentine"/>
    <x v="2"/>
    <s v="United States"/>
    <s v="Lorain"/>
    <s v="Ohio"/>
    <n v="44052"/>
    <x v="3"/>
    <s v="TEC-PH-10000347"/>
    <s v="Technology"/>
    <s v="Phones"/>
    <s v="Cush Cases Heavy Duty Rugged Cover Case for Samsung Galaxy S5 - Purple"/>
    <n v="2.97"/>
    <n v="1"/>
    <n v="0.4"/>
    <n v="-0.64350000000000018"/>
    <s v="No"/>
    <s v="Chuck Magee"/>
  </r>
  <r>
    <n v="1332"/>
    <s v="CA-2017-127705"/>
    <d v="2017-06-02T00:00:00"/>
    <d v="2017-06-06T00:00:00"/>
    <x v="1"/>
    <s v="AB-10255"/>
    <s v="Alejandro Ballentine"/>
    <x v="2"/>
    <s v="United States"/>
    <s v="Lorain"/>
    <s v="Ohio"/>
    <n v="44052"/>
    <x v="3"/>
    <s v="OFF-ST-10004507"/>
    <s v="Office Supplies"/>
    <s v="Storage"/>
    <s v="Advantus Rolling Storage Box"/>
    <n v="27.439999999999998"/>
    <n v="2"/>
    <n v="0.2"/>
    <n v="2.4009999999999998"/>
    <s v="No"/>
    <s v="Chuck Magee"/>
  </r>
  <r>
    <n v="1333"/>
    <s v="CA-2014-122567"/>
    <d v="2014-02-16T00:00:00"/>
    <d v="2014-02-21T00:00:00"/>
    <x v="1"/>
    <s v="MN-17935"/>
    <s v="Michael Nguyen"/>
    <x v="0"/>
    <s v="United States"/>
    <s v="Dallas"/>
    <s v="Texas"/>
    <n v="75220"/>
    <x v="2"/>
    <s v="OFF-BI-10002012"/>
    <s v="Office Supplies"/>
    <s v="Binders"/>
    <s v="Wilson Jones Easy Flow II Sheet Lifters"/>
    <n v="1.0799999999999998"/>
    <n v="3"/>
    <n v="0.8"/>
    <n v="-1.7280000000000002"/>
    <s v="No"/>
    <s v="Kelly Williams"/>
  </r>
  <r>
    <n v="1334"/>
    <s v="CA-2014-122567"/>
    <d v="2014-02-16T00:00:00"/>
    <d v="2014-02-21T00:00:00"/>
    <x v="1"/>
    <s v="MN-17935"/>
    <s v="Michael Nguyen"/>
    <x v="0"/>
    <s v="United States"/>
    <s v="Dallas"/>
    <s v="Texas"/>
    <n v="75220"/>
    <x v="2"/>
    <s v="OFF-AP-10001303"/>
    <s v="Office Supplies"/>
    <s v="Appliances"/>
    <s v="Holmes Cool Mist Humidifier for the Whole House with 8-Gallon Output per Day, Extended Life Filter"/>
    <n v="7.9599999999999973"/>
    <n v="2"/>
    <n v="0.8"/>
    <n v="-13.930000000000003"/>
    <s v="No"/>
    <s v="Kelly Williams"/>
  </r>
  <r>
    <n v="1335"/>
    <s v="CA-2014-121664"/>
    <d v="2014-05-06T00:00:00"/>
    <d v="2014-05-10T00:00:00"/>
    <x v="1"/>
    <s v="HP-14815"/>
    <s v="Harold Pawlan"/>
    <x v="2"/>
    <s v="United States"/>
    <s v="Los Angeles"/>
    <s v="California"/>
    <n v="90049"/>
    <x v="1"/>
    <s v="OFF-BI-10003684"/>
    <s v="Office Supplies"/>
    <s v="Binders"/>
    <s v="Wilson Jones Legal Size Ring Binders"/>
    <n v="140.73599999999999"/>
    <n v="8"/>
    <n v="0.2"/>
    <n v="52.775999999999996"/>
    <s v="No"/>
    <s v="Anna Andreadi"/>
  </r>
  <r>
    <n v="1336"/>
    <s v="CA-2016-122133"/>
    <d v="2016-05-16T00:00:00"/>
    <d v="2016-05-23T00:00:00"/>
    <x v="1"/>
    <s v="JR-15670"/>
    <s v="Jim Radford"/>
    <x v="0"/>
    <s v="United States"/>
    <s v="Middletown"/>
    <s v="Connecticut"/>
    <n v="6457"/>
    <x v="3"/>
    <s v="OFF-ST-10002574"/>
    <s v="Office Supplies"/>
    <s v="Storage"/>
    <s v="SAFCO Commercial Wire Shelving, Black"/>
    <n v="552.55999999999995"/>
    <n v="4"/>
    <n v="0"/>
    <n v="0"/>
    <s v="No"/>
    <s v="Chuck Magee"/>
  </r>
  <r>
    <n v="1337"/>
    <s v="US-2017-123281"/>
    <d v="2017-04-02T00:00:00"/>
    <d v="2017-04-07T00:00:00"/>
    <x v="1"/>
    <s v="JF-15190"/>
    <s v="Jamie Frazer"/>
    <x v="0"/>
    <s v="United States"/>
    <s v="Los Angeles"/>
    <s v="California"/>
    <n v="90008"/>
    <x v="1"/>
    <s v="FUR-FU-10003724"/>
    <s v="Furniture"/>
    <s v="Furnishings"/>
    <s v="Westinghouse Clip-On Gooseneck Lamps"/>
    <n v="25.11"/>
    <n v="3"/>
    <n v="0"/>
    <n v="6.5285999999999991"/>
    <s v="No"/>
    <s v="Anna Andreadi"/>
  </r>
  <r>
    <n v="1338"/>
    <s v="CA-2017-100524"/>
    <d v="2017-03-31T00:00:00"/>
    <d v="2017-04-02T00:00:00"/>
    <x v="0"/>
    <s v="CM-12115"/>
    <s v="Chad McGuire"/>
    <x v="0"/>
    <s v="United States"/>
    <s v="New York City"/>
    <s v="New York"/>
    <n v="10011"/>
    <x v="3"/>
    <s v="FUR-FU-10004018"/>
    <s v="Furniture"/>
    <s v="Furnishings"/>
    <s v="Tensor Computer Mounted Lamp"/>
    <n v="29.78"/>
    <n v="2"/>
    <n v="0"/>
    <n v="8.0406000000000013"/>
    <s v="No"/>
    <s v="Chuck Magee"/>
  </r>
  <r>
    <n v="1339"/>
    <s v="CA-2017-100524"/>
    <d v="2017-03-31T00:00:00"/>
    <d v="2017-04-02T00:00:00"/>
    <x v="0"/>
    <s v="CM-12115"/>
    <s v="Chad McGuire"/>
    <x v="0"/>
    <s v="United States"/>
    <s v="New York City"/>
    <s v="New York"/>
    <n v="10011"/>
    <x v="3"/>
    <s v="TEC-PH-10002549"/>
    <s v="Technology"/>
    <s v="Phones"/>
    <s v="Polycom SoundPoint IP 450 VoIP phone"/>
    <n v="677.58"/>
    <n v="3"/>
    <n v="0"/>
    <n v="176.17080000000001"/>
    <s v="No"/>
    <s v="Chuck Magee"/>
  </r>
  <r>
    <n v="1340"/>
    <s v="CA-2017-100524"/>
    <d v="2017-03-31T00:00:00"/>
    <d v="2017-04-02T00:00:00"/>
    <x v="0"/>
    <s v="CM-12115"/>
    <s v="Chad McGuire"/>
    <x v="0"/>
    <s v="United States"/>
    <s v="New York City"/>
    <s v="New York"/>
    <n v="10011"/>
    <x v="3"/>
    <s v="OFF-PA-10004911"/>
    <s v="Office Supplies"/>
    <s v="Paper"/>
    <s v="Rediform S.O.S. 1-Up Phone Message Bk, 4-1/4x3-1/16 Bk, 1 Form/Pg, 40 Messages/Bk, 3/Pk"/>
    <n v="75.040000000000006"/>
    <n v="8"/>
    <n v="0"/>
    <n v="36.019200000000005"/>
    <s v="No"/>
    <s v="Chuck Magee"/>
  </r>
  <r>
    <n v="1341"/>
    <s v="CA-2017-113481"/>
    <d v="2017-01-02T00:00:00"/>
    <d v="2017-01-04T00:00:00"/>
    <x v="2"/>
    <s v="AS-10045"/>
    <s v="Aaron Smayling"/>
    <x v="1"/>
    <s v="United States"/>
    <s v="Jacksonville"/>
    <s v="North Carolina"/>
    <n v="28540"/>
    <x v="0"/>
    <s v="TEC-MA-10002178"/>
    <s v="Technology"/>
    <s v="Machines"/>
    <s v="Cisco CP-7937G Unified IP Conference Station Phone"/>
    <n v="695.7"/>
    <n v="2"/>
    <n v="0.5"/>
    <n v="-27.827999999999975"/>
    <s v="No"/>
    <s v="Cassandra Brandow"/>
  </r>
  <r>
    <n v="1342"/>
    <s v="CA-2017-113481"/>
    <d v="2017-01-02T00:00:00"/>
    <d v="2017-01-04T00:00:00"/>
    <x v="2"/>
    <s v="AS-10045"/>
    <s v="Aaron Smayling"/>
    <x v="1"/>
    <s v="United States"/>
    <s v="Jacksonville"/>
    <s v="North Carolina"/>
    <n v="28540"/>
    <x v="0"/>
    <s v="OFF-BI-10003694"/>
    <s v="Office Supplies"/>
    <s v="Binders"/>
    <s v="Avery 3 1/2&quot; Diskette Storage Pages, 10/Pack"/>
    <n v="15.66"/>
    <n v="5"/>
    <n v="0.7"/>
    <n v="-12.527999999999995"/>
    <s v="No"/>
    <s v="Cassandra Brandow"/>
  </r>
  <r>
    <n v="1343"/>
    <s v="CA-2017-113481"/>
    <d v="2017-01-02T00:00:00"/>
    <d v="2017-01-04T00:00:00"/>
    <x v="2"/>
    <s v="AS-10045"/>
    <s v="Aaron Smayling"/>
    <x v="1"/>
    <s v="United States"/>
    <s v="Jacksonville"/>
    <s v="North Carolina"/>
    <n v="28540"/>
    <x v="0"/>
    <s v="OFF-BI-10000474"/>
    <s v="Office Supplies"/>
    <s v="Binders"/>
    <s v="Avery Recycled Flexi-View Covers for Binding Systems"/>
    <n v="28.854000000000006"/>
    <n v="6"/>
    <n v="0.7"/>
    <n v="-21.159599999999998"/>
    <s v="No"/>
    <s v="Cassandra Brandow"/>
  </r>
  <r>
    <n v="1344"/>
    <s v="CA-2015-131758"/>
    <d v="2015-05-28T00:00:00"/>
    <d v="2015-06-01T00:00:00"/>
    <x v="1"/>
    <s v="KB-16315"/>
    <s v="Karl Braun"/>
    <x v="0"/>
    <s v="United States"/>
    <s v="Freeport"/>
    <s v="New York"/>
    <n v="11520"/>
    <x v="3"/>
    <s v="OFF-AR-10000411"/>
    <s v="Office Supplies"/>
    <s v="Art"/>
    <s v="Boston 16701 Slimline Battery Pencil Sharpener"/>
    <n v="47.82"/>
    <n v="3"/>
    <n v="0"/>
    <n v="14.345999999999995"/>
    <s v="No"/>
    <s v="Chuck Magee"/>
  </r>
  <r>
    <n v="1345"/>
    <s v="CA-2015-131758"/>
    <d v="2015-05-28T00:00:00"/>
    <d v="2015-06-01T00:00:00"/>
    <x v="1"/>
    <s v="KB-16315"/>
    <s v="Karl Braun"/>
    <x v="0"/>
    <s v="United States"/>
    <s v="Freeport"/>
    <s v="New York"/>
    <n v="11520"/>
    <x v="3"/>
    <s v="OFF-LA-10000262"/>
    <s v="Office Supplies"/>
    <s v="Labels"/>
    <s v="Avery 494"/>
    <n v="13.049999999999999"/>
    <n v="5"/>
    <n v="0"/>
    <n v="6.0029999999999992"/>
    <s v="No"/>
    <s v="Chuck Magee"/>
  </r>
  <r>
    <n v="1346"/>
    <s v="CA-2014-118339"/>
    <d v="2014-03-17T00:00:00"/>
    <d v="2014-03-24T00:00:00"/>
    <x v="1"/>
    <s v="BN-11515"/>
    <s v="Bradley Nguyen"/>
    <x v="0"/>
    <s v="United States"/>
    <s v="Lakeville"/>
    <s v="Minnesota"/>
    <n v="55044"/>
    <x v="2"/>
    <s v="OFF-AP-10001154"/>
    <s v="Office Supplies"/>
    <s v="Appliances"/>
    <s v="Bionaire Personal Warm Mist Humidifier/Vaporizer"/>
    <n v="93.78"/>
    <n v="2"/>
    <n v="0"/>
    <n v="36.574200000000005"/>
    <s v="No"/>
    <s v="Kelly Williams"/>
  </r>
  <r>
    <n v="1347"/>
    <s v="CA-2014-118339"/>
    <d v="2014-03-17T00:00:00"/>
    <d v="2014-03-24T00:00:00"/>
    <x v="1"/>
    <s v="BN-11515"/>
    <s v="Bradley Nguyen"/>
    <x v="0"/>
    <s v="United States"/>
    <s v="Lakeville"/>
    <s v="Minnesota"/>
    <n v="55044"/>
    <x v="2"/>
    <s v="OFF-PA-10000466"/>
    <s v="Office Supplies"/>
    <s v="Paper"/>
    <s v="Memo Book, 100 Message Capacity, 5 3/8” x 11”"/>
    <n v="47.18"/>
    <n v="7"/>
    <n v="0"/>
    <n v="23.59"/>
    <s v="No"/>
    <s v="Kelly Williams"/>
  </r>
  <r>
    <n v="1348"/>
    <s v="CA-2014-118339"/>
    <d v="2014-03-17T00:00:00"/>
    <d v="2014-03-24T00:00:00"/>
    <x v="1"/>
    <s v="BN-11515"/>
    <s v="Bradley Nguyen"/>
    <x v="0"/>
    <s v="United States"/>
    <s v="Lakeville"/>
    <s v="Minnesota"/>
    <n v="55044"/>
    <x v="2"/>
    <s v="OFF-AR-10003829"/>
    <s v="Office Supplies"/>
    <s v="Art"/>
    <s v="Newell 35"/>
    <n v="19.68"/>
    <n v="6"/>
    <n v="0"/>
    <n v="5.7071999999999976"/>
    <s v="No"/>
    <s v="Kelly Williams"/>
  </r>
  <r>
    <n v="1349"/>
    <s v="CA-2014-118339"/>
    <d v="2014-03-17T00:00:00"/>
    <d v="2014-03-24T00:00:00"/>
    <x v="1"/>
    <s v="BN-11515"/>
    <s v="Bradley Nguyen"/>
    <x v="0"/>
    <s v="United States"/>
    <s v="Lakeville"/>
    <s v="Minnesota"/>
    <n v="55044"/>
    <x v="2"/>
    <s v="OFF-BI-10001758"/>
    <s v="Office Supplies"/>
    <s v="Binders"/>
    <s v="Wilson Jones 14 Line Acrylic Coated Pressboard Data Binders"/>
    <n v="53.4"/>
    <n v="10"/>
    <n v="0"/>
    <n v="25.097999999999999"/>
    <s v="No"/>
    <s v="Kelly Williams"/>
  </r>
  <r>
    <n v="1350"/>
    <s v="CA-2014-118339"/>
    <d v="2014-03-17T00:00:00"/>
    <d v="2014-03-24T00:00:00"/>
    <x v="1"/>
    <s v="BN-11515"/>
    <s v="Bradley Nguyen"/>
    <x v="0"/>
    <s v="United States"/>
    <s v="Lakeville"/>
    <s v="Minnesota"/>
    <n v="55044"/>
    <x v="2"/>
    <s v="OFF-BI-10000136"/>
    <s v="Office Supplies"/>
    <s v="Binders"/>
    <s v="Avery Non-Stick Heavy Duty View Round Locking Ring Binders"/>
    <n v="35.880000000000003"/>
    <n v="6"/>
    <n v="0"/>
    <n v="17.2224"/>
    <s v="No"/>
    <s v="Kelly Williams"/>
  </r>
  <r>
    <n v="1351"/>
    <s v="CA-2014-153976"/>
    <d v="2014-10-03T00:00:00"/>
    <d v="2014-10-08T00:00:00"/>
    <x v="0"/>
    <s v="BP-11290"/>
    <s v="Beth Paige"/>
    <x v="0"/>
    <s v="United States"/>
    <s v="Evanston"/>
    <s v="Illinois"/>
    <n v="60201"/>
    <x v="2"/>
    <s v="FUR-CH-10002880"/>
    <s v="Furniture"/>
    <s v="Chairs"/>
    <s v="Global High-Back Leather Tilter, Burgundy"/>
    <n v="258.279"/>
    <n v="3"/>
    <n v="0.3"/>
    <n v="-70.104300000000023"/>
    <s v="No"/>
    <s v="Kelly Williams"/>
  </r>
  <r>
    <n v="1352"/>
    <s v="CA-2016-162901"/>
    <d v="2016-03-28T00:00:00"/>
    <d v="2016-03-31T00:00:00"/>
    <x v="2"/>
    <s v="AS-10045"/>
    <s v="Aaron Smayling"/>
    <x v="1"/>
    <s v="United States"/>
    <s v="Arlington"/>
    <s v="Virginia"/>
    <n v="22204"/>
    <x v="0"/>
    <s v="OFF-ST-10000649"/>
    <s v="Office Supplies"/>
    <s v="Storage"/>
    <s v="Hanging Personal Folder File"/>
    <n v="31.4"/>
    <n v="2"/>
    <n v="0"/>
    <n v="7.8500000000000014"/>
    <s v="No"/>
    <s v="Cassandra Brandow"/>
  </r>
  <r>
    <n v="1353"/>
    <s v="CA-2017-162978"/>
    <d v="2017-05-04T00:00:00"/>
    <d v="2017-05-09T00:00:00"/>
    <x v="1"/>
    <s v="LW-16990"/>
    <s v="Lindsay Williams"/>
    <x v="1"/>
    <s v="United States"/>
    <s v="San Francisco"/>
    <s v="California"/>
    <n v="94109"/>
    <x v="1"/>
    <s v="TEC-PH-10003092"/>
    <s v="Technology"/>
    <s v="Phones"/>
    <s v="Motorola L804"/>
    <n v="183.96"/>
    <n v="5"/>
    <n v="0.2"/>
    <n v="20.695499999999988"/>
    <s v="No"/>
    <s v="Anna Andreadi"/>
  </r>
  <r>
    <n v="1354"/>
    <s v="CA-2017-162978"/>
    <d v="2017-05-04T00:00:00"/>
    <d v="2017-05-09T00:00:00"/>
    <x v="1"/>
    <s v="LW-16990"/>
    <s v="Lindsay Williams"/>
    <x v="1"/>
    <s v="United States"/>
    <s v="San Francisco"/>
    <s v="California"/>
    <n v="94109"/>
    <x v="1"/>
    <s v="OFF-PA-10002250"/>
    <s v="Office Supplies"/>
    <s v="Paper"/>
    <s v="Things To Do Today Pad"/>
    <n v="17.61"/>
    <n v="3"/>
    <n v="0"/>
    <n v="8.4527999999999999"/>
    <s v="No"/>
    <s v="Anna Andreadi"/>
  </r>
  <r>
    <n v="1355"/>
    <s v="CA-2017-162978"/>
    <d v="2017-05-04T00:00:00"/>
    <d v="2017-05-09T00:00:00"/>
    <x v="1"/>
    <s v="LW-16990"/>
    <s v="Lindsay Williams"/>
    <x v="1"/>
    <s v="United States"/>
    <s v="San Francisco"/>
    <s v="California"/>
    <n v="94109"/>
    <x v="1"/>
    <s v="FUR-TA-10003473"/>
    <s v="Furniture"/>
    <s v="Tables"/>
    <s v="Bretford Rectangular Conference Table Tops"/>
    <n v="300.904"/>
    <n v="1"/>
    <n v="0.2"/>
    <n v="11.283900000000017"/>
    <s v="No"/>
    <s v="Anna Andreadi"/>
  </r>
  <r>
    <n v="1356"/>
    <s v="US-2014-160444"/>
    <d v="2014-07-05T00:00:00"/>
    <d v="2014-07-05T00:00:00"/>
    <x v="3"/>
    <s v="DC-12850"/>
    <s v="Dan Campbell"/>
    <x v="0"/>
    <s v="United States"/>
    <s v="Houston"/>
    <s v="Texas"/>
    <n v="77036"/>
    <x v="2"/>
    <s v="OFF-ST-10001522"/>
    <s v="Office Supplies"/>
    <s v="Storage"/>
    <s v="Gould Plastics 18-Pocket Panel Bin, 34w x 5-1/4d x 20-1/2h"/>
    <n v="220.77600000000001"/>
    <n v="3"/>
    <n v="0.2"/>
    <n v="-44.155200000000022"/>
    <s v="No"/>
    <s v="Kelly Williams"/>
  </r>
  <r>
    <n v="1357"/>
    <s v="US-2014-160444"/>
    <d v="2014-07-05T00:00:00"/>
    <d v="2014-07-05T00:00:00"/>
    <x v="3"/>
    <s v="DC-12850"/>
    <s v="Dan Campbell"/>
    <x v="0"/>
    <s v="United States"/>
    <s v="Houston"/>
    <s v="Texas"/>
    <n v="77036"/>
    <x v="2"/>
    <s v="OFF-ST-10000563"/>
    <s v="Office Supplies"/>
    <s v="Storage"/>
    <s v="Fellowes Bankers Box Stor/Drawer Steel Plus"/>
    <n v="281.42400000000004"/>
    <n v="11"/>
    <n v="0.2"/>
    <n v="-35.178000000000004"/>
    <s v="No"/>
    <s v="Kelly Williams"/>
  </r>
  <r>
    <n v="1358"/>
    <s v="CA-2016-145247"/>
    <d v="2016-05-05T00:00:00"/>
    <d v="2016-05-07T00:00:00"/>
    <x v="2"/>
    <s v="ND-18370"/>
    <s v="Natalie DeCherney"/>
    <x v="0"/>
    <s v="United States"/>
    <s v="Louisville"/>
    <s v="Kentucky"/>
    <n v="40214"/>
    <x v="0"/>
    <s v="OFF-PA-10003641"/>
    <s v="Office Supplies"/>
    <s v="Paper"/>
    <s v="Xerox 1909"/>
    <n v="79.14"/>
    <n v="3"/>
    <n v="0"/>
    <n v="36.404399999999995"/>
    <s v="No"/>
    <s v="Cassandra Brandow"/>
  </r>
  <r>
    <n v="1359"/>
    <s v="CA-2017-160045"/>
    <d v="2017-04-26T00:00:00"/>
    <d v="2017-04-27T00:00:00"/>
    <x v="2"/>
    <s v="LB-16735"/>
    <s v="Larry Blacks"/>
    <x v="0"/>
    <s v="United States"/>
    <s v="Fort Worth"/>
    <s v="Texas"/>
    <n v="76106"/>
    <x v="2"/>
    <s v="FUR-FU-10000010"/>
    <s v="Furniture"/>
    <s v="Furnishings"/>
    <s v="DAX Value U-Channel Document Frames, Easel Back"/>
    <n v="1.988"/>
    <n v="1"/>
    <n v="0.6"/>
    <n v="-1.4413"/>
    <s v="No"/>
    <s v="Kelly Williams"/>
  </r>
  <r>
    <n v="1360"/>
    <s v="US-2014-151925"/>
    <d v="2014-09-26T00:00:00"/>
    <d v="2014-10-01T00:00:00"/>
    <x v="0"/>
    <s v="KT-16465"/>
    <s v="Kean Takahito"/>
    <x v="0"/>
    <s v="United States"/>
    <s v="Los Angeles"/>
    <s v="California"/>
    <n v="90049"/>
    <x v="1"/>
    <s v="FUR-CH-10002961"/>
    <s v="Furniture"/>
    <s v="Chairs"/>
    <s v="Leather Task Chair, Black"/>
    <n v="145.56800000000001"/>
    <n v="2"/>
    <n v="0.2"/>
    <n v="0"/>
    <s v="No"/>
    <s v="Anna Andreadi"/>
  </r>
  <r>
    <n v="1361"/>
    <s v="CA-2017-125199"/>
    <d v="2017-10-19T00:00:00"/>
    <d v="2017-10-25T00:00:00"/>
    <x v="1"/>
    <s v="HM-14860"/>
    <s v="Harry Marie"/>
    <x v="1"/>
    <s v="United States"/>
    <s v="Philadelphia"/>
    <s v="Pennsylvania"/>
    <n v="19120"/>
    <x v="3"/>
    <s v="OFF-AR-10002956"/>
    <s v="Office Supplies"/>
    <s v="Art"/>
    <s v="Boston 16801 Nautilus Battery Pencil Sharpener"/>
    <n v="123.256"/>
    <n v="7"/>
    <n v="0.2"/>
    <n v="9.2441999999999993"/>
    <s v="No"/>
    <s v="Chuck Magee"/>
  </r>
  <r>
    <n v="1362"/>
    <s v="CA-2017-125199"/>
    <d v="2017-10-19T00:00:00"/>
    <d v="2017-10-25T00:00:00"/>
    <x v="1"/>
    <s v="HM-14860"/>
    <s v="Harry Marie"/>
    <x v="1"/>
    <s v="United States"/>
    <s v="Philadelphia"/>
    <s v="Pennsylvania"/>
    <n v="19120"/>
    <x v="3"/>
    <s v="OFF-PA-10004041"/>
    <s v="Office Supplies"/>
    <s v="Paper"/>
    <s v="It's Hot Message Books with Stickers, 2 3/4&quot; x 5&quot;"/>
    <n v="23.680000000000003"/>
    <n v="4"/>
    <n v="0.2"/>
    <n v="7.3999999999999995"/>
    <s v="No"/>
    <s v="Chuck Magee"/>
  </r>
  <r>
    <n v="1363"/>
    <s v="CA-2017-125199"/>
    <d v="2017-10-19T00:00:00"/>
    <d v="2017-10-25T00:00:00"/>
    <x v="1"/>
    <s v="HM-14860"/>
    <s v="Harry Marie"/>
    <x v="1"/>
    <s v="United States"/>
    <s v="Philadelphia"/>
    <s v="Pennsylvania"/>
    <n v="19120"/>
    <x v="3"/>
    <s v="TEC-PH-10001336"/>
    <s v="Technology"/>
    <s v="Phones"/>
    <s v="Digium D40 VoIP phone"/>
    <n v="309.57600000000002"/>
    <n v="4"/>
    <n v="0.4"/>
    <n v="-56.755600000000015"/>
    <s v="No"/>
    <s v="Chuck Magee"/>
  </r>
  <r>
    <n v="1364"/>
    <s v="US-2017-155425"/>
    <d v="2017-11-10T00:00:00"/>
    <d v="2017-11-11T00:00:00"/>
    <x v="2"/>
    <s v="AB-10600"/>
    <s v="Ann Blume"/>
    <x v="1"/>
    <s v="United States"/>
    <s v="Tucson"/>
    <s v="Arizona"/>
    <n v="85705"/>
    <x v="1"/>
    <s v="OFF-BI-10001036"/>
    <s v="Office Supplies"/>
    <s v="Binders"/>
    <s v="Cardinal EasyOpen D-Ring Binders"/>
    <n v="38.388000000000005"/>
    <n v="14"/>
    <n v="0.7"/>
    <n v="-25.591999999999999"/>
    <s v="No"/>
    <s v="Anna Andreadi"/>
  </r>
  <r>
    <n v="1365"/>
    <s v="US-2017-155425"/>
    <d v="2017-11-10T00:00:00"/>
    <d v="2017-11-11T00:00:00"/>
    <x v="2"/>
    <s v="AB-10600"/>
    <s v="Ann Blume"/>
    <x v="1"/>
    <s v="United States"/>
    <s v="Tucson"/>
    <s v="Arizona"/>
    <n v="85705"/>
    <x v="1"/>
    <s v="TEC-MA-10003183"/>
    <s v="Technology"/>
    <s v="Machines"/>
    <s v="DYMO CardScan Personal V9 Business Card Scanner"/>
    <n v="95.994000000000014"/>
    <n v="2"/>
    <n v="0.7"/>
    <n v="-63.995999999999981"/>
    <s v="No"/>
    <s v="Anna Andreadi"/>
  </r>
  <r>
    <n v="1366"/>
    <s v="US-2017-155425"/>
    <d v="2017-11-10T00:00:00"/>
    <d v="2017-11-11T00:00:00"/>
    <x v="2"/>
    <s v="AB-10600"/>
    <s v="Ann Blume"/>
    <x v="1"/>
    <s v="United States"/>
    <s v="Tucson"/>
    <s v="Arizona"/>
    <n v="85705"/>
    <x v="1"/>
    <s v="TEC-AC-10001314"/>
    <s v="Technology"/>
    <s v="Accessories"/>
    <s v="Case Logic 2.4GHz Wireless Keyboard"/>
    <n v="239.95200000000003"/>
    <n v="6"/>
    <n v="0.2"/>
    <n v="-35.992800000000038"/>
    <s v="No"/>
    <s v="Anna Andreadi"/>
  </r>
  <r>
    <n v="1367"/>
    <s v="US-2017-155425"/>
    <d v="2017-11-10T00:00:00"/>
    <d v="2017-11-11T00:00:00"/>
    <x v="2"/>
    <s v="AB-10600"/>
    <s v="Ann Blume"/>
    <x v="1"/>
    <s v="United States"/>
    <s v="Tucson"/>
    <s v="Arizona"/>
    <n v="85705"/>
    <x v="1"/>
    <s v="TEC-PH-10002563"/>
    <s v="Technology"/>
    <s v="Phones"/>
    <s v="Adtran 1202752G1"/>
    <n v="201.584"/>
    <n v="2"/>
    <n v="0.2"/>
    <n v="15.118800000000007"/>
    <s v="No"/>
    <s v="Anna Andreadi"/>
  </r>
  <r>
    <n v="1368"/>
    <s v="US-2017-155425"/>
    <d v="2017-11-10T00:00:00"/>
    <d v="2017-11-11T00:00:00"/>
    <x v="2"/>
    <s v="AB-10600"/>
    <s v="Ann Blume"/>
    <x v="1"/>
    <s v="United States"/>
    <s v="Tucson"/>
    <s v="Arizona"/>
    <n v="85705"/>
    <x v="1"/>
    <s v="FUR-CH-10003312"/>
    <s v="Furniture"/>
    <s v="Chairs"/>
    <s v="Hon 2090 “Pillow Soft” Series Mid Back Swivel/Tilt Chairs"/>
    <n v="899.13600000000008"/>
    <n v="4"/>
    <n v="0.2"/>
    <n v="-146.10960000000014"/>
    <s v="No"/>
    <s v="Anna Andreadi"/>
  </r>
  <r>
    <n v="1369"/>
    <s v="CA-2017-133249"/>
    <d v="2017-07-08T00:00:00"/>
    <d v="2017-07-11T00:00:00"/>
    <x v="2"/>
    <s v="SZ-20035"/>
    <s v="Sam Zeldin"/>
    <x v="2"/>
    <s v="United States"/>
    <s v="Pico Rivera"/>
    <s v="California"/>
    <n v="90660"/>
    <x v="1"/>
    <s v="FUR-FU-10001588"/>
    <s v="Furniture"/>
    <s v="Furnishings"/>
    <s v="Deflect-o SuperTray Unbreakable Stackable Tray, Letter, Black"/>
    <n v="145.9"/>
    <n v="5"/>
    <n v="0"/>
    <n v="62.736999999999995"/>
    <s v="No"/>
    <s v="Anna Andreadi"/>
  </r>
  <r>
    <n v="1370"/>
    <s v="US-2015-103471"/>
    <d v="2015-12-24T00:00:00"/>
    <d v="2015-12-28T00:00:00"/>
    <x v="1"/>
    <s v="JR-15670"/>
    <s v="Jim Radford"/>
    <x v="0"/>
    <s v="United States"/>
    <s v="Colorado Springs"/>
    <s v="Colorado"/>
    <n v="80906"/>
    <x v="1"/>
    <s v="FUR-BO-10002613"/>
    <s v="Furniture"/>
    <s v="Bookcases"/>
    <s v="Atlantic Metals Mobile 4-Shelf Bookcases, Custom Colors"/>
    <n v="590.05800000000011"/>
    <n v="7"/>
    <n v="0.7"/>
    <n v="-786.74400000000026"/>
    <s v="No"/>
    <s v="Anna Andreadi"/>
  </r>
  <r>
    <n v="1371"/>
    <s v="US-2015-103471"/>
    <d v="2015-12-24T00:00:00"/>
    <d v="2015-12-28T00:00:00"/>
    <x v="1"/>
    <s v="JR-15670"/>
    <s v="Jim Radford"/>
    <x v="0"/>
    <s v="United States"/>
    <s v="Colorado Springs"/>
    <s v="Colorado"/>
    <n v="80906"/>
    <x v="1"/>
    <s v="OFF-AR-10003405"/>
    <s v="Office Supplies"/>
    <s v="Art"/>
    <s v="Dixon My First Ticonderoga Pencil, #2"/>
    <n v="14.04"/>
    <n v="3"/>
    <n v="0.2"/>
    <n v="1.5794999999999986"/>
    <s v="No"/>
    <s v="Anna Andreadi"/>
  </r>
  <r>
    <n v="1372"/>
    <s v="CA-2017-136672"/>
    <d v="2017-03-07T00:00:00"/>
    <d v="2017-03-12T00:00:00"/>
    <x v="1"/>
    <s v="MG-17890"/>
    <s v="Michael Granlund"/>
    <x v="2"/>
    <s v="United States"/>
    <s v="Clinton"/>
    <s v="Maryland"/>
    <n v="20735"/>
    <x v="3"/>
    <s v="TEC-AC-10004510"/>
    <s v="Technology"/>
    <s v="Accessories"/>
    <s v="Logitech Desktop MK120 Mouse and keyboard Combo"/>
    <n v="49.08"/>
    <n v="3"/>
    <n v="0"/>
    <n v="4.9079999999999977"/>
    <s v="No"/>
    <s v="Chuck Magee"/>
  </r>
  <r>
    <n v="1373"/>
    <s v="US-2014-157021"/>
    <d v="2014-04-01T00:00:00"/>
    <d v="2014-04-06T00:00:00"/>
    <x v="0"/>
    <s v="KM-16720"/>
    <s v="Kunst Miller"/>
    <x v="0"/>
    <s v="United States"/>
    <s v="Vallejo"/>
    <s v="California"/>
    <n v="94591"/>
    <x v="1"/>
    <s v="OFF-LA-10002312"/>
    <s v="Office Supplies"/>
    <s v="Labels"/>
    <s v="Avery 490"/>
    <n v="29.6"/>
    <n v="2"/>
    <n v="0"/>
    <n v="14.8"/>
    <s v="No"/>
    <s v="Anna Andreadi"/>
  </r>
  <r>
    <n v="1374"/>
    <s v="US-2014-157021"/>
    <d v="2014-04-01T00:00:00"/>
    <d v="2014-04-06T00:00:00"/>
    <x v="0"/>
    <s v="KM-16720"/>
    <s v="Kunst Miller"/>
    <x v="0"/>
    <s v="United States"/>
    <s v="Vallejo"/>
    <s v="California"/>
    <n v="94591"/>
    <x v="1"/>
    <s v="OFF-BI-10000042"/>
    <s v="Office Supplies"/>
    <s v="Binders"/>
    <s v="Pressboard Data Binder, Crimson, 12&quot; X 8 1/2&quot;"/>
    <n v="17.088000000000001"/>
    <n v="4"/>
    <n v="0.2"/>
    <n v="5.5535999999999994"/>
    <s v="No"/>
    <s v="Anna Andreadi"/>
  </r>
  <r>
    <n v="1375"/>
    <s v="CA-2015-120362"/>
    <d v="2015-09-14T00:00:00"/>
    <d v="2015-09-19T00:00:00"/>
    <x v="1"/>
    <s v="CA-12265"/>
    <s v="Christina Anderson"/>
    <x v="0"/>
    <s v="United States"/>
    <s v="Provo"/>
    <s v="Utah"/>
    <n v="84604"/>
    <x v="1"/>
    <s v="FUR-TA-10003008"/>
    <s v="Furniture"/>
    <s v="Tables"/>
    <s v="Lesro Round Back Collection Coffee Table, End Table"/>
    <n v="912.75"/>
    <n v="5"/>
    <n v="0"/>
    <n v="118.65750000000006"/>
    <s v="No"/>
    <s v="Anna Andreadi"/>
  </r>
  <r>
    <n v="1376"/>
    <s v="CA-2014-126361"/>
    <d v="2014-08-04T00:00:00"/>
    <d v="2014-08-09T00:00:00"/>
    <x v="0"/>
    <s v="VD-21670"/>
    <s v="Valerie Dominguez"/>
    <x v="0"/>
    <s v="United States"/>
    <s v="Pleasant Grove"/>
    <s v="Utah"/>
    <n v="84062"/>
    <x v="1"/>
    <s v="OFF-AP-10003590"/>
    <s v="Office Supplies"/>
    <s v="Appliances"/>
    <s v="Hoover WindTunnel Plus Canister Vacuum"/>
    <n v="1089.75"/>
    <n v="3"/>
    <n v="0"/>
    <n v="305.13000000000011"/>
    <s v="Yes"/>
    <s v="Anna Andreadi"/>
  </r>
  <r>
    <n v="1377"/>
    <s v="CA-2014-126361"/>
    <d v="2014-08-04T00:00:00"/>
    <d v="2014-08-09T00:00:00"/>
    <x v="0"/>
    <s v="VD-21670"/>
    <s v="Valerie Dominguez"/>
    <x v="0"/>
    <s v="United States"/>
    <s v="Pleasant Grove"/>
    <s v="Utah"/>
    <n v="84062"/>
    <x v="1"/>
    <s v="OFF-PA-10000806"/>
    <s v="Office Supplies"/>
    <s v="Paper"/>
    <s v="Xerox 1934"/>
    <n v="447.84"/>
    <n v="8"/>
    <n v="0"/>
    <n v="219.44159999999999"/>
    <s v="Yes"/>
    <s v="Anna Andreadi"/>
  </r>
  <r>
    <n v="1378"/>
    <s v="CA-2014-126361"/>
    <d v="2014-08-04T00:00:00"/>
    <d v="2014-08-09T00:00:00"/>
    <x v="0"/>
    <s v="VD-21670"/>
    <s v="Valerie Dominguez"/>
    <x v="0"/>
    <s v="United States"/>
    <s v="Pleasant Grove"/>
    <s v="Utah"/>
    <n v="84062"/>
    <x v="1"/>
    <s v="OFF-AR-10000896"/>
    <s v="Office Supplies"/>
    <s v="Art"/>
    <s v="Newell 329"/>
    <n v="16.399999999999999"/>
    <n v="5"/>
    <n v="0"/>
    <n v="4.2639999999999993"/>
    <s v="Yes"/>
    <s v="Anna Andreadi"/>
  </r>
  <r>
    <n v="1379"/>
    <s v="CA-2014-126361"/>
    <d v="2014-08-04T00:00:00"/>
    <d v="2014-08-09T00:00:00"/>
    <x v="0"/>
    <s v="VD-21670"/>
    <s v="Valerie Dominguez"/>
    <x v="0"/>
    <s v="United States"/>
    <s v="Pleasant Grove"/>
    <s v="Utah"/>
    <n v="84062"/>
    <x v="1"/>
    <s v="TEC-PH-10002310"/>
    <s v="Technology"/>
    <s v="Phones"/>
    <s v="Panasonic KX T7731-B Digital phone"/>
    <n v="399.96000000000004"/>
    <n v="5"/>
    <n v="0.2"/>
    <n v="34.996499999999969"/>
    <s v="Yes"/>
    <s v="Anna Andreadi"/>
  </r>
  <r>
    <n v="1380"/>
    <s v="CA-2014-126361"/>
    <d v="2014-08-04T00:00:00"/>
    <d v="2014-08-09T00:00:00"/>
    <x v="0"/>
    <s v="VD-21670"/>
    <s v="Valerie Dominguez"/>
    <x v="0"/>
    <s v="United States"/>
    <s v="Pleasant Grove"/>
    <s v="Utah"/>
    <n v="84062"/>
    <x v="1"/>
    <s v="OFF-ST-10002289"/>
    <s v="Office Supplies"/>
    <s v="Storage"/>
    <s v="Safco Wire Cube Shelving System, For Use as 4 or 5 14&quot; Cubes, Black"/>
    <n v="158.9"/>
    <n v="5"/>
    <n v="0"/>
    <n v="7.9449999999999932"/>
    <s v="Yes"/>
    <s v="Anna Andreadi"/>
  </r>
  <r>
    <n v="1381"/>
    <s v="CA-2014-126361"/>
    <d v="2014-08-04T00:00:00"/>
    <d v="2014-08-09T00:00:00"/>
    <x v="0"/>
    <s v="VD-21670"/>
    <s v="Valerie Dominguez"/>
    <x v="0"/>
    <s v="United States"/>
    <s v="Pleasant Grove"/>
    <s v="Utah"/>
    <n v="84062"/>
    <x v="1"/>
    <s v="OFF-BI-10002852"/>
    <s v="Office Supplies"/>
    <s v="Binders"/>
    <s v="Ibico Standard Transparent Covers"/>
    <n v="13.184000000000001"/>
    <n v="1"/>
    <n v="0.2"/>
    <n v="4.7792000000000003"/>
    <s v="Yes"/>
    <s v="Anna Andreadi"/>
  </r>
  <r>
    <n v="1382"/>
    <s v="US-2016-100566"/>
    <d v="2016-09-03T00:00:00"/>
    <d v="2016-09-09T00:00:00"/>
    <x v="1"/>
    <s v="JK-16120"/>
    <s v="Julie Kriz"/>
    <x v="2"/>
    <s v="United States"/>
    <s v="Aurora"/>
    <s v="Illinois"/>
    <n v="60505"/>
    <x v="2"/>
    <s v="FUR-FU-10003394"/>
    <s v="Furniture"/>
    <s v="Furnishings"/>
    <s v="Tenex &quot;The Solids&quot; Textured Chair Mats"/>
    <n v="83.951999999999998"/>
    <n v="3"/>
    <n v="0.6"/>
    <n v="-90.24839999999999"/>
    <s v="No"/>
    <s v="Kelly Williams"/>
  </r>
  <r>
    <n v="1383"/>
    <s v="US-2016-108504"/>
    <d v="2016-02-05T00:00:00"/>
    <d v="2016-02-05T00:00:00"/>
    <x v="3"/>
    <s v="PP-18955"/>
    <s v="Paul Prost"/>
    <x v="2"/>
    <s v="United States"/>
    <s v="Smyrna"/>
    <s v="Georgia"/>
    <n v="30080"/>
    <x v="0"/>
    <s v="OFF-ST-10002344"/>
    <s v="Office Supplies"/>
    <s v="Storage"/>
    <s v="Carina 42&quot;Hx23 3/4&quot;W Media Storage Unit"/>
    <n v="80.98"/>
    <n v="1"/>
    <n v="0"/>
    <n v="1.6196000000000055"/>
    <s v="No"/>
    <s v="Cassandra Brandow"/>
  </r>
  <r>
    <n v="1384"/>
    <s v="US-2016-108504"/>
    <d v="2016-02-05T00:00:00"/>
    <d v="2016-02-05T00:00:00"/>
    <x v="3"/>
    <s v="PP-18955"/>
    <s v="Paul Prost"/>
    <x v="2"/>
    <s v="United States"/>
    <s v="Smyrna"/>
    <s v="Georgia"/>
    <n v="30080"/>
    <x v="0"/>
    <s v="OFF-PA-10001289"/>
    <s v="Office Supplies"/>
    <s v="Paper"/>
    <s v="White Computer Printout Paper by Universal"/>
    <n v="348.84"/>
    <n v="9"/>
    <n v="0"/>
    <n v="170.9316"/>
    <s v="No"/>
    <s v="Cassandra Brandow"/>
  </r>
  <r>
    <n v="1385"/>
    <s v="US-2016-108504"/>
    <d v="2016-02-05T00:00:00"/>
    <d v="2016-02-05T00:00:00"/>
    <x v="3"/>
    <s v="PP-18955"/>
    <s v="Paul Prost"/>
    <x v="2"/>
    <s v="United States"/>
    <s v="Smyrna"/>
    <s v="Georgia"/>
    <n v="30080"/>
    <x v="0"/>
    <s v="OFF-FA-10000053"/>
    <s v="Office Supplies"/>
    <s v="Fasteners"/>
    <s v="Revere Boxed Rubber Bands by Revere"/>
    <n v="9.4499999999999993"/>
    <n v="5"/>
    <n v="0"/>
    <n v="0.18900000000000028"/>
    <s v="No"/>
    <s v="Cassandra Brandow"/>
  </r>
  <r>
    <n v="1386"/>
    <s v="US-2016-108504"/>
    <d v="2016-02-05T00:00:00"/>
    <d v="2016-02-05T00:00:00"/>
    <x v="3"/>
    <s v="PP-18955"/>
    <s v="Paul Prost"/>
    <x v="2"/>
    <s v="United States"/>
    <s v="Smyrna"/>
    <s v="Georgia"/>
    <n v="30080"/>
    <x v="0"/>
    <s v="FUR-FU-10004091"/>
    <s v="Furniture"/>
    <s v="Furnishings"/>
    <s v="Eldon 200 Class Desk Accessories, Black"/>
    <n v="18.84"/>
    <n v="3"/>
    <n v="0"/>
    <n v="7.1592000000000002"/>
    <s v="No"/>
    <s v="Cassandra Brandow"/>
  </r>
  <r>
    <n v="1387"/>
    <s v="US-2016-108504"/>
    <d v="2016-02-05T00:00:00"/>
    <d v="2016-02-05T00:00:00"/>
    <x v="3"/>
    <s v="PP-18955"/>
    <s v="Paul Prost"/>
    <x v="2"/>
    <s v="United States"/>
    <s v="Smyrna"/>
    <s v="Georgia"/>
    <n v="30080"/>
    <x v="0"/>
    <s v="FUR-BO-10004015"/>
    <s v="Furniture"/>
    <s v="Bookcases"/>
    <s v="Bush Andora Bookcase, Maple/Graphite Gray Finish"/>
    <n v="239.98"/>
    <n v="2"/>
    <n v="0"/>
    <n v="52.795599999999979"/>
    <s v="No"/>
    <s v="Cassandra Brandow"/>
  </r>
  <r>
    <n v="1388"/>
    <s v="US-2016-108504"/>
    <d v="2016-02-05T00:00:00"/>
    <d v="2016-02-05T00:00:00"/>
    <x v="3"/>
    <s v="PP-18955"/>
    <s v="Paul Prost"/>
    <x v="2"/>
    <s v="United States"/>
    <s v="Smyrna"/>
    <s v="Georgia"/>
    <n v="30080"/>
    <x v="0"/>
    <s v="OFF-EN-10003001"/>
    <s v="Office Supplies"/>
    <s v="Envelopes"/>
    <s v="Ames Color-File Green Diamond Border X-ray Mailers"/>
    <n v="167.96"/>
    <n v="2"/>
    <n v="0"/>
    <n v="78.941199999999995"/>
    <s v="No"/>
    <s v="Cassandra Brandow"/>
  </r>
  <r>
    <n v="1389"/>
    <s v="US-2016-108504"/>
    <d v="2016-02-05T00:00:00"/>
    <d v="2016-02-05T00:00:00"/>
    <x v="3"/>
    <s v="PP-18955"/>
    <s v="Paul Prost"/>
    <x v="2"/>
    <s v="United States"/>
    <s v="Smyrna"/>
    <s v="Georgia"/>
    <n v="30080"/>
    <x v="0"/>
    <s v="TEC-PH-10000215"/>
    <s v="Technology"/>
    <s v="Phones"/>
    <s v="Plantronics Cordless Phone Headset with In-line Volume - M214C"/>
    <n v="104.85000000000001"/>
    <n v="3"/>
    <n v="0"/>
    <n v="28.309500000000007"/>
    <s v="No"/>
    <s v="Cassandra Brandow"/>
  </r>
  <r>
    <n v="1390"/>
    <s v="US-2016-108504"/>
    <d v="2016-02-05T00:00:00"/>
    <d v="2016-02-05T00:00:00"/>
    <x v="3"/>
    <s v="PP-18955"/>
    <s v="Paul Prost"/>
    <x v="2"/>
    <s v="United States"/>
    <s v="Smyrna"/>
    <s v="Georgia"/>
    <n v="30080"/>
    <x v="0"/>
    <s v="TEC-PH-10003645"/>
    <s v="Technology"/>
    <s v="Phones"/>
    <s v="Aastra 57i VoIP phone"/>
    <n v="484.83000000000004"/>
    <n v="3"/>
    <n v="0"/>
    <n v="126.05580000000002"/>
    <s v="No"/>
    <s v="Cassandra Brandow"/>
  </r>
  <r>
    <n v="1391"/>
    <s v="US-2016-108504"/>
    <d v="2016-02-05T00:00:00"/>
    <d v="2016-02-05T00:00:00"/>
    <x v="3"/>
    <s v="PP-18955"/>
    <s v="Paul Prost"/>
    <x v="2"/>
    <s v="United States"/>
    <s v="Smyrna"/>
    <s v="Georgia"/>
    <n v="30080"/>
    <x v="0"/>
    <s v="OFF-PA-10000357"/>
    <s v="Office Supplies"/>
    <s v="Paper"/>
    <s v="White Dual Perf Computer Printout Paper, 2700 Sheets, 1 Part, Heavyweight, 20 lbs., 14 7/8 x 11"/>
    <n v="122.97"/>
    <n v="3"/>
    <n v="0"/>
    <n v="60.255300000000005"/>
    <s v="No"/>
    <s v="Cassandra Brandow"/>
  </r>
  <r>
    <n v="1392"/>
    <s v="US-2016-108504"/>
    <d v="2016-02-05T00:00:00"/>
    <d v="2016-02-05T00:00:00"/>
    <x v="3"/>
    <s v="PP-18955"/>
    <s v="Paul Prost"/>
    <x v="2"/>
    <s v="United States"/>
    <s v="Smyrna"/>
    <s v="Georgia"/>
    <n v="30080"/>
    <x v="0"/>
    <s v="OFF-ST-10004804"/>
    <s v="Office Supplies"/>
    <s v="Storage"/>
    <s v="Belkin 19&quot; Vented Equipment Shelf, Black"/>
    <n v="154.44"/>
    <n v="3"/>
    <n v="0"/>
    <n v="1.5444000000000031"/>
    <s v="No"/>
    <s v="Cassandra Brandow"/>
  </r>
  <r>
    <n v="1393"/>
    <s v="US-2016-108504"/>
    <d v="2016-02-05T00:00:00"/>
    <d v="2016-02-05T00:00:00"/>
    <x v="3"/>
    <s v="PP-18955"/>
    <s v="Paul Prost"/>
    <x v="2"/>
    <s v="United States"/>
    <s v="Smyrna"/>
    <s v="Georgia"/>
    <n v="30080"/>
    <x v="0"/>
    <s v="OFF-PA-10003892"/>
    <s v="Office Supplies"/>
    <s v="Paper"/>
    <s v="Xerox 1943"/>
    <n v="342.37"/>
    <n v="7"/>
    <n v="0"/>
    <n v="160.91389999999998"/>
    <s v="No"/>
    <s v="Cassandra Brandow"/>
  </r>
  <r>
    <n v="1394"/>
    <s v="CA-2017-124828"/>
    <d v="2017-07-03T00:00:00"/>
    <d v="2017-07-04T00:00:00"/>
    <x v="2"/>
    <s v="YS-21880"/>
    <s v="Yana Sorensen"/>
    <x v="1"/>
    <s v="United States"/>
    <s v="Burlington"/>
    <s v="North Carolina"/>
    <n v="27217"/>
    <x v="0"/>
    <s v="OFF-AR-10003514"/>
    <s v="Office Supplies"/>
    <s v="Art"/>
    <s v="4009 Highlighters by Sanford"/>
    <n v="9.5519999999999996"/>
    <n v="3"/>
    <n v="0.2"/>
    <n v="1.5521999999999991"/>
    <s v="No"/>
    <s v="Cassandra Brandow"/>
  </r>
  <r>
    <n v="1395"/>
    <s v="US-2017-117247"/>
    <d v="2017-10-09T00:00:00"/>
    <d v="2017-10-14T00:00:00"/>
    <x v="1"/>
    <s v="CK-12760"/>
    <s v="Cyma Kinney"/>
    <x v="1"/>
    <s v="United States"/>
    <s v="Aurora"/>
    <s v="Illinois"/>
    <n v="60505"/>
    <x v="2"/>
    <s v="FUR-TA-10002958"/>
    <s v="Furniture"/>
    <s v="Tables"/>
    <s v="Bevis Oval Conference Table, Walnut"/>
    <n v="652.45000000000005"/>
    <n v="5"/>
    <n v="0.5"/>
    <n v="-430.61700000000019"/>
    <s v="No"/>
    <s v="Kelly Williams"/>
  </r>
  <r>
    <n v="1396"/>
    <s v="US-2017-117247"/>
    <d v="2017-10-09T00:00:00"/>
    <d v="2017-10-14T00:00:00"/>
    <x v="1"/>
    <s v="CK-12760"/>
    <s v="Cyma Kinney"/>
    <x v="1"/>
    <s v="United States"/>
    <s v="Aurora"/>
    <s v="Illinois"/>
    <n v="60505"/>
    <x v="2"/>
    <s v="FUR-TA-10001676"/>
    <s v="Furniture"/>
    <s v="Tables"/>
    <s v="Hon 61000 Series Interactive Training Tables"/>
    <n v="66.644999999999996"/>
    <n v="3"/>
    <n v="0.5"/>
    <n v="-42.652799999999999"/>
    <s v="No"/>
    <s v="Kelly Williams"/>
  </r>
  <r>
    <n v="1397"/>
    <s v="CA-2016-124485"/>
    <d v="2016-11-24T00:00:00"/>
    <d v="2016-11-26T00:00:00"/>
    <x v="2"/>
    <s v="NC-18340"/>
    <s v="Nat Carroll"/>
    <x v="0"/>
    <s v="United States"/>
    <s v="New York City"/>
    <s v="New York"/>
    <n v="10035"/>
    <x v="3"/>
    <s v="OFF-BI-10000822"/>
    <s v="Office Supplies"/>
    <s v="Binders"/>
    <s v="Acco PRESSTEX Data Binder with Storage Hooks, Light Blue, 9 1/2&quot; X 11&quot;"/>
    <n v="17.216000000000001"/>
    <n v="4"/>
    <n v="0.2"/>
    <n v="6.025599999999999"/>
    <s v="No"/>
    <s v="Chuck Magee"/>
  </r>
  <r>
    <n v="1398"/>
    <s v="CA-2016-124485"/>
    <d v="2016-11-24T00:00:00"/>
    <d v="2016-11-26T00:00:00"/>
    <x v="2"/>
    <s v="NC-18340"/>
    <s v="Nat Carroll"/>
    <x v="0"/>
    <s v="United States"/>
    <s v="New York City"/>
    <s v="New York"/>
    <n v="10035"/>
    <x v="3"/>
    <s v="OFF-PA-10004971"/>
    <s v="Office Supplies"/>
    <s v="Paper"/>
    <s v="Xerox 196"/>
    <n v="11.56"/>
    <n v="2"/>
    <n v="0"/>
    <n v="5.6644000000000005"/>
    <s v="No"/>
    <s v="Chuck Magee"/>
  </r>
  <r>
    <n v="1399"/>
    <s v="CA-2016-124485"/>
    <d v="2016-11-24T00:00:00"/>
    <d v="2016-11-26T00:00:00"/>
    <x v="2"/>
    <s v="NC-18340"/>
    <s v="Nat Carroll"/>
    <x v="0"/>
    <s v="United States"/>
    <s v="New York City"/>
    <s v="New York"/>
    <n v="10035"/>
    <x v="3"/>
    <s v="TEC-AC-10002323"/>
    <s v="Technology"/>
    <s v="Accessories"/>
    <s v="SanDisk Ultra 32 GB MicroSDHC Class 10 Memory Card"/>
    <n v="88.4"/>
    <n v="4"/>
    <n v="0"/>
    <n v="11.492000000000004"/>
    <s v="No"/>
    <s v="Chuck Magee"/>
  </r>
  <r>
    <n v="1400"/>
    <s v="CA-2016-124485"/>
    <d v="2016-11-24T00:00:00"/>
    <d v="2016-11-26T00:00:00"/>
    <x v="2"/>
    <s v="NC-18340"/>
    <s v="Nat Carroll"/>
    <x v="0"/>
    <s v="United States"/>
    <s v="New York City"/>
    <s v="New York"/>
    <n v="10035"/>
    <x v="3"/>
    <s v="OFF-PA-10004888"/>
    <s v="Office Supplies"/>
    <s v="Paper"/>
    <s v="Xerox 217"/>
    <n v="6.48"/>
    <n v="1"/>
    <n v="0"/>
    <n v="3.1104000000000003"/>
    <s v="No"/>
    <s v="Chuck Magee"/>
  </r>
  <r>
    <n v="1401"/>
    <s v="CA-2016-159212"/>
    <d v="2016-11-01T00:00:00"/>
    <d v="2016-11-05T00:00:00"/>
    <x v="1"/>
    <s v="KM-16375"/>
    <s v="Katherine Murray"/>
    <x v="2"/>
    <s v="United States"/>
    <s v="Salem"/>
    <s v="Virginia"/>
    <n v="24153"/>
    <x v="0"/>
    <s v="TEC-PH-10003988"/>
    <s v="Technology"/>
    <s v="Phones"/>
    <s v="LF Elite 3D Dazzle Designer Hard Case Cover, Lf Stylus Pen and Wiper For Apple Iphone 5c Mini Lite"/>
    <n v="21.8"/>
    <n v="2"/>
    <n v="0"/>
    <n v="6.104000000000001"/>
    <s v="Yes"/>
    <s v="Cassandra Brandow"/>
  </r>
  <r>
    <n v="1402"/>
    <s v="CA-2016-159212"/>
    <d v="2016-11-01T00:00:00"/>
    <d v="2016-11-05T00:00:00"/>
    <x v="1"/>
    <s v="KM-16375"/>
    <s v="Katherine Murray"/>
    <x v="2"/>
    <s v="United States"/>
    <s v="Salem"/>
    <s v="Virginia"/>
    <n v="24153"/>
    <x v="0"/>
    <s v="OFF-EN-10002230"/>
    <s v="Office Supplies"/>
    <s v="Envelopes"/>
    <s v="Airmail Envelopes"/>
    <n v="251.79000000000002"/>
    <n v="3"/>
    <n v="0"/>
    <n v="118.34129999999999"/>
    <s v="Yes"/>
    <s v="Cassandra Brandow"/>
  </r>
  <r>
    <n v="1403"/>
    <s v="US-2016-161396"/>
    <d v="2016-04-19T00:00:00"/>
    <d v="2016-04-25T00:00:00"/>
    <x v="1"/>
    <s v="GM-14455"/>
    <s v="Gary Mitchum"/>
    <x v="2"/>
    <s v="United States"/>
    <s v="Columbus"/>
    <s v="Ohio"/>
    <n v="43229"/>
    <x v="3"/>
    <s v="FUR-TA-10002622"/>
    <s v="Furniture"/>
    <s v="Tables"/>
    <s v="Bush Andora Conference Table, Maple/Graphite Gray Finish"/>
    <n v="205.17599999999999"/>
    <n v="2"/>
    <n v="0.4"/>
    <n v="-58.133199999999988"/>
    <s v="No"/>
    <s v="Chuck Magee"/>
  </r>
  <r>
    <n v="1404"/>
    <s v="US-2016-161396"/>
    <d v="2016-04-19T00:00:00"/>
    <d v="2016-04-25T00:00:00"/>
    <x v="1"/>
    <s v="GM-14455"/>
    <s v="Gary Mitchum"/>
    <x v="2"/>
    <s v="United States"/>
    <s v="Columbus"/>
    <s v="Ohio"/>
    <n v="43229"/>
    <x v="3"/>
    <s v="OFF-PA-10000418"/>
    <s v="Office Supplies"/>
    <s v="Paper"/>
    <s v="Xerox 189"/>
    <n v="419.4"/>
    <n v="5"/>
    <n v="0.2"/>
    <n v="146.79"/>
    <s v="No"/>
    <s v="Chuck Magee"/>
  </r>
  <r>
    <n v="1405"/>
    <s v="US-2014-118486"/>
    <d v="2014-04-06T00:00:00"/>
    <d v="2014-04-08T00:00:00"/>
    <x v="2"/>
    <s v="SD-20485"/>
    <s v="Shirley Daniels"/>
    <x v="2"/>
    <s v="United States"/>
    <s v="Philadelphia"/>
    <s v="Pennsylvania"/>
    <n v="19143"/>
    <x v="3"/>
    <s v="OFF-SU-10004498"/>
    <s v="Office Supplies"/>
    <s v="Supplies"/>
    <s v="Martin-Yale Premier Letter Opener"/>
    <n v="10.304000000000002"/>
    <n v="1"/>
    <n v="0.2"/>
    <n v="-2.1896000000000004"/>
    <s v="No"/>
    <s v="Chuck Magee"/>
  </r>
  <r>
    <n v="1406"/>
    <s v="US-2014-118486"/>
    <d v="2014-04-06T00:00:00"/>
    <d v="2014-04-08T00:00:00"/>
    <x v="2"/>
    <s v="SD-20485"/>
    <s v="Shirley Daniels"/>
    <x v="2"/>
    <s v="United States"/>
    <s v="Philadelphia"/>
    <s v="Pennsylvania"/>
    <n v="19143"/>
    <x v="3"/>
    <s v="FUR-TA-10001039"/>
    <s v="Furniture"/>
    <s v="Tables"/>
    <s v="KI Adjustable-Height Table"/>
    <n v="154.76400000000001"/>
    <n v="3"/>
    <n v="0.4"/>
    <n v="-36.11160000000001"/>
    <s v="No"/>
    <s v="Chuck Magee"/>
  </r>
  <r>
    <n v="1407"/>
    <s v="US-2014-118486"/>
    <d v="2014-04-06T00:00:00"/>
    <d v="2014-04-08T00:00:00"/>
    <x v="2"/>
    <s v="SD-20485"/>
    <s v="Shirley Daniels"/>
    <x v="2"/>
    <s v="United States"/>
    <s v="Philadelphia"/>
    <s v="Pennsylvania"/>
    <n v="19143"/>
    <x v="3"/>
    <s v="TEC-AC-10004659"/>
    <s v="Technology"/>
    <s v="Accessories"/>
    <s v="Imation Secure+ Hardware Encrypted USB 2.0 Flash Drive; 16GB"/>
    <n v="116.78399999999999"/>
    <n v="2"/>
    <n v="0.2"/>
    <n v="21.896999999999991"/>
    <s v="No"/>
    <s v="Chuck Magee"/>
  </r>
  <r>
    <n v="1408"/>
    <s v="CA-2016-130407"/>
    <d v="2016-09-02T00:00:00"/>
    <d v="2016-09-06T00:00:00"/>
    <x v="1"/>
    <s v="KD-16270"/>
    <s v="Karen Daniels"/>
    <x v="0"/>
    <s v="United States"/>
    <s v="New York City"/>
    <s v="New York"/>
    <n v="10024"/>
    <x v="3"/>
    <s v="OFF-AR-10002240"/>
    <s v="Office Supplies"/>
    <s v="Art"/>
    <s v="Panasonic KP-150 Electric Pencil Sharpener"/>
    <n v="75.48"/>
    <n v="2"/>
    <n v="0"/>
    <n v="19.6248"/>
    <s v="No"/>
    <s v="Chuck Magee"/>
  </r>
  <r>
    <n v="1409"/>
    <s v="CA-2016-130407"/>
    <d v="2016-09-02T00:00:00"/>
    <d v="2016-09-06T00:00:00"/>
    <x v="1"/>
    <s v="KD-16270"/>
    <s v="Karen Daniels"/>
    <x v="0"/>
    <s v="United States"/>
    <s v="New York City"/>
    <s v="New York"/>
    <n v="10024"/>
    <x v="3"/>
    <s v="FUR-FU-10001967"/>
    <s v="Furniture"/>
    <s v="Furnishings"/>
    <s v="Telescoping Adjustable Floor Lamp"/>
    <n v="39.979999999999997"/>
    <n v="2"/>
    <n v="0"/>
    <n v="9.9949999999999974"/>
    <s v="No"/>
    <s v="Chuck Magee"/>
  </r>
  <r>
    <n v="1410"/>
    <s v="US-2016-122245"/>
    <d v="2016-09-25T00:00:00"/>
    <d v="2016-09-30T00:00:00"/>
    <x v="1"/>
    <s v="AB-10105"/>
    <s v="Adrian Barton"/>
    <x v="0"/>
    <s v="United States"/>
    <s v="Phoenix"/>
    <s v="Arizona"/>
    <n v="85023"/>
    <x v="1"/>
    <s v="FUR-TA-10002356"/>
    <s v="Furniture"/>
    <s v="Tables"/>
    <s v="Bevis Boat-Shaped Conference Table"/>
    <n v="393.16500000000002"/>
    <n v="3"/>
    <n v="0.5"/>
    <n v="-204.44580000000005"/>
    <s v="No"/>
    <s v="Anna Andreadi"/>
  </r>
  <r>
    <n v="1411"/>
    <s v="CA-2017-105144"/>
    <d v="2017-11-04T00:00:00"/>
    <d v="2017-11-11T00:00:00"/>
    <x v="1"/>
    <s v="SZ-20035"/>
    <s v="Sam Zeldin"/>
    <x v="2"/>
    <s v="United States"/>
    <s v="Grand Prairie"/>
    <s v="Texas"/>
    <n v="75051"/>
    <x v="2"/>
    <s v="OFF-LA-10003923"/>
    <s v="Office Supplies"/>
    <s v="Labels"/>
    <s v="Alphabetical Labels for Top Tab Filing"/>
    <n v="23.680000000000003"/>
    <n v="2"/>
    <n v="0.2"/>
    <n v="8.879999999999999"/>
    <s v="No"/>
    <s v="Kelly Williams"/>
  </r>
  <r>
    <n v="1412"/>
    <s v="CA-2016-136329"/>
    <d v="2016-07-09T00:00:00"/>
    <d v="2016-07-13T00:00:00"/>
    <x v="1"/>
    <s v="JD-15895"/>
    <s v="Jonathan Doherty"/>
    <x v="1"/>
    <s v="United States"/>
    <s v="New York City"/>
    <s v="New York"/>
    <n v="10035"/>
    <x v="3"/>
    <s v="FUR-CH-10002335"/>
    <s v="Furniture"/>
    <s v="Chairs"/>
    <s v="Hon GuestStacker Chair"/>
    <n v="408.00599999999997"/>
    <n v="2"/>
    <n v="0.1"/>
    <n v="72.534400000000005"/>
    <s v="No"/>
    <s v="Chuck Magee"/>
  </r>
  <r>
    <n v="1413"/>
    <s v="CA-2016-136329"/>
    <d v="2016-07-09T00:00:00"/>
    <d v="2016-07-13T00:00:00"/>
    <x v="1"/>
    <s v="JD-15895"/>
    <s v="Jonathan Doherty"/>
    <x v="1"/>
    <s v="United States"/>
    <s v="New York City"/>
    <s v="New York"/>
    <n v="10035"/>
    <x v="3"/>
    <s v="FUR-FU-10000723"/>
    <s v="Furniture"/>
    <s v="Furnishings"/>
    <s v="Deflect-o EconoMat Studded, No Bevel Mat for Low Pile Carpeting"/>
    <n v="165.28"/>
    <n v="4"/>
    <n v="0"/>
    <n v="14.875200000000007"/>
    <s v="No"/>
    <s v="Chuck Magee"/>
  </r>
  <r>
    <n v="1414"/>
    <s v="CA-2014-146640"/>
    <d v="2014-06-30T00:00:00"/>
    <d v="2014-07-05T00:00:00"/>
    <x v="1"/>
    <s v="HA-14905"/>
    <s v="Helen Abelman"/>
    <x v="0"/>
    <s v="United States"/>
    <s v="New York City"/>
    <s v="New York"/>
    <n v="10024"/>
    <x v="3"/>
    <s v="OFF-BI-10002867"/>
    <s v="Office Supplies"/>
    <s v="Binders"/>
    <s v="GBC Recycled Regency Composition Covers"/>
    <n v="334.76800000000003"/>
    <n v="7"/>
    <n v="0.2"/>
    <n v="108.79959999999997"/>
    <s v="No"/>
    <s v="Chuck Magee"/>
  </r>
  <r>
    <n v="1415"/>
    <s v="CA-2017-115994"/>
    <d v="2017-01-28T00:00:00"/>
    <d v="2017-01-31T00:00:00"/>
    <x v="0"/>
    <s v="BT-11305"/>
    <s v="Beth Thompson"/>
    <x v="2"/>
    <s v="United States"/>
    <s v="Costa Mesa"/>
    <s v="California"/>
    <n v="92627"/>
    <x v="1"/>
    <s v="TEC-AC-10000580"/>
    <s v="Technology"/>
    <s v="Accessories"/>
    <s v="Logitech G13 Programmable Gameboard with LCD Display"/>
    <n v="239.96999999999997"/>
    <n v="3"/>
    <n v="0"/>
    <n v="26.39670000000001"/>
    <s v="Yes"/>
    <s v="Anna Andreadi"/>
  </r>
  <r>
    <n v="1416"/>
    <s v="CA-2017-115994"/>
    <d v="2017-01-28T00:00:00"/>
    <d v="2017-01-31T00:00:00"/>
    <x v="0"/>
    <s v="BT-11305"/>
    <s v="Beth Thompson"/>
    <x v="2"/>
    <s v="United States"/>
    <s v="Costa Mesa"/>
    <s v="California"/>
    <n v="92627"/>
    <x v="1"/>
    <s v="FUR-FU-10003976"/>
    <s v="Furniture"/>
    <s v="Furnishings"/>
    <s v="DAX Executive Solid Wood Document Frame, Desktop or Hang, Mahogany, 5 x 7"/>
    <n v="37.74"/>
    <n v="3"/>
    <n v="0"/>
    <n v="12.831599999999996"/>
    <s v="Yes"/>
    <s v="Anna Andreadi"/>
  </r>
  <r>
    <n v="1417"/>
    <s v="CA-2015-126697"/>
    <d v="2015-09-21T00:00:00"/>
    <d v="2015-09-24T00:00:00"/>
    <x v="2"/>
    <s v="SV-20815"/>
    <s v="Stuart Van"/>
    <x v="1"/>
    <s v="United States"/>
    <s v="Houston"/>
    <s v="Texas"/>
    <n v="77041"/>
    <x v="2"/>
    <s v="TEC-PH-10002922"/>
    <s v="Technology"/>
    <s v="Phones"/>
    <s v="ShoreTel ShorePhone IP 230 VoIP phone"/>
    <n v="946.34400000000005"/>
    <n v="7"/>
    <n v="0.2"/>
    <n v="118.29299999999989"/>
    <s v="No"/>
    <s v="Kelly Williams"/>
  </r>
  <r>
    <n v="1418"/>
    <s v="CA-2015-126697"/>
    <d v="2015-09-21T00:00:00"/>
    <d v="2015-09-24T00:00:00"/>
    <x v="2"/>
    <s v="SV-20815"/>
    <s v="Stuart Van"/>
    <x v="1"/>
    <s v="United States"/>
    <s v="Houston"/>
    <s v="Texas"/>
    <n v="77041"/>
    <x v="2"/>
    <s v="TEC-AC-10004353"/>
    <s v="Technology"/>
    <s v="Accessories"/>
    <s v="Hypercom P1300 Pinpad"/>
    <n v="151.20000000000002"/>
    <n v="3"/>
    <n v="0.2"/>
    <n v="32.130000000000003"/>
    <s v="No"/>
    <s v="Kelly Williams"/>
  </r>
  <r>
    <n v="1419"/>
    <s v="CA-2015-126697"/>
    <d v="2015-09-21T00:00:00"/>
    <d v="2015-09-24T00:00:00"/>
    <x v="2"/>
    <s v="SV-20815"/>
    <s v="Stuart Van"/>
    <x v="1"/>
    <s v="United States"/>
    <s v="Houston"/>
    <s v="Texas"/>
    <n v="77041"/>
    <x v="2"/>
    <s v="FUR-FU-10001706"/>
    <s v="Furniture"/>
    <s v="Furnishings"/>
    <s v="Longer-Life Soft White Bulbs"/>
    <n v="4.9280000000000008"/>
    <n v="4"/>
    <n v="0.6"/>
    <n v="-1.4783999999999997"/>
    <s v="No"/>
    <s v="Kelly Williams"/>
  </r>
  <r>
    <n v="1420"/>
    <s v="CA-2015-124800"/>
    <d v="2015-09-26T00:00:00"/>
    <d v="2015-09-30T00:00:00"/>
    <x v="1"/>
    <s v="RW-19540"/>
    <s v="Rick Wilson"/>
    <x v="1"/>
    <s v="United States"/>
    <s v="Mesa"/>
    <s v="Arizona"/>
    <n v="85204"/>
    <x v="1"/>
    <s v="OFF-PA-10000501"/>
    <s v="Office Supplies"/>
    <s v="Paper"/>
    <s v="Petty Cash Envelope"/>
    <n v="86.272000000000006"/>
    <n v="4"/>
    <n v="0.2"/>
    <n v="31.273599999999998"/>
    <s v="No"/>
    <s v="Anna Andreadi"/>
  </r>
  <r>
    <n v="1421"/>
    <s v="CA-2015-124800"/>
    <d v="2015-09-26T00:00:00"/>
    <d v="2015-09-30T00:00:00"/>
    <x v="1"/>
    <s v="RW-19540"/>
    <s v="Rick Wilson"/>
    <x v="1"/>
    <s v="United States"/>
    <s v="Mesa"/>
    <s v="Arizona"/>
    <n v="85204"/>
    <x v="1"/>
    <s v="OFF-BI-10000778"/>
    <s v="Office Supplies"/>
    <s v="Binders"/>
    <s v="GBC VeloBinder Electric Binding Machine"/>
    <n v="72.588000000000008"/>
    <n v="2"/>
    <n v="0.7"/>
    <n v="-48.391999999999982"/>
    <s v="No"/>
    <s v="Anna Andreadi"/>
  </r>
  <r>
    <n v="1422"/>
    <s v="CA-2015-124800"/>
    <d v="2015-09-26T00:00:00"/>
    <d v="2015-09-30T00:00:00"/>
    <x v="1"/>
    <s v="RW-19540"/>
    <s v="Rick Wilson"/>
    <x v="1"/>
    <s v="United States"/>
    <s v="Mesa"/>
    <s v="Arizona"/>
    <n v="85204"/>
    <x v="1"/>
    <s v="OFF-AP-10004980"/>
    <s v="Office Supplies"/>
    <s v="Appliances"/>
    <s v="3M Replacement Filter for Office Air Cleaner for 20' x 33' Room"/>
    <n v="60.672000000000004"/>
    <n v="2"/>
    <n v="0.2"/>
    <n v="14.409600000000003"/>
    <s v="No"/>
    <s v="Anna Andreadi"/>
  </r>
  <r>
    <n v="1423"/>
    <s v="CA-2015-124800"/>
    <d v="2015-09-26T00:00:00"/>
    <d v="2015-09-30T00:00:00"/>
    <x v="1"/>
    <s v="RW-19540"/>
    <s v="Rick Wilson"/>
    <x v="1"/>
    <s v="United States"/>
    <s v="Mesa"/>
    <s v="Arizona"/>
    <n v="85204"/>
    <x v="1"/>
    <s v="OFF-BI-10003984"/>
    <s v="Office Supplies"/>
    <s v="Binders"/>
    <s v="Lock-Up Easel 'Spel-Binder'"/>
    <n v="77.031000000000006"/>
    <n v="9"/>
    <n v="0.7"/>
    <n v="-59.057100000000005"/>
    <s v="No"/>
    <s v="Anna Andreadi"/>
  </r>
  <r>
    <n v="1424"/>
    <s v="CA-2015-124800"/>
    <d v="2015-09-26T00:00:00"/>
    <d v="2015-09-30T00:00:00"/>
    <x v="1"/>
    <s v="RW-19540"/>
    <s v="Rick Wilson"/>
    <x v="1"/>
    <s v="United States"/>
    <s v="Mesa"/>
    <s v="Arizona"/>
    <n v="85204"/>
    <x v="1"/>
    <s v="OFF-ST-10000798"/>
    <s v="Office Supplies"/>
    <s v="Storage"/>
    <s v="2300 Heavy-Duty Transfer File Systems by Perma"/>
    <n v="119.90400000000001"/>
    <n v="6"/>
    <n v="0.2"/>
    <n v="-1.4988000000000135"/>
    <s v="No"/>
    <s v="Anna Andreadi"/>
  </r>
  <r>
    <n v="1425"/>
    <s v="CA-2015-124800"/>
    <d v="2015-09-26T00:00:00"/>
    <d v="2015-09-30T00:00:00"/>
    <x v="1"/>
    <s v="RW-19540"/>
    <s v="Rick Wilson"/>
    <x v="1"/>
    <s v="United States"/>
    <s v="Mesa"/>
    <s v="Arizona"/>
    <n v="85204"/>
    <x v="1"/>
    <s v="TEC-PH-10001750"/>
    <s v="Technology"/>
    <s v="Phones"/>
    <s v="Samsung Rugby III"/>
    <n v="263.96000000000004"/>
    <n v="5"/>
    <n v="0.2"/>
    <n v="23.096500000000006"/>
    <s v="No"/>
    <s v="Anna Andreadi"/>
  </r>
  <r>
    <n v="1426"/>
    <s v="CA-2015-124800"/>
    <d v="2015-09-26T00:00:00"/>
    <d v="2015-09-30T00:00:00"/>
    <x v="1"/>
    <s v="RW-19540"/>
    <s v="Rick Wilson"/>
    <x v="1"/>
    <s v="United States"/>
    <s v="Mesa"/>
    <s v="Arizona"/>
    <n v="85204"/>
    <x v="1"/>
    <s v="OFF-ST-10002743"/>
    <s v="Office Supplies"/>
    <s v="Storage"/>
    <s v="SAFCO Boltless Steel Shelving"/>
    <n v="363.64800000000002"/>
    <n v="4"/>
    <n v="0.2"/>
    <n v="-86.366400000000027"/>
    <s v="No"/>
    <s v="Anna Andreadi"/>
  </r>
  <r>
    <n v="1427"/>
    <s v="US-2015-164448"/>
    <d v="2015-10-31T00:00:00"/>
    <d v="2015-11-04T00:00:00"/>
    <x v="0"/>
    <s v="DK-12835"/>
    <s v="Damala Kotsonis"/>
    <x v="1"/>
    <s v="United States"/>
    <s v="Salinas"/>
    <s v="California"/>
    <n v="93905"/>
    <x v="1"/>
    <s v="OFF-BI-10002949"/>
    <s v="Office Supplies"/>
    <s v="Binders"/>
    <s v="Prestige Round Ring Binders"/>
    <n v="9.7280000000000015"/>
    <n v="2"/>
    <n v="0.2"/>
    <n v="3.283199999999999"/>
    <s v="No"/>
    <s v="Anna Andreadi"/>
  </r>
  <r>
    <n v="1428"/>
    <s v="US-2015-164448"/>
    <d v="2015-10-31T00:00:00"/>
    <d v="2015-11-04T00:00:00"/>
    <x v="0"/>
    <s v="DK-12835"/>
    <s v="Damala Kotsonis"/>
    <x v="1"/>
    <s v="United States"/>
    <s v="Salinas"/>
    <s v="California"/>
    <n v="93905"/>
    <x v="1"/>
    <s v="OFF-EN-10002600"/>
    <s v="Office Supplies"/>
    <s v="Envelopes"/>
    <s v="Redi-Strip #10 Envelopes, 4 1/8 x 9 1/2"/>
    <n v="14.75"/>
    <n v="5"/>
    <n v="0"/>
    <n v="7.08"/>
    <s v="No"/>
    <s v="Anna Andreadi"/>
  </r>
  <r>
    <n v="1429"/>
    <s v="US-2015-164448"/>
    <d v="2015-10-31T00:00:00"/>
    <d v="2015-11-04T00:00:00"/>
    <x v="0"/>
    <s v="DK-12835"/>
    <s v="Damala Kotsonis"/>
    <x v="1"/>
    <s v="United States"/>
    <s v="Salinas"/>
    <s v="California"/>
    <n v="93905"/>
    <x v="1"/>
    <s v="OFF-BI-10003708"/>
    <s v="Office Supplies"/>
    <s v="Binders"/>
    <s v="Acco Four Pocket Poly Ring Binder with Label Holder, Smoke, 1&quot;"/>
    <n v="29.800000000000004"/>
    <n v="5"/>
    <n v="0.2"/>
    <n v="9.3124999999999982"/>
    <s v="No"/>
    <s v="Anna Andreadi"/>
  </r>
  <r>
    <n v="1430"/>
    <s v="US-2015-164448"/>
    <d v="2015-10-31T00:00:00"/>
    <d v="2015-11-04T00:00:00"/>
    <x v="0"/>
    <s v="DK-12835"/>
    <s v="Damala Kotsonis"/>
    <x v="1"/>
    <s v="United States"/>
    <s v="Salinas"/>
    <s v="California"/>
    <n v="93905"/>
    <x v="1"/>
    <s v="OFF-LA-10003510"/>
    <s v="Office Supplies"/>
    <s v="Labels"/>
    <s v="Avery 4027 File Folder Labels for Dot Matrix Printers, 5000 Labels per Box, White"/>
    <n v="427.42"/>
    <n v="14"/>
    <n v="0"/>
    <n v="196.61320000000001"/>
    <s v="No"/>
    <s v="Anna Andreadi"/>
  </r>
  <r>
    <n v="1431"/>
    <s v="CA-2017-122700"/>
    <d v="2017-11-26T00:00:00"/>
    <d v="2017-11-30T00:00:00"/>
    <x v="1"/>
    <s v="LT-17110"/>
    <s v="Liz Thompson"/>
    <x v="0"/>
    <s v="United States"/>
    <s v="Columbus"/>
    <s v="Ohio"/>
    <n v="43229"/>
    <x v="3"/>
    <s v="TEC-PH-10003092"/>
    <s v="Technology"/>
    <s v="Phones"/>
    <s v="Motorola L804"/>
    <n v="220.75200000000001"/>
    <n v="8"/>
    <n v="0.4"/>
    <n v="-40.47120000000001"/>
    <s v="No"/>
    <s v="Chuck Magee"/>
  </r>
  <r>
    <n v="1432"/>
    <s v="CA-2014-120768"/>
    <d v="2014-12-19T00:00:00"/>
    <d v="2014-12-21T00:00:00"/>
    <x v="0"/>
    <s v="IM-15070"/>
    <s v="Irene Maddox"/>
    <x v="0"/>
    <s v="United States"/>
    <s v="Florence"/>
    <s v="Alabama"/>
    <n v="35630"/>
    <x v="0"/>
    <s v="OFF-BI-10001191"/>
    <s v="Office Supplies"/>
    <s v="Binders"/>
    <s v="Canvas Sectional Post Binders"/>
    <n v="152.76"/>
    <n v="6"/>
    <n v="0"/>
    <n v="74.852400000000003"/>
    <s v="No"/>
    <s v="Cassandra Brandow"/>
  </r>
  <r>
    <n v="1433"/>
    <s v="CA-2014-120768"/>
    <d v="2014-12-19T00:00:00"/>
    <d v="2014-12-21T00:00:00"/>
    <x v="0"/>
    <s v="IM-15070"/>
    <s v="Irene Maddox"/>
    <x v="0"/>
    <s v="United States"/>
    <s v="Florence"/>
    <s v="Alabama"/>
    <n v="35630"/>
    <x v="0"/>
    <s v="OFF-SU-10004115"/>
    <s v="Office Supplies"/>
    <s v="Supplies"/>
    <s v="Acme Stainless Steel Office Snips"/>
    <n v="7.27"/>
    <n v="1"/>
    <n v="0"/>
    <n v="1.9629000000000003"/>
    <s v="No"/>
    <s v="Cassandra Brandow"/>
  </r>
  <r>
    <n v="1434"/>
    <s v="CA-2014-120768"/>
    <d v="2014-12-19T00:00:00"/>
    <d v="2014-12-21T00:00:00"/>
    <x v="0"/>
    <s v="IM-15070"/>
    <s v="Irene Maddox"/>
    <x v="0"/>
    <s v="United States"/>
    <s v="Florence"/>
    <s v="Alabama"/>
    <n v="35630"/>
    <x v="0"/>
    <s v="FUR-CH-10000513"/>
    <s v="Furniture"/>
    <s v="Chairs"/>
    <s v="High-Back Leather Manager's Chair"/>
    <n v="1819.8600000000001"/>
    <n v="14"/>
    <n v="0"/>
    <n v="163.78740000000002"/>
    <s v="No"/>
    <s v="Cassandra Brandow"/>
  </r>
  <r>
    <n v="1435"/>
    <s v="US-2016-153129"/>
    <d v="2016-12-26T00:00:00"/>
    <d v="2016-12-30T00:00:00"/>
    <x v="1"/>
    <s v="FP-14320"/>
    <s v="Frank Preis"/>
    <x v="0"/>
    <s v="United States"/>
    <s v="Seattle"/>
    <s v="Washington"/>
    <n v="98105"/>
    <x v="1"/>
    <s v="OFF-PA-10003673"/>
    <s v="Office Supplies"/>
    <s v="Paper"/>
    <s v="Strathmore Photo Mount Cards"/>
    <n v="33.9"/>
    <n v="5"/>
    <n v="0"/>
    <n v="15.593999999999999"/>
    <s v="No"/>
    <s v="Anna Andreadi"/>
  </r>
  <r>
    <n v="1436"/>
    <s v="CA-2017-106852"/>
    <d v="2017-06-20T00:00:00"/>
    <d v="2017-06-27T00:00:00"/>
    <x v="1"/>
    <s v="ST-20530"/>
    <s v="Shui Tom"/>
    <x v="0"/>
    <s v="United States"/>
    <s v="Parma"/>
    <s v="Ohio"/>
    <n v="44134"/>
    <x v="3"/>
    <s v="OFF-PA-10001639"/>
    <s v="Office Supplies"/>
    <s v="Paper"/>
    <s v="Xerox 203"/>
    <n v="31.104000000000006"/>
    <n v="6"/>
    <n v="0.2"/>
    <n v="10.8864"/>
    <s v="No"/>
    <s v="Chuck Magee"/>
  </r>
  <r>
    <n v="1437"/>
    <s v="CA-2017-106852"/>
    <d v="2017-06-20T00:00:00"/>
    <d v="2017-06-27T00:00:00"/>
    <x v="1"/>
    <s v="ST-20530"/>
    <s v="Shui Tom"/>
    <x v="0"/>
    <s v="United States"/>
    <s v="Parma"/>
    <s v="Ohio"/>
    <n v="44134"/>
    <x v="3"/>
    <s v="OFF-AR-10003829"/>
    <s v="Office Supplies"/>
    <s v="Art"/>
    <s v="Newell 35"/>
    <n v="5.2480000000000002"/>
    <n v="2"/>
    <n v="0.2"/>
    <n v="0.59039999999999915"/>
    <s v="No"/>
    <s v="Chuck Magee"/>
  </r>
  <r>
    <n v="1438"/>
    <s v="CA-2015-139731"/>
    <d v="2015-10-15T00:00:00"/>
    <d v="2015-10-15T00:00:00"/>
    <x v="3"/>
    <s v="JE-15745"/>
    <s v="Joel Eaton"/>
    <x v="0"/>
    <s v="United States"/>
    <s v="Amarillo"/>
    <s v="Texas"/>
    <n v="79109"/>
    <x v="2"/>
    <s v="TEC-AC-10004975"/>
    <s v="Technology"/>
    <s v="Accessories"/>
    <s v="Plantronics Audio 995 Wireless Stereo Headset"/>
    <n v="263.88"/>
    <n v="3"/>
    <n v="0.2"/>
    <n v="42.880500000000012"/>
    <s v="Yes"/>
    <s v="Kelly Williams"/>
  </r>
  <r>
    <n v="1439"/>
    <s v="CA-2015-139731"/>
    <d v="2015-10-15T00:00:00"/>
    <d v="2015-10-15T00:00:00"/>
    <x v="3"/>
    <s v="JE-15745"/>
    <s v="Joel Eaton"/>
    <x v="0"/>
    <s v="United States"/>
    <s v="Amarillo"/>
    <s v="Texas"/>
    <n v="79109"/>
    <x v="2"/>
    <s v="FUR-CH-10002024"/>
    <s v="Furniture"/>
    <s v="Chairs"/>
    <s v="HON 5400 Series Task Chairs for Big and Tall"/>
    <n v="2453.4299999999998"/>
    <n v="5"/>
    <n v="0.3"/>
    <n v="-350.4899999999999"/>
    <s v="Yes"/>
    <s v="Kelly Williams"/>
  </r>
  <r>
    <n v="1440"/>
    <s v="CA-2017-122735"/>
    <d v="2017-04-12T00:00:00"/>
    <d v="2017-04-15T00:00:00"/>
    <x v="0"/>
    <s v="BD-11320"/>
    <s v="Bill Donatelli"/>
    <x v="0"/>
    <s v="United States"/>
    <s v="Providence"/>
    <s v="Rhode Island"/>
    <n v="2908"/>
    <x v="3"/>
    <s v="OFF-BI-10004364"/>
    <s v="Office Supplies"/>
    <s v="Binders"/>
    <s v="Storex Dura Pro Binders"/>
    <n v="29.700000000000003"/>
    <n v="5"/>
    <n v="0"/>
    <n v="13.365"/>
    <s v="No"/>
    <s v="Chuck Magee"/>
  </r>
  <r>
    <n v="1441"/>
    <s v="CA-2017-122735"/>
    <d v="2017-04-12T00:00:00"/>
    <d v="2017-04-15T00:00:00"/>
    <x v="0"/>
    <s v="BD-11320"/>
    <s v="Bill Donatelli"/>
    <x v="0"/>
    <s v="United States"/>
    <s v="Providence"/>
    <s v="Rhode Island"/>
    <n v="2908"/>
    <x v="3"/>
    <s v="OFF-PA-10001712"/>
    <s v="Office Supplies"/>
    <s v="Paper"/>
    <s v="Xerox 1948"/>
    <n v="39.96"/>
    <n v="4"/>
    <n v="0"/>
    <n v="17.981999999999999"/>
    <s v="No"/>
    <s v="Chuck Magee"/>
  </r>
  <r>
    <n v="1442"/>
    <s v="CA-2017-128160"/>
    <d v="2017-12-19T00:00:00"/>
    <d v="2017-12-24T00:00:00"/>
    <x v="0"/>
    <s v="MM-17920"/>
    <s v="Michael Moore"/>
    <x v="0"/>
    <s v="United States"/>
    <s v="San Francisco"/>
    <s v="California"/>
    <n v="94110"/>
    <x v="1"/>
    <s v="OFF-BI-10001510"/>
    <s v="Office Supplies"/>
    <s v="Binders"/>
    <s v="Deluxe Heavy-Duty Vinyl Round Ring Binder"/>
    <n v="36.672000000000004"/>
    <n v="2"/>
    <n v="0.2"/>
    <n v="11.459999999999999"/>
    <s v="No"/>
    <s v="Anna Andreadi"/>
  </r>
  <r>
    <n v="1443"/>
    <s v="CA-2017-117695"/>
    <d v="2017-08-05T00:00:00"/>
    <d v="2017-08-08T00:00:00"/>
    <x v="2"/>
    <s v="PW-19030"/>
    <s v="Pauline Webber"/>
    <x v="1"/>
    <s v="United States"/>
    <s v="Richmond"/>
    <s v="Kentucky"/>
    <n v="40475"/>
    <x v="0"/>
    <s v="OFF-PA-10002713"/>
    <s v="Office Supplies"/>
    <s v="Paper"/>
    <s v="Adams Phone Message Book, 200 Message Capacity, 8 1/16” x 11”"/>
    <n v="13.76"/>
    <n v="2"/>
    <n v="0"/>
    <n v="6.3295999999999992"/>
    <s v="No"/>
    <s v="Cassandra Brandow"/>
  </r>
  <r>
    <n v="1444"/>
    <s v="CA-2015-166135"/>
    <d v="2015-10-01T00:00:00"/>
    <d v="2015-10-06T00:00:00"/>
    <x v="1"/>
    <s v="SC-20440"/>
    <s v="Shaun Chance"/>
    <x v="1"/>
    <s v="United States"/>
    <s v="Aurora"/>
    <s v="Colorado"/>
    <n v="80013"/>
    <x v="1"/>
    <s v="OFF-ST-10002974"/>
    <s v="Office Supplies"/>
    <s v="Storage"/>
    <s v="Trav-L-File Heavy-Duty Shuttle II, Black"/>
    <n v="139.42400000000001"/>
    <n v="4"/>
    <n v="0.2"/>
    <n v="17.42799999999999"/>
    <s v="No"/>
    <s v="Anna Andreadi"/>
  </r>
  <r>
    <n v="1445"/>
    <s v="CA-2016-133725"/>
    <d v="2016-05-23T00:00:00"/>
    <d v="2016-05-28T00:00:00"/>
    <x v="1"/>
    <s v="KL-16645"/>
    <s v="Ken Lonsdale"/>
    <x v="0"/>
    <s v="United States"/>
    <s v="Chicago"/>
    <s v="Illinois"/>
    <n v="60623"/>
    <x v="2"/>
    <s v="TEC-PH-10004165"/>
    <s v="Technology"/>
    <s v="Phones"/>
    <s v="Mitel MiVoice 5330e IP Phone"/>
    <n v="1979.9280000000001"/>
    <n v="9"/>
    <n v="0.2"/>
    <n v="148.49459999999993"/>
    <s v="No"/>
    <s v="Kelly Williams"/>
  </r>
  <r>
    <n v="1446"/>
    <s v="CA-2017-102337"/>
    <d v="2017-06-13T00:00:00"/>
    <d v="2017-06-16T00:00:00"/>
    <x v="2"/>
    <s v="SD-20485"/>
    <s v="Shirley Daniels"/>
    <x v="2"/>
    <s v="United States"/>
    <s v="Chicago"/>
    <s v="Illinois"/>
    <n v="60653"/>
    <x v="2"/>
    <s v="OFF-ST-10004804"/>
    <s v="Office Supplies"/>
    <s v="Storage"/>
    <s v="Belkin 19&quot; Vented Equipment Shelf, Black"/>
    <n v="164.73599999999999"/>
    <n v="4"/>
    <n v="0.2"/>
    <n v="-39.124799999999993"/>
    <s v="No"/>
    <s v="Kelly Williams"/>
  </r>
  <r>
    <n v="1447"/>
    <s v="CA-2017-102337"/>
    <d v="2017-06-13T00:00:00"/>
    <d v="2017-06-16T00:00:00"/>
    <x v="2"/>
    <s v="SD-20485"/>
    <s v="Shirley Daniels"/>
    <x v="2"/>
    <s v="United States"/>
    <s v="Chicago"/>
    <s v="Illinois"/>
    <n v="60653"/>
    <x v="2"/>
    <s v="FUR-CH-10004289"/>
    <s v="Furniture"/>
    <s v="Chairs"/>
    <s v="Global Super Steno Chair"/>
    <n v="470.30199999999996"/>
    <n v="7"/>
    <n v="0.3"/>
    <n v="-87.341800000000035"/>
    <s v="No"/>
    <s v="Kelly Williams"/>
  </r>
  <r>
    <n v="1448"/>
    <s v="CA-2017-102337"/>
    <d v="2017-06-13T00:00:00"/>
    <d v="2017-06-16T00:00:00"/>
    <x v="2"/>
    <s v="SD-20485"/>
    <s v="Shirley Daniels"/>
    <x v="2"/>
    <s v="United States"/>
    <s v="Chicago"/>
    <s v="Illinois"/>
    <n v="60653"/>
    <x v="2"/>
    <s v="TEC-PH-10002564"/>
    <s v="Technology"/>
    <s v="Phones"/>
    <s v="OtterBox Defender Series Case - Samsung Galaxy S4"/>
    <n v="47.984000000000002"/>
    <n v="2"/>
    <n v="0.2"/>
    <n v="5.9979999999999922"/>
    <s v="No"/>
    <s v="Kelly Williams"/>
  </r>
  <r>
    <n v="1449"/>
    <s v="US-2014-112564"/>
    <d v="2014-04-23T00:00:00"/>
    <d v="2014-04-24T00:00:00"/>
    <x v="2"/>
    <s v="TS-21160"/>
    <s v="Theresa Swint"/>
    <x v="1"/>
    <s v="United States"/>
    <s v="Philadelphia"/>
    <s v="Pennsylvania"/>
    <n v="19134"/>
    <x v="3"/>
    <s v="OFF-BI-10004876"/>
    <s v="Office Supplies"/>
    <s v="Binders"/>
    <s v="Wilson Jones Suede Grain Vinyl Binders"/>
    <n v="2.5020000000000002"/>
    <n v="3"/>
    <n v="0.7"/>
    <n v="-1.7513999999999994"/>
    <s v="No"/>
    <s v="Chuck Magee"/>
  </r>
  <r>
    <n v="1450"/>
    <s v="CA-2015-145821"/>
    <d v="2015-05-01T00:00:00"/>
    <d v="2015-05-07T00:00:00"/>
    <x v="1"/>
    <s v="JB-15400"/>
    <s v="Jennifer Braxton"/>
    <x v="1"/>
    <s v="United States"/>
    <s v="Los Angeles"/>
    <s v="California"/>
    <n v="90008"/>
    <x v="1"/>
    <s v="TEC-PH-10004348"/>
    <s v="Technology"/>
    <s v="Phones"/>
    <s v="OtterBox Defender Series Case - iPhone 5c"/>
    <n v="88.751999999999995"/>
    <n v="3"/>
    <n v="0.2"/>
    <n v="11.093999999999998"/>
    <s v="No"/>
    <s v="Anna Andreadi"/>
  </r>
  <r>
    <n v="1451"/>
    <s v="US-2015-160150"/>
    <d v="2015-07-19T00:00:00"/>
    <d v="2015-07-20T00:00:00"/>
    <x v="2"/>
    <s v="TS-21085"/>
    <s v="Thais Sissman"/>
    <x v="0"/>
    <s v="United States"/>
    <s v="Phoenix"/>
    <s v="Arizona"/>
    <n v="85023"/>
    <x v="1"/>
    <s v="OFF-BI-10004352"/>
    <s v="Office Supplies"/>
    <s v="Binders"/>
    <s v="Wilson Jones DublLock D-Ring Binders"/>
    <n v="2.0250000000000004"/>
    <n v="1"/>
    <n v="0.7"/>
    <n v="-1.3499999999999996"/>
    <s v="No"/>
    <s v="Anna Andreadi"/>
  </r>
  <r>
    <n v="1452"/>
    <s v="CA-2016-133711"/>
    <d v="2016-11-26T00:00:00"/>
    <d v="2016-11-29T00:00:00"/>
    <x v="2"/>
    <s v="MC-17425"/>
    <s v="Mark Cousins"/>
    <x v="1"/>
    <s v="United States"/>
    <s v="Mobile"/>
    <s v="Alabama"/>
    <n v="36608"/>
    <x v="0"/>
    <s v="OFF-PA-10001685"/>
    <s v="Office Supplies"/>
    <s v="Paper"/>
    <s v="Easy-staple paper"/>
    <n v="70.98"/>
    <n v="7"/>
    <n v="0"/>
    <n v="34.780200000000001"/>
    <s v="No"/>
    <s v="Cassandra Brandow"/>
  </r>
  <r>
    <n v="1453"/>
    <s v="CA-2016-133711"/>
    <d v="2016-11-26T00:00:00"/>
    <d v="2016-11-29T00:00:00"/>
    <x v="2"/>
    <s v="MC-17425"/>
    <s v="Mark Cousins"/>
    <x v="1"/>
    <s v="United States"/>
    <s v="Mobile"/>
    <s v="Alabama"/>
    <n v="36608"/>
    <x v="0"/>
    <s v="OFF-BI-10000666"/>
    <s v="Office Supplies"/>
    <s v="Binders"/>
    <s v="Surelock Post Binders"/>
    <n v="91.679999999999993"/>
    <n v="3"/>
    <n v="0"/>
    <n v="45.839999999999996"/>
    <s v="No"/>
    <s v="Cassandra Brandow"/>
  </r>
  <r>
    <n v="1454"/>
    <s v="CA-2016-133711"/>
    <d v="2016-11-26T00:00:00"/>
    <d v="2016-11-29T00:00:00"/>
    <x v="2"/>
    <s v="MC-17425"/>
    <s v="Mark Cousins"/>
    <x v="1"/>
    <s v="United States"/>
    <s v="Mobile"/>
    <s v="Alabama"/>
    <n v="36608"/>
    <x v="0"/>
    <s v="OFF-BI-10004352"/>
    <s v="Office Supplies"/>
    <s v="Binders"/>
    <s v="Wilson Jones DublLock D-Ring Binders"/>
    <n v="33.75"/>
    <n v="5"/>
    <n v="0"/>
    <n v="16.875"/>
    <s v="No"/>
    <s v="Cassandra Brandow"/>
  </r>
  <r>
    <n v="1455"/>
    <s v="CA-2016-133711"/>
    <d v="2016-11-26T00:00:00"/>
    <d v="2016-11-29T00:00:00"/>
    <x v="2"/>
    <s v="MC-17425"/>
    <s v="Mark Cousins"/>
    <x v="1"/>
    <s v="United States"/>
    <s v="Mobile"/>
    <s v="Alabama"/>
    <n v="36608"/>
    <x v="0"/>
    <s v="TEC-MA-10000010"/>
    <s v="Technology"/>
    <s v="Machines"/>
    <s v="Hewlett-Packard Deskjet 3050a All-in-One Color Inkjet Printer"/>
    <n v="3040"/>
    <n v="8"/>
    <n v="0"/>
    <n v="1459.2"/>
    <s v="No"/>
    <s v="Cassandra Brandow"/>
  </r>
  <r>
    <n v="1456"/>
    <s v="CA-2017-148474"/>
    <d v="2017-06-12T00:00:00"/>
    <d v="2017-06-19T00:00:00"/>
    <x v="1"/>
    <s v="ME-17320"/>
    <s v="Maria Etezadi"/>
    <x v="2"/>
    <s v="United States"/>
    <s v="Columbus"/>
    <s v="Georgia"/>
    <n v="31907"/>
    <x v="0"/>
    <s v="OFF-BI-10000977"/>
    <s v="Office Supplies"/>
    <s v="Binders"/>
    <s v="Ibico Plastic Spiral Binding Combs"/>
    <n v="91.199999999999989"/>
    <n v="3"/>
    <n v="0"/>
    <n v="41.951999999999998"/>
    <s v="No"/>
    <s v="Cassandra Brandow"/>
  </r>
  <r>
    <n v="1457"/>
    <s v="CA-2017-148474"/>
    <d v="2017-06-12T00:00:00"/>
    <d v="2017-06-19T00:00:00"/>
    <x v="1"/>
    <s v="ME-17320"/>
    <s v="Maria Etezadi"/>
    <x v="2"/>
    <s v="United States"/>
    <s v="Columbus"/>
    <s v="Georgia"/>
    <n v="31907"/>
    <x v="0"/>
    <s v="FUR-TA-10002530"/>
    <s v="Furniture"/>
    <s v="Tables"/>
    <s v="Iceberg OfficeWorks 42&quot; Round Tables"/>
    <n v="452.93999999999994"/>
    <n v="3"/>
    <n v="0"/>
    <n v="67.940999999999974"/>
    <s v="No"/>
    <s v="Cassandra Brandow"/>
  </r>
  <r>
    <n v="1458"/>
    <s v="CA-2015-111297"/>
    <d v="2015-08-17T00:00:00"/>
    <d v="2015-08-21T00:00:00"/>
    <x v="1"/>
    <s v="SC-20440"/>
    <s v="Shaun Chance"/>
    <x v="1"/>
    <s v="United States"/>
    <s v="New Bedford"/>
    <s v="Massachusetts"/>
    <n v="2740"/>
    <x v="3"/>
    <s v="OFF-BI-10002412"/>
    <s v="Office Supplies"/>
    <s v="Binders"/>
    <s v="Wilson Jones “Snap” Scratch Pad Binder Tool for Ring Binders"/>
    <n v="52.199999999999996"/>
    <n v="9"/>
    <n v="0"/>
    <n v="23.49"/>
    <s v="No"/>
    <s v="Chuck Magee"/>
  </r>
  <r>
    <n v="1459"/>
    <s v="CA-2016-123722"/>
    <d v="2016-09-25T00:00:00"/>
    <d v="2016-10-01T00:00:00"/>
    <x v="1"/>
    <s v="NH-18610"/>
    <s v="Nicole Hansen"/>
    <x v="1"/>
    <s v="United States"/>
    <s v="Irving"/>
    <s v="Texas"/>
    <n v="75061"/>
    <x v="2"/>
    <s v="OFF-LA-10001569"/>
    <s v="Office Supplies"/>
    <s v="Labels"/>
    <s v="Avery 499"/>
    <n v="15.936000000000002"/>
    <n v="4"/>
    <n v="0.2"/>
    <n v="5.1791999999999998"/>
    <s v="No"/>
    <s v="Kelly Williams"/>
  </r>
  <r>
    <n v="1460"/>
    <s v="CA-2014-155271"/>
    <d v="2014-05-04T00:00:00"/>
    <d v="2014-05-04T00:00:00"/>
    <x v="3"/>
    <s v="AA-10480"/>
    <s v="Andrew Allen"/>
    <x v="0"/>
    <s v="United States"/>
    <s v="Middletown"/>
    <s v="Connecticut"/>
    <n v="6457"/>
    <x v="3"/>
    <s v="FUR-FU-10001473"/>
    <s v="Furniture"/>
    <s v="Furnishings"/>
    <s v="DAX Wood Document Frame"/>
    <n v="27.46"/>
    <n v="2"/>
    <n v="0"/>
    <n v="9.8856000000000002"/>
    <s v="No"/>
    <s v="Chuck Magee"/>
  </r>
  <r>
    <n v="1461"/>
    <s v="CA-2015-119907"/>
    <d v="2015-12-01T00:00:00"/>
    <d v="2015-12-08T00:00:00"/>
    <x v="1"/>
    <s v="LC-17140"/>
    <s v="Logan Currie"/>
    <x v="0"/>
    <s v="United States"/>
    <s v="Seattle"/>
    <s v="Washington"/>
    <n v="98103"/>
    <x v="1"/>
    <s v="OFF-BI-10001765"/>
    <s v="Office Supplies"/>
    <s v="Binders"/>
    <s v="Wilson Jones Heavy-Duty Casebound Ring Binders with Metal Hinges"/>
    <n v="55.424000000000007"/>
    <n v="2"/>
    <n v="0.2"/>
    <n v="19.398399999999995"/>
    <s v="Yes"/>
    <s v="Anna Andreadi"/>
  </r>
  <r>
    <n v="1462"/>
    <s v="US-2016-128902"/>
    <d v="2016-03-11T00:00:00"/>
    <d v="2016-03-15T00:00:00"/>
    <x v="1"/>
    <s v="MB-18085"/>
    <s v="Mick Brown"/>
    <x v="0"/>
    <s v="United States"/>
    <s v="Vineland"/>
    <s v="New Jersey"/>
    <n v="8360"/>
    <x v="3"/>
    <s v="FUR-TA-10001095"/>
    <s v="Furniture"/>
    <s v="Tables"/>
    <s v="Chromcraft Round Conference Tables"/>
    <n v="244.00599999999997"/>
    <n v="2"/>
    <n v="0.3"/>
    <n v="-31.372200000000007"/>
    <s v="No"/>
    <s v="Chuck Magee"/>
  </r>
  <r>
    <n v="1463"/>
    <s v="CA-2016-152289"/>
    <d v="2016-08-26T00:00:00"/>
    <d v="2016-08-28T00:00:00"/>
    <x v="2"/>
    <s v="LC-16930"/>
    <s v="Linda Cazamias"/>
    <x v="1"/>
    <s v="United States"/>
    <s v="Pasadena"/>
    <s v="Texas"/>
    <n v="77506"/>
    <x v="2"/>
    <s v="TEC-AC-10004571"/>
    <s v="Technology"/>
    <s v="Accessories"/>
    <s v="Logitech G700s Rechargeable Gaming Mouse"/>
    <n v="159.98400000000001"/>
    <n v="2"/>
    <n v="0.2"/>
    <n v="43.995600000000003"/>
    <s v="No"/>
    <s v="Kelly Williams"/>
  </r>
  <r>
    <n v="1464"/>
    <s v="CA-2016-152289"/>
    <d v="2016-08-26T00:00:00"/>
    <d v="2016-08-28T00:00:00"/>
    <x v="2"/>
    <s v="LC-16930"/>
    <s v="Linda Cazamias"/>
    <x v="1"/>
    <s v="United States"/>
    <s v="Pasadena"/>
    <s v="Texas"/>
    <n v="77506"/>
    <x v="2"/>
    <s v="FUR-CH-10002126"/>
    <s v="Furniture"/>
    <s v="Chairs"/>
    <s v="Hon Deluxe Fabric Upholstered Stacking Chairs"/>
    <n v="1024.7159999999999"/>
    <n v="6"/>
    <n v="0.3"/>
    <n v="-29.277599999999893"/>
    <s v="No"/>
    <s v="Kelly Williams"/>
  </r>
  <r>
    <n v="1465"/>
    <s v="US-2016-104794"/>
    <d v="2016-12-16T00:00:00"/>
    <d v="2016-12-19T00:00:00"/>
    <x v="2"/>
    <s v="KD-16495"/>
    <s v="Keith Dawkins"/>
    <x v="1"/>
    <s v="United States"/>
    <s v="New York City"/>
    <s v="New York"/>
    <n v="10009"/>
    <x v="3"/>
    <s v="OFF-FA-10001754"/>
    <s v="Office Supplies"/>
    <s v="Fasteners"/>
    <s v="Stockwell Gold Paper Clips"/>
    <n v="3.68"/>
    <n v="2"/>
    <n v="0"/>
    <n v="1.8032000000000001"/>
    <s v="No"/>
    <s v="Chuck Magee"/>
  </r>
  <r>
    <n v="1466"/>
    <s v="CA-2014-151708"/>
    <d v="2014-08-08T00:00:00"/>
    <d v="2014-08-14T00:00:00"/>
    <x v="1"/>
    <s v="MB-17305"/>
    <s v="Maria Bertelson"/>
    <x v="0"/>
    <s v="United States"/>
    <s v="Glendale"/>
    <s v="Arizona"/>
    <n v="85301"/>
    <x v="1"/>
    <s v="FUR-FU-10001602"/>
    <s v="Furniture"/>
    <s v="Furnishings"/>
    <s v="Eldon Delta Triangular Chair Mat, 52&quot; x 58&quot;, Clear"/>
    <n v="121.376"/>
    <n v="4"/>
    <n v="0.2"/>
    <n v="-3.0344000000000122"/>
    <s v="No"/>
    <s v="Anna Andreadi"/>
  </r>
  <r>
    <n v="1467"/>
    <s v="CA-2014-151708"/>
    <d v="2014-08-08T00:00:00"/>
    <d v="2014-08-14T00:00:00"/>
    <x v="1"/>
    <s v="MB-17305"/>
    <s v="Maria Bertelson"/>
    <x v="0"/>
    <s v="United States"/>
    <s v="Glendale"/>
    <s v="Arizona"/>
    <n v="85301"/>
    <x v="1"/>
    <s v="TEC-AC-10001767"/>
    <s v="Technology"/>
    <s v="Accessories"/>
    <s v="SanDisk Ultra 64 GB MicroSDHC Class 10 Memory Card"/>
    <n v="95.976000000000013"/>
    <n v="3"/>
    <n v="0.2"/>
    <n v="-10.797300000000011"/>
    <s v="No"/>
    <s v="Anna Andreadi"/>
  </r>
  <r>
    <n v="1468"/>
    <s v="CA-2015-100769"/>
    <d v="2015-05-16T00:00:00"/>
    <d v="2015-05-16T00:00:00"/>
    <x v="3"/>
    <s v="TH-21550"/>
    <s v="Tracy Hopkins"/>
    <x v="2"/>
    <s v="United States"/>
    <s v="Jacksonville"/>
    <s v="Florida"/>
    <n v="32216"/>
    <x v="0"/>
    <s v="TEC-AC-10002402"/>
    <s v="Technology"/>
    <s v="Accessories"/>
    <s v="Razer Kraken PRO Over Ear PC and Music Headset"/>
    <n v="255.96799999999999"/>
    <n v="4"/>
    <n v="0.2"/>
    <n v="31.995999999999974"/>
    <s v="No"/>
    <s v="Cassandra Brandow"/>
  </r>
  <r>
    <n v="1469"/>
    <s v="CA-2017-139199"/>
    <d v="2017-12-09T00:00:00"/>
    <d v="2017-12-13T00:00:00"/>
    <x v="1"/>
    <s v="DK-12835"/>
    <s v="Damala Kotsonis"/>
    <x v="1"/>
    <s v="United States"/>
    <s v="Detroit"/>
    <s v="Michigan"/>
    <n v="48234"/>
    <x v="2"/>
    <s v="FUR-CH-10000847"/>
    <s v="Furniture"/>
    <s v="Chairs"/>
    <s v="Global Executive Mid-Back Manager's Chair"/>
    <n v="872.94"/>
    <n v="3"/>
    <n v="0"/>
    <n v="226.96439999999998"/>
    <s v="No"/>
    <s v="Kelly Williams"/>
  </r>
  <r>
    <n v="1470"/>
    <s v="CA-2017-139199"/>
    <d v="2017-12-09T00:00:00"/>
    <d v="2017-12-13T00:00:00"/>
    <x v="1"/>
    <s v="DK-12835"/>
    <s v="Damala Kotsonis"/>
    <x v="1"/>
    <s v="United States"/>
    <s v="Detroit"/>
    <s v="Michigan"/>
    <n v="48234"/>
    <x v="2"/>
    <s v="OFF-BI-10003982"/>
    <s v="Office Supplies"/>
    <s v="Binders"/>
    <s v="Wilson Jones Century Plastic Molded Ring Binders"/>
    <n v="41.54"/>
    <n v="2"/>
    <n v="0"/>
    <n v="19.523799999999998"/>
    <s v="No"/>
    <s v="Kelly Williams"/>
  </r>
  <r>
    <n v="1471"/>
    <s v="CA-2017-139199"/>
    <d v="2017-12-09T00:00:00"/>
    <d v="2017-12-13T00:00:00"/>
    <x v="1"/>
    <s v="DK-12835"/>
    <s v="Damala Kotsonis"/>
    <x v="1"/>
    <s v="United States"/>
    <s v="Detroit"/>
    <s v="Michigan"/>
    <n v="48234"/>
    <x v="2"/>
    <s v="OFF-PA-10001293"/>
    <s v="Office Supplies"/>
    <s v="Paper"/>
    <s v="Xerox 1946"/>
    <n v="12.96"/>
    <n v="2"/>
    <n v="0"/>
    <n v="6.2208000000000006"/>
    <s v="No"/>
    <s v="Kelly Williams"/>
  </r>
  <r>
    <n v="1472"/>
    <s v="US-2015-161466"/>
    <d v="2015-09-24T00:00:00"/>
    <d v="2015-09-27T00:00:00"/>
    <x v="0"/>
    <s v="ON-18715"/>
    <s v="Odella Nelson"/>
    <x v="1"/>
    <s v="United States"/>
    <s v="Philadelphia"/>
    <s v="Pennsylvania"/>
    <n v="19120"/>
    <x v="3"/>
    <s v="OFF-AR-10000634"/>
    <s v="Office Supplies"/>
    <s v="Art"/>
    <s v="Newell 320"/>
    <n v="6.8480000000000008"/>
    <n v="2"/>
    <n v="0.2"/>
    <n v="0.59920000000000018"/>
    <s v="No"/>
    <s v="Chuck Magee"/>
  </r>
  <r>
    <n v="1473"/>
    <s v="CA-2017-164959"/>
    <d v="2017-07-11T00:00:00"/>
    <d v="2017-07-15T00:00:00"/>
    <x v="1"/>
    <s v="KN-16390"/>
    <s v="Katherine Nockton"/>
    <x v="1"/>
    <s v="United States"/>
    <s v="Los Angeles"/>
    <s v="California"/>
    <n v="90004"/>
    <x v="1"/>
    <s v="OFF-LA-10004272"/>
    <s v="Office Supplies"/>
    <s v="Labels"/>
    <s v="Avery 482"/>
    <n v="8.67"/>
    <n v="3"/>
    <n v="0"/>
    <n v="4.0749000000000004"/>
    <s v="No"/>
    <s v="Anna Andreadi"/>
  </r>
  <r>
    <n v="1474"/>
    <s v="US-2015-105676"/>
    <d v="2015-12-01T00:00:00"/>
    <d v="2015-12-02T00:00:00"/>
    <x v="3"/>
    <s v="NM-18520"/>
    <s v="Neoma Murray"/>
    <x v="0"/>
    <s v="United States"/>
    <s v="Houston"/>
    <s v="Texas"/>
    <n v="77036"/>
    <x v="2"/>
    <s v="FUR-FU-10004270"/>
    <s v="Furniture"/>
    <s v="Furnishings"/>
    <s v="Eldon Image Series Desk Accessories, Burgundy"/>
    <n v="6.6879999999999997"/>
    <n v="4"/>
    <n v="0.6"/>
    <n v="-4.0127999999999986"/>
    <s v="No"/>
    <s v="Kelly Williams"/>
  </r>
  <r>
    <n v="1475"/>
    <s v="CA-2016-113138"/>
    <d v="2016-11-19T00:00:00"/>
    <d v="2016-11-25T00:00:00"/>
    <x v="1"/>
    <s v="NP-18685"/>
    <s v="Nora Pelletier"/>
    <x v="2"/>
    <s v="United States"/>
    <s v="Niagara Falls"/>
    <s v="New York"/>
    <n v="14304"/>
    <x v="3"/>
    <s v="OFF-AR-10003770"/>
    <s v="Office Supplies"/>
    <s v="Art"/>
    <s v="Newell 340"/>
    <n v="17.28"/>
    <n v="6"/>
    <n v="0"/>
    <n v="5.0111999999999997"/>
    <s v="No"/>
    <s v="Chuck Magee"/>
  </r>
  <r>
    <n v="1476"/>
    <s v="CA-2016-113138"/>
    <d v="2016-11-19T00:00:00"/>
    <d v="2016-11-25T00:00:00"/>
    <x v="1"/>
    <s v="NP-18685"/>
    <s v="Nora Pelletier"/>
    <x v="2"/>
    <s v="United States"/>
    <s v="Niagara Falls"/>
    <s v="New York"/>
    <n v="14304"/>
    <x v="3"/>
    <s v="OFF-BI-10000320"/>
    <s v="Office Supplies"/>
    <s v="Binders"/>
    <s v="GBC Plastic Binding Combs"/>
    <n v="17.712"/>
    <n v="3"/>
    <n v="0.2"/>
    <n v="6.4206000000000012"/>
    <s v="No"/>
    <s v="Chuck Magee"/>
  </r>
  <r>
    <n v="1477"/>
    <s v="US-2017-104955"/>
    <d v="2017-03-19T00:00:00"/>
    <d v="2017-03-24T00:00:00"/>
    <x v="1"/>
    <s v="CG-12040"/>
    <s v="Catherine Glotzbach"/>
    <x v="2"/>
    <s v="United States"/>
    <s v="New York City"/>
    <s v="New York"/>
    <n v="10024"/>
    <x v="3"/>
    <s v="OFF-LA-10003121"/>
    <s v="Office Supplies"/>
    <s v="Labels"/>
    <s v="Avery 506"/>
    <n v="28.91"/>
    <n v="7"/>
    <n v="0"/>
    <n v="13.2986"/>
    <s v="No"/>
    <s v="Chuck Magee"/>
  </r>
  <r>
    <n v="1478"/>
    <s v="CA-2016-121958"/>
    <d v="2016-11-13T00:00:00"/>
    <d v="2016-11-17T00:00:00"/>
    <x v="1"/>
    <s v="CS-12505"/>
    <s v="Cindy Stewart"/>
    <x v="0"/>
    <s v="United States"/>
    <s v="Thomasville"/>
    <s v="North Carolina"/>
    <n v="27360"/>
    <x v="0"/>
    <s v="OFF-SU-10000381"/>
    <s v="Office Supplies"/>
    <s v="Supplies"/>
    <s v="Acme Forged Steel Scissors with Black Enamel Handles"/>
    <n v="52.136000000000003"/>
    <n v="7"/>
    <n v="0.2"/>
    <n v="5.865299999999996"/>
    <s v="No"/>
    <s v="Cassandra Brandow"/>
  </r>
  <r>
    <n v="1479"/>
    <s v="CA-2017-121468"/>
    <d v="2017-11-19T00:00:00"/>
    <d v="2017-11-20T00:00:00"/>
    <x v="2"/>
    <s v="KD-16345"/>
    <s v="Katherine Ducich"/>
    <x v="0"/>
    <s v="United States"/>
    <s v="Westminster"/>
    <s v="California"/>
    <n v="92683"/>
    <x v="1"/>
    <s v="TEC-PH-10000376"/>
    <s v="Technology"/>
    <s v="Phones"/>
    <s v="Square Credit Card Reader"/>
    <n v="31.968000000000004"/>
    <n v="4"/>
    <n v="0.2"/>
    <n v="2.3976000000000006"/>
    <s v="No"/>
    <s v="Anna Andreadi"/>
  </r>
  <r>
    <n v="1480"/>
    <s v="US-2016-108455"/>
    <d v="2016-12-02T00:00:00"/>
    <d v="2016-12-08T00:00:00"/>
    <x v="1"/>
    <s v="MK-18160"/>
    <s v="Mike Kennedy"/>
    <x v="0"/>
    <s v="United States"/>
    <s v="San Francisco"/>
    <s v="California"/>
    <n v="94122"/>
    <x v="1"/>
    <s v="OFF-PA-10002262"/>
    <s v="Office Supplies"/>
    <s v="Paper"/>
    <s v="Xerox 192"/>
    <n v="25.92"/>
    <n v="4"/>
    <n v="0"/>
    <n v="12.441600000000001"/>
    <s v="Yes"/>
    <s v="Anna Andreadi"/>
  </r>
  <r>
    <n v="1481"/>
    <s v="US-2016-108455"/>
    <d v="2016-12-02T00:00:00"/>
    <d v="2016-12-08T00:00:00"/>
    <x v="1"/>
    <s v="MK-18160"/>
    <s v="Mike Kennedy"/>
    <x v="0"/>
    <s v="United States"/>
    <s v="San Francisco"/>
    <s v="California"/>
    <n v="94122"/>
    <x v="1"/>
    <s v="OFF-PA-10002464"/>
    <s v="Office Supplies"/>
    <s v="Paper"/>
    <s v="HP Office Recycled Paper (20Lb. and 87 Bright)"/>
    <n v="40.46"/>
    <n v="7"/>
    <n v="0"/>
    <n v="19.825400000000002"/>
    <s v="Yes"/>
    <s v="Anna Andreadi"/>
  </r>
  <r>
    <n v="1482"/>
    <s v="US-2016-108455"/>
    <d v="2016-12-02T00:00:00"/>
    <d v="2016-12-08T00:00:00"/>
    <x v="1"/>
    <s v="MK-18160"/>
    <s v="Mike Kennedy"/>
    <x v="0"/>
    <s v="United States"/>
    <s v="San Francisco"/>
    <s v="California"/>
    <n v="94122"/>
    <x v="1"/>
    <s v="OFF-ST-10002214"/>
    <s v="Office Supplies"/>
    <s v="Storage"/>
    <s v="X-Rack File for Hanging Folders"/>
    <n v="33.869999999999997"/>
    <n v="3"/>
    <n v="0"/>
    <n v="8.8061999999999987"/>
    <s v="Yes"/>
    <s v="Anna Andreadi"/>
  </r>
  <r>
    <n v="1483"/>
    <s v="CA-2017-101210"/>
    <d v="2017-08-25T00:00:00"/>
    <d v="2017-08-28T00:00:00"/>
    <x v="0"/>
    <s v="DW-13540"/>
    <s v="Don Weiss"/>
    <x v="0"/>
    <s v="United States"/>
    <s v="Jackson"/>
    <s v="Tennessee"/>
    <n v="38301"/>
    <x v="0"/>
    <s v="OFF-AR-10003560"/>
    <s v="Office Supplies"/>
    <s v="Art"/>
    <s v="Zebra Zazzle Fluorescent Highlighters"/>
    <n v="9.7280000000000015"/>
    <n v="2"/>
    <n v="0.2"/>
    <n v="1.702399999999999"/>
    <s v="No"/>
    <s v="Cassandra Brandow"/>
  </r>
  <r>
    <n v="1484"/>
    <s v="CA-2017-101210"/>
    <d v="2017-08-25T00:00:00"/>
    <d v="2017-08-28T00:00:00"/>
    <x v="0"/>
    <s v="DW-13540"/>
    <s v="Don Weiss"/>
    <x v="0"/>
    <s v="United States"/>
    <s v="Jackson"/>
    <s v="Tennessee"/>
    <n v="38301"/>
    <x v="0"/>
    <s v="OFF-PA-10000130"/>
    <s v="Office Supplies"/>
    <s v="Paper"/>
    <s v="Xerox 199"/>
    <n v="3.4240000000000004"/>
    <n v="1"/>
    <n v="0.2"/>
    <n v="1.0699999999999996"/>
    <s v="No"/>
    <s v="Cassandra Brandow"/>
  </r>
  <r>
    <n v="1485"/>
    <s v="US-2016-108098"/>
    <d v="2016-10-14T00:00:00"/>
    <d v="2016-10-18T00:00:00"/>
    <x v="1"/>
    <s v="CP-12340"/>
    <s v="Christine Phan"/>
    <x v="1"/>
    <s v="United States"/>
    <s v="Seattle"/>
    <s v="Washington"/>
    <n v="98115"/>
    <x v="1"/>
    <s v="TEC-AC-10000865"/>
    <s v="Technology"/>
    <s v="Accessories"/>
    <s v="WD My Passport Ultra 500GB Portable External Hard Drive"/>
    <n v="177"/>
    <n v="3"/>
    <n v="0"/>
    <n v="30.089999999999982"/>
    <s v="No"/>
    <s v="Anna Andreadi"/>
  </r>
  <r>
    <n v="1486"/>
    <s v="CA-2014-119032"/>
    <d v="2014-11-27T00:00:00"/>
    <d v="2014-12-03T00:00:00"/>
    <x v="1"/>
    <s v="MS-17770"/>
    <s v="Maxwell Schwartz"/>
    <x v="0"/>
    <s v="United States"/>
    <s v="New York City"/>
    <s v="New York"/>
    <n v="10035"/>
    <x v="3"/>
    <s v="OFF-FA-10003021"/>
    <s v="Office Supplies"/>
    <s v="Fasteners"/>
    <s v="Staples"/>
    <n v="3.76"/>
    <n v="2"/>
    <n v="0"/>
    <n v="1.3159999999999998"/>
    <s v="No"/>
    <s v="Chuck Magee"/>
  </r>
  <r>
    <n v="1487"/>
    <s v="CA-2015-140410"/>
    <d v="2015-11-03T00:00:00"/>
    <d v="2015-11-07T00:00:00"/>
    <x v="1"/>
    <s v="CM-12655"/>
    <s v="Corinna Mitchell"/>
    <x v="2"/>
    <s v="United States"/>
    <s v="Los Angeles"/>
    <s v="California"/>
    <n v="90008"/>
    <x v="1"/>
    <s v="TEC-PH-10003580"/>
    <s v="Technology"/>
    <s v="Phones"/>
    <s v="Cisco IP Phone 7961G-GE VoIP phone"/>
    <n v="1212.848"/>
    <n v="7"/>
    <n v="0.2"/>
    <n v="106.12420000000014"/>
    <s v="No"/>
    <s v="Anna Andreadi"/>
  </r>
  <r>
    <n v="1488"/>
    <s v="CA-2015-140410"/>
    <d v="2015-11-03T00:00:00"/>
    <d v="2015-11-07T00:00:00"/>
    <x v="1"/>
    <s v="CM-12655"/>
    <s v="Corinna Mitchell"/>
    <x v="2"/>
    <s v="United States"/>
    <s v="Los Angeles"/>
    <s v="California"/>
    <n v="90008"/>
    <x v="1"/>
    <s v="TEC-AC-10001109"/>
    <s v="Technology"/>
    <s v="Accessories"/>
    <s v="Logitech Trackman Marble Mouse"/>
    <n v="89.97"/>
    <n v="3"/>
    <n v="0"/>
    <n v="37.787400000000005"/>
    <s v="No"/>
    <s v="Anna Andreadi"/>
  </r>
  <r>
    <n v="1489"/>
    <s v="CA-2015-140410"/>
    <d v="2015-11-03T00:00:00"/>
    <d v="2015-11-07T00:00:00"/>
    <x v="1"/>
    <s v="CM-12655"/>
    <s v="Corinna Mitchell"/>
    <x v="2"/>
    <s v="United States"/>
    <s v="Los Angeles"/>
    <s v="California"/>
    <n v="90008"/>
    <x v="1"/>
    <s v="FUR-FU-10003347"/>
    <s v="Furniture"/>
    <s v="Furnishings"/>
    <s v="Coloredge Poster Frame"/>
    <n v="42.599999999999994"/>
    <n v="3"/>
    <n v="0"/>
    <n v="16.614000000000001"/>
    <s v="No"/>
    <s v="Anna Andreadi"/>
  </r>
  <r>
    <n v="1490"/>
    <s v="CA-2014-136280"/>
    <d v="2014-11-29T00:00:00"/>
    <d v="2014-12-06T00:00:00"/>
    <x v="1"/>
    <s v="Co-12640"/>
    <s v="Corey-Lock"/>
    <x v="0"/>
    <s v="United States"/>
    <s v="Philadelphia"/>
    <s v="Pennsylvania"/>
    <n v="19143"/>
    <x v="3"/>
    <s v="OFF-LA-10000452"/>
    <s v="Office Supplies"/>
    <s v="Labels"/>
    <s v="Avery 488"/>
    <n v="5.04"/>
    <n v="2"/>
    <n v="0.2"/>
    <n v="1.764"/>
    <s v="No"/>
    <s v="Chuck Magee"/>
  </r>
  <r>
    <n v="1491"/>
    <s v="CA-2017-151911"/>
    <d v="2017-04-30T00:00:00"/>
    <d v="2017-05-05T00:00:00"/>
    <x v="0"/>
    <s v="DL-13495"/>
    <s v="Dionis Lloyd"/>
    <x v="1"/>
    <s v="United States"/>
    <s v="New York City"/>
    <s v="New York"/>
    <n v="10024"/>
    <x v="3"/>
    <s v="OFF-EN-10002986"/>
    <s v="Office Supplies"/>
    <s v="Envelopes"/>
    <s v="#10-4 1/8&quot; x 9 1/2&quot; Premium Diagonal Seam Envelopes"/>
    <n v="62.96"/>
    <n v="4"/>
    <n v="0"/>
    <n v="28.332000000000001"/>
    <s v="No"/>
    <s v="Chuck Magee"/>
  </r>
  <r>
    <n v="1492"/>
    <s v="CA-2017-166436"/>
    <d v="2017-11-24T00:00:00"/>
    <d v="2017-11-28T00:00:00"/>
    <x v="1"/>
    <s v="TS-21370"/>
    <s v="Todd Sumrall"/>
    <x v="1"/>
    <s v="United States"/>
    <s v="New York City"/>
    <s v="New York"/>
    <n v="10035"/>
    <x v="3"/>
    <s v="OFF-PA-10001838"/>
    <s v="Office Supplies"/>
    <s v="Paper"/>
    <s v="Adams Telephone Message Book W/Dividers/Space For Phone Numbers, 5 1/4&quot;X8 1/2&quot;, 300/Messages"/>
    <n v="5.88"/>
    <n v="1"/>
    <n v="0"/>
    <n v="2.8811999999999998"/>
    <s v="No"/>
    <s v="Chuck Magee"/>
  </r>
  <r>
    <n v="1493"/>
    <s v="CA-2017-166436"/>
    <d v="2017-11-24T00:00:00"/>
    <d v="2017-11-28T00:00:00"/>
    <x v="1"/>
    <s v="TS-21370"/>
    <s v="Todd Sumrall"/>
    <x v="1"/>
    <s v="United States"/>
    <s v="New York City"/>
    <s v="New York"/>
    <n v="10035"/>
    <x v="3"/>
    <s v="FUR-CH-10000785"/>
    <s v="Furniture"/>
    <s v="Chairs"/>
    <s v="Global Ergonomic Managers Chair"/>
    <n v="977.29200000000003"/>
    <n v="6"/>
    <n v="0.1"/>
    <n v="173.74080000000001"/>
    <s v="No"/>
    <s v="Chuck Magee"/>
  </r>
  <r>
    <n v="1494"/>
    <s v="CA-2017-139661"/>
    <d v="2017-10-30T00:00:00"/>
    <d v="2017-11-03T00:00:00"/>
    <x v="1"/>
    <s v="JW-15220"/>
    <s v="Jane Waco"/>
    <x v="1"/>
    <s v="United States"/>
    <s v="Vancouver"/>
    <s v="Washington"/>
    <n v="98661"/>
    <x v="1"/>
    <s v="FUR-FU-10002885"/>
    <s v="Furniture"/>
    <s v="Furnishings"/>
    <s v="Magna Visual Magnetic Picture Hangers"/>
    <n v="9.64"/>
    <n v="2"/>
    <n v="0"/>
    <n v="3.6632000000000007"/>
    <s v="No"/>
    <s v="Anna Andreadi"/>
  </r>
  <r>
    <n v="1495"/>
    <s v="CA-2014-123925"/>
    <d v="2014-12-17T00:00:00"/>
    <d v="2014-12-19T00:00:00"/>
    <x v="0"/>
    <s v="RF-19840"/>
    <s v="Roy Französisch"/>
    <x v="0"/>
    <s v="United States"/>
    <s v="Columbus"/>
    <s v="Georgia"/>
    <n v="31907"/>
    <x v="0"/>
    <s v="OFF-AR-10002952"/>
    <s v="Office Supplies"/>
    <s v="Art"/>
    <s v="Stanley Contemporary Battery Pencil Sharpeners"/>
    <n v="40.049999999999997"/>
    <n v="3"/>
    <n v="0"/>
    <n v="11.213999999999999"/>
    <s v="No"/>
    <s v="Cassandra Brandow"/>
  </r>
  <r>
    <n v="1496"/>
    <s v="CA-2017-152485"/>
    <d v="2017-09-04T00:00:00"/>
    <d v="2017-09-08T00:00:00"/>
    <x v="1"/>
    <s v="JD-15790"/>
    <s v="John Dryer"/>
    <x v="0"/>
    <s v="United States"/>
    <s v="Coppell"/>
    <s v="Texas"/>
    <n v="75019"/>
    <x v="2"/>
    <s v="OFF-AR-10003759"/>
    <s v="Office Supplies"/>
    <s v="Art"/>
    <s v="Crayola Anti Dust Chalk, 12/Pack"/>
    <n v="10.192000000000002"/>
    <n v="7"/>
    <n v="0.2"/>
    <n v="3.1849999999999992"/>
    <s v="No"/>
    <s v="Kelly Williams"/>
  </r>
  <r>
    <n v="1497"/>
    <s v="CA-2017-152485"/>
    <d v="2017-09-04T00:00:00"/>
    <d v="2017-09-08T00:00:00"/>
    <x v="1"/>
    <s v="JD-15790"/>
    <s v="John Dryer"/>
    <x v="0"/>
    <s v="United States"/>
    <s v="Coppell"/>
    <s v="Texas"/>
    <n v="75019"/>
    <x v="2"/>
    <s v="OFF-ST-10004950"/>
    <s v="Office Supplies"/>
    <s v="Storage"/>
    <s v="Acco Perma 3000 Stacking Storage Drawers"/>
    <n v="16.784000000000002"/>
    <n v="1"/>
    <n v="0.2"/>
    <n v="-0.20980000000000043"/>
    <s v="No"/>
    <s v="Kelly Williams"/>
  </r>
  <r>
    <n v="1498"/>
    <s v="CA-2017-152485"/>
    <d v="2017-09-04T00:00:00"/>
    <d v="2017-09-08T00:00:00"/>
    <x v="1"/>
    <s v="JD-15790"/>
    <s v="John Dryer"/>
    <x v="0"/>
    <s v="United States"/>
    <s v="Coppell"/>
    <s v="Texas"/>
    <n v="75019"/>
    <x v="2"/>
    <s v="OFF-AR-10001940"/>
    <s v="Office Supplies"/>
    <s v="Art"/>
    <s v="Sanford Colorific Eraseable Coloring Pencils, 12 Count"/>
    <n v="13.120000000000001"/>
    <n v="5"/>
    <n v="0.2"/>
    <n v="3.7720000000000002"/>
    <s v="No"/>
    <s v="Kelly Williams"/>
  </r>
  <r>
    <n v="1499"/>
    <s v="CA-2016-141586"/>
    <d v="2016-10-17T00:00:00"/>
    <d v="2016-10-20T00:00:00"/>
    <x v="2"/>
    <s v="NK-18490"/>
    <s v="Neil Knudson"/>
    <x v="2"/>
    <s v="United States"/>
    <s v="San Francisco"/>
    <s v="California"/>
    <n v="94122"/>
    <x v="1"/>
    <s v="OFF-BI-10003981"/>
    <s v="Office Supplies"/>
    <s v="Binders"/>
    <s v="Avery Durable Plastic 1&quot; Binders"/>
    <n v="18.16"/>
    <n v="5"/>
    <n v="0.2"/>
    <n v="6.5830000000000011"/>
    <s v="No"/>
    <s v="Anna Andreadi"/>
  </r>
  <r>
    <n v="1500"/>
    <s v="CA-2017-130386"/>
    <d v="2017-11-12T00:00:00"/>
    <d v="2017-11-18T00:00:00"/>
    <x v="1"/>
    <s v="NG-18430"/>
    <s v="Nathan Gelder"/>
    <x v="0"/>
    <s v="United States"/>
    <s v="Austin"/>
    <s v="Texas"/>
    <n v="78745"/>
    <x v="2"/>
    <s v="OFF-PA-10002749"/>
    <s v="Office Supplies"/>
    <s v="Paper"/>
    <s v="Wirebound Message Books, 5-1/2 x 4 Forms, 2 or 4 Forms per Page"/>
    <n v="16.056000000000001"/>
    <n v="3"/>
    <n v="0.2"/>
    <n v="5.8203000000000005"/>
    <s v="No"/>
    <s v="Kelly Williams"/>
  </r>
  <r>
    <n v="1501"/>
    <s v="CA-2017-130386"/>
    <d v="2017-11-12T00:00:00"/>
    <d v="2017-11-18T00:00:00"/>
    <x v="1"/>
    <s v="NG-18430"/>
    <s v="Nathan Gelder"/>
    <x v="0"/>
    <s v="United States"/>
    <s v="Austin"/>
    <s v="Texas"/>
    <n v="78745"/>
    <x v="2"/>
    <s v="OFF-PA-10003823"/>
    <s v="Office Supplies"/>
    <s v="Paper"/>
    <s v="Xerox 197"/>
    <n v="223.05600000000001"/>
    <n v="9"/>
    <n v="0.2"/>
    <n v="69.704999999999984"/>
    <s v="No"/>
    <s v="Kelly Williams"/>
  </r>
  <r>
    <n v="1502"/>
    <s v="CA-2017-130386"/>
    <d v="2017-11-12T00:00:00"/>
    <d v="2017-11-18T00:00:00"/>
    <x v="1"/>
    <s v="NG-18430"/>
    <s v="Nathan Gelder"/>
    <x v="0"/>
    <s v="United States"/>
    <s v="Austin"/>
    <s v="Texas"/>
    <n v="78745"/>
    <x v="2"/>
    <s v="OFF-ST-10003716"/>
    <s v="Office Supplies"/>
    <s v="Storage"/>
    <s v="Tennsco Double-Tier Lockers"/>
    <n v="540.048"/>
    <n v="3"/>
    <n v="0.2"/>
    <n v="-47.254199999999997"/>
    <s v="No"/>
    <s v="Kelly Williams"/>
  </r>
  <r>
    <n v="1503"/>
    <s v="CA-2016-100468"/>
    <d v="2016-11-24T00:00:00"/>
    <d v="2016-12-01T00:00:00"/>
    <x v="1"/>
    <s v="AT-10435"/>
    <s v="Alyssa Tate"/>
    <x v="2"/>
    <s v="United States"/>
    <s v="Los Angeles"/>
    <s v="California"/>
    <n v="90045"/>
    <x v="1"/>
    <s v="TEC-PH-10001300"/>
    <s v="Technology"/>
    <s v="Phones"/>
    <s v="iKross Bluetooth Portable Keyboard + Cell Phone Stand Holder + Brush for Apple iPhone 5S 5C 5, 4S 4"/>
    <n v="33.520000000000003"/>
    <n v="2"/>
    <n v="0.2"/>
    <n v="3.3519999999999985"/>
    <s v="No"/>
    <s v="Anna Andreadi"/>
  </r>
  <r>
    <n v="1504"/>
    <s v="CA-2016-100468"/>
    <d v="2016-11-24T00:00:00"/>
    <d v="2016-12-01T00:00:00"/>
    <x v="1"/>
    <s v="AT-10435"/>
    <s v="Alyssa Tate"/>
    <x v="2"/>
    <s v="United States"/>
    <s v="Los Angeles"/>
    <s v="California"/>
    <n v="90045"/>
    <x v="1"/>
    <s v="FUR-FU-10000010"/>
    <s v="Furniture"/>
    <s v="Furnishings"/>
    <s v="DAX Value U-Channel Document Frames, Easel Back"/>
    <n v="9.94"/>
    <n v="2"/>
    <n v="0"/>
    <n v="3.0813999999999995"/>
    <s v="No"/>
    <s v="Anna Andreadi"/>
  </r>
  <r>
    <n v="1505"/>
    <s v="CA-2015-153388"/>
    <d v="2015-08-01T00:00:00"/>
    <d v="2015-08-07T00:00:00"/>
    <x v="1"/>
    <s v="PC-19000"/>
    <s v="Pauline Chand"/>
    <x v="2"/>
    <s v="United States"/>
    <s v="Los Angeles"/>
    <s v="California"/>
    <n v="90004"/>
    <x v="1"/>
    <s v="OFF-AR-10001868"/>
    <s v="Office Supplies"/>
    <s v="Art"/>
    <s v="Prang Dustless Chalk Sticks"/>
    <n v="6.72"/>
    <n v="4"/>
    <n v="0"/>
    <n v="3.36"/>
    <s v="No"/>
    <s v="Anna Andreadi"/>
  </r>
  <r>
    <n v="1506"/>
    <s v="CA-2015-153388"/>
    <d v="2015-08-01T00:00:00"/>
    <d v="2015-08-07T00:00:00"/>
    <x v="1"/>
    <s v="PC-19000"/>
    <s v="Pauline Chand"/>
    <x v="2"/>
    <s v="United States"/>
    <s v="Los Angeles"/>
    <s v="California"/>
    <n v="90004"/>
    <x v="1"/>
    <s v="FUR-TA-10003715"/>
    <s v="Furniture"/>
    <s v="Tables"/>
    <s v="Hon 2111 Invitation Series Corner Table"/>
    <n v="1004.9760000000001"/>
    <n v="6"/>
    <n v="0.2"/>
    <n v="-175.87080000000009"/>
    <s v="No"/>
    <s v="Anna Andreadi"/>
  </r>
  <r>
    <n v="1507"/>
    <s v="CA-2017-154935"/>
    <d v="2017-12-24T00:00:00"/>
    <d v="2017-12-29T00:00:00"/>
    <x v="1"/>
    <s v="AR-10540"/>
    <s v="Andy Reiter"/>
    <x v="0"/>
    <s v="United States"/>
    <s v="New York City"/>
    <s v="New York"/>
    <n v="10024"/>
    <x v="3"/>
    <s v="OFF-BI-10003708"/>
    <s v="Office Supplies"/>
    <s v="Binders"/>
    <s v="Acco Four Pocket Poly Ring Binder with Label Holder, Smoke, 1&quot;"/>
    <n v="17.880000000000003"/>
    <n v="3"/>
    <n v="0.2"/>
    <n v="5.5875000000000004"/>
    <s v="No"/>
    <s v="Chuck Magee"/>
  </r>
  <r>
    <n v="1508"/>
    <s v="CA-2016-134208"/>
    <d v="2016-09-17T00:00:00"/>
    <d v="2016-09-23T00:00:00"/>
    <x v="1"/>
    <s v="CS-12505"/>
    <s v="Cindy Stewart"/>
    <x v="0"/>
    <s v="United States"/>
    <s v="Columbus"/>
    <s v="Georgia"/>
    <n v="31907"/>
    <x v="0"/>
    <s v="TEC-MA-10004458"/>
    <s v="Technology"/>
    <s v="Machines"/>
    <s v="Lexmark X 9575 Professional All-in-One Color Printer"/>
    <n v="396"/>
    <n v="4"/>
    <n v="0"/>
    <n v="190.07999999999998"/>
    <s v="No"/>
    <s v="Cassandra Brandow"/>
  </r>
  <r>
    <n v="1509"/>
    <s v="CA-2017-108294"/>
    <d v="2017-12-10T00:00:00"/>
    <d v="2017-12-10T00:00:00"/>
    <x v="3"/>
    <s v="LS-16975"/>
    <s v="Lindsay Shagiari"/>
    <x v="2"/>
    <s v="United States"/>
    <s v="Omaha"/>
    <s v="Nebraska"/>
    <n v="68104"/>
    <x v="2"/>
    <s v="OFF-BI-10004965"/>
    <s v="Office Supplies"/>
    <s v="Binders"/>
    <s v="Ibico Covers for Plastic or Wire Binding Elements"/>
    <n v="34.5"/>
    <n v="3"/>
    <n v="0"/>
    <n v="15.524999999999999"/>
    <s v="Yes"/>
    <s v="Kelly Williams"/>
  </r>
  <r>
    <n v="1510"/>
    <s v="CA-2017-103611"/>
    <d v="2017-09-12T00:00:00"/>
    <d v="2017-09-15T00:00:00"/>
    <x v="2"/>
    <s v="JM-15535"/>
    <s v="Jessica Myrick"/>
    <x v="0"/>
    <s v="United States"/>
    <s v="Los Angeles"/>
    <s v="California"/>
    <n v="90036"/>
    <x v="1"/>
    <s v="FUR-FU-10004270"/>
    <s v="Furniture"/>
    <s v="Furnishings"/>
    <s v="Eldon Image Series Desk Accessories, Burgundy"/>
    <n v="8.36"/>
    <n v="2"/>
    <n v="0"/>
    <n v="3.0095999999999998"/>
    <s v="No"/>
    <s v="Anna Andreadi"/>
  </r>
  <r>
    <n v="1511"/>
    <s v="CA-2017-100384"/>
    <d v="2017-06-24T00:00:00"/>
    <d v="2017-07-01T00:00:00"/>
    <x v="1"/>
    <s v="NH-18610"/>
    <s v="Nicole Hansen"/>
    <x v="1"/>
    <s v="United States"/>
    <s v="Pomona"/>
    <s v="California"/>
    <n v="91767"/>
    <x v="1"/>
    <s v="OFF-AR-10002135"/>
    <s v="Office Supplies"/>
    <s v="Art"/>
    <s v="Boston Heavy-Duty Trimline Electric Pencil Sharpeners"/>
    <n v="385.6"/>
    <n v="8"/>
    <n v="0"/>
    <n v="111.82399999999996"/>
    <s v="No"/>
    <s v="Anna Andreadi"/>
  </r>
  <r>
    <n v="1512"/>
    <s v="CA-2017-100384"/>
    <d v="2017-06-24T00:00:00"/>
    <d v="2017-07-01T00:00:00"/>
    <x v="1"/>
    <s v="NH-18610"/>
    <s v="Nicole Hansen"/>
    <x v="1"/>
    <s v="United States"/>
    <s v="Pomona"/>
    <s v="California"/>
    <n v="91767"/>
    <x v="1"/>
    <s v="OFF-AR-10003514"/>
    <s v="Office Supplies"/>
    <s v="Art"/>
    <s v="4009 Highlighters by Sanford"/>
    <n v="35.82"/>
    <n v="9"/>
    <n v="0"/>
    <n v="11.820599999999997"/>
    <s v="No"/>
    <s v="Anna Andreadi"/>
  </r>
  <r>
    <n v="1513"/>
    <s v="CA-2017-112809"/>
    <d v="2017-08-18T00:00:00"/>
    <d v="2017-08-22T00:00:00"/>
    <x v="1"/>
    <s v="RA-19915"/>
    <s v="Russell Applegate"/>
    <x v="0"/>
    <s v="United States"/>
    <s v="Dallas"/>
    <s v="Texas"/>
    <n v="75220"/>
    <x v="2"/>
    <s v="OFF-ST-10002276"/>
    <s v="Office Supplies"/>
    <s v="Storage"/>
    <s v="Safco Steel Mobile File Cart"/>
    <n v="200.06400000000002"/>
    <n v="3"/>
    <n v="0.2"/>
    <n v="12.504000000000005"/>
    <s v="No"/>
    <s v="Kelly Williams"/>
  </r>
  <r>
    <n v="1514"/>
    <s v="CA-2017-112809"/>
    <d v="2017-08-18T00:00:00"/>
    <d v="2017-08-22T00:00:00"/>
    <x v="1"/>
    <s v="RA-19915"/>
    <s v="Russell Applegate"/>
    <x v="0"/>
    <s v="United States"/>
    <s v="Dallas"/>
    <s v="Texas"/>
    <n v="75220"/>
    <x v="2"/>
    <s v="OFF-BI-10001098"/>
    <s v="Office Supplies"/>
    <s v="Binders"/>
    <s v="Acco D-Ring Binder w/DublLock"/>
    <n v="21.379999999999995"/>
    <n v="5"/>
    <n v="0.8"/>
    <n v="-33.139000000000003"/>
    <s v="No"/>
    <s v="Kelly Williams"/>
  </r>
  <r>
    <n v="1515"/>
    <s v="CA-2017-112809"/>
    <d v="2017-08-18T00:00:00"/>
    <d v="2017-08-22T00:00:00"/>
    <x v="1"/>
    <s v="RA-19915"/>
    <s v="Russell Applegate"/>
    <x v="0"/>
    <s v="United States"/>
    <s v="Dallas"/>
    <s v="Texas"/>
    <n v="75220"/>
    <x v="2"/>
    <s v="OFF-BI-10001636"/>
    <s v="Office Supplies"/>
    <s v="Binders"/>
    <s v="Ibico Plastic and Wire Spiral Binding Combs"/>
    <n v="6.743999999999998"/>
    <n v="4"/>
    <n v="0.8"/>
    <n v="-11.4648"/>
    <s v="No"/>
    <s v="Kelly Williams"/>
  </r>
  <r>
    <n v="1516"/>
    <s v="US-2017-160759"/>
    <d v="2017-12-11T00:00:00"/>
    <d v="2017-12-17T00:00:00"/>
    <x v="1"/>
    <s v="AI-10855"/>
    <s v="Arianne Irving"/>
    <x v="0"/>
    <s v="United States"/>
    <s v="Philadelphia"/>
    <s v="Pennsylvania"/>
    <n v="19120"/>
    <x v="3"/>
    <s v="FUR-CH-10002961"/>
    <s v="Furniture"/>
    <s v="Chairs"/>
    <s v="Leather Task Chair, Black"/>
    <n v="63.686"/>
    <n v="1"/>
    <n v="0.3"/>
    <n v="-9.0980000000000025"/>
    <s v="No"/>
    <s v="Chuck Magee"/>
  </r>
  <r>
    <n v="1517"/>
    <s v="CA-2017-148446"/>
    <d v="2017-12-10T00:00:00"/>
    <d v="2017-12-14T00:00:00"/>
    <x v="0"/>
    <s v="MC-17845"/>
    <s v="Michael Chen"/>
    <x v="0"/>
    <s v="United States"/>
    <s v="North Las Vegas"/>
    <s v="Nevada"/>
    <n v="89031"/>
    <x v="1"/>
    <s v="FUR-TA-10004256"/>
    <s v="Furniture"/>
    <s v="Tables"/>
    <s v="Bretford “Just In Time” Height-Adjustable Multi-Task Work Tables"/>
    <n v="1669.6"/>
    <n v="4"/>
    <n v="0"/>
    <n v="116.87199999999984"/>
    <s v="No"/>
    <s v="Anna Andreadi"/>
  </r>
  <r>
    <n v="1518"/>
    <s v="CA-2014-111059"/>
    <d v="2014-02-03T00:00:00"/>
    <d v="2014-02-06T00:00:00"/>
    <x v="0"/>
    <s v="TB-21400"/>
    <s v="Tom Boeckenhauer"/>
    <x v="0"/>
    <s v="United States"/>
    <s v="Seattle"/>
    <s v="Washington"/>
    <n v="98105"/>
    <x v="1"/>
    <s v="OFF-BI-10004593"/>
    <s v="Office Supplies"/>
    <s v="Binders"/>
    <s v="Ibico Laser Imprintable Binding System Covers"/>
    <n v="83.84"/>
    <n v="2"/>
    <n v="0.2"/>
    <n v="27.247999999999998"/>
    <s v="No"/>
    <s v="Anna Andreadi"/>
  </r>
  <r>
    <n v="1519"/>
    <s v="CA-2014-111059"/>
    <d v="2014-02-03T00:00:00"/>
    <d v="2014-02-06T00:00:00"/>
    <x v="0"/>
    <s v="TB-21400"/>
    <s v="Tom Boeckenhauer"/>
    <x v="0"/>
    <s v="United States"/>
    <s v="Seattle"/>
    <s v="Washington"/>
    <n v="98105"/>
    <x v="1"/>
    <s v="OFF-BI-10002827"/>
    <s v="Office Supplies"/>
    <s v="Binders"/>
    <s v="Avery Durable Poly Binders"/>
    <n v="13.272000000000002"/>
    <n v="3"/>
    <n v="0.2"/>
    <n v="4.3133999999999997"/>
    <s v="No"/>
    <s v="Anna Andreadi"/>
  </r>
  <r>
    <n v="1520"/>
    <s v="CA-2017-116204"/>
    <d v="2017-02-11T00:00:00"/>
    <d v="2017-02-14T00:00:00"/>
    <x v="0"/>
    <s v="VW-21775"/>
    <s v="Victoria Wilson"/>
    <x v="1"/>
    <s v="United States"/>
    <s v="San Francisco"/>
    <s v="California"/>
    <n v="94110"/>
    <x v="1"/>
    <s v="OFF-BI-10001759"/>
    <s v="Office Supplies"/>
    <s v="Binders"/>
    <s v="Acco Pressboard Covers with Storage Hooks, 14 7/8&quot; x 11&quot;, Dark Blue"/>
    <n v="21.335999999999999"/>
    <n v="7"/>
    <n v="0.2"/>
    <n v="7.7343000000000011"/>
    <s v="No"/>
    <s v="Anna Andreadi"/>
  </r>
  <r>
    <n v="1521"/>
    <s v="CA-2017-109946"/>
    <d v="2017-04-16T00:00:00"/>
    <d v="2017-04-21T00:00:00"/>
    <x v="1"/>
    <s v="PL-18925"/>
    <s v="Paul Lucas"/>
    <x v="2"/>
    <s v="United States"/>
    <s v="Chicago"/>
    <s v="Illinois"/>
    <n v="60610"/>
    <x v="2"/>
    <s v="OFF-AR-10001419"/>
    <s v="Office Supplies"/>
    <s v="Art"/>
    <s v="Newell 325"/>
    <n v="16.520000000000003"/>
    <n v="5"/>
    <n v="0.2"/>
    <n v="2.0649999999999986"/>
    <s v="No"/>
    <s v="Kelly Williams"/>
  </r>
  <r>
    <n v="1522"/>
    <s v="CA-2015-144806"/>
    <d v="2015-12-06T00:00:00"/>
    <d v="2015-12-11T00:00:00"/>
    <x v="1"/>
    <s v="GH-14425"/>
    <s v="Gary Hwang"/>
    <x v="0"/>
    <s v="United States"/>
    <s v="Tucson"/>
    <s v="Arizona"/>
    <n v="85705"/>
    <x v="1"/>
    <s v="FUR-FU-10002253"/>
    <s v="Furniture"/>
    <s v="Furnishings"/>
    <s v="Howard Miller 13&quot; Diameter Pewter Finish Round Wall Clock"/>
    <n v="206.11199999999997"/>
    <n v="6"/>
    <n v="0.2"/>
    <n v="48.951600000000013"/>
    <s v="No"/>
    <s v="Anna Andreadi"/>
  </r>
  <r>
    <n v="1523"/>
    <s v="CA-2015-144806"/>
    <d v="2015-12-06T00:00:00"/>
    <d v="2015-12-11T00:00:00"/>
    <x v="1"/>
    <s v="GH-14425"/>
    <s v="Gary Hwang"/>
    <x v="0"/>
    <s v="United States"/>
    <s v="Tucson"/>
    <s v="Arizona"/>
    <n v="85705"/>
    <x v="1"/>
    <s v="OFF-PA-10002586"/>
    <s v="Office Supplies"/>
    <s v="Paper"/>
    <s v="Xerox 1970"/>
    <n v="19.920000000000002"/>
    <n v="5"/>
    <n v="0.2"/>
    <n v="6.7230000000000008"/>
    <s v="No"/>
    <s v="Anna Andreadi"/>
  </r>
  <r>
    <n v="1524"/>
    <s v="CA-2015-144806"/>
    <d v="2015-12-06T00:00:00"/>
    <d v="2015-12-11T00:00:00"/>
    <x v="1"/>
    <s v="GH-14425"/>
    <s v="Gary Hwang"/>
    <x v="0"/>
    <s v="United States"/>
    <s v="Tucson"/>
    <s v="Arizona"/>
    <n v="85705"/>
    <x v="1"/>
    <s v="OFF-PA-10003039"/>
    <s v="Office Supplies"/>
    <s v="Paper"/>
    <s v="Xerox 1960"/>
    <n v="198.27200000000002"/>
    <n v="8"/>
    <n v="0.2"/>
    <n v="61.959999999999987"/>
    <s v="No"/>
    <s v="Anna Andreadi"/>
  </r>
  <r>
    <n v="1525"/>
    <s v="CA-2015-144806"/>
    <d v="2015-12-06T00:00:00"/>
    <d v="2015-12-11T00:00:00"/>
    <x v="1"/>
    <s v="GH-14425"/>
    <s v="Gary Hwang"/>
    <x v="0"/>
    <s v="United States"/>
    <s v="Tucson"/>
    <s v="Arizona"/>
    <n v="85705"/>
    <x v="1"/>
    <s v="OFF-ST-10004804"/>
    <s v="Office Supplies"/>
    <s v="Storage"/>
    <s v="Belkin 19&quot; Vented Equipment Shelf, Black"/>
    <n v="247.10399999999998"/>
    <n v="6"/>
    <n v="0.2"/>
    <n v="-58.68719999999999"/>
    <s v="No"/>
    <s v="Anna Andreadi"/>
  </r>
  <r>
    <n v="1526"/>
    <s v="CA-2015-144806"/>
    <d v="2015-12-06T00:00:00"/>
    <d v="2015-12-11T00:00:00"/>
    <x v="1"/>
    <s v="GH-14425"/>
    <s v="Gary Hwang"/>
    <x v="0"/>
    <s v="United States"/>
    <s v="Tucson"/>
    <s v="Arizona"/>
    <n v="85705"/>
    <x v="1"/>
    <s v="OFF-AR-10004042"/>
    <s v="Office Supplies"/>
    <s v="Art"/>
    <s v="BOSTON Model 1800 Electric Pencil Sharpeners, Putty/Woodgrain"/>
    <n v="86.304000000000002"/>
    <n v="6"/>
    <n v="0.2"/>
    <n v="9.7091999999999885"/>
    <s v="No"/>
    <s v="Anna Andreadi"/>
  </r>
  <r>
    <n v="1527"/>
    <s v="CA-2016-122392"/>
    <d v="2016-07-22T00:00:00"/>
    <d v="2016-07-27T00:00:00"/>
    <x v="1"/>
    <s v="CJ-12010"/>
    <s v="Caroline Jumper"/>
    <x v="0"/>
    <s v="United States"/>
    <s v="Allentown"/>
    <s v="Pennsylvania"/>
    <n v="18103"/>
    <x v="3"/>
    <s v="OFF-AR-10002221"/>
    <s v="Office Supplies"/>
    <s v="Art"/>
    <s v="12 Colored Short Pencils"/>
    <n v="4.16"/>
    <n v="2"/>
    <n v="0.2"/>
    <n v="0.36400000000000032"/>
    <s v="No"/>
    <s v="Chuck Magee"/>
  </r>
  <r>
    <n v="1528"/>
    <s v="CA-2016-122392"/>
    <d v="2016-07-22T00:00:00"/>
    <d v="2016-07-27T00:00:00"/>
    <x v="1"/>
    <s v="CJ-12010"/>
    <s v="Caroline Jumper"/>
    <x v="0"/>
    <s v="United States"/>
    <s v="Allentown"/>
    <s v="Pennsylvania"/>
    <n v="18103"/>
    <x v="3"/>
    <s v="FUR-FU-10002456"/>
    <s v="Furniture"/>
    <s v="Furnishings"/>
    <s v="Master Caster Door Stop, Large Neon Orange"/>
    <n v="11.648000000000001"/>
    <n v="2"/>
    <n v="0.2"/>
    <n v="3.3488000000000011"/>
    <s v="No"/>
    <s v="Chuck Magee"/>
  </r>
  <r>
    <n v="1529"/>
    <s v="CA-2015-148432"/>
    <d v="2015-11-07T00:00:00"/>
    <d v="2015-11-10T00:00:00"/>
    <x v="0"/>
    <s v="MC-18130"/>
    <s v="Mike Caudle"/>
    <x v="1"/>
    <s v="United States"/>
    <s v="Newark"/>
    <s v="Delaware"/>
    <n v="19711"/>
    <x v="3"/>
    <s v="OFF-FA-10004968"/>
    <s v="Office Supplies"/>
    <s v="Fasteners"/>
    <s v="Rubber Band Ball"/>
    <n v="26.18"/>
    <n v="7"/>
    <n v="0"/>
    <n v="0.5236000000000014"/>
    <s v="No"/>
    <s v="Chuck Magee"/>
  </r>
  <r>
    <n v="1530"/>
    <s v="CA-2015-148432"/>
    <d v="2015-11-07T00:00:00"/>
    <d v="2015-11-10T00:00:00"/>
    <x v="0"/>
    <s v="MC-18130"/>
    <s v="Mike Caudle"/>
    <x v="1"/>
    <s v="United States"/>
    <s v="Newark"/>
    <s v="Delaware"/>
    <n v="19711"/>
    <x v="3"/>
    <s v="OFF-PA-10001274"/>
    <s v="Office Supplies"/>
    <s v="Paper"/>
    <s v="Loose Memo Sheets"/>
    <n v="7.3"/>
    <n v="2"/>
    <n v="0"/>
    <n v="3.4309999999999996"/>
    <s v="No"/>
    <s v="Chuck Magee"/>
  </r>
  <r>
    <n v="1531"/>
    <s v="CA-2015-103793"/>
    <d v="2015-03-26T00:00:00"/>
    <d v="2015-03-31T00:00:00"/>
    <x v="1"/>
    <s v="BV-11245"/>
    <s v="Benjamin Venier"/>
    <x v="1"/>
    <s v="United States"/>
    <s v="Miami"/>
    <s v="Florida"/>
    <n v="33142"/>
    <x v="0"/>
    <s v="OFF-PA-10001125"/>
    <s v="Office Supplies"/>
    <s v="Paper"/>
    <s v="Xerox 1988"/>
    <n v="74.352000000000004"/>
    <n v="3"/>
    <n v="0.2"/>
    <n v="23.234999999999992"/>
    <s v="No"/>
    <s v="Cassandra Brandow"/>
  </r>
  <r>
    <n v="1532"/>
    <s v="CA-2017-159884"/>
    <d v="2017-08-31T00:00:00"/>
    <d v="2017-09-05T00:00:00"/>
    <x v="1"/>
    <s v="JF-15490"/>
    <s v="Jeremy Farry"/>
    <x v="0"/>
    <s v="United States"/>
    <s v="Tempe"/>
    <s v="Arizona"/>
    <n v="85281"/>
    <x v="1"/>
    <s v="OFF-ST-10000344"/>
    <s v="Office Supplies"/>
    <s v="Storage"/>
    <s v="Neat Ideas Personal Hanging Folder Files, Black"/>
    <n v="10.744"/>
    <n v="1"/>
    <n v="0.2"/>
    <n v="0.80579999999999963"/>
    <s v="No"/>
    <s v="Anna Andreadi"/>
  </r>
  <r>
    <n v="1533"/>
    <s v="CA-2017-159884"/>
    <d v="2017-08-31T00:00:00"/>
    <d v="2017-09-05T00:00:00"/>
    <x v="1"/>
    <s v="JF-15490"/>
    <s v="Jeremy Farry"/>
    <x v="0"/>
    <s v="United States"/>
    <s v="Tempe"/>
    <s v="Arizona"/>
    <n v="85281"/>
    <x v="1"/>
    <s v="OFF-FA-10000585"/>
    <s v="Office Supplies"/>
    <s v="Fasteners"/>
    <s v="OIC Bulk Pack Metal Binder Clips"/>
    <n v="8.3760000000000012"/>
    <n v="3"/>
    <n v="0.2"/>
    <n v="2.7222"/>
    <s v="No"/>
    <s v="Anna Andreadi"/>
  </r>
  <r>
    <n v="1534"/>
    <s v="CA-2016-139885"/>
    <d v="2016-12-04T00:00:00"/>
    <d v="2016-12-08T00:00:00"/>
    <x v="1"/>
    <s v="EB-13840"/>
    <s v="Ellis Ballard"/>
    <x v="1"/>
    <s v="United States"/>
    <s v="New York City"/>
    <s v="New York"/>
    <n v="10035"/>
    <x v="3"/>
    <s v="OFF-ST-10003324"/>
    <s v="Office Supplies"/>
    <s v="Storage"/>
    <s v="Belkin OmniView SE Rackmount Kit"/>
    <n v="212.88"/>
    <n v="6"/>
    <n v="0"/>
    <n v="0"/>
    <s v="No"/>
    <s v="Chuck Magee"/>
  </r>
  <r>
    <n v="1535"/>
    <s v="CA-2017-124086"/>
    <d v="2017-02-10T00:00:00"/>
    <d v="2017-02-14T00:00:00"/>
    <x v="1"/>
    <s v="MP-18175"/>
    <s v="Mike Pelletier"/>
    <x v="2"/>
    <s v="United States"/>
    <s v="Laguna Niguel"/>
    <s v="California"/>
    <n v="92677"/>
    <x v="1"/>
    <s v="FUR-BO-10004015"/>
    <s v="Furniture"/>
    <s v="Bookcases"/>
    <s v="Bush Andora Bookcase, Maple/Graphite Gray Finish"/>
    <n v="203.98299999999998"/>
    <n v="2"/>
    <n v="0.15"/>
    <n v="16.798599999999979"/>
    <s v="No"/>
    <s v="Anna Andreadi"/>
  </r>
  <r>
    <n v="1536"/>
    <s v="CA-2016-112389"/>
    <d v="2016-10-29T00:00:00"/>
    <d v="2016-11-02T00:00:00"/>
    <x v="1"/>
    <s v="JM-15655"/>
    <s v="Jim Mitchum"/>
    <x v="1"/>
    <s v="United States"/>
    <s v="Bridgeton"/>
    <s v="New Jersey"/>
    <n v="8302"/>
    <x v="3"/>
    <s v="OFF-ST-10000419"/>
    <s v="Office Supplies"/>
    <s v="Storage"/>
    <s v="Rogers Jumbo File, Granite"/>
    <n v="40.74"/>
    <n v="3"/>
    <n v="0"/>
    <n v="0.4073999999999991"/>
    <s v="No"/>
    <s v="Chuck Magee"/>
  </r>
  <r>
    <n v="1537"/>
    <s v="CA-2016-112389"/>
    <d v="2016-10-29T00:00:00"/>
    <d v="2016-11-02T00:00:00"/>
    <x v="1"/>
    <s v="JM-15655"/>
    <s v="Jim Mitchum"/>
    <x v="1"/>
    <s v="United States"/>
    <s v="Bridgeton"/>
    <s v="New Jersey"/>
    <n v="8302"/>
    <x v="3"/>
    <s v="OFF-AP-10001626"/>
    <s v="Office Supplies"/>
    <s v="Appliances"/>
    <s v="Commercial WindTunnel Clean Air Upright Vacuum, Replacement Belts, Filtration Bags"/>
    <n v="11.67"/>
    <n v="3"/>
    <n v="0"/>
    <n v="3.0342000000000002"/>
    <s v="No"/>
    <s v="Chuck Magee"/>
  </r>
  <r>
    <n v="1538"/>
    <s v="CA-2017-121888"/>
    <d v="2017-09-15T00:00:00"/>
    <d v="2017-09-17T00:00:00"/>
    <x v="0"/>
    <s v="CL-11890"/>
    <s v="Carl Ludwig"/>
    <x v="0"/>
    <s v="United States"/>
    <s v="Everett"/>
    <s v="Massachusetts"/>
    <n v="2149"/>
    <x v="3"/>
    <s v="TEC-PH-10000439"/>
    <s v="Technology"/>
    <s v="Phones"/>
    <s v="GE DSL Phone Line Filter"/>
    <n v="39.99"/>
    <n v="1"/>
    <n v="0"/>
    <n v="11.597099999999998"/>
    <s v="No"/>
    <s v="Chuck Magee"/>
  </r>
  <r>
    <n v="1539"/>
    <s v="CA-2017-121888"/>
    <d v="2017-09-15T00:00:00"/>
    <d v="2017-09-17T00:00:00"/>
    <x v="0"/>
    <s v="CL-11890"/>
    <s v="Carl Ludwig"/>
    <x v="0"/>
    <s v="United States"/>
    <s v="Everett"/>
    <s v="Massachusetts"/>
    <n v="2149"/>
    <x v="3"/>
    <s v="OFF-AR-10003478"/>
    <s v="Office Supplies"/>
    <s v="Art"/>
    <s v="Avery Hi-Liter EverBold Pen Style Fluorescent Highlighters, 4/Pack"/>
    <n v="16.28"/>
    <n v="2"/>
    <n v="0"/>
    <n v="6.5120000000000005"/>
    <s v="No"/>
    <s v="Chuck Magee"/>
  </r>
  <r>
    <n v="1540"/>
    <s v="CA-2017-121888"/>
    <d v="2017-09-15T00:00:00"/>
    <d v="2017-09-17T00:00:00"/>
    <x v="0"/>
    <s v="CL-11890"/>
    <s v="Carl Ludwig"/>
    <x v="0"/>
    <s v="United States"/>
    <s v="Everett"/>
    <s v="Massachusetts"/>
    <n v="2149"/>
    <x v="3"/>
    <s v="FUR-BO-10002545"/>
    <s v="Furniture"/>
    <s v="Bookcases"/>
    <s v="Atlantic Metals Mobile 3-Shelf Bookcases, Custom Colors"/>
    <n v="782.94"/>
    <n v="3"/>
    <n v="0"/>
    <n v="203.56440000000003"/>
    <s v="No"/>
    <s v="Chuck Magee"/>
  </r>
  <r>
    <n v="1541"/>
    <s v="CA-2017-121888"/>
    <d v="2017-09-15T00:00:00"/>
    <d v="2017-09-17T00:00:00"/>
    <x v="0"/>
    <s v="CL-11890"/>
    <s v="Carl Ludwig"/>
    <x v="0"/>
    <s v="United States"/>
    <s v="Everett"/>
    <s v="Massachusetts"/>
    <n v="2149"/>
    <x v="3"/>
    <s v="OFF-BI-10001765"/>
    <s v="Office Supplies"/>
    <s v="Binders"/>
    <s v="Wilson Jones Heavy-Duty Casebound Ring Binders with Metal Hinges"/>
    <n v="242.48000000000002"/>
    <n v="7"/>
    <n v="0"/>
    <n v="116.39039999999999"/>
    <s v="No"/>
    <s v="Chuck Magee"/>
  </r>
  <r>
    <n v="1542"/>
    <s v="CA-2014-166884"/>
    <d v="2014-03-11T00:00:00"/>
    <d v="2014-03-16T00:00:00"/>
    <x v="0"/>
    <s v="CK-12205"/>
    <s v="Chloris Kastensmidt"/>
    <x v="0"/>
    <s v="United States"/>
    <s v="Columbus"/>
    <s v="Ohio"/>
    <n v="43229"/>
    <x v="3"/>
    <s v="FUR-FU-10003981"/>
    <s v="Furniture"/>
    <s v="Furnishings"/>
    <s v="Eldon Wave Desk Accessories"/>
    <n v="8.32"/>
    <n v="5"/>
    <n v="0.2"/>
    <n v="2.2880000000000003"/>
    <s v="No"/>
    <s v="Chuck Magee"/>
  </r>
  <r>
    <n v="1543"/>
    <s v="CA-2014-166884"/>
    <d v="2014-03-11T00:00:00"/>
    <d v="2014-03-16T00:00:00"/>
    <x v="0"/>
    <s v="CK-12205"/>
    <s v="Chloris Kastensmidt"/>
    <x v="0"/>
    <s v="United States"/>
    <s v="Columbus"/>
    <s v="Ohio"/>
    <n v="43229"/>
    <x v="3"/>
    <s v="OFF-FA-10001561"/>
    <s v="Office Supplies"/>
    <s v="Fasteners"/>
    <s v="Stockwell Push Pins"/>
    <n v="10.464000000000002"/>
    <n v="6"/>
    <n v="0.2"/>
    <n v="1.7003999999999992"/>
    <s v="No"/>
    <s v="Chuck Magee"/>
  </r>
  <r>
    <n v="1544"/>
    <s v="CA-2014-107181"/>
    <d v="2014-02-04T00:00:00"/>
    <d v="2014-02-08T00:00:00"/>
    <x v="1"/>
    <s v="DB-13270"/>
    <s v="Deborah Brumfield"/>
    <x v="2"/>
    <s v="United States"/>
    <s v="San Diego"/>
    <s v="California"/>
    <n v="92024"/>
    <x v="1"/>
    <s v="OFF-BI-10004230"/>
    <s v="Office Supplies"/>
    <s v="Binders"/>
    <s v="GBC Recycled Grain Textured Covers"/>
    <n v="82.896000000000001"/>
    <n v="3"/>
    <n v="0.2"/>
    <n v="29.0136"/>
    <s v="No"/>
    <s v="Anna Andreadi"/>
  </r>
  <r>
    <n v="1545"/>
    <s v="CA-2014-107181"/>
    <d v="2014-02-04T00:00:00"/>
    <d v="2014-02-08T00:00:00"/>
    <x v="1"/>
    <s v="DB-13270"/>
    <s v="Deborah Brumfield"/>
    <x v="2"/>
    <s v="United States"/>
    <s v="San Diego"/>
    <s v="California"/>
    <n v="92024"/>
    <x v="1"/>
    <s v="OFF-PA-10000350"/>
    <s v="Office Supplies"/>
    <s v="Paper"/>
    <s v="Message Book, Standard Line &quot;While You Were Out&quot;, 5 1/2&quot; X 4&quot;, 200 Sets/Book"/>
    <n v="34.24"/>
    <n v="4"/>
    <n v="0"/>
    <n v="16.0928"/>
    <s v="No"/>
    <s v="Anna Andreadi"/>
  </r>
  <r>
    <n v="1546"/>
    <s v="CA-2014-150245"/>
    <d v="2014-12-31T00:00:00"/>
    <d v="2015-01-04T00:00:00"/>
    <x v="0"/>
    <s v="PC-18745"/>
    <s v="Pamela Coakley"/>
    <x v="1"/>
    <s v="United States"/>
    <s v="Watertown"/>
    <s v="New York"/>
    <n v="13601"/>
    <x v="3"/>
    <s v="FUR-BO-10002613"/>
    <s v="Furniture"/>
    <s v="Bookcases"/>
    <s v="Atlantic Metals Mobile 4-Shelf Bookcases, Custom Colors"/>
    <n v="1573.4880000000001"/>
    <n v="7"/>
    <n v="0.2"/>
    <n v="196.68599999999986"/>
    <s v="No"/>
    <s v="Chuck Magee"/>
  </r>
  <r>
    <n v="1547"/>
    <s v="CA-2015-111395"/>
    <d v="2015-11-23T00:00:00"/>
    <d v="2015-11-27T00:00:00"/>
    <x v="1"/>
    <s v="VB-21745"/>
    <s v="Victoria Brennan"/>
    <x v="1"/>
    <s v="United States"/>
    <s v="San Antonio"/>
    <s v="Texas"/>
    <n v="78207"/>
    <x v="2"/>
    <s v="OFF-PA-10000994"/>
    <s v="Office Supplies"/>
    <s v="Paper"/>
    <s v="Xerox 1915"/>
    <n v="335.52"/>
    <n v="4"/>
    <n v="0.2"/>
    <n v="117.43199999999999"/>
    <s v="No"/>
    <s v="Kelly Williams"/>
  </r>
  <r>
    <n v="1548"/>
    <s v="CA-2015-111395"/>
    <d v="2015-11-23T00:00:00"/>
    <d v="2015-11-27T00:00:00"/>
    <x v="1"/>
    <s v="VB-21745"/>
    <s v="Victoria Brennan"/>
    <x v="1"/>
    <s v="United States"/>
    <s v="San Antonio"/>
    <s v="Texas"/>
    <n v="78207"/>
    <x v="2"/>
    <s v="OFF-BI-10002867"/>
    <s v="Office Supplies"/>
    <s v="Binders"/>
    <s v="GBC Recycled Regency Composition Covers"/>
    <n v="23.911999999999995"/>
    <n v="2"/>
    <n v="0.8"/>
    <n v="-40.650400000000019"/>
    <s v="No"/>
    <s v="Kelly Williams"/>
  </r>
  <r>
    <n v="1549"/>
    <s v="CA-2015-111395"/>
    <d v="2015-11-23T00:00:00"/>
    <d v="2015-11-27T00:00:00"/>
    <x v="1"/>
    <s v="VB-21745"/>
    <s v="Victoria Brennan"/>
    <x v="1"/>
    <s v="United States"/>
    <s v="San Antonio"/>
    <s v="Texas"/>
    <n v="78207"/>
    <x v="2"/>
    <s v="OFF-ST-10001291"/>
    <s v="Office Supplies"/>
    <s v="Storage"/>
    <s v="Tenex Personal Self-Stacking Standard File Box, Black/Gray"/>
    <n v="27.056000000000001"/>
    <n v="2"/>
    <n v="0.2"/>
    <n v="2.3673999999999991"/>
    <s v="No"/>
    <s v="Kelly Williams"/>
  </r>
  <r>
    <n v="1550"/>
    <s v="CA-2014-134278"/>
    <d v="2014-07-06T00:00:00"/>
    <d v="2014-07-08T00:00:00"/>
    <x v="2"/>
    <s v="EP-13915"/>
    <s v="Emily Phan"/>
    <x v="0"/>
    <s v="United States"/>
    <s v="New York City"/>
    <s v="New York"/>
    <n v="10011"/>
    <x v="3"/>
    <s v="TEC-CO-10001046"/>
    <s v="Technology"/>
    <s v="Copiers"/>
    <s v="Canon Imageclass D680 Copier / Fax"/>
    <n v="559.99200000000008"/>
    <n v="1"/>
    <n v="0.2"/>
    <n v="174.99749999999997"/>
    <s v="No"/>
    <s v="Chuck Magee"/>
  </r>
  <r>
    <n v="1551"/>
    <s v="US-2017-124926"/>
    <d v="2017-11-13T00:00:00"/>
    <d v="2017-11-18T00:00:00"/>
    <x v="0"/>
    <s v="ME-17320"/>
    <s v="Maria Etezadi"/>
    <x v="2"/>
    <s v="United States"/>
    <s v="Houston"/>
    <s v="Texas"/>
    <n v="77095"/>
    <x v="2"/>
    <s v="OFF-AP-10004868"/>
    <s v="Office Supplies"/>
    <s v="Appliances"/>
    <s v="Hoover Commercial Soft Guard Upright Vacuum And Disposable Filtration Bags"/>
    <n v="9.3239999999999981"/>
    <n v="6"/>
    <n v="0.8"/>
    <n v="-24.708599999999997"/>
    <s v="No"/>
    <s v="Kelly Williams"/>
  </r>
  <r>
    <n v="1552"/>
    <s v="CA-2016-159345"/>
    <d v="2016-06-17T00:00:00"/>
    <d v="2016-06-22T00:00:00"/>
    <x v="1"/>
    <s v="IG-15085"/>
    <s v="Ivan Gibson"/>
    <x v="0"/>
    <s v="United States"/>
    <s v="San Diego"/>
    <s v="California"/>
    <n v="92024"/>
    <x v="1"/>
    <s v="OFF-PA-10000806"/>
    <s v="Office Supplies"/>
    <s v="Paper"/>
    <s v="Xerox 1934"/>
    <n v="111.96"/>
    <n v="2"/>
    <n v="0"/>
    <n v="54.860399999999998"/>
    <s v="Yes"/>
    <s v="Anna Andreadi"/>
  </r>
  <r>
    <n v="1553"/>
    <s v="CA-2014-130274"/>
    <d v="2014-05-03T00:00:00"/>
    <d v="2014-05-05T00:00:00"/>
    <x v="2"/>
    <s v="JS-15940"/>
    <s v="Joni Sundaresam"/>
    <x v="2"/>
    <s v="United States"/>
    <s v="Appleton"/>
    <s v="Wisconsin"/>
    <n v="54915"/>
    <x v="2"/>
    <s v="OFF-LA-10002195"/>
    <s v="Office Supplies"/>
    <s v="Labels"/>
    <s v="Avery 481"/>
    <n v="21.560000000000002"/>
    <n v="7"/>
    <n v="0"/>
    <n v="10.348799999999999"/>
    <s v="No"/>
    <s v="Kelly Williams"/>
  </r>
  <r>
    <n v="1554"/>
    <s v="CA-2017-158386"/>
    <d v="2017-10-16T00:00:00"/>
    <d v="2017-10-21T00:00:00"/>
    <x v="1"/>
    <s v="BO-11425"/>
    <s v="Bobby Odegard"/>
    <x v="0"/>
    <s v="United States"/>
    <s v="Richmond"/>
    <s v="Kentucky"/>
    <n v="40475"/>
    <x v="0"/>
    <s v="OFF-BI-10003719"/>
    <s v="Office Supplies"/>
    <s v="Binders"/>
    <s v="Large Capacity Hanging Post Binders"/>
    <n v="124.75"/>
    <n v="5"/>
    <n v="0"/>
    <n v="57.384999999999991"/>
    <s v="No"/>
    <s v="Cassandra Brandow"/>
  </r>
  <r>
    <n v="1555"/>
    <s v="CA-2015-111507"/>
    <d v="2015-02-06T00:00:00"/>
    <d v="2015-02-13T00:00:00"/>
    <x v="1"/>
    <s v="VW-21775"/>
    <s v="Victoria Wilson"/>
    <x v="1"/>
    <s v="United States"/>
    <s v="Bellevue"/>
    <s v="Washington"/>
    <n v="98006"/>
    <x v="1"/>
    <s v="OFF-AR-10001315"/>
    <s v="Office Supplies"/>
    <s v="Art"/>
    <s v="Newell 310"/>
    <n v="5.28"/>
    <n v="3"/>
    <n v="0"/>
    <n v="1.5311999999999999"/>
    <s v="No"/>
    <s v="Anna Andreadi"/>
  </r>
  <r>
    <n v="1556"/>
    <s v="CA-2017-120761"/>
    <d v="2017-09-04T00:00:00"/>
    <d v="2017-09-08T00:00:00"/>
    <x v="1"/>
    <s v="AB-10150"/>
    <s v="Aimee Bixby"/>
    <x v="0"/>
    <s v="United States"/>
    <s v="Long Beach"/>
    <s v="New York"/>
    <n v="11561"/>
    <x v="3"/>
    <s v="TEC-AC-10000171"/>
    <s v="Technology"/>
    <s v="Accessories"/>
    <s v="Verbatim 25 GB 6x Blu-ray Single Layer Recordable Disc, 25/Pack"/>
    <n v="91.96"/>
    <n v="4"/>
    <n v="0"/>
    <n v="39.5428"/>
    <s v="No"/>
    <s v="Chuck Magee"/>
  </r>
  <r>
    <n v="1557"/>
    <s v="CA-2016-109176"/>
    <d v="2016-05-09T00:00:00"/>
    <d v="2016-05-15T00:00:00"/>
    <x v="1"/>
    <s v="JW-16075"/>
    <s v="Julia West"/>
    <x v="0"/>
    <s v="United States"/>
    <s v="Philadelphia"/>
    <s v="Pennsylvania"/>
    <n v="19140"/>
    <x v="3"/>
    <s v="OFF-EN-10003134"/>
    <s v="Office Supplies"/>
    <s v="Envelopes"/>
    <s v="Staple envelope"/>
    <n v="9.3439999999999994"/>
    <n v="1"/>
    <n v="0.2"/>
    <n v="3.504"/>
    <s v="No"/>
    <s v="Chuck Magee"/>
  </r>
  <r>
    <n v="1558"/>
    <s v="CA-2016-109176"/>
    <d v="2016-05-09T00:00:00"/>
    <d v="2016-05-15T00:00:00"/>
    <x v="1"/>
    <s v="JW-16075"/>
    <s v="Julia West"/>
    <x v="0"/>
    <s v="United States"/>
    <s v="Philadelphia"/>
    <s v="Pennsylvania"/>
    <n v="19140"/>
    <x v="3"/>
    <s v="OFF-AR-10001955"/>
    <s v="Office Supplies"/>
    <s v="Art"/>
    <s v="Newell 319"/>
    <n v="79.36"/>
    <n v="5"/>
    <n v="0.2"/>
    <n v="9.919999999999991"/>
    <s v="No"/>
    <s v="Chuck Magee"/>
  </r>
  <r>
    <n v="1559"/>
    <s v="CA-2015-112116"/>
    <d v="2015-03-16T00:00:00"/>
    <d v="2015-03-18T00:00:00"/>
    <x v="0"/>
    <s v="JE-15475"/>
    <s v="Jeremy Ellison"/>
    <x v="0"/>
    <s v="United States"/>
    <s v="Seattle"/>
    <s v="Washington"/>
    <n v="98103"/>
    <x v="1"/>
    <s v="FUR-TA-10001039"/>
    <s v="Furniture"/>
    <s v="Tables"/>
    <s v="KI Adjustable-Height Table"/>
    <n v="171.96"/>
    <n v="2"/>
    <n v="0"/>
    <n v="44.709600000000009"/>
    <s v="No"/>
    <s v="Anna Andreadi"/>
  </r>
  <r>
    <n v="1560"/>
    <s v="CA-2016-126809"/>
    <d v="2016-04-09T00:00:00"/>
    <d v="2016-04-13T00:00:00"/>
    <x v="1"/>
    <s v="EB-13750"/>
    <s v="Edward Becker"/>
    <x v="1"/>
    <s v="United States"/>
    <s v="Seattle"/>
    <s v="Washington"/>
    <n v="98103"/>
    <x v="1"/>
    <s v="OFF-BI-10003712"/>
    <s v="Office Supplies"/>
    <s v="Binders"/>
    <s v="Acco Pressboard Covers with Storage Hooks, 14 7/8&quot; x 11&quot;, Light Blue"/>
    <n v="35.352000000000004"/>
    <n v="9"/>
    <n v="0.2"/>
    <n v="12.815099999999997"/>
    <s v="No"/>
    <s v="Anna Andreadi"/>
  </r>
  <r>
    <n v="1561"/>
    <s v="CA-2014-105172"/>
    <d v="2014-04-04T00:00:00"/>
    <d v="2014-04-09T00:00:00"/>
    <x v="1"/>
    <s v="PK-18910"/>
    <s v="Paul Knutson"/>
    <x v="2"/>
    <s v="United States"/>
    <s v="San Francisco"/>
    <s v="California"/>
    <n v="94109"/>
    <x v="1"/>
    <s v="OFF-LA-10001641"/>
    <s v="Office Supplies"/>
    <s v="Labels"/>
    <s v="Avery 518"/>
    <n v="18.899999999999999"/>
    <n v="6"/>
    <n v="0"/>
    <n v="9.0719999999999992"/>
    <s v="No"/>
    <s v="Anna Andreadi"/>
  </r>
  <r>
    <n v="1562"/>
    <s v="CA-2017-107293"/>
    <d v="2017-09-05T00:00:00"/>
    <d v="2017-09-06T00:00:00"/>
    <x v="2"/>
    <s v="CS-12400"/>
    <s v="Christopher Schild"/>
    <x v="2"/>
    <s v="United States"/>
    <s v="Seattle"/>
    <s v="Washington"/>
    <n v="98115"/>
    <x v="1"/>
    <s v="OFF-AR-10003732"/>
    <s v="Office Supplies"/>
    <s v="Art"/>
    <s v="Newell 333"/>
    <n v="2.78"/>
    <n v="1"/>
    <n v="0"/>
    <n v="0.72279999999999989"/>
    <s v="No"/>
    <s v="Anna Andreadi"/>
  </r>
  <r>
    <n v="1563"/>
    <s v="US-2017-102890"/>
    <d v="2017-06-30T00:00:00"/>
    <d v="2017-06-30T00:00:00"/>
    <x v="3"/>
    <s v="SG-20470"/>
    <s v="Sheri Gordon"/>
    <x v="0"/>
    <s v="United States"/>
    <s v="New York City"/>
    <s v="New York"/>
    <n v="10011"/>
    <x v="3"/>
    <s v="FUR-TA-10000577"/>
    <s v="Furniture"/>
    <s v="Tables"/>
    <s v="Bretford CR4500 Series Slim Rectangular Table"/>
    <n v="1044.6299999999999"/>
    <n v="5"/>
    <n v="0.4"/>
    <n v="-295.97849999999994"/>
    <s v="No"/>
    <s v="Chuck Magee"/>
  </r>
  <r>
    <n v="1564"/>
    <s v="CA-2015-158554"/>
    <d v="2015-11-09T00:00:00"/>
    <d v="2015-11-09T00:00:00"/>
    <x v="3"/>
    <s v="CM-12190"/>
    <s v="Charlotte Melton"/>
    <x v="0"/>
    <s v="United States"/>
    <s v="Philadelphia"/>
    <s v="Pennsylvania"/>
    <n v="19134"/>
    <x v="3"/>
    <s v="OFF-PA-10004000"/>
    <s v="Office Supplies"/>
    <s v="Paper"/>
    <s v="While You Were Out Pads, 50 per Pad, 4 x 5 1/4, Green Cycle"/>
    <n v="11.352000000000002"/>
    <n v="3"/>
    <n v="0.2"/>
    <n v="4.1151"/>
    <s v="No"/>
    <s v="Chuck Magee"/>
  </r>
  <r>
    <n v="1565"/>
    <s v="CA-2014-116239"/>
    <d v="2014-03-04T00:00:00"/>
    <d v="2014-03-04T00:00:00"/>
    <x v="3"/>
    <s v="CL-12565"/>
    <s v="Clay Ludtke"/>
    <x v="0"/>
    <s v="United States"/>
    <s v="Columbia"/>
    <s v="South Carolina"/>
    <n v="29203"/>
    <x v="0"/>
    <s v="OFF-ST-10001370"/>
    <s v="Office Supplies"/>
    <s v="Storage"/>
    <s v="Sensible Storage WireTech Storage Systems"/>
    <n v="354.90000000000003"/>
    <n v="5"/>
    <n v="0"/>
    <n v="17.744999999999962"/>
    <s v="No"/>
    <s v="Cassandra Brandow"/>
  </r>
  <r>
    <n v="1566"/>
    <s v="CA-2015-132101"/>
    <d v="2015-03-19T00:00:00"/>
    <d v="2015-03-25T00:00:00"/>
    <x v="1"/>
    <s v="JO-15550"/>
    <s v="Jesus Ocampo"/>
    <x v="2"/>
    <s v="United States"/>
    <s v="Seattle"/>
    <s v="Washington"/>
    <n v="98105"/>
    <x v="1"/>
    <s v="TEC-PH-10004539"/>
    <s v="Technology"/>
    <s v="Phones"/>
    <s v="Wireless Extenders zBoost YX545 SOHO Signal Booster"/>
    <n v="453.57600000000002"/>
    <n v="3"/>
    <n v="0.2"/>
    <n v="39.687899999999985"/>
    <s v="No"/>
    <s v="Anna Andreadi"/>
  </r>
  <r>
    <n v="1567"/>
    <s v="CA-2015-129112"/>
    <d v="2015-11-29T00:00:00"/>
    <d v="2015-11-30T00:00:00"/>
    <x v="2"/>
    <s v="AW-10840"/>
    <s v="Anthony Witt"/>
    <x v="0"/>
    <s v="United States"/>
    <s v="Allen"/>
    <s v="Texas"/>
    <n v="75002"/>
    <x v="2"/>
    <s v="TEC-AC-10003038"/>
    <s v="Technology"/>
    <s v="Accessories"/>
    <s v="Kingston Digital DataTraveler 16GB USB 2.0"/>
    <n v="21.48"/>
    <n v="3"/>
    <n v="0.2"/>
    <n v="-0.26850000000000307"/>
    <s v="No"/>
    <s v="Kelly Williams"/>
  </r>
  <r>
    <n v="1568"/>
    <s v="CA-2015-129112"/>
    <d v="2015-11-29T00:00:00"/>
    <d v="2015-11-30T00:00:00"/>
    <x v="2"/>
    <s v="AW-10840"/>
    <s v="Anthony Witt"/>
    <x v="0"/>
    <s v="United States"/>
    <s v="Allen"/>
    <s v="Texas"/>
    <n v="75002"/>
    <x v="2"/>
    <s v="OFF-BI-10000088"/>
    <s v="Office Supplies"/>
    <s v="Binders"/>
    <s v="GBC Imprintable Covers"/>
    <n v="8.7839999999999989"/>
    <n v="4"/>
    <n v="0.8"/>
    <n v="-13.615200000000002"/>
    <s v="No"/>
    <s v="Kelly Williams"/>
  </r>
  <r>
    <n v="1569"/>
    <s v="US-2017-152002"/>
    <d v="2017-06-11T00:00:00"/>
    <d v="2017-06-11T00:00:00"/>
    <x v="3"/>
    <s v="DV-13465"/>
    <s v="Dianna Vittorini"/>
    <x v="0"/>
    <s v="United States"/>
    <s v="Los Angeles"/>
    <s v="California"/>
    <n v="90004"/>
    <x v="1"/>
    <s v="OFF-PA-10000357"/>
    <s v="Office Supplies"/>
    <s v="Paper"/>
    <s v="White Dual Perf Computer Printout Paper, 2700 Sheets, 1 Part, Heavyweight, 20 lbs., 14 7/8 x 11"/>
    <n v="122.97"/>
    <n v="3"/>
    <n v="0"/>
    <n v="60.255300000000005"/>
    <s v="No"/>
    <s v="Anna Andreadi"/>
  </r>
  <r>
    <n v="1570"/>
    <s v="CA-2017-165029"/>
    <d v="2017-11-26T00:00:00"/>
    <d v="2017-11-30T00:00:00"/>
    <x v="1"/>
    <s v="AH-10075"/>
    <s v="Adam Hart"/>
    <x v="1"/>
    <s v="United States"/>
    <s v="Atlanta"/>
    <s v="Georgia"/>
    <n v="30318"/>
    <x v="0"/>
    <s v="OFF-AR-10003504"/>
    <s v="Office Supplies"/>
    <s v="Art"/>
    <s v="Newell 347"/>
    <n v="12.84"/>
    <n v="3"/>
    <n v="0"/>
    <n v="3.7235999999999989"/>
    <s v="No"/>
    <s v="Cassandra Brandow"/>
  </r>
  <r>
    <n v="1571"/>
    <s v="US-2014-157385"/>
    <d v="2014-11-23T00:00:00"/>
    <d v="2014-11-25T00:00:00"/>
    <x v="2"/>
    <s v="SC-20095"/>
    <s v="Sanjit Chand"/>
    <x v="0"/>
    <s v="United States"/>
    <s v="Los Angeles"/>
    <s v="California"/>
    <n v="90004"/>
    <x v="1"/>
    <s v="FUR-CH-10000863"/>
    <s v="Furniture"/>
    <s v="Chairs"/>
    <s v="Novimex Swivel Fabric Task Chair"/>
    <n v="603.91999999999996"/>
    <n v="5"/>
    <n v="0.2"/>
    <n v="-67.941000000000003"/>
    <s v="No"/>
    <s v="Anna Andreadi"/>
  </r>
  <r>
    <n v="1572"/>
    <s v="US-2014-157385"/>
    <d v="2014-11-23T00:00:00"/>
    <d v="2014-11-25T00:00:00"/>
    <x v="2"/>
    <s v="SC-20095"/>
    <s v="Sanjit Chand"/>
    <x v="0"/>
    <s v="United States"/>
    <s v="Los Angeles"/>
    <s v="California"/>
    <n v="90004"/>
    <x v="1"/>
    <s v="OFF-EN-10003160"/>
    <s v="Office Supplies"/>
    <s v="Envelopes"/>
    <s v="Pastel Pink Envelopes"/>
    <n v="21.84"/>
    <n v="3"/>
    <n v="0"/>
    <n v="10.4832"/>
    <s v="No"/>
    <s v="Anna Andreadi"/>
  </r>
  <r>
    <n v="1573"/>
    <s v="US-2014-157385"/>
    <d v="2014-11-23T00:00:00"/>
    <d v="2014-11-25T00:00:00"/>
    <x v="2"/>
    <s v="SC-20095"/>
    <s v="Sanjit Chand"/>
    <x v="0"/>
    <s v="United States"/>
    <s v="Los Angeles"/>
    <s v="California"/>
    <n v="90004"/>
    <x v="1"/>
    <s v="TEC-AC-10003280"/>
    <s v="Technology"/>
    <s v="Accessories"/>
    <s v="Belkin F8E887 USB Wired Ergonomic Keyboard"/>
    <n v="29.99"/>
    <n v="1"/>
    <n v="0"/>
    <n v="6.2978999999999985"/>
    <s v="No"/>
    <s v="Anna Andreadi"/>
  </r>
  <r>
    <n v="1574"/>
    <s v="US-2014-157385"/>
    <d v="2014-11-23T00:00:00"/>
    <d v="2014-11-25T00:00:00"/>
    <x v="2"/>
    <s v="SC-20095"/>
    <s v="Sanjit Chand"/>
    <x v="0"/>
    <s v="United States"/>
    <s v="Los Angeles"/>
    <s v="California"/>
    <n v="90004"/>
    <x v="1"/>
    <s v="FUR-CH-10000595"/>
    <s v="Furniture"/>
    <s v="Chairs"/>
    <s v="Safco Contoured Stacking Chairs"/>
    <n v="381.44000000000005"/>
    <n v="2"/>
    <n v="0.2"/>
    <n v="23.839999999999975"/>
    <s v="No"/>
    <s v="Anna Andreadi"/>
  </r>
  <r>
    <n v="1575"/>
    <s v="CA-2014-101602"/>
    <d v="2014-12-15T00:00:00"/>
    <d v="2014-12-18T00:00:00"/>
    <x v="2"/>
    <s v="MC-18100"/>
    <s v="Mick Crebagga"/>
    <x v="0"/>
    <s v="United States"/>
    <s v="El Paso"/>
    <s v="Texas"/>
    <n v="79907"/>
    <x v="2"/>
    <s v="TEC-PH-10000169"/>
    <s v="Technology"/>
    <s v="Phones"/>
    <s v="ARKON Windshield Dashboard Air Vent Car Mount Holder"/>
    <n v="40.68"/>
    <n v="3"/>
    <n v="0.2"/>
    <n v="-9.153000000000004"/>
    <s v="No"/>
    <s v="Kelly Williams"/>
  </r>
  <r>
    <n v="1576"/>
    <s v="CA-2014-101602"/>
    <d v="2014-12-15T00:00:00"/>
    <d v="2014-12-18T00:00:00"/>
    <x v="2"/>
    <s v="MC-18100"/>
    <s v="Mick Crebagga"/>
    <x v="0"/>
    <s v="United States"/>
    <s v="El Paso"/>
    <s v="Texas"/>
    <n v="79907"/>
    <x v="2"/>
    <s v="FUR-CH-10004675"/>
    <s v="Furniture"/>
    <s v="Chairs"/>
    <s v="Lifetime Advantage Folding Chairs, 4/Carton"/>
    <n v="763.28"/>
    <n v="5"/>
    <n v="0.3"/>
    <n v="-21.807999999999993"/>
    <s v="No"/>
    <s v="Kelly Williams"/>
  </r>
  <r>
    <n v="1577"/>
    <s v="CA-2016-109057"/>
    <d v="2016-04-22T00:00:00"/>
    <d v="2016-04-27T00:00:00"/>
    <x v="1"/>
    <s v="TT-21460"/>
    <s v="Tonja Turnell"/>
    <x v="2"/>
    <s v="United States"/>
    <s v="Aurora"/>
    <s v="Illinois"/>
    <n v="60505"/>
    <x v="2"/>
    <s v="OFF-ST-10002406"/>
    <s v="Office Supplies"/>
    <s v="Storage"/>
    <s v="Pizazz Global Quick File"/>
    <n v="23.952000000000002"/>
    <n v="2"/>
    <n v="0.2"/>
    <n v="2.3952000000000018"/>
    <s v="No"/>
    <s v="Kelly Williams"/>
  </r>
  <r>
    <n v="1578"/>
    <s v="CA-2016-154403"/>
    <d v="2016-05-23T00:00:00"/>
    <d v="2016-05-27T00:00:00"/>
    <x v="1"/>
    <s v="AP-10720"/>
    <s v="Anne Pryor"/>
    <x v="2"/>
    <s v="United States"/>
    <s v="Florence"/>
    <s v="Alabama"/>
    <n v="35630"/>
    <x v="0"/>
    <s v="OFF-PA-10001526"/>
    <s v="Office Supplies"/>
    <s v="Paper"/>
    <s v="Xerox 1949"/>
    <n v="4.9800000000000004"/>
    <n v="1"/>
    <n v="0"/>
    <n v="2.4402000000000004"/>
    <s v="No"/>
    <s v="Cassandra Brandow"/>
  </r>
  <r>
    <n v="1579"/>
    <s v="CA-2016-102456"/>
    <d v="2016-02-27T00:00:00"/>
    <d v="2016-03-01T00:00:00"/>
    <x v="2"/>
    <s v="DL-12865"/>
    <s v="Dan Lawera"/>
    <x v="0"/>
    <s v="United States"/>
    <s v="New York City"/>
    <s v="New York"/>
    <n v="10011"/>
    <x v="3"/>
    <s v="OFF-AP-10004336"/>
    <s v="Office Supplies"/>
    <s v="Appliances"/>
    <s v="Conquest 14 Commercial Heavy-Duty Upright Vacuum, Collection System, Accessory Kit"/>
    <n v="170.88"/>
    <n v="3"/>
    <n v="0"/>
    <n v="49.555199999999978"/>
    <s v="No"/>
    <s v="Chuck Magee"/>
  </r>
  <r>
    <n v="1580"/>
    <s v="CA-2015-131338"/>
    <d v="2015-08-09T00:00:00"/>
    <d v="2015-08-12T00:00:00"/>
    <x v="2"/>
    <s v="NP-18325"/>
    <s v="Naresj Patel"/>
    <x v="0"/>
    <s v="United States"/>
    <s v="New York City"/>
    <s v="New York"/>
    <n v="10024"/>
    <x v="3"/>
    <s v="TEC-PH-10003012"/>
    <s v="Technology"/>
    <s v="Phones"/>
    <s v="Nortel Meridian M3904 Professional Digital phone"/>
    <n v="307.98"/>
    <n v="2"/>
    <n v="0"/>
    <n v="89.314199999999971"/>
    <s v="No"/>
    <s v="Chuck Magee"/>
  </r>
  <r>
    <n v="1581"/>
    <s v="CA-2015-131338"/>
    <d v="2015-08-09T00:00:00"/>
    <d v="2015-08-12T00:00:00"/>
    <x v="2"/>
    <s v="NP-18325"/>
    <s v="Naresj Patel"/>
    <x v="0"/>
    <s v="United States"/>
    <s v="New York City"/>
    <s v="New York"/>
    <n v="10024"/>
    <x v="3"/>
    <s v="FUR-TA-10002607"/>
    <s v="Furniture"/>
    <s v="Tables"/>
    <s v="KI Conference Tables"/>
    <n v="382.80599999999998"/>
    <n v="9"/>
    <n v="0.4"/>
    <n v="-153.12239999999997"/>
    <s v="No"/>
    <s v="Chuck Magee"/>
  </r>
  <r>
    <n v="1582"/>
    <s v="CA-2015-131338"/>
    <d v="2015-08-09T00:00:00"/>
    <d v="2015-08-12T00:00:00"/>
    <x v="2"/>
    <s v="NP-18325"/>
    <s v="Naresj Patel"/>
    <x v="0"/>
    <s v="United States"/>
    <s v="New York City"/>
    <s v="New York"/>
    <n v="10024"/>
    <x v="3"/>
    <s v="OFF-ST-10000642"/>
    <s v="Office Supplies"/>
    <s v="Storage"/>
    <s v="Tennsco Lockers, Gray"/>
    <n v="41.96"/>
    <n v="2"/>
    <n v="0"/>
    <n v="2.9371999999999971"/>
    <s v="No"/>
    <s v="Chuck Magee"/>
  </r>
  <r>
    <n v="1583"/>
    <s v="CA-2015-131338"/>
    <d v="2015-08-09T00:00:00"/>
    <d v="2015-08-12T00:00:00"/>
    <x v="2"/>
    <s v="NP-18325"/>
    <s v="Naresj Patel"/>
    <x v="0"/>
    <s v="United States"/>
    <s v="New York City"/>
    <s v="New York"/>
    <n v="10024"/>
    <x v="3"/>
    <s v="OFF-BI-10000545"/>
    <s v="Office Supplies"/>
    <s v="Binders"/>
    <s v="GBC Ibimaster 500 Manual ProClick Binding System"/>
    <n v="1217.568"/>
    <n v="2"/>
    <n v="0.2"/>
    <n v="456.58800000000002"/>
    <s v="No"/>
    <s v="Chuck Magee"/>
  </r>
  <r>
    <n v="1584"/>
    <s v="CA-2015-131338"/>
    <d v="2015-08-09T00:00:00"/>
    <d v="2015-08-12T00:00:00"/>
    <x v="2"/>
    <s v="NP-18325"/>
    <s v="Naresj Patel"/>
    <x v="0"/>
    <s v="United States"/>
    <s v="New York City"/>
    <s v="New York"/>
    <n v="10024"/>
    <x v="3"/>
    <s v="FUR-FU-10002157"/>
    <s v="Furniture"/>
    <s v="Furnishings"/>
    <s v="Artistic Insta-Plaque"/>
    <n v="47.04"/>
    <n v="3"/>
    <n v="0"/>
    <n v="18.345599999999997"/>
    <s v="No"/>
    <s v="Chuck Magee"/>
  </r>
  <r>
    <n v="1585"/>
    <s v="CA-2015-131338"/>
    <d v="2015-08-09T00:00:00"/>
    <d v="2015-08-12T00:00:00"/>
    <x v="2"/>
    <s v="NP-18325"/>
    <s v="Naresj Patel"/>
    <x v="0"/>
    <s v="United States"/>
    <s v="New York City"/>
    <s v="New York"/>
    <n v="10024"/>
    <x v="3"/>
    <s v="FUR-FU-10001706"/>
    <s v="Furniture"/>
    <s v="Furnishings"/>
    <s v="Longer-Life Soft White Bulbs"/>
    <n v="6.16"/>
    <n v="2"/>
    <n v="0"/>
    <n v="2.9567999999999999"/>
    <s v="No"/>
    <s v="Chuck Magee"/>
  </r>
  <r>
    <n v="1586"/>
    <s v="CA-2015-131338"/>
    <d v="2015-08-09T00:00:00"/>
    <d v="2015-08-12T00:00:00"/>
    <x v="2"/>
    <s v="NP-18325"/>
    <s v="Naresj Patel"/>
    <x v="0"/>
    <s v="United States"/>
    <s v="New York City"/>
    <s v="New York"/>
    <n v="10024"/>
    <x v="3"/>
    <s v="TEC-PH-10000984"/>
    <s v="Technology"/>
    <s v="Phones"/>
    <s v="Panasonic KX-TG9471B"/>
    <n v="979.95"/>
    <n v="5"/>
    <n v="0"/>
    <n v="274.38600000000008"/>
    <s v="No"/>
    <s v="Chuck Magee"/>
  </r>
  <r>
    <n v="1587"/>
    <s v="CA-2015-131338"/>
    <d v="2015-08-09T00:00:00"/>
    <d v="2015-08-12T00:00:00"/>
    <x v="2"/>
    <s v="NP-18325"/>
    <s v="Naresj Patel"/>
    <x v="0"/>
    <s v="United States"/>
    <s v="New York City"/>
    <s v="New York"/>
    <n v="10024"/>
    <x v="3"/>
    <s v="OFF-PA-10001357"/>
    <s v="Office Supplies"/>
    <s v="Paper"/>
    <s v="Xerox 1886"/>
    <n v="143.69999999999999"/>
    <n v="3"/>
    <n v="0"/>
    <n v="68.975999999999999"/>
    <s v="No"/>
    <s v="Chuck Magee"/>
  </r>
  <r>
    <n v="1588"/>
    <s v="CA-2015-131338"/>
    <d v="2015-08-09T00:00:00"/>
    <d v="2015-08-12T00:00:00"/>
    <x v="2"/>
    <s v="NP-18325"/>
    <s v="Naresj Patel"/>
    <x v="0"/>
    <s v="United States"/>
    <s v="New York City"/>
    <s v="New York"/>
    <n v="10024"/>
    <x v="3"/>
    <s v="OFF-FA-10000992"/>
    <s v="Office Supplies"/>
    <s v="Fasteners"/>
    <s v="Acco Clips to Go Binder Clips, 24 Clips in Two Sizes"/>
    <n v="10.649999999999999"/>
    <n v="3"/>
    <n v="0"/>
    <n v="5.0054999999999996"/>
    <s v="No"/>
    <s v="Chuck Magee"/>
  </r>
  <r>
    <n v="1589"/>
    <s v="CA-2015-131338"/>
    <d v="2015-08-09T00:00:00"/>
    <d v="2015-08-12T00:00:00"/>
    <x v="2"/>
    <s v="NP-18325"/>
    <s v="Naresj Patel"/>
    <x v="0"/>
    <s v="United States"/>
    <s v="New York City"/>
    <s v="New York"/>
    <n v="10024"/>
    <x v="3"/>
    <s v="TEC-AC-10002600"/>
    <s v="Technology"/>
    <s v="Accessories"/>
    <s v="Belkin QODE FastFit Bluetooth Keyboard"/>
    <n v="247.8"/>
    <n v="4"/>
    <n v="0"/>
    <n v="34.692000000000007"/>
    <s v="No"/>
    <s v="Chuck Magee"/>
  </r>
  <r>
    <n v="1590"/>
    <s v="CA-2016-109911"/>
    <d v="2016-05-12T00:00:00"/>
    <d v="2016-05-16T00:00:00"/>
    <x v="1"/>
    <s v="VG-21805"/>
    <s v="Vivek Grady"/>
    <x v="1"/>
    <s v="United States"/>
    <s v="Virginia Beach"/>
    <s v="Virginia"/>
    <n v="23464"/>
    <x v="0"/>
    <s v="OFF-AR-10001662"/>
    <s v="Office Supplies"/>
    <s v="Art"/>
    <s v="Rogers Handheld Barrel Pencil Sharpener"/>
    <n v="10.96"/>
    <n v="4"/>
    <n v="0"/>
    <n v="2.9592000000000009"/>
    <s v="No"/>
    <s v="Cassandra Brandow"/>
  </r>
  <r>
    <n v="1591"/>
    <s v="US-2016-132423"/>
    <d v="2016-04-15T00:00:00"/>
    <d v="2016-04-19T00:00:00"/>
    <x v="1"/>
    <s v="MY-18295"/>
    <s v="Muhammed Yedwab"/>
    <x v="1"/>
    <s v="United States"/>
    <s v="Grapevine"/>
    <s v="Texas"/>
    <n v="76051"/>
    <x v="2"/>
    <s v="OFF-AR-10001221"/>
    <s v="Office Supplies"/>
    <s v="Art"/>
    <s v="Dixon Ticonderoga Erasable Colored Pencil Set, 12-Color"/>
    <n v="33.488000000000007"/>
    <n v="7"/>
    <n v="0.2"/>
    <n v="5.8603999999999967"/>
    <s v="No"/>
    <s v="Kelly Williams"/>
  </r>
  <r>
    <n v="1592"/>
    <s v="US-2016-132423"/>
    <d v="2016-04-15T00:00:00"/>
    <d v="2016-04-19T00:00:00"/>
    <x v="1"/>
    <s v="MY-18295"/>
    <s v="Muhammed Yedwab"/>
    <x v="1"/>
    <s v="United States"/>
    <s v="Grapevine"/>
    <s v="Texas"/>
    <n v="76051"/>
    <x v="2"/>
    <s v="OFF-FA-10002988"/>
    <s v="Office Supplies"/>
    <s v="Fasteners"/>
    <s v="Ideal Clamps"/>
    <n v="8.0399999999999991"/>
    <n v="5"/>
    <n v="0.2"/>
    <n v="2.9144999999999994"/>
    <s v="No"/>
    <s v="Kelly Williams"/>
  </r>
  <r>
    <n v="1593"/>
    <s v="CA-2015-122826"/>
    <d v="2015-06-23T00:00:00"/>
    <d v="2015-06-25T00:00:00"/>
    <x v="0"/>
    <s v="RD-19480"/>
    <s v="Rick Duston"/>
    <x v="0"/>
    <s v="United States"/>
    <s v="Olympia"/>
    <s v="Washington"/>
    <n v="98502"/>
    <x v="1"/>
    <s v="TEC-PH-10004830"/>
    <s v="Technology"/>
    <s v="Phones"/>
    <s v="Pyle PRT45 Retro Home Telephone"/>
    <n v="201.56800000000001"/>
    <n v="4"/>
    <n v="0.2"/>
    <n v="22.676399999999994"/>
    <s v="No"/>
    <s v="Anna Andreadi"/>
  </r>
  <r>
    <n v="1594"/>
    <s v="CA-2014-117317"/>
    <d v="2014-10-19T00:00:00"/>
    <d v="2014-10-19T00:00:00"/>
    <x v="3"/>
    <s v="JF-15490"/>
    <s v="Jeremy Farry"/>
    <x v="0"/>
    <s v="United States"/>
    <s v="Los Angeles"/>
    <s v="California"/>
    <n v="90032"/>
    <x v="1"/>
    <s v="OFF-PA-10004519"/>
    <s v="Office Supplies"/>
    <s v="Paper"/>
    <s v="Spiral Phone Message Books with Labels by Adams"/>
    <n v="13.440000000000001"/>
    <n v="3"/>
    <n v="0"/>
    <n v="6.5856000000000012"/>
    <s v="No"/>
    <s v="Anna Andreadi"/>
  </r>
  <r>
    <n v="1595"/>
    <s v="CA-2015-118423"/>
    <d v="2015-03-24T00:00:00"/>
    <d v="2015-03-27T00:00:00"/>
    <x v="2"/>
    <s v="DP-13390"/>
    <s v="Dennis Pardue"/>
    <x v="2"/>
    <s v="United States"/>
    <s v="Peoria"/>
    <s v="Illinois"/>
    <n v="61604"/>
    <x v="2"/>
    <s v="FUR-BO-10000362"/>
    <s v="Furniture"/>
    <s v="Bookcases"/>
    <s v="Sauder Inglewood Library Bookcases"/>
    <n v="359.05799999999994"/>
    <n v="3"/>
    <n v="0.3"/>
    <n v="-35.905799999999999"/>
    <s v="No"/>
    <s v="Kelly Williams"/>
  </r>
  <r>
    <n v="1596"/>
    <s v="CA-2017-149181"/>
    <d v="2017-05-08T00:00:00"/>
    <d v="2017-05-12T00:00:00"/>
    <x v="1"/>
    <s v="MD-17350"/>
    <s v="Maribeth Dona"/>
    <x v="0"/>
    <s v="United States"/>
    <s v="Columbus"/>
    <s v="Ohio"/>
    <n v="43229"/>
    <x v="3"/>
    <s v="FUR-CH-10004540"/>
    <s v="Furniture"/>
    <s v="Chairs"/>
    <s v="Global Chrome Stack Chair"/>
    <n v="47.991999999999997"/>
    <n v="2"/>
    <n v="0.3"/>
    <n v="-2.0567999999999991"/>
    <s v="No"/>
    <s v="Chuck Magee"/>
  </r>
  <r>
    <n v="1597"/>
    <s v="CA-2017-132234"/>
    <d v="2017-10-16T00:00:00"/>
    <d v="2017-10-18T00:00:00"/>
    <x v="2"/>
    <s v="MY-17380"/>
    <s v="Maribeth Yedwab"/>
    <x v="1"/>
    <s v="United States"/>
    <s v="New York City"/>
    <s v="New York"/>
    <n v="10011"/>
    <x v="3"/>
    <s v="FUR-FU-10001290"/>
    <s v="Furniture"/>
    <s v="Furnishings"/>
    <s v="Executive Impressions Supervisor Wall Clock"/>
    <n v="547.30000000000007"/>
    <n v="13"/>
    <n v="0"/>
    <n v="175.13599999999997"/>
    <s v="No"/>
    <s v="Chuck Magee"/>
  </r>
  <r>
    <n v="1598"/>
    <s v="CA-2017-158876"/>
    <d v="2017-11-19T00:00:00"/>
    <d v="2017-11-21T00:00:00"/>
    <x v="0"/>
    <s v="AB-10150"/>
    <s v="Aimee Bixby"/>
    <x v="0"/>
    <s v="United States"/>
    <s v="Carrollton"/>
    <s v="Texas"/>
    <n v="75007"/>
    <x v="2"/>
    <s v="OFF-PA-10000308"/>
    <s v="Office Supplies"/>
    <s v="Paper"/>
    <s v="Xerox 1901"/>
    <n v="16.896000000000001"/>
    <n v="4"/>
    <n v="0.2"/>
    <n v="5.2799999999999994"/>
    <s v="No"/>
    <s v="Kelly Williams"/>
  </r>
  <r>
    <n v="1599"/>
    <s v="CA-2017-158876"/>
    <d v="2017-11-19T00:00:00"/>
    <d v="2017-11-21T00:00:00"/>
    <x v="0"/>
    <s v="AB-10150"/>
    <s v="Aimee Bixby"/>
    <x v="0"/>
    <s v="United States"/>
    <s v="Carrollton"/>
    <s v="Texas"/>
    <n v="75007"/>
    <x v="2"/>
    <s v="OFF-SU-10001165"/>
    <s v="Office Supplies"/>
    <s v="Supplies"/>
    <s v="Acme Elite Stainless Steel Scissors"/>
    <n v="6.6720000000000006"/>
    <n v="1"/>
    <n v="0.2"/>
    <n v="0.50039999999999996"/>
    <s v="No"/>
    <s v="Kelly Williams"/>
  </r>
  <r>
    <n v="1600"/>
    <s v="CA-2017-158876"/>
    <d v="2017-11-19T00:00:00"/>
    <d v="2017-11-21T00:00:00"/>
    <x v="0"/>
    <s v="AB-10150"/>
    <s v="Aimee Bixby"/>
    <x v="0"/>
    <s v="United States"/>
    <s v="Carrollton"/>
    <s v="Texas"/>
    <n v="75007"/>
    <x v="2"/>
    <s v="OFF-AR-10003373"/>
    <s v="Office Supplies"/>
    <s v="Art"/>
    <s v="Boston School Pro Electric Pencil Sharpener, 1670"/>
    <n v="99.13600000000001"/>
    <n v="4"/>
    <n v="0.2"/>
    <n v="8.674399999999995"/>
    <s v="No"/>
    <s v="Kelly Williams"/>
  </r>
  <r>
    <n v="1601"/>
    <s v="CA-2017-158876"/>
    <d v="2017-11-19T00:00:00"/>
    <d v="2017-11-21T00:00:00"/>
    <x v="0"/>
    <s v="AB-10150"/>
    <s v="Aimee Bixby"/>
    <x v="0"/>
    <s v="United States"/>
    <s v="Carrollton"/>
    <s v="Texas"/>
    <n v="75007"/>
    <x v="2"/>
    <s v="FUR-FU-10001967"/>
    <s v="Furniture"/>
    <s v="Furnishings"/>
    <s v="Telescoping Adjustable Floor Lamp"/>
    <n v="15.991999999999999"/>
    <n v="2"/>
    <n v="0.6"/>
    <n v="-13.992999999999999"/>
    <s v="No"/>
    <s v="Kelly Williams"/>
  </r>
  <r>
    <n v="1602"/>
    <s v="CA-2016-164672"/>
    <d v="2016-05-08T00:00:00"/>
    <d v="2016-05-13T00:00:00"/>
    <x v="0"/>
    <s v="GB-14530"/>
    <s v="George Bell"/>
    <x v="1"/>
    <s v="United States"/>
    <s v="Dover"/>
    <s v="Delaware"/>
    <n v="19901"/>
    <x v="3"/>
    <s v="FUR-FU-10001488"/>
    <s v="Furniture"/>
    <s v="Furnishings"/>
    <s v="Tenex 46&quot; x 60&quot; Computer Anti-Static Chairmat, Rectangular Shaped"/>
    <n v="211.96"/>
    <n v="2"/>
    <n v="0"/>
    <n v="42.391999999999996"/>
    <s v="No"/>
    <s v="Chuck Magee"/>
  </r>
  <r>
    <n v="1603"/>
    <s v="US-2016-132857"/>
    <d v="2016-12-11T00:00:00"/>
    <d v="2016-12-17T00:00:00"/>
    <x v="1"/>
    <s v="CA-12775"/>
    <s v="Cynthia Arntzen"/>
    <x v="0"/>
    <s v="United States"/>
    <s v="Smyrna"/>
    <s v="Tennessee"/>
    <n v="37167"/>
    <x v="0"/>
    <s v="OFF-AR-10003251"/>
    <s v="Office Supplies"/>
    <s v="Art"/>
    <s v="Prang Drawing Pencil Set"/>
    <n v="6.6719999999999988"/>
    <n v="3"/>
    <n v="0.2"/>
    <n v="1.6679999999999997"/>
    <s v="No"/>
    <s v="Cassandra Brandow"/>
  </r>
  <r>
    <n v="1604"/>
    <s v="CA-2017-116645"/>
    <d v="2017-11-30T00:00:00"/>
    <d v="2017-12-04T00:00:00"/>
    <x v="1"/>
    <s v="ME-17725"/>
    <s v="Max Engle"/>
    <x v="0"/>
    <s v="United States"/>
    <s v="Newark"/>
    <s v="Delaware"/>
    <n v="19711"/>
    <x v="3"/>
    <s v="OFF-AR-10001044"/>
    <s v="Office Supplies"/>
    <s v="Art"/>
    <s v="BOSTON Ranger #55 Pencil Sharpener, Black"/>
    <n v="155.94"/>
    <n v="6"/>
    <n v="0"/>
    <n v="45.222599999999993"/>
    <s v="No"/>
    <s v="Chuck Magee"/>
  </r>
  <r>
    <n v="1605"/>
    <s v="US-2016-115819"/>
    <d v="2016-04-19T00:00:00"/>
    <d v="2016-04-24T00:00:00"/>
    <x v="0"/>
    <s v="JO-15280"/>
    <s v="Jas O'Carroll"/>
    <x v="0"/>
    <s v="United States"/>
    <s v="Los Angeles"/>
    <s v="California"/>
    <n v="90049"/>
    <x v="1"/>
    <s v="TEC-PH-10004700"/>
    <s v="Technology"/>
    <s v="Phones"/>
    <s v="PowerGen Dual USB Car Charger"/>
    <n v="39.960000000000008"/>
    <n v="5"/>
    <n v="0.2"/>
    <n v="12.986999999999995"/>
    <s v="No"/>
    <s v="Anna Andreadi"/>
  </r>
  <r>
    <n v="1606"/>
    <s v="US-2016-115819"/>
    <d v="2016-04-19T00:00:00"/>
    <d v="2016-04-24T00:00:00"/>
    <x v="0"/>
    <s v="JO-15280"/>
    <s v="Jas O'Carroll"/>
    <x v="0"/>
    <s v="United States"/>
    <s v="Los Angeles"/>
    <s v="California"/>
    <n v="90049"/>
    <x v="1"/>
    <s v="OFF-AR-10000823"/>
    <s v="Office Supplies"/>
    <s v="Art"/>
    <s v="Newell 307"/>
    <n v="5.46"/>
    <n v="3"/>
    <n v="0"/>
    <n v="1.5288000000000002"/>
    <s v="No"/>
    <s v="Anna Andreadi"/>
  </r>
  <r>
    <n v="1607"/>
    <s v="US-2016-115819"/>
    <d v="2016-04-19T00:00:00"/>
    <d v="2016-04-24T00:00:00"/>
    <x v="0"/>
    <s v="JO-15280"/>
    <s v="Jas O'Carroll"/>
    <x v="0"/>
    <s v="United States"/>
    <s v="Los Angeles"/>
    <s v="California"/>
    <n v="90049"/>
    <x v="1"/>
    <s v="OFF-AR-10004456"/>
    <s v="Office Supplies"/>
    <s v="Art"/>
    <s v="Panasonic KP-4ABK Battery-Operated Pencil Sharpener"/>
    <n v="73.2"/>
    <n v="5"/>
    <n v="0"/>
    <n v="21.227999999999998"/>
    <s v="No"/>
    <s v="Anna Andreadi"/>
  </r>
  <r>
    <n v="1608"/>
    <s v="US-2016-115819"/>
    <d v="2016-04-19T00:00:00"/>
    <d v="2016-04-24T00:00:00"/>
    <x v="0"/>
    <s v="JO-15280"/>
    <s v="Jas O'Carroll"/>
    <x v="0"/>
    <s v="United States"/>
    <s v="Los Angeles"/>
    <s v="California"/>
    <n v="90049"/>
    <x v="1"/>
    <s v="OFF-BI-10000050"/>
    <s v="Office Supplies"/>
    <s v="Binders"/>
    <s v="Angle-D Binders with Locking Rings, Label Holders"/>
    <n v="5.84"/>
    <n v="1"/>
    <n v="0.2"/>
    <n v="1.9709999999999996"/>
    <s v="No"/>
    <s v="Anna Andreadi"/>
  </r>
  <r>
    <n v="1609"/>
    <s v="US-2016-115819"/>
    <d v="2016-04-19T00:00:00"/>
    <d v="2016-04-24T00:00:00"/>
    <x v="0"/>
    <s v="JO-15280"/>
    <s v="Jas O'Carroll"/>
    <x v="0"/>
    <s v="United States"/>
    <s v="Los Angeles"/>
    <s v="California"/>
    <n v="90049"/>
    <x v="1"/>
    <s v="OFF-PA-10002377"/>
    <s v="Office Supplies"/>
    <s v="Paper"/>
    <s v="Adams Telephone Message Book W/Dividers/Space For Phone Numbers, 5 1/4&quot;X8 1/2&quot;, 200/Messages"/>
    <n v="22.72"/>
    <n v="4"/>
    <n v="0"/>
    <n v="10.223999999999998"/>
    <s v="No"/>
    <s v="Anna Andreadi"/>
  </r>
  <r>
    <n v="1610"/>
    <s v="US-2016-115819"/>
    <d v="2016-04-19T00:00:00"/>
    <d v="2016-04-24T00:00:00"/>
    <x v="0"/>
    <s v="JO-15280"/>
    <s v="Jas O'Carroll"/>
    <x v="0"/>
    <s v="United States"/>
    <s v="Los Angeles"/>
    <s v="California"/>
    <n v="90049"/>
    <x v="1"/>
    <s v="OFF-BI-10000591"/>
    <s v="Office Supplies"/>
    <s v="Binders"/>
    <s v="Avery Binder Labels"/>
    <n v="9.3360000000000003"/>
    <n v="3"/>
    <n v="0.2"/>
    <n v="3.2675999999999994"/>
    <s v="No"/>
    <s v="Anna Andreadi"/>
  </r>
  <r>
    <n v="1611"/>
    <s v="CA-2014-156349"/>
    <d v="2014-05-26T00:00:00"/>
    <d v="2014-05-30T00:00:00"/>
    <x v="1"/>
    <s v="ML-17395"/>
    <s v="Marina Lichtenstein"/>
    <x v="1"/>
    <s v="United States"/>
    <s v="Los Angeles"/>
    <s v="California"/>
    <n v="90008"/>
    <x v="1"/>
    <s v="FUR-BO-10000362"/>
    <s v="Furniture"/>
    <s v="Bookcases"/>
    <s v="Sauder Inglewood Library Bookcases"/>
    <n v="290.666"/>
    <n v="2"/>
    <n v="0.15"/>
    <n v="27.356800000000007"/>
    <s v="Yes"/>
    <s v="Anna Andreadi"/>
  </r>
  <r>
    <n v="1612"/>
    <s v="CA-2014-156349"/>
    <d v="2014-05-26T00:00:00"/>
    <d v="2014-05-30T00:00:00"/>
    <x v="1"/>
    <s v="ML-17395"/>
    <s v="Marina Lichtenstein"/>
    <x v="1"/>
    <s v="United States"/>
    <s v="Los Angeles"/>
    <s v="California"/>
    <n v="90008"/>
    <x v="1"/>
    <s v="TEC-PH-10000441"/>
    <s v="Technology"/>
    <s v="Phones"/>
    <s v="VTech DS6151"/>
    <n v="201.584"/>
    <n v="2"/>
    <n v="0.2"/>
    <n v="20.158400000000015"/>
    <s v="Yes"/>
    <s v="Anna Andreadi"/>
  </r>
  <r>
    <n v="1613"/>
    <s v="CA-2014-156349"/>
    <d v="2014-05-26T00:00:00"/>
    <d v="2014-05-30T00:00:00"/>
    <x v="1"/>
    <s v="ML-17395"/>
    <s v="Marina Lichtenstein"/>
    <x v="1"/>
    <s v="United States"/>
    <s v="Los Angeles"/>
    <s v="California"/>
    <n v="90008"/>
    <x v="1"/>
    <s v="TEC-PH-10002726"/>
    <s v="Technology"/>
    <s v="Phones"/>
    <s v="netTALK DUO VoIP Telephone Service"/>
    <n v="83.984000000000009"/>
    <n v="2"/>
    <n v="0.2"/>
    <n v="31.494"/>
    <s v="Yes"/>
    <s v="Anna Andreadi"/>
  </r>
  <r>
    <n v="1614"/>
    <s v="CA-2017-138380"/>
    <d v="2017-12-21T00:00:00"/>
    <d v="2017-12-25T00:00:00"/>
    <x v="1"/>
    <s v="YS-21880"/>
    <s v="Yana Sorensen"/>
    <x v="1"/>
    <s v="United States"/>
    <s v="Oakland"/>
    <s v="California"/>
    <n v="94601"/>
    <x v="1"/>
    <s v="OFF-ST-10003306"/>
    <s v="Office Supplies"/>
    <s v="Storage"/>
    <s v="Letter Size Cart"/>
    <n v="1000.0200000000001"/>
    <n v="7"/>
    <n v="0"/>
    <n v="290.00579999999991"/>
    <s v="No"/>
    <s v="Anna Andreadi"/>
  </r>
  <r>
    <n v="1615"/>
    <s v="US-2016-113509"/>
    <d v="2016-03-15T00:00:00"/>
    <d v="2016-03-19T00:00:00"/>
    <x v="1"/>
    <s v="PL-18925"/>
    <s v="Paul Lucas"/>
    <x v="2"/>
    <s v="United States"/>
    <s v="Philadelphia"/>
    <s v="Pennsylvania"/>
    <n v="19143"/>
    <x v="3"/>
    <s v="TEC-AC-10004855"/>
    <s v="Technology"/>
    <s v="Accessories"/>
    <s v="V7 USB Numeric Keypad"/>
    <n v="83.976000000000013"/>
    <n v="3"/>
    <n v="0.2"/>
    <n v="-13.646100000000001"/>
    <s v="No"/>
    <s v="Chuck Magee"/>
  </r>
  <r>
    <n v="1616"/>
    <s v="CA-2015-130022"/>
    <d v="2015-08-10T00:00:00"/>
    <d v="2015-08-16T00:00:00"/>
    <x v="1"/>
    <s v="JK-16120"/>
    <s v="Julie Kriz"/>
    <x v="2"/>
    <s v="United States"/>
    <s v="Eagan"/>
    <s v="Minnesota"/>
    <n v="55122"/>
    <x v="2"/>
    <s v="OFF-LA-10002787"/>
    <s v="Office Supplies"/>
    <s v="Labels"/>
    <s v="Avery 480"/>
    <n v="3.75"/>
    <n v="1"/>
    <n v="0"/>
    <n v="1.7999999999999998"/>
    <s v="No"/>
    <s v="Kelly Williams"/>
  </r>
  <r>
    <n v="1617"/>
    <s v="CA-2015-130022"/>
    <d v="2015-08-10T00:00:00"/>
    <d v="2015-08-16T00:00:00"/>
    <x v="1"/>
    <s v="JK-16120"/>
    <s v="Julie Kriz"/>
    <x v="2"/>
    <s v="United States"/>
    <s v="Eagan"/>
    <s v="Minnesota"/>
    <n v="55122"/>
    <x v="2"/>
    <s v="OFF-LA-10002043"/>
    <s v="Office Supplies"/>
    <s v="Labels"/>
    <s v="Avery 489"/>
    <n v="41.4"/>
    <n v="4"/>
    <n v="0"/>
    <n v="19.872"/>
    <s v="No"/>
    <s v="Kelly Williams"/>
  </r>
  <r>
    <n v="1618"/>
    <s v="CA-2015-130022"/>
    <d v="2015-08-10T00:00:00"/>
    <d v="2015-08-16T00:00:00"/>
    <x v="1"/>
    <s v="JK-16120"/>
    <s v="Julie Kriz"/>
    <x v="2"/>
    <s v="United States"/>
    <s v="Eagan"/>
    <s v="Minnesota"/>
    <n v="55122"/>
    <x v="2"/>
    <s v="OFF-AR-10001915"/>
    <s v="Office Supplies"/>
    <s v="Art"/>
    <s v="Peel-Off China Markers"/>
    <n v="29.79"/>
    <n v="3"/>
    <n v="0"/>
    <n v="12.511800000000001"/>
    <s v="No"/>
    <s v="Kelly Williams"/>
  </r>
  <r>
    <n v="1619"/>
    <s v="US-2016-118780"/>
    <d v="2016-09-10T00:00:00"/>
    <d v="2016-09-14T00:00:00"/>
    <x v="0"/>
    <s v="PN-18775"/>
    <s v="Parhena Norris"/>
    <x v="2"/>
    <s v="United States"/>
    <s v="New York City"/>
    <s v="New York"/>
    <n v="10011"/>
    <x v="3"/>
    <s v="OFF-ST-10000352"/>
    <s v="Office Supplies"/>
    <s v="Storage"/>
    <s v="Acco Perma 2700 Stacking Storage Drawers"/>
    <n v="59.48"/>
    <n v="2"/>
    <n v="0"/>
    <n v="8.9220000000000041"/>
    <s v="No"/>
    <s v="Chuck Magee"/>
  </r>
  <r>
    <n v="1620"/>
    <s v="US-2016-118780"/>
    <d v="2016-09-10T00:00:00"/>
    <d v="2016-09-14T00:00:00"/>
    <x v="0"/>
    <s v="PN-18775"/>
    <s v="Parhena Norris"/>
    <x v="2"/>
    <s v="United States"/>
    <s v="New York City"/>
    <s v="New York"/>
    <n v="10011"/>
    <x v="3"/>
    <s v="OFF-PA-10000575"/>
    <s v="Office Supplies"/>
    <s v="Paper"/>
    <s v="Wirebound Message Books, Four 2 3/4 x 5 White Forms per Page"/>
    <n v="6.69"/>
    <n v="1"/>
    <n v="0"/>
    <n v="3.0773999999999999"/>
    <s v="No"/>
    <s v="Chuck Magee"/>
  </r>
  <r>
    <n v="1621"/>
    <s v="CA-2017-108560"/>
    <d v="2017-07-08T00:00:00"/>
    <d v="2017-07-15T00:00:00"/>
    <x v="1"/>
    <s v="JC-15385"/>
    <s v="Jenna Caffey"/>
    <x v="0"/>
    <s v="United States"/>
    <s v="Kent"/>
    <s v="Washington"/>
    <n v="98031"/>
    <x v="1"/>
    <s v="FUR-FU-10002937"/>
    <s v="Furniture"/>
    <s v="Furnishings"/>
    <s v="GE 48&quot; Fluorescent Tube, Cool White Energy Saver, 34 Watts, 30/Box"/>
    <n v="198.46"/>
    <n v="2"/>
    <n v="0"/>
    <n v="99.23"/>
    <s v="No"/>
    <s v="Anna Andreadi"/>
  </r>
  <r>
    <n v="1622"/>
    <s v="CA-2017-108560"/>
    <d v="2017-07-08T00:00:00"/>
    <d v="2017-07-15T00:00:00"/>
    <x v="1"/>
    <s v="JC-15385"/>
    <s v="Jenna Caffey"/>
    <x v="0"/>
    <s v="United States"/>
    <s v="Kent"/>
    <s v="Washington"/>
    <n v="98031"/>
    <x v="1"/>
    <s v="OFF-LA-10003930"/>
    <s v="Office Supplies"/>
    <s v="Labels"/>
    <s v="Dot Matrix Printer Tape Reel Labels, White, 5000/Box"/>
    <n v="786.48"/>
    <n v="8"/>
    <n v="0"/>
    <n v="385.37520000000001"/>
    <s v="No"/>
    <s v="Anna Andreadi"/>
  </r>
  <r>
    <n v="1623"/>
    <s v="CA-2017-108560"/>
    <d v="2017-07-08T00:00:00"/>
    <d v="2017-07-15T00:00:00"/>
    <x v="1"/>
    <s v="JC-15385"/>
    <s v="Jenna Caffey"/>
    <x v="0"/>
    <s v="United States"/>
    <s v="Kent"/>
    <s v="Washington"/>
    <n v="98031"/>
    <x v="1"/>
    <s v="OFF-BI-10001107"/>
    <s v="Office Supplies"/>
    <s v="Binders"/>
    <s v="GBC White Gloss Covers, Plain Front"/>
    <n v="23.168000000000003"/>
    <n v="2"/>
    <n v="0.2"/>
    <n v="7.8191999999999995"/>
    <s v="No"/>
    <s v="Anna Andreadi"/>
  </r>
  <r>
    <n v="1624"/>
    <s v="CA-2017-108560"/>
    <d v="2017-07-08T00:00:00"/>
    <d v="2017-07-15T00:00:00"/>
    <x v="1"/>
    <s v="JC-15385"/>
    <s v="Jenna Caffey"/>
    <x v="0"/>
    <s v="United States"/>
    <s v="Kent"/>
    <s v="Washington"/>
    <n v="98031"/>
    <x v="1"/>
    <s v="TEC-AC-10003063"/>
    <s v="Technology"/>
    <s v="Accessories"/>
    <s v="Micro Innovations USB RF Wireless Keyboard with Mouse"/>
    <n v="50"/>
    <n v="2"/>
    <n v="0"/>
    <n v="10.5"/>
    <s v="No"/>
    <s v="Anna Andreadi"/>
  </r>
  <r>
    <n v="1625"/>
    <s v="CA-2015-157084"/>
    <d v="2015-12-19T00:00:00"/>
    <d v="2015-12-24T00:00:00"/>
    <x v="1"/>
    <s v="JG-15160"/>
    <s v="James Galang"/>
    <x v="0"/>
    <s v="United States"/>
    <s v="Los Angeles"/>
    <s v="California"/>
    <n v="90049"/>
    <x v="1"/>
    <s v="TEC-PH-10002922"/>
    <s v="Technology"/>
    <s v="Phones"/>
    <s v="ShoreTel ShorePhone IP 230 VoIP phone"/>
    <n v="675.96"/>
    <n v="5"/>
    <n v="0.2"/>
    <n v="84.494999999999948"/>
    <s v="No"/>
    <s v="Anna Andreadi"/>
  </r>
  <r>
    <n v="1626"/>
    <s v="CA-2015-157084"/>
    <d v="2015-12-19T00:00:00"/>
    <d v="2015-12-24T00:00:00"/>
    <x v="1"/>
    <s v="JG-15160"/>
    <s v="James Galang"/>
    <x v="0"/>
    <s v="United States"/>
    <s v="Los Angeles"/>
    <s v="California"/>
    <n v="90049"/>
    <x v="1"/>
    <s v="TEC-AC-10002049"/>
    <s v="Technology"/>
    <s v="Accessories"/>
    <s v="Plantronics Savi W720 Multi-Device Wireless Headset System"/>
    <n v="1265.8499999999999"/>
    <n v="3"/>
    <n v="0"/>
    <n v="556.97400000000005"/>
    <s v="No"/>
    <s v="Anna Andreadi"/>
  </r>
  <r>
    <n v="1627"/>
    <s v="CA-2015-164539"/>
    <d v="2015-11-16T00:00:00"/>
    <d v="2015-11-22T00:00:00"/>
    <x v="1"/>
    <s v="PO-19180"/>
    <s v="Philisse Overcash"/>
    <x v="2"/>
    <s v="United States"/>
    <s v="New York City"/>
    <s v="New York"/>
    <n v="10011"/>
    <x v="3"/>
    <s v="OFF-AP-10002457"/>
    <s v="Office Supplies"/>
    <s v="Appliances"/>
    <s v="Eureka The Boss Plus 12-Amp Hard Box Upright Vacuum, Red"/>
    <n v="523.25"/>
    <n v="5"/>
    <n v="0"/>
    <n v="141.27749999999997"/>
    <s v="No"/>
    <s v="Chuck Magee"/>
  </r>
  <r>
    <n v="1628"/>
    <s v="CA-2015-143119"/>
    <d v="2015-09-24T00:00:00"/>
    <d v="2015-09-30T00:00:00"/>
    <x v="1"/>
    <s v="MC-17275"/>
    <s v="Marc Crier"/>
    <x v="0"/>
    <s v="United States"/>
    <s v="Lafayette"/>
    <s v="Louisiana"/>
    <n v="70506"/>
    <x v="0"/>
    <s v="FUR-CH-10001270"/>
    <s v="Furniture"/>
    <s v="Chairs"/>
    <s v="Harbour Creations Steel Folding Chair"/>
    <n v="517.5"/>
    <n v="6"/>
    <n v="0"/>
    <n v="155.24999999999994"/>
    <s v="No"/>
    <s v="Cassandra Brandow"/>
  </r>
  <r>
    <n v="1629"/>
    <s v="CA-2017-101049"/>
    <d v="2017-06-21T00:00:00"/>
    <d v="2017-06-25T00:00:00"/>
    <x v="0"/>
    <s v="AS-10240"/>
    <s v="Alan Shonely"/>
    <x v="0"/>
    <s v="United States"/>
    <s v="Cleveland"/>
    <s v="Ohio"/>
    <n v="44105"/>
    <x v="3"/>
    <s v="FUR-FU-10004415"/>
    <s v="Furniture"/>
    <s v="Furnishings"/>
    <s v="Stacking Tray, Side-Loading, Legal, Smoke"/>
    <n v="17.920000000000002"/>
    <n v="5"/>
    <n v="0.2"/>
    <n v="2.4639999999999986"/>
    <s v="No"/>
    <s v="Chuck Magee"/>
  </r>
  <r>
    <n v="1630"/>
    <s v="CA-2017-101049"/>
    <d v="2017-06-21T00:00:00"/>
    <d v="2017-06-25T00:00:00"/>
    <x v="0"/>
    <s v="AS-10240"/>
    <s v="Alan Shonely"/>
    <x v="0"/>
    <s v="United States"/>
    <s v="Cleveland"/>
    <s v="Ohio"/>
    <n v="44105"/>
    <x v="3"/>
    <s v="OFF-BI-10001510"/>
    <s v="Office Supplies"/>
    <s v="Binders"/>
    <s v="Deluxe Heavy-Duty Vinyl Round Ring Binder"/>
    <n v="41.256000000000007"/>
    <n v="6"/>
    <n v="0.7"/>
    <n v="-34.38000000000001"/>
    <s v="No"/>
    <s v="Chuck Magee"/>
  </r>
  <r>
    <n v="1631"/>
    <s v="CA-2016-106530"/>
    <d v="2016-05-08T00:00:00"/>
    <d v="2016-05-08T00:00:00"/>
    <x v="3"/>
    <s v="CL-12565"/>
    <s v="Clay Ludtke"/>
    <x v="0"/>
    <s v="United States"/>
    <s v="Cleveland"/>
    <s v="Ohio"/>
    <n v="44105"/>
    <x v="3"/>
    <s v="OFF-ST-10002011"/>
    <s v="Office Supplies"/>
    <s v="Storage"/>
    <s v="Smead Adjustable Mobile File Trolley with Lockable Top"/>
    <n v="1006.056"/>
    <n v="3"/>
    <n v="0.2"/>
    <n v="88.029900000000055"/>
    <s v="No"/>
    <s v="Chuck Magee"/>
  </r>
  <r>
    <n v="1632"/>
    <s v="CA-2016-106530"/>
    <d v="2016-05-08T00:00:00"/>
    <d v="2016-05-08T00:00:00"/>
    <x v="3"/>
    <s v="CL-12565"/>
    <s v="Clay Ludtke"/>
    <x v="0"/>
    <s v="United States"/>
    <s v="Cleveland"/>
    <s v="Ohio"/>
    <n v="44105"/>
    <x v="3"/>
    <s v="OFF-PA-10002986"/>
    <s v="Office Supplies"/>
    <s v="Paper"/>
    <s v="Xerox 1898"/>
    <n v="10.688000000000001"/>
    <n v="2"/>
    <n v="0.2"/>
    <n v="3.7407999999999997"/>
    <s v="No"/>
    <s v="Chuck Magee"/>
  </r>
  <r>
    <n v="1633"/>
    <s v="CA-2016-106530"/>
    <d v="2016-05-08T00:00:00"/>
    <d v="2016-05-08T00:00:00"/>
    <x v="3"/>
    <s v="CL-12565"/>
    <s v="Clay Ludtke"/>
    <x v="0"/>
    <s v="United States"/>
    <s v="Cleveland"/>
    <s v="Ohio"/>
    <n v="44105"/>
    <x v="3"/>
    <s v="OFF-PA-10004451"/>
    <s v="Office Supplies"/>
    <s v="Paper"/>
    <s v="Xerox 222"/>
    <n v="10.368000000000002"/>
    <n v="2"/>
    <n v="0.2"/>
    <n v="3.6288"/>
    <s v="No"/>
    <s v="Chuck Magee"/>
  </r>
  <r>
    <n v="1634"/>
    <s v="CA-2016-106530"/>
    <d v="2016-05-08T00:00:00"/>
    <d v="2016-05-08T00:00:00"/>
    <x v="3"/>
    <s v="CL-12565"/>
    <s v="Clay Ludtke"/>
    <x v="0"/>
    <s v="United States"/>
    <s v="Cleveland"/>
    <s v="Ohio"/>
    <n v="44105"/>
    <x v="3"/>
    <s v="OFF-ST-10000649"/>
    <s v="Office Supplies"/>
    <s v="Storage"/>
    <s v="Hanging Personal Folder File"/>
    <n v="25.12"/>
    <n v="2"/>
    <n v="0.2"/>
    <n v="1.5700000000000012"/>
    <s v="No"/>
    <s v="Chuck Magee"/>
  </r>
  <r>
    <n v="1635"/>
    <s v="CA-2016-106530"/>
    <d v="2016-05-08T00:00:00"/>
    <d v="2016-05-08T00:00:00"/>
    <x v="3"/>
    <s v="CL-12565"/>
    <s v="Clay Ludtke"/>
    <x v="0"/>
    <s v="United States"/>
    <s v="Cleveland"/>
    <s v="Ohio"/>
    <n v="44105"/>
    <x v="3"/>
    <s v="TEC-AC-10001465"/>
    <s v="Technology"/>
    <s v="Accessories"/>
    <s v="SanDisk Cruzer 64 GB USB Flash Drive"/>
    <n v="58.112000000000002"/>
    <n v="2"/>
    <n v="0.2"/>
    <n v="7.263999999999994"/>
    <s v="No"/>
    <s v="Chuck Magee"/>
  </r>
  <r>
    <n v="1636"/>
    <s v="CA-2014-168984"/>
    <d v="2014-11-26T00:00:00"/>
    <d v="2014-12-02T00:00:00"/>
    <x v="1"/>
    <s v="NW-18400"/>
    <s v="Natalie Webber"/>
    <x v="0"/>
    <s v="United States"/>
    <s v="Tigard"/>
    <s v="Oregon"/>
    <n v="97224"/>
    <x v="1"/>
    <s v="OFF-PA-10001166"/>
    <s v="Office Supplies"/>
    <s v="Paper"/>
    <s v="Xerox 2"/>
    <n v="15.552000000000003"/>
    <n v="3"/>
    <n v="0.2"/>
    <n v="5.4432"/>
    <s v="No"/>
    <s v="Anna Andreadi"/>
  </r>
  <r>
    <n v="1637"/>
    <s v="CA-2014-168984"/>
    <d v="2014-11-26T00:00:00"/>
    <d v="2014-12-02T00:00:00"/>
    <x v="1"/>
    <s v="NW-18400"/>
    <s v="Natalie Webber"/>
    <x v="0"/>
    <s v="United States"/>
    <s v="Tigard"/>
    <s v="Oregon"/>
    <n v="97224"/>
    <x v="1"/>
    <s v="OFF-ST-10001097"/>
    <s v="Office Supplies"/>
    <s v="Storage"/>
    <s v="Office Impressions Heavy Duty Welded Shelving &amp; Multimedia Storage Drawers"/>
    <n v="669.08"/>
    <n v="5"/>
    <n v="0.2"/>
    <n v="-167.27"/>
    <s v="No"/>
    <s v="Anna Andreadi"/>
  </r>
  <r>
    <n v="1638"/>
    <s v="CA-2014-168984"/>
    <d v="2014-11-26T00:00:00"/>
    <d v="2014-12-02T00:00:00"/>
    <x v="1"/>
    <s v="NW-18400"/>
    <s v="Natalie Webber"/>
    <x v="0"/>
    <s v="United States"/>
    <s v="Tigard"/>
    <s v="Oregon"/>
    <n v="97224"/>
    <x v="1"/>
    <s v="TEC-PH-10000038"/>
    <s v="Technology"/>
    <s v="Phones"/>
    <s v="Jawbone MINI JAMBOX Wireless Bluetooth Speaker"/>
    <n v="438.33600000000001"/>
    <n v="4"/>
    <n v="0.2"/>
    <n v="-87.667200000000037"/>
    <s v="No"/>
    <s v="Anna Andreadi"/>
  </r>
  <r>
    <n v="1639"/>
    <s v="CA-2016-157266"/>
    <d v="2016-05-26T00:00:00"/>
    <d v="2016-06-01T00:00:00"/>
    <x v="1"/>
    <s v="TB-21280"/>
    <s v="Toby Braunhardt"/>
    <x v="0"/>
    <s v="United States"/>
    <s v="Washington"/>
    <s v="District of Columbia"/>
    <n v="20016"/>
    <x v="3"/>
    <s v="OFF-PA-10002689"/>
    <s v="Office Supplies"/>
    <s v="Paper"/>
    <s v="Weyerhaeuser First Choice Laser/Copy Paper (20Lb. and 88 Bright)"/>
    <n v="19.440000000000001"/>
    <n v="3"/>
    <n v="0"/>
    <n v="9.3312000000000008"/>
    <s v="No"/>
    <s v="Chuck Magee"/>
  </r>
  <r>
    <n v="1640"/>
    <s v="CA-2016-157266"/>
    <d v="2016-05-26T00:00:00"/>
    <d v="2016-06-01T00:00:00"/>
    <x v="1"/>
    <s v="TB-21280"/>
    <s v="Toby Braunhardt"/>
    <x v="0"/>
    <s v="United States"/>
    <s v="Washington"/>
    <s v="District of Columbia"/>
    <n v="20016"/>
    <x v="3"/>
    <s v="OFF-BI-10004728"/>
    <s v="Office Supplies"/>
    <s v="Binders"/>
    <s v="Wilson Jones Turn Tabs Binder Tool for Ring Binders"/>
    <n v="9.64"/>
    <n v="2"/>
    <n v="0"/>
    <n v="4.4344000000000001"/>
    <s v="No"/>
    <s v="Chuck Magee"/>
  </r>
  <r>
    <n v="1641"/>
    <s v="CA-2016-157266"/>
    <d v="2016-05-26T00:00:00"/>
    <d v="2016-06-01T00:00:00"/>
    <x v="1"/>
    <s v="TB-21280"/>
    <s v="Toby Braunhardt"/>
    <x v="0"/>
    <s v="United States"/>
    <s v="Washington"/>
    <s v="District of Columbia"/>
    <n v="20016"/>
    <x v="3"/>
    <s v="OFF-PA-10004675"/>
    <s v="Office Supplies"/>
    <s v="Paper"/>
    <s v="Telephone Message Books with Fax/Mobile Section, 5 1/2&quot; x 3 3/16&quot;"/>
    <n v="12.7"/>
    <n v="2"/>
    <n v="0"/>
    <n v="5.8419999999999996"/>
    <s v="No"/>
    <s v="Chuck Magee"/>
  </r>
  <r>
    <n v="1642"/>
    <s v="CA-2016-157266"/>
    <d v="2016-05-26T00:00:00"/>
    <d v="2016-06-01T00:00:00"/>
    <x v="1"/>
    <s v="TB-21280"/>
    <s v="Toby Braunhardt"/>
    <x v="0"/>
    <s v="United States"/>
    <s v="Washington"/>
    <s v="District of Columbia"/>
    <n v="20016"/>
    <x v="3"/>
    <s v="FUR-FU-10000629"/>
    <s v="Furniture"/>
    <s v="Furnishings"/>
    <s v="9-3/4 Diameter Round Wall Clock"/>
    <n v="41.37"/>
    <n v="3"/>
    <n v="0"/>
    <n v="17.375399999999999"/>
    <s v="No"/>
    <s v="Chuck Magee"/>
  </r>
  <r>
    <n v="1643"/>
    <s v="US-2014-134712"/>
    <d v="2014-11-29T00:00:00"/>
    <d v="2014-12-04T00:00:00"/>
    <x v="1"/>
    <s v="BS-11380"/>
    <s v="Bill Stewart"/>
    <x v="1"/>
    <s v="United States"/>
    <s v="Skokie"/>
    <s v="Illinois"/>
    <n v="60076"/>
    <x v="2"/>
    <s v="OFF-FA-10003112"/>
    <s v="Office Supplies"/>
    <s v="Fasteners"/>
    <s v="Staples"/>
    <n v="12.624000000000001"/>
    <n v="2"/>
    <n v="0.2"/>
    <n v="3.944999999999999"/>
    <s v="No"/>
    <s v="Kelly Williams"/>
  </r>
  <r>
    <n v="1644"/>
    <s v="CA-2015-111829"/>
    <d v="2015-03-19T00:00:00"/>
    <d v="2015-03-20T00:00:00"/>
    <x v="2"/>
    <s v="FH-14365"/>
    <s v="Fred Hopkins"/>
    <x v="1"/>
    <s v="United States"/>
    <s v="Seattle"/>
    <s v="Washington"/>
    <n v="98115"/>
    <x v="1"/>
    <s v="OFF-ST-10000142"/>
    <s v="Office Supplies"/>
    <s v="Storage"/>
    <s v="Deluxe Rollaway Locking File with Drawer"/>
    <n v="1247.6399999999999"/>
    <n v="3"/>
    <n v="0"/>
    <n v="349.33919999999995"/>
    <s v="No"/>
    <s v="Anna Andreadi"/>
  </r>
  <r>
    <n v="1645"/>
    <s v="CA-2015-111829"/>
    <d v="2015-03-19T00:00:00"/>
    <d v="2015-03-20T00:00:00"/>
    <x v="2"/>
    <s v="FH-14365"/>
    <s v="Fred Hopkins"/>
    <x v="1"/>
    <s v="United States"/>
    <s v="Seattle"/>
    <s v="Washington"/>
    <n v="98115"/>
    <x v="1"/>
    <s v="TEC-CO-10001766"/>
    <s v="Technology"/>
    <s v="Copiers"/>
    <s v="Canon PC940 Copier"/>
    <n v="3149.9300000000003"/>
    <n v="7"/>
    <n v="0"/>
    <n v="1480.4670999999998"/>
    <s v="No"/>
    <s v="Anna Andreadi"/>
  </r>
  <r>
    <n v="1646"/>
    <s v="CA-2015-111829"/>
    <d v="2015-03-19T00:00:00"/>
    <d v="2015-03-20T00:00:00"/>
    <x v="2"/>
    <s v="FH-14365"/>
    <s v="Fred Hopkins"/>
    <x v="1"/>
    <s v="United States"/>
    <s v="Seattle"/>
    <s v="Washington"/>
    <n v="98115"/>
    <x v="1"/>
    <s v="OFF-PA-10004359"/>
    <s v="Office Supplies"/>
    <s v="Paper"/>
    <s v="Multicolor Computer Printout Paper"/>
    <n v="209.7"/>
    <n v="2"/>
    <n v="0"/>
    <n v="100.65599999999999"/>
    <s v="No"/>
    <s v="Anna Andreadi"/>
  </r>
  <r>
    <n v="1647"/>
    <s v="CA-2015-105221"/>
    <d v="2015-11-01T00:00:00"/>
    <d v="2015-11-03T00:00:00"/>
    <x v="2"/>
    <s v="VM-21685"/>
    <s v="Valerie Mitchum"/>
    <x v="2"/>
    <s v="United States"/>
    <s v="Philadelphia"/>
    <s v="Pennsylvania"/>
    <n v="19140"/>
    <x v="3"/>
    <s v="TEC-AC-10002323"/>
    <s v="Technology"/>
    <s v="Accessories"/>
    <s v="SanDisk Ultra 32 GB MicroSDHC Class 10 Memory Card"/>
    <n v="35.360000000000007"/>
    <n v="2"/>
    <n v="0.2"/>
    <n v="-3.0939999999999994"/>
    <s v="No"/>
    <s v="Chuck Magee"/>
  </r>
  <r>
    <n v="1648"/>
    <s v="CA-2015-105221"/>
    <d v="2015-11-01T00:00:00"/>
    <d v="2015-11-03T00:00:00"/>
    <x v="2"/>
    <s v="VM-21685"/>
    <s v="Valerie Mitchum"/>
    <x v="2"/>
    <s v="United States"/>
    <s v="Philadelphia"/>
    <s v="Pennsylvania"/>
    <n v="19140"/>
    <x v="3"/>
    <s v="OFF-FA-10001135"/>
    <s v="Office Supplies"/>
    <s v="Fasteners"/>
    <s v="Brites Rubber Bands, 1 1/2 oz. Box"/>
    <n v="3.1680000000000001"/>
    <n v="2"/>
    <n v="0.2"/>
    <n v="-0.71279999999999988"/>
    <s v="No"/>
    <s v="Chuck Magee"/>
  </r>
  <r>
    <n v="1649"/>
    <s v="CA-2015-120341"/>
    <d v="2015-09-26T00:00:00"/>
    <d v="2015-09-29T00:00:00"/>
    <x v="0"/>
    <s v="SF-20200"/>
    <s v="Sarah Foster"/>
    <x v="0"/>
    <s v="United States"/>
    <s v="Philadelphia"/>
    <s v="Pennsylvania"/>
    <n v="19143"/>
    <x v="3"/>
    <s v="OFF-BI-10004224"/>
    <s v="Office Supplies"/>
    <s v="Binders"/>
    <s v="Catalog Binders with Expanding Posts"/>
    <n v="121.10400000000003"/>
    <n v="6"/>
    <n v="0.7"/>
    <n v="-100.91999999999999"/>
    <s v="No"/>
    <s v="Chuck Magee"/>
  </r>
  <r>
    <n v="1650"/>
    <s v="CA-2015-120341"/>
    <d v="2015-09-26T00:00:00"/>
    <d v="2015-09-29T00:00:00"/>
    <x v="0"/>
    <s v="SF-20200"/>
    <s v="Sarah Foster"/>
    <x v="0"/>
    <s v="United States"/>
    <s v="Philadelphia"/>
    <s v="Pennsylvania"/>
    <n v="19143"/>
    <x v="3"/>
    <s v="TEC-PH-10003357"/>
    <s v="Technology"/>
    <s v="Phones"/>
    <s v="Grandstream GXP2100 Mainstream Business Phone"/>
    <n v="45.893999999999998"/>
    <n v="1"/>
    <n v="0.4"/>
    <n v="-9.178799999999999"/>
    <s v="No"/>
    <s v="Chuck Magee"/>
  </r>
  <r>
    <n v="1651"/>
    <s v="CA-2014-135699"/>
    <d v="2014-08-29T00:00:00"/>
    <d v="2014-08-29T00:00:00"/>
    <x v="3"/>
    <s v="HH-15010"/>
    <s v="Hilary Holden"/>
    <x v="1"/>
    <s v="United States"/>
    <s v="San Francisco"/>
    <s v="California"/>
    <n v="94110"/>
    <x v="1"/>
    <s v="OFF-PA-10004475"/>
    <s v="Office Supplies"/>
    <s v="Paper"/>
    <s v="Xerox 1940"/>
    <n v="109.92"/>
    <n v="2"/>
    <n v="0"/>
    <n v="53.860799999999998"/>
    <s v="Yes"/>
    <s v="Anna Andreadi"/>
  </r>
  <r>
    <n v="1652"/>
    <s v="CA-2014-135699"/>
    <d v="2014-08-29T00:00:00"/>
    <d v="2014-08-29T00:00:00"/>
    <x v="3"/>
    <s v="HH-15010"/>
    <s v="Hilary Holden"/>
    <x v="1"/>
    <s v="United States"/>
    <s v="San Francisco"/>
    <s v="California"/>
    <n v="94110"/>
    <x v="1"/>
    <s v="OFF-PA-10003001"/>
    <s v="Office Supplies"/>
    <s v="Paper"/>
    <s v="Xerox 1986"/>
    <n v="13.36"/>
    <n v="2"/>
    <n v="0"/>
    <n v="6.4127999999999998"/>
    <s v="Yes"/>
    <s v="Anna Andreadi"/>
  </r>
  <r>
    <n v="1653"/>
    <s v="US-2017-132444"/>
    <d v="2017-11-18T00:00:00"/>
    <d v="2017-11-21T00:00:00"/>
    <x v="2"/>
    <s v="CD-12280"/>
    <s v="Christina DeMoss"/>
    <x v="0"/>
    <s v="United States"/>
    <s v="Seattle"/>
    <s v="Washington"/>
    <n v="98105"/>
    <x v="1"/>
    <s v="OFF-ST-10003442"/>
    <s v="Office Supplies"/>
    <s v="Storage"/>
    <s v="Eldon Portable Mobile Manager"/>
    <n v="169.68"/>
    <n v="6"/>
    <n v="0"/>
    <n v="45.813600000000001"/>
    <s v="No"/>
    <s v="Anna Andreadi"/>
  </r>
  <r>
    <n v="1654"/>
    <s v="US-2017-132444"/>
    <d v="2017-11-18T00:00:00"/>
    <d v="2017-11-21T00:00:00"/>
    <x v="2"/>
    <s v="CD-12280"/>
    <s v="Christina DeMoss"/>
    <x v="0"/>
    <s v="United States"/>
    <s v="Seattle"/>
    <s v="Washington"/>
    <n v="98105"/>
    <x v="1"/>
    <s v="TEC-AC-10003832"/>
    <s v="Technology"/>
    <s v="Accessories"/>
    <s v="Imation 16GB Mini TravelDrive USB 2.0 Flash Drive"/>
    <n v="132.52000000000001"/>
    <n v="4"/>
    <n v="0"/>
    <n v="54.333200000000005"/>
    <s v="No"/>
    <s v="Anna Andreadi"/>
  </r>
  <r>
    <n v="1655"/>
    <s v="US-2017-132444"/>
    <d v="2017-11-18T00:00:00"/>
    <d v="2017-11-21T00:00:00"/>
    <x v="2"/>
    <s v="CD-12280"/>
    <s v="Christina DeMoss"/>
    <x v="0"/>
    <s v="United States"/>
    <s v="Seattle"/>
    <s v="Washington"/>
    <n v="98105"/>
    <x v="1"/>
    <s v="OFF-FA-10000611"/>
    <s v="Office Supplies"/>
    <s v="Fasteners"/>
    <s v="Binder Clips by OIC"/>
    <n v="2.96"/>
    <n v="2"/>
    <n v="0"/>
    <n v="1.4207999999999998"/>
    <s v="No"/>
    <s v="Anna Andreadi"/>
  </r>
  <r>
    <n v="1656"/>
    <s v="US-2017-132444"/>
    <d v="2017-11-18T00:00:00"/>
    <d v="2017-11-21T00:00:00"/>
    <x v="2"/>
    <s v="CD-12280"/>
    <s v="Christina DeMoss"/>
    <x v="0"/>
    <s v="United States"/>
    <s v="Seattle"/>
    <s v="Washington"/>
    <n v="98105"/>
    <x v="1"/>
    <s v="OFF-BI-10001116"/>
    <s v="Office Supplies"/>
    <s v="Binders"/>
    <s v="Wilson Jones 1&quot; Hanging DublLock Ring Binders"/>
    <n v="8.4480000000000004"/>
    <n v="2"/>
    <n v="0.2"/>
    <n v="2.9568000000000003"/>
    <s v="No"/>
    <s v="Anna Andreadi"/>
  </r>
  <r>
    <n v="1657"/>
    <s v="US-2017-132444"/>
    <d v="2017-11-18T00:00:00"/>
    <d v="2017-11-21T00:00:00"/>
    <x v="2"/>
    <s v="CD-12280"/>
    <s v="Christina DeMoss"/>
    <x v="0"/>
    <s v="United States"/>
    <s v="Seattle"/>
    <s v="Washington"/>
    <n v="98105"/>
    <x v="1"/>
    <s v="OFF-ST-10000563"/>
    <s v="Office Supplies"/>
    <s v="Storage"/>
    <s v="Fellowes Bankers Box Stor/Drawer Steel Plus"/>
    <n v="95.94"/>
    <n v="3"/>
    <n v="0"/>
    <n v="9.5940000000000012"/>
    <s v="No"/>
    <s v="Anna Andreadi"/>
  </r>
  <r>
    <n v="1658"/>
    <s v="CA-2014-127159"/>
    <d v="2014-05-12T00:00:00"/>
    <d v="2014-05-15T00:00:00"/>
    <x v="2"/>
    <s v="HL-15040"/>
    <s v="Hunter Lopez"/>
    <x v="0"/>
    <s v="United States"/>
    <s v="Milwaukee"/>
    <s v="Wisconsin"/>
    <n v="53209"/>
    <x v="2"/>
    <s v="FUR-FU-10000010"/>
    <s v="Furniture"/>
    <s v="Furnishings"/>
    <s v="DAX Value U-Channel Document Frames, Easel Back"/>
    <n v="34.79"/>
    <n v="7"/>
    <n v="0"/>
    <n v="10.784899999999999"/>
    <s v="No"/>
    <s v="Kelly Williams"/>
  </r>
  <r>
    <n v="1659"/>
    <s v="CA-2017-161809"/>
    <d v="2017-01-20T00:00:00"/>
    <d v="2017-01-26T00:00:00"/>
    <x v="1"/>
    <s v="TH-21100"/>
    <s v="Thea Hendricks"/>
    <x v="0"/>
    <s v="United States"/>
    <s v="Los Angeles"/>
    <s v="California"/>
    <n v="90045"/>
    <x v="1"/>
    <s v="TEC-PH-10004922"/>
    <s v="Technology"/>
    <s v="Phones"/>
    <s v="RCA Visys Integrated PBX 8-Line Router"/>
    <n v="160.77600000000001"/>
    <n v="3"/>
    <n v="0.2"/>
    <n v="10.048500000000004"/>
    <s v="No"/>
    <s v="Anna Andreadi"/>
  </r>
  <r>
    <n v="1660"/>
    <s v="CA-2017-127285"/>
    <d v="2017-10-30T00:00:00"/>
    <d v="2017-11-06T00:00:00"/>
    <x v="1"/>
    <s v="MM-18055"/>
    <s v="Michelle Moray"/>
    <x v="0"/>
    <s v="United States"/>
    <s v="Seattle"/>
    <s v="Washington"/>
    <n v="98115"/>
    <x v="1"/>
    <s v="OFF-BI-10004330"/>
    <s v="Office Supplies"/>
    <s v="Binders"/>
    <s v="GBC Velobind Prepunched Cover Sets, Regency Series"/>
    <n v="88.751999999999995"/>
    <n v="3"/>
    <n v="0.2"/>
    <n v="27.734999999999996"/>
    <s v="No"/>
    <s v="Anna Andreadi"/>
  </r>
  <r>
    <n v="1661"/>
    <s v="CA-2017-127285"/>
    <d v="2017-10-30T00:00:00"/>
    <d v="2017-11-06T00:00:00"/>
    <x v="1"/>
    <s v="MM-18055"/>
    <s v="Michelle Moray"/>
    <x v="0"/>
    <s v="United States"/>
    <s v="Seattle"/>
    <s v="Washington"/>
    <n v="98115"/>
    <x v="1"/>
    <s v="OFF-BI-10002072"/>
    <s v="Office Supplies"/>
    <s v="Binders"/>
    <s v="Cardinal Slant-D Ring Binders"/>
    <n v="13.904"/>
    <n v="2"/>
    <n v="0.2"/>
    <n v="5.2139999999999995"/>
    <s v="No"/>
    <s v="Anna Andreadi"/>
  </r>
  <r>
    <n v="1662"/>
    <s v="CA-2017-144526"/>
    <d v="2017-04-30T00:00:00"/>
    <d v="2017-05-06T00:00:00"/>
    <x v="1"/>
    <s v="QJ-19255"/>
    <s v="Quincy Jones"/>
    <x v="1"/>
    <s v="United States"/>
    <s v="Philadelphia"/>
    <s v="Pennsylvania"/>
    <n v="19143"/>
    <x v="3"/>
    <s v="TEC-PH-10002549"/>
    <s v="Technology"/>
    <s v="Phones"/>
    <s v="Polycom SoundPoint IP 450 VoIP phone"/>
    <n v="677.57999999999993"/>
    <n v="5"/>
    <n v="0.4"/>
    <n v="-158.10199999999998"/>
    <s v="No"/>
    <s v="Chuck Magee"/>
  </r>
  <r>
    <n v="1663"/>
    <s v="CA-2017-144526"/>
    <d v="2017-04-30T00:00:00"/>
    <d v="2017-05-06T00:00:00"/>
    <x v="1"/>
    <s v="QJ-19255"/>
    <s v="Quincy Jones"/>
    <x v="1"/>
    <s v="United States"/>
    <s v="Philadelphia"/>
    <s v="Pennsylvania"/>
    <n v="19143"/>
    <x v="3"/>
    <s v="OFF-BI-10002353"/>
    <s v="Office Supplies"/>
    <s v="Binders"/>
    <s v="GBC VeloBind Cover Sets"/>
    <n v="13.896000000000001"/>
    <n v="3"/>
    <n v="0.7"/>
    <n v="-9.2639999999999993"/>
    <s v="No"/>
    <s v="Chuck Magee"/>
  </r>
  <r>
    <n v="1664"/>
    <s v="CA-2016-128531"/>
    <d v="2016-11-24T00:00:00"/>
    <d v="2016-11-26T00:00:00"/>
    <x v="0"/>
    <s v="NS-18505"/>
    <s v="Neola Schneider"/>
    <x v="0"/>
    <s v="United States"/>
    <s v="Dallas"/>
    <s v="Texas"/>
    <n v="75217"/>
    <x v="2"/>
    <s v="OFF-ST-10001325"/>
    <s v="Office Supplies"/>
    <s v="Storage"/>
    <s v="Sterilite Officeware Hinged File Box"/>
    <n v="41.92"/>
    <n v="5"/>
    <n v="0.2"/>
    <n v="3.6679999999999993"/>
    <s v="No"/>
    <s v="Kelly Williams"/>
  </r>
  <r>
    <n v="1665"/>
    <s v="CA-2016-128531"/>
    <d v="2016-11-24T00:00:00"/>
    <d v="2016-11-26T00:00:00"/>
    <x v="0"/>
    <s v="NS-18505"/>
    <s v="Neola Schneider"/>
    <x v="0"/>
    <s v="United States"/>
    <s v="Dallas"/>
    <s v="Texas"/>
    <n v="75217"/>
    <x v="2"/>
    <s v="TEC-AC-10002049"/>
    <s v="Technology"/>
    <s v="Accessories"/>
    <s v="Logitech G19 Programmable Gaming Keyboard"/>
    <n v="297.57600000000002"/>
    <n v="3"/>
    <n v="0.2"/>
    <n v="-7.4394000000000347"/>
    <s v="No"/>
    <s v="Kelly Williams"/>
  </r>
  <r>
    <n v="1666"/>
    <s v="CA-2016-128531"/>
    <d v="2016-11-24T00:00:00"/>
    <d v="2016-11-26T00:00:00"/>
    <x v="0"/>
    <s v="NS-18505"/>
    <s v="Neola Schneider"/>
    <x v="0"/>
    <s v="United States"/>
    <s v="Dallas"/>
    <s v="Texas"/>
    <n v="75217"/>
    <x v="2"/>
    <s v="OFF-FA-10002676"/>
    <s v="Office Supplies"/>
    <s v="Fasteners"/>
    <s v="Colored Push Pins"/>
    <n v="4.3440000000000003"/>
    <n v="3"/>
    <n v="0.2"/>
    <n v="0.86879999999999979"/>
    <s v="No"/>
    <s v="Kelly Williams"/>
  </r>
  <r>
    <n v="1667"/>
    <s v="CA-2016-128531"/>
    <d v="2016-11-24T00:00:00"/>
    <d v="2016-11-26T00:00:00"/>
    <x v="0"/>
    <s v="NS-18505"/>
    <s v="Neola Schneider"/>
    <x v="0"/>
    <s v="United States"/>
    <s v="Dallas"/>
    <s v="Texas"/>
    <n v="75217"/>
    <x v="2"/>
    <s v="TEC-AC-10003023"/>
    <s v="Technology"/>
    <s v="Accessories"/>
    <s v="Logitech G105 Gaming Keyboard"/>
    <n v="94.992000000000004"/>
    <n v="2"/>
    <n v="0.2"/>
    <n v="-2.374800000000004"/>
    <s v="No"/>
    <s v="Kelly Williams"/>
  </r>
  <r>
    <n v="1668"/>
    <s v="CA-2016-128531"/>
    <d v="2016-11-24T00:00:00"/>
    <d v="2016-11-26T00:00:00"/>
    <x v="0"/>
    <s v="NS-18505"/>
    <s v="Neola Schneider"/>
    <x v="0"/>
    <s v="United States"/>
    <s v="Dallas"/>
    <s v="Texas"/>
    <n v="75217"/>
    <x v="2"/>
    <s v="OFF-PA-10000167"/>
    <s v="Office Supplies"/>
    <s v="Paper"/>
    <s v="Xerox 1925"/>
    <n v="74.352000000000004"/>
    <n v="3"/>
    <n v="0.2"/>
    <n v="23.234999999999992"/>
    <s v="No"/>
    <s v="Kelly Williams"/>
  </r>
  <r>
    <n v="1669"/>
    <s v="CA-2016-128531"/>
    <d v="2016-11-24T00:00:00"/>
    <d v="2016-11-26T00:00:00"/>
    <x v="0"/>
    <s v="NS-18505"/>
    <s v="Neola Schneider"/>
    <x v="0"/>
    <s v="United States"/>
    <s v="Dallas"/>
    <s v="Texas"/>
    <n v="75217"/>
    <x v="2"/>
    <s v="OFF-AR-10003405"/>
    <s v="Office Supplies"/>
    <s v="Art"/>
    <s v="Dixon My First Ticonderoga Pencil, #2"/>
    <n v="14.04"/>
    <n v="3"/>
    <n v="0.2"/>
    <n v="1.5794999999999986"/>
    <s v="No"/>
    <s v="Kelly Williams"/>
  </r>
  <r>
    <n v="1670"/>
    <s v="US-2015-157154"/>
    <d v="2015-01-10T00:00:00"/>
    <d v="2015-01-15T00:00:00"/>
    <x v="1"/>
    <s v="MM-17920"/>
    <s v="Michael Moore"/>
    <x v="0"/>
    <s v="United States"/>
    <s v="New York City"/>
    <s v="New York"/>
    <n v="10011"/>
    <x v="3"/>
    <s v="FUR-TA-10001889"/>
    <s v="Furniture"/>
    <s v="Tables"/>
    <s v="Bush Advantage Collection Racetrack Conference Table"/>
    <n v="1018.1039999999999"/>
    <n v="4"/>
    <n v="0.4"/>
    <n v="-373.3048"/>
    <s v="No"/>
    <s v="Chuck Magee"/>
  </r>
  <r>
    <n v="1671"/>
    <s v="CA-2017-159457"/>
    <d v="2017-10-19T00:00:00"/>
    <d v="2017-10-26T00:00:00"/>
    <x v="1"/>
    <s v="RD-19480"/>
    <s v="Rick Duston"/>
    <x v="0"/>
    <s v="United States"/>
    <s v="Houston"/>
    <s v="Texas"/>
    <n v="77095"/>
    <x v="2"/>
    <s v="TEC-PH-10002185"/>
    <s v="Technology"/>
    <s v="Phones"/>
    <s v="QVS USB Car Charger 2-Port 2.1Amp for iPod/iPhone/iPad/iPad 2/iPad 3"/>
    <n v="16.68"/>
    <n v="3"/>
    <n v="0.2"/>
    <n v="5.2125000000000004"/>
    <s v="No"/>
    <s v="Kelly Williams"/>
  </r>
  <r>
    <n v="1672"/>
    <s v="CA-2016-107615"/>
    <d v="2016-03-22T00:00:00"/>
    <d v="2016-03-25T00:00:00"/>
    <x v="2"/>
    <s v="RB-19645"/>
    <s v="Robert Barroso"/>
    <x v="1"/>
    <s v="United States"/>
    <s v="North Las Vegas"/>
    <s v="Nevada"/>
    <n v="89031"/>
    <x v="1"/>
    <s v="TEC-AC-10001013"/>
    <s v="Technology"/>
    <s v="Accessories"/>
    <s v="Logitech ClearChat Comfort/USB Headset H390"/>
    <n v="58.58"/>
    <n v="2"/>
    <n v="0"/>
    <n v="19.331399999999995"/>
    <s v="No"/>
    <s v="Anna Andreadi"/>
  </r>
  <r>
    <n v="1673"/>
    <s v="CA-2017-111647"/>
    <d v="2017-07-03T00:00:00"/>
    <d v="2017-07-07T00:00:00"/>
    <x v="1"/>
    <s v="RD-19585"/>
    <s v="Rob Dowd"/>
    <x v="0"/>
    <s v="United States"/>
    <s v="Plano"/>
    <s v="Texas"/>
    <n v="75023"/>
    <x v="2"/>
    <s v="TEC-PH-10002726"/>
    <s v="Technology"/>
    <s v="Phones"/>
    <s v="netTALK DUO VoIP Telephone Service"/>
    <n v="167.96800000000002"/>
    <n v="4"/>
    <n v="0.2"/>
    <n v="62.988"/>
    <s v="No"/>
    <s v="Kelly Williams"/>
  </r>
  <r>
    <n v="1674"/>
    <s v="CA-2015-150560"/>
    <d v="2015-12-11T00:00:00"/>
    <d v="2015-12-12T00:00:00"/>
    <x v="2"/>
    <s v="SW-20455"/>
    <s v="Shaun Weien"/>
    <x v="0"/>
    <s v="United States"/>
    <s v="Suffolk"/>
    <s v="Virginia"/>
    <n v="23434"/>
    <x v="0"/>
    <s v="OFF-LA-10003930"/>
    <s v="Office Supplies"/>
    <s v="Labels"/>
    <s v="Dot Matrix Printer Tape Reel Labels, White, 5000/Box"/>
    <n v="196.62"/>
    <n v="2"/>
    <n v="0"/>
    <n v="96.343800000000002"/>
    <s v="No"/>
    <s v="Cassandra Brandow"/>
  </r>
  <r>
    <n v="1675"/>
    <s v="CA-2015-143077"/>
    <d v="2015-09-17T00:00:00"/>
    <d v="2015-09-21T00:00:00"/>
    <x v="1"/>
    <s v="SF-20965"/>
    <s v="Sylvia Foulston"/>
    <x v="1"/>
    <s v="United States"/>
    <s v="Houston"/>
    <s v="Texas"/>
    <n v="77041"/>
    <x v="2"/>
    <s v="FUR-FU-10003535"/>
    <s v="Furniture"/>
    <s v="Furnishings"/>
    <s v="Howard Miller Distant Time Traveler Alarm Clock"/>
    <n v="21.936000000000003"/>
    <n v="2"/>
    <n v="0.6"/>
    <n v="-10.419600000000003"/>
    <s v="No"/>
    <s v="Kelly Williams"/>
  </r>
  <r>
    <n v="1676"/>
    <s v="CA-2015-143077"/>
    <d v="2015-09-17T00:00:00"/>
    <d v="2015-09-21T00:00:00"/>
    <x v="1"/>
    <s v="SF-20965"/>
    <s v="Sylvia Foulston"/>
    <x v="1"/>
    <s v="United States"/>
    <s v="Houston"/>
    <s v="Texas"/>
    <n v="77041"/>
    <x v="2"/>
    <s v="OFF-BI-10000088"/>
    <s v="Office Supplies"/>
    <s v="Binders"/>
    <s v="GBC Imprintable Covers"/>
    <n v="6.5879999999999992"/>
    <n v="3"/>
    <n v="0.8"/>
    <n v="-10.211400000000005"/>
    <s v="No"/>
    <s v="Kelly Williams"/>
  </r>
  <r>
    <n v="1677"/>
    <s v="CA-2016-122728"/>
    <d v="2016-05-18T00:00:00"/>
    <d v="2016-05-24T00:00:00"/>
    <x v="1"/>
    <s v="EB-13930"/>
    <s v="Eric Barreto"/>
    <x v="0"/>
    <s v="United States"/>
    <s v="San Francisco"/>
    <s v="California"/>
    <n v="94110"/>
    <x v="1"/>
    <s v="OFF-ST-10000604"/>
    <s v="Office Supplies"/>
    <s v="Storage"/>
    <s v="Home/Office Personal File Carts"/>
    <n v="104.28"/>
    <n v="3"/>
    <n v="0"/>
    <n v="26.069999999999993"/>
    <s v="No"/>
    <s v="Anna Andreadi"/>
  </r>
  <r>
    <n v="1678"/>
    <s v="CA-2016-122728"/>
    <d v="2016-05-18T00:00:00"/>
    <d v="2016-05-24T00:00:00"/>
    <x v="1"/>
    <s v="EB-13930"/>
    <s v="Eric Barreto"/>
    <x v="0"/>
    <s v="United States"/>
    <s v="San Francisco"/>
    <s v="California"/>
    <n v="94110"/>
    <x v="1"/>
    <s v="OFF-PA-10004040"/>
    <s v="Office Supplies"/>
    <s v="Paper"/>
    <s v="Universal Premium White Copier/Laser Paper (20Lb. and 87 Bright)"/>
    <n v="17.940000000000001"/>
    <n v="3"/>
    <n v="0"/>
    <n v="8.7906000000000013"/>
    <s v="No"/>
    <s v="Anna Andreadi"/>
  </r>
  <r>
    <n v="1679"/>
    <s v="CA-2014-122882"/>
    <d v="2014-09-07T00:00:00"/>
    <d v="2014-09-13T00:00:00"/>
    <x v="1"/>
    <s v="SB-20290"/>
    <s v="Sean Braxton"/>
    <x v="1"/>
    <s v="United States"/>
    <s v="Philadelphia"/>
    <s v="Pennsylvania"/>
    <n v="19134"/>
    <x v="3"/>
    <s v="OFF-ST-10002344"/>
    <s v="Office Supplies"/>
    <s v="Storage"/>
    <s v="Carina 42&quot;Hx23 3/4&quot;W Media Storage Unit"/>
    <n v="64.784000000000006"/>
    <n v="1"/>
    <n v="0.2"/>
    <n v="-14.576399999999996"/>
    <s v="No"/>
    <s v="Chuck Magee"/>
  </r>
  <r>
    <n v="1680"/>
    <s v="CA-2014-122882"/>
    <d v="2014-09-07T00:00:00"/>
    <d v="2014-09-13T00:00:00"/>
    <x v="1"/>
    <s v="SB-20290"/>
    <s v="Sean Braxton"/>
    <x v="1"/>
    <s v="United States"/>
    <s v="Philadelphia"/>
    <s v="Pennsylvania"/>
    <n v="19134"/>
    <x v="3"/>
    <s v="TEC-PH-10003589"/>
    <s v="Technology"/>
    <s v="Phones"/>
    <s v="invisibleSHIELD by ZAGG Smudge-Free Screen Protector"/>
    <n v="32.381999999999998"/>
    <n v="3"/>
    <n v="0.4"/>
    <n v="4.3175999999999988"/>
    <s v="No"/>
    <s v="Chuck Magee"/>
  </r>
  <r>
    <n v="1681"/>
    <s v="CA-2014-122882"/>
    <d v="2014-09-07T00:00:00"/>
    <d v="2014-09-13T00:00:00"/>
    <x v="1"/>
    <s v="SB-20290"/>
    <s v="Sean Braxton"/>
    <x v="1"/>
    <s v="United States"/>
    <s v="Philadelphia"/>
    <s v="Pennsylvania"/>
    <n v="19134"/>
    <x v="3"/>
    <s v="FUR-FU-10000758"/>
    <s v="Furniture"/>
    <s v="Furnishings"/>
    <s v="DAX Natural Wood-Tone Poster Frame"/>
    <n v="42.368000000000002"/>
    <n v="2"/>
    <n v="0.2"/>
    <n v="8.4735999999999958"/>
    <s v="No"/>
    <s v="Chuck Magee"/>
  </r>
  <r>
    <n v="1682"/>
    <s v="CA-2014-122882"/>
    <d v="2014-09-07T00:00:00"/>
    <d v="2014-09-13T00:00:00"/>
    <x v="1"/>
    <s v="SB-20290"/>
    <s v="Sean Braxton"/>
    <x v="1"/>
    <s v="United States"/>
    <s v="Philadelphia"/>
    <s v="Pennsylvania"/>
    <n v="19134"/>
    <x v="3"/>
    <s v="TEC-MA-10004679"/>
    <s v="Technology"/>
    <s v="Machines"/>
    <s v="StarTech.com 10/100 VDSL2 Ethernet Extender Kit"/>
    <n v="399.54"/>
    <n v="4"/>
    <n v="0.7"/>
    <n v="-559.35599999999988"/>
    <s v="No"/>
    <s v="Chuck Magee"/>
  </r>
  <r>
    <n v="1683"/>
    <s v="US-2016-101497"/>
    <d v="2016-09-29T00:00:00"/>
    <d v="2016-10-01T00:00:00"/>
    <x v="0"/>
    <s v="PS-18760"/>
    <s v="Pamela Stobb"/>
    <x v="0"/>
    <s v="United States"/>
    <s v="Los Angeles"/>
    <s v="California"/>
    <n v="90008"/>
    <x v="1"/>
    <s v="OFF-PA-10000176"/>
    <s v="Office Supplies"/>
    <s v="Paper"/>
    <s v="Xerox 1887"/>
    <n v="18.97"/>
    <n v="1"/>
    <n v="0"/>
    <n v="9.105599999999999"/>
    <s v="No"/>
    <s v="Anna Andreadi"/>
  </r>
  <r>
    <n v="1684"/>
    <s v="CA-2016-147585"/>
    <d v="2016-11-07T00:00:00"/>
    <d v="2016-11-12T00:00:00"/>
    <x v="1"/>
    <s v="CB-12535"/>
    <s v="Claudia Bergmann"/>
    <x v="1"/>
    <s v="United States"/>
    <s v="San Francisco"/>
    <s v="California"/>
    <n v="94110"/>
    <x v="1"/>
    <s v="FUR-FU-10002597"/>
    <s v="Furniture"/>
    <s v="Furnishings"/>
    <s v="C-Line Magnetic Cubicle Keepers, Clear Polypropylene"/>
    <n v="14.82"/>
    <n v="3"/>
    <n v="0"/>
    <n v="6.224400000000001"/>
    <s v="No"/>
    <s v="Anna Andreadi"/>
  </r>
  <r>
    <n v="1685"/>
    <s v="CA-2017-149489"/>
    <d v="2017-04-24T00:00:00"/>
    <d v="2017-04-27T00:00:00"/>
    <x v="2"/>
    <s v="DK-12835"/>
    <s v="Damala Kotsonis"/>
    <x v="1"/>
    <s v="United States"/>
    <s v="Philadelphia"/>
    <s v="Pennsylvania"/>
    <n v="19143"/>
    <x v="3"/>
    <s v="OFF-AP-10002495"/>
    <s v="Office Supplies"/>
    <s v="Appliances"/>
    <s v="Acco Smartsocket Table Surge Protector, 6 Color-Coded Adapter Outlets"/>
    <n v="99.28"/>
    <n v="2"/>
    <n v="0.2"/>
    <n v="12.409999999999989"/>
    <s v="No"/>
    <s v="Chuck Magee"/>
  </r>
  <r>
    <n v="1686"/>
    <s v="CA-2017-149489"/>
    <d v="2017-04-24T00:00:00"/>
    <d v="2017-04-27T00:00:00"/>
    <x v="2"/>
    <s v="DK-12835"/>
    <s v="Damala Kotsonis"/>
    <x v="1"/>
    <s v="United States"/>
    <s v="Philadelphia"/>
    <s v="Pennsylvania"/>
    <n v="19143"/>
    <x v="3"/>
    <s v="OFF-BI-10002813"/>
    <s v="Office Supplies"/>
    <s v="Binders"/>
    <s v="Avery Reinforcements for Hole-Punch Pages"/>
    <n v="1.1880000000000002"/>
    <n v="2"/>
    <n v="0.7"/>
    <n v="-0.98999999999999977"/>
    <s v="No"/>
    <s v="Chuck Magee"/>
  </r>
  <r>
    <n v="1687"/>
    <s v="CA-2017-149489"/>
    <d v="2017-04-24T00:00:00"/>
    <d v="2017-04-27T00:00:00"/>
    <x v="2"/>
    <s v="DK-12835"/>
    <s v="Damala Kotsonis"/>
    <x v="1"/>
    <s v="United States"/>
    <s v="Philadelphia"/>
    <s v="Pennsylvania"/>
    <n v="19143"/>
    <x v="3"/>
    <s v="OFF-BI-10002414"/>
    <s v="Office Supplies"/>
    <s v="Binders"/>
    <s v="GBC ProClick Spines for 32-Hole Punch"/>
    <n v="7.5180000000000007"/>
    <n v="2"/>
    <n v="0.7"/>
    <n v="-5.7637999999999998"/>
    <s v="No"/>
    <s v="Chuck Magee"/>
  </r>
  <r>
    <n v="1688"/>
    <s v="CA-2017-143798"/>
    <d v="2017-12-10T00:00:00"/>
    <d v="2017-12-12T00:00:00"/>
    <x v="2"/>
    <s v="AW-10840"/>
    <s v="Anthony Witt"/>
    <x v="0"/>
    <s v="United States"/>
    <s v="Philadelphia"/>
    <s v="Pennsylvania"/>
    <n v="19140"/>
    <x v="3"/>
    <s v="OFF-PA-10000788"/>
    <s v="Office Supplies"/>
    <s v="Paper"/>
    <s v="Xerox 210"/>
    <n v="10.368000000000002"/>
    <n v="2"/>
    <n v="0.2"/>
    <n v="3.6288"/>
    <s v="No"/>
    <s v="Chuck Magee"/>
  </r>
  <r>
    <n v="1689"/>
    <s v="CA-2017-143798"/>
    <d v="2017-12-10T00:00:00"/>
    <d v="2017-12-12T00:00:00"/>
    <x v="2"/>
    <s v="AW-10840"/>
    <s v="Anthony Witt"/>
    <x v="0"/>
    <s v="United States"/>
    <s v="Philadelphia"/>
    <s v="Pennsylvania"/>
    <n v="19140"/>
    <x v="3"/>
    <s v="FUR-FU-10004306"/>
    <s v="Furniture"/>
    <s v="Furnishings"/>
    <s v="Electrix Halogen Magnifier Lamp"/>
    <n v="310.88000000000005"/>
    <n v="2"/>
    <n v="0.2"/>
    <n v="23.315999999999988"/>
    <s v="No"/>
    <s v="Chuck Magee"/>
  </r>
  <r>
    <n v="1690"/>
    <s v="CA-2014-142839"/>
    <d v="2014-08-16T00:00:00"/>
    <d v="2014-08-20T00:00:00"/>
    <x v="1"/>
    <s v="TS-21610"/>
    <s v="Troy Staebel"/>
    <x v="0"/>
    <s v="United States"/>
    <s v="Philadelphia"/>
    <s v="Pennsylvania"/>
    <n v="19143"/>
    <x v="3"/>
    <s v="FUR-TA-10001539"/>
    <s v="Furniture"/>
    <s v="Tables"/>
    <s v="Chromcraft Rectangular Conference Tables"/>
    <n v="853.09199999999987"/>
    <n v="6"/>
    <n v="0.4"/>
    <n v="-227.49120000000016"/>
    <s v="No"/>
    <s v="Chuck Magee"/>
  </r>
  <r>
    <n v="1691"/>
    <s v="CA-2017-129833"/>
    <d v="2017-12-09T00:00:00"/>
    <d v="2017-12-15T00:00:00"/>
    <x v="1"/>
    <s v="HF-14995"/>
    <s v="Herbert Flentye"/>
    <x v="0"/>
    <s v="United States"/>
    <s v="Indianapolis"/>
    <s v="Indiana"/>
    <n v="46203"/>
    <x v="2"/>
    <s v="OFF-PA-10000575"/>
    <s v="Office Supplies"/>
    <s v="Paper"/>
    <s v="Wirebound Message Books, Four 2 3/4 x 5 White Forms per Page"/>
    <n v="33.450000000000003"/>
    <n v="5"/>
    <n v="0"/>
    <n v="15.387"/>
    <s v="No"/>
    <s v="Kelly Williams"/>
  </r>
  <r>
    <n v="1692"/>
    <s v="CA-2017-129833"/>
    <d v="2017-12-09T00:00:00"/>
    <d v="2017-12-15T00:00:00"/>
    <x v="1"/>
    <s v="HF-14995"/>
    <s v="Herbert Flentye"/>
    <x v="0"/>
    <s v="United States"/>
    <s v="Indianapolis"/>
    <s v="Indiana"/>
    <n v="46203"/>
    <x v="2"/>
    <s v="OFF-BI-10004182"/>
    <s v="Office Supplies"/>
    <s v="Binders"/>
    <s v="Economy Binders"/>
    <n v="10.4"/>
    <n v="5"/>
    <n v="0"/>
    <n v="5.0960000000000001"/>
    <s v="No"/>
    <s v="Kelly Williams"/>
  </r>
  <r>
    <n v="1693"/>
    <s v="US-2016-154361"/>
    <d v="2016-03-14T00:00:00"/>
    <d v="2016-03-19T00:00:00"/>
    <x v="1"/>
    <s v="HZ-14950"/>
    <s v="Henia Zydlo"/>
    <x v="0"/>
    <s v="United States"/>
    <s v="Columbus"/>
    <s v="Ohio"/>
    <n v="43229"/>
    <x v="3"/>
    <s v="FUR-FU-10004020"/>
    <s v="Furniture"/>
    <s v="Furnishings"/>
    <s v="Advantus Panel Wall Acrylic Frame"/>
    <n v="21.880000000000003"/>
    <n v="5"/>
    <n v="0.2"/>
    <n v="6.2904999999999998"/>
    <s v="No"/>
    <s v="Chuck Magee"/>
  </r>
  <r>
    <n v="1694"/>
    <s v="US-2016-158708"/>
    <d v="2016-06-26T00:00:00"/>
    <d v="2016-06-29T00:00:00"/>
    <x v="0"/>
    <s v="AB-10255"/>
    <s v="Alejandro Ballentine"/>
    <x v="2"/>
    <s v="United States"/>
    <s v="Plano"/>
    <s v="Texas"/>
    <n v="75023"/>
    <x v="2"/>
    <s v="TEC-AC-10003133"/>
    <s v="Technology"/>
    <s v="Accessories"/>
    <s v="Memorex Mini Travel Drive 4 GB USB 2.0 Flash Drive"/>
    <n v="13.616"/>
    <n v="2"/>
    <n v="0.2"/>
    <n v="3.5742000000000012"/>
    <s v="No"/>
    <s v="Kelly Williams"/>
  </r>
  <r>
    <n v="1695"/>
    <s v="CA-2015-156335"/>
    <d v="2015-09-25T00:00:00"/>
    <d v="2015-09-28T00:00:00"/>
    <x v="0"/>
    <s v="PO-19195"/>
    <s v="Phillina Ober"/>
    <x v="2"/>
    <s v="United States"/>
    <s v="Bayonne"/>
    <s v="New Jersey"/>
    <n v="7002"/>
    <x v="3"/>
    <s v="TEC-AC-10002006"/>
    <s v="Technology"/>
    <s v="Accessories"/>
    <s v="Memorex Micro Travel Drive 16 GB"/>
    <n v="63.96"/>
    <n v="4"/>
    <n v="0"/>
    <n v="19.827599999999997"/>
    <s v="No"/>
    <s v="Chuck Magee"/>
  </r>
  <r>
    <n v="1696"/>
    <s v="CA-2015-156335"/>
    <d v="2015-09-25T00:00:00"/>
    <d v="2015-09-28T00:00:00"/>
    <x v="0"/>
    <s v="PO-19195"/>
    <s v="Phillina Ober"/>
    <x v="2"/>
    <s v="United States"/>
    <s v="Bayonne"/>
    <s v="New Jersey"/>
    <n v="7002"/>
    <x v="3"/>
    <s v="OFF-BI-10003314"/>
    <s v="Office Supplies"/>
    <s v="Binders"/>
    <s v="Tuff Stuff Recycled Round Ring Binders"/>
    <n v="14.46"/>
    <n v="3"/>
    <n v="0"/>
    <n v="7.0853999999999999"/>
    <s v="No"/>
    <s v="Chuck Magee"/>
  </r>
  <r>
    <n v="1697"/>
    <s v="CA-2015-156335"/>
    <d v="2015-09-25T00:00:00"/>
    <d v="2015-09-28T00:00:00"/>
    <x v="0"/>
    <s v="PO-19195"/>
    <s v="Phillina Ober"/>
    <x v="2"/>
    <s v="United States"/>
    <s v="Bayonne"/>
    <s v="New Jersey"/>
    <n v="7002"/>
    <x v="3"/>
    <s v="TEC-PH-10002726"/>
    <s v="Technology"/>
    <s v="Phones"/>
    <s v="netTALK DUO VoIP Telephone Service"/>
    <n v="104.98"/>
    <n v="2"/>
    <n v="0"/>
    <n v="52.49"/>
    <s v="No"/>
    <s v="Chuck Magee"/>
  </r>
  <r>
    <n v="1698"/>
    <s v="CA-2015-148376"/>
    <d v="2015-12-27T00:00:00"/>
    <d v="2015-12-31T00:00:00"/>
    <x v="1"/>
    <s v="AG-10900"/>
    <s v="Arthur Gainer"/>
    <x v="0"/>
    <s v="United States"/>
    <s v="Los Angeles"/>
    <s v="California"/>
    <n v="90008"/>
    <x v="1"/>
    <s v="OFF-AP-10000240"/>
    <s v="Office Supplies"/>
    <s v="Appliances"/>
    <s v="Belkin F9G930V10-GRY 9 Outlet Surge"/>
    <n v="106.96"/>
    <n v="2"/>
    <n v="0"/>
    <n v="31.018399999999986"/>
    <s v="No"/>
    <s v="Anna Andreadi"/>
  </r>
  <r>
    <n v="1699"/>
    <s v="CA-2015-148376"/>
    <d v="2015-12-27T00:00:00"/>
    <d v="2015-12-31T00:00:00"/>
    <x v="1"/>
    <s v="AG-10900"/>
    <s v="Arthur Gainer"/>
    <x v="0"/>
    <s v="United States"/>
    <s v="Los Angeles"/>
    <s v="California"/>
    <n v="90008"/>
    <x v="1"/>
    <s v="OFF-LA-10002381"/>
    <s v="Office Supplies"/>
    <s v="Labels"/>
    <s v="Avery 497"/>
    <n v="21.560000000000002"/>
    <n v="7"/>
    <n v="0"/>
    <n v="10.348799999999999"/>
    <s v="No"/>
    <s v="Anna Andreadi"/>
  </r>
  <r>
    <n v="1700"/>
    <s v="CA-2014-135657"/>
    <d v="2014-06-03T00:00:00"/>
    <d v="2014-06-07T00:00:00"/>
    <x v="0"/>
    <s v="SC-20725"/>
    <s v="Steven Cartwright"/>
    <x v="0"/>
    <s v="United States"/>
    <s v="Seattle"/>
    <s v="Washington"/>
    <n v="98115"/>
    <x v="1"/>
    <s v="FUR-TA-10004086"/>
    <s v="Furniture"/>
    <s v="Tables"/>
    <s v="KI Adjustable-Height Table"/>
    <n v="515.88"/>
    <n v="6"/>
    <n v="0"/>
    <n v="113.49359999999999"/>
    <s v="Yes"/>
    <s v="Anna Andreadi"/>
  </r>
  <r>
    <n v="1701"/>
    <s v="CA-2015-114069"/>
    <d v="2015-07-13T00:00:00"/>
    <d v="2015-07-15T00:00:00"/>
    <x v="0"/>
    <s v="ND-18370"/>
    <s v="Natalie DeCherney"/>
    <x v="0"/>
    <s v="United States"/>
    <s v="New York City"/>
    <s v="New York"/>
    <n v="10035"/>
    <x v="3"/>
    <s v="OFF-BI-10000320"/>
    <s v="Office Supplies"/>
    <s v="Binders"/>
    <s v="GBC Plastic Binding Combs"/>
    <n v="11.808"/>
    <n v="2"/>
    <n v="0.2"/>
    <n v="4.2804000000000002"/>
    <s v="No"/>
    <s v="Chuck Magee"/>
  </r>
  <r>
    <n v="1702"/>
    <s v="CA-2015-114069"/>
    <d v="2015-07-13T00:00:00"/>
    <d v="2015-07-15T00:00:00"/>
    <x v="0"/>
    <s v="ND-18370"/>
    <s v="Natalie DeCherney"/>
    <x v="0"/>
    <s v="United States"/>
    <s v="New York City"/>
    <s v="New York"/>
    <n v="10035"/>
    <x v="3"/>
    <s v="FUR-CH-10000595"/>
    <s v="Furniture"/>
    <s v="Chairs"/>
    <s v="Safco Contoured Stacking Chairs"/>
    <n v="1931.04"/>
    <n v="9"/>
    <n v="0.1"/>
    <n v="321.83999999999992"/>
    <s v="No"/>
    <s v="Chuck Magee"/>
  </r>
  <r>
    <n v="1703"/>
    <s v="CA-2015-114069"/>
    <d v="2015-07-13T00:00:00"/>
    <d v="2015-07-15T00:00:00"/>
    <x v="0"/>
    <s v="ND-18370"/>
    <s v="Natalie DeCherney"/>
    <x v="0"/>
    <s v="United States"/>
    <s v="New York City"/>
    <s v="New York"/>
    <n v="10035"/>
    <x v="3"/>
    <s v="OFF-PA-10000349"/>
    <s v="Office Supplies"/>
    <s v="Paper"/>
    <s v="Easy-staple paper"/>
    <n v="9.9600000000000009"/>
    <n v="2"/>
    <n v="0"/>
    <n v="4.6812000000000005"/>
    <s v="No"/>
    <s v="Chuck Magee"/>
  </r>
  <r>
    <n v="1704"/>
    <s v="CA-2014-139857"/>
    <d v="2014-02-02T00:00:00"/>
    <d v="2014-02-06T00:00:00"/>
    <x v="1"/>
    <s v="CD-12790"/>
    <s v="Cynthia Delaney"/>
    <x v="2"/>
    <s v="United States"/>
    <s v="San Diego"/>
    <s v="California"/>
    <n v="92037"/>
    <x v="1"/>
    <s v="OFF-FA-10001843"/>
    <s v="Office Supplies"/>
    <s v="Fasteners"/>
    <s v="Staples"/>
    <n v="12.350000000000001"/>
    <n v="5"/>
    <n v="0"/>
    <n v="5.8045"/>
    <s v="No"/>
    <s v="Anna Andreadi"/>
  </r>
  <r>
    <n v="1705"/>
    <s v="CA-2016-106306"/>
    <d v="2016-03-08T00:00:00"/>
    <d v="2016-03-08T00:00:00"/>
    <x v="3"/>
    <s v="PG-18820"/>
    <s v="Patrick Gardner"/>
    <x v="0"/>
    <s v="United States"/>
    <s v="Glendale"/>
    <s v="Arizona"/>
    <n v="85301"/>
    <x v="1"/>
    <s v="OFF-BI-10003676"/>
    <s v="Office Supplies"/>
    <s v="Binders"/>
    <s v="GBC Standard Recycled Report Covers, Clear Plastic Sheets"/>
    <n v="9.7020000000000017"/>
    <n v="3"/>
    <n v="0.7"/>
    <n v="-7.1147999999999989"/>
    <s v="No"/>
    <s v="Anna Andreadi"/>
  </r>
  <r>
    <n v="1706"/>
    <s v="CA-2015-100545"/>
    <d v="2015-11-22T00:00:00"/>
    <d v="2015-11-26T00:00:00"/>
    <x v="1"/>
    <s v="IM-15070"/>
    <s v="Irene Maddox"/>
    <x v="0"/>
    <s v="United States"/>
    <s v="Philadelphia"/>
    <s v="Pennsylvania"/>
    <n v="19120"/>
    <x v="3"/>
    <s v="OFF-BI-10003638"/>
    <s v="Office Supplies"/>
    <s v="Binders"/>
    <s v="GBC Durable Plastic Covers"/>
    <n v="11.610000000000003"/>
    <n v="2"/>
    <n v="0.7"/>
    <n v="-9.2880000000000003"/>
    <s v="No"/>
    <s v="Chuck Magee"/>
  </r>
  <r>
    <n v="1707"/>
    <s v="CA-2017-123491"/>
    <d v="2017-10-30T00:00:00"/>
    <d v="2017-11-05T00:00:00"/>
    <x v="1"/>
    <s v="JK-15205"/>
    <s v="Jamie Kunitz"/>
    <x v="0"/>
    <s v="United States"/>
    <s v="San Francisco"/>
    <s v="California"/>
    <n v="94122"/>
    <x v="1"/>
    <s v="OFF-LA-10003077"/>
    <s v="Office Supplies"/>
    <s v="Labels"/>
    <s v="Avery 500"/>
    <n v="43.86"/>
    <n v="6"/>
    <n v="0"/>
    <n v="20.614199999999997"/>
    <s v="Yes"/>
    <s v="Anna Andreadi"/>
  </r>
  <r>
    <n v="1708"/>
    <s v="CA-2017-123491"/>
    <d v="2017-10-30T00:00:00"/>
    <d v="2017-11-05T00:00:00"/>
    <x v="1"/>
    <s v="JK-15205"/>
    <s v="Jamie Kunitz"/>
    <x v="0"/>
    <s v="United States"/>
    <s v="San Francisco"/>
    <s v="California"/>
    <n v="94122"/>
    <x v="1"/>
    <s v="TEC-PH-10003505"/>
    <s v="Technology"/>
    <s v="Phones"/>
    <s v="Geemarc AmpliPOWER60"/>
    <n v="148.47999999999999"/>
    <n v="2"/>
    <n v="0.2"/>
    <n v="16.703999999999986"/>
    <s v="Yes"/>
    <s v="Anna Andreadi"/>
  </r>
  <r>
    <n v="1709"/>
    <s v="CA-2017-123491"/>
    <d v="2017-10-30T00:00:00"/>
    <d v="2017-11-05T00:00:00"/>
    <x v="1"/>
    <s v="JK-15205"/>
    <s v="Jamie Kunitz"/>
    <x v="0"/>
    <s v="United States"/>
    <s v="San Francisco"/>
    <s v="California"/>
    <n v="94122"/>
    <x v="1"/>
    <s v="OFF-PA-10003424"/>
    <s v="Office Supplies"/>
    <s v="Paper"/>
    <s v="&quot;While you Were Out&quot; Message Book, One Form per Page"/>
    <n v="7.42"/>
    <n v="2"/>
    <n v="0"/>
    <n v="3.71"/>
    <s v="Yes"/>
    <s v="Anna Andreadi"/>
  </r>
  <r>
    <n v="1710"/>
    <s v="CA-2017-123491"/>
    <d v="2017-10-30T00:00:00"/>
    <d v="2017-11-05T00:00:00"/>
    <x v="1"/>
    <s v="JK-15205"/>
    <s v="Jamie Kunitz"/>
    <x v="0"/>
    <s v="United States"/>
    <s v="San Francisco"/>
    <s v="California"/>
    <n v="94122"/>
    <x v="1"/>
    <s v="FUR-CH-10003061"/>
    <s v="Furniture"/>
    <s v="Chairs"/>
    <s v="Global Leather Task Chair, Black"/>
    <n v="71.992000000000004"/>
    <n v="1"/>
    <n v="0.2"/>
    <n v="-0.89990000000001302"/>
    <s v="Yes"/>
    <s v="Anna Andreadi"/>
  </r>
  <r>
    <n v="1711"/>
    <s v="CA-2017-123491"/>
    <d v="2017-10-30T00:00:00"/>
    <d v="2017-11-05T00:00:00"/>
    <x v="1"/>
    <s v="JK-15205"/>
    <s v="Jamie Kunitz"/>
    <x v="0"/>
    <s v="United States"/>
    <s v="San Francisco"/>
    <s v="California"/>
    <n v="94122"/>
    <x v="1"/>
    <s v="OFF-AR-10003514"/>
    <s v="Office Supplies"/>
    <s v="Art"/>
    <s v="4009 Highlighters by Sanford"/>
    <n v="19.899999999999999"/>
    <n v="5"/>
    <n v="0"/>
    <n v="6.5669999999999984"/>
    <s v="Yes"/>
    <s v="Anna Andreadi"/>
  </r>
  <r>
    <n v="1712"/>
    <s v="CA-2017-123491"/>
    <d v="2017-10-30T00:00:00"/>
    <d v="2017-11-05T00:00:00"/>
    <x v="1"/>
    <s v="JK-15205"/>
    <s v="Jamie Kunitz"/>
    <x v="0"/>
    <s v="United States"/>
    <s v="San Francisco"/>
    <s v="California"/>
    <n v="94122"/>
    <x v="1"/>
    <s v="OFF-AP-10002684"/>
    <s v="Office Supplies"/>
    <s v="Appliances"/>
    <s v="Acco 7-Outlet Masterpiece Power Center, Wihtout Fax/Phone Line Protection"/>
    <n v="1702.12"/>
    <n v="14"/>
    <n v="0"/>
    <n v="510.63599999999985"/>
    <s v="Yes"/>
    <s v="Anna Andreadi"/>
  </r>
  <r>
    <n v="1713"/>
    <s v="CA-2015-145401"/>
    <d v="2015-01-30T00:00:00"/>
    <d v="2015-02-04T00:00:00"/>
    <x v="1"/>
    <s v="JP-15520"/>
    <s v="Jeremy Pistek"/>
    <x v="0"/>
    <s v="United States"/>
    <s v="Houston"/>
    <s v="Texas"/>
    <n v="77070"/>
    <x v="2"/>
    <s v="OFF-PA-10004405"/>
    <s v="Office Supplies"/>
    <s v="Paper"/>
    <s v="Rediform Voice Mail Log Books"/>
    <n v="14.303999999999998"/>
    <n v="6"/>
    <n v="0.2"/>
    <n v="5.0064000000000002"/>
    <s v="No"/>
    <s v="Kelly Williams"/>
  </r>
  <r>
    <n v="1714"/>
    <s v="US-2017-124968"/>
    <d v="2017-09-08T00:00:00"/>
    <d v="2017-09-13T00:00:00"/>
    <x v="0"/>
    <s v="MM-18055"/>
    <s v="Michelle Moray"/>
    <x v="0"/>
    <s v="United States"/>
    <s v="Chicago"/>
    <s v="Illinois"/>
    <n v="60610"/>
    <x v="2"/>
    <s v="FUR-TA-10004289"/>
    <s v="Furniture"/>
    <s v="Tables"/>
    <s v="BoxOffice By Design Rectangular and Half-Moon Meeting Room Tables"/>
    <n v="765.625"/>
    <n v="7"/>
    <n v="0.5"/>
    <n v="-566.5625"/>
    <s v="No"/>
    <s v="Kelly Williams"/>
  </r>
  <r>
    <n v="1715"/>
    <s v="CA-2017-104003"/>
    <d v="2017-10-07T00:00:00"/>
    <d v="2017-10-13T00:00:00"/>
    <x v="1"/>
    <s v="DC-13285"/>
    <s v="Debra Catini"/>
    <x v="0"/>
    <s v="United States"/>
    <s v="San Francisco"/>
    <s v="California"/>
    <n v="94110"/>
    <x v="1"/>
    <s v="FUR-BO-10003965"/>
    <s v="Furniture"/>
    <s v="Bookcases"/>
    <s v="O'Sullivan Manor Hill 2-Door Library in Brianna Oak"/>
    <n v="307.666"/>
    <n v="2"/>
    <n v="0.15"/>
    <n v="-14.478399999999979"/>
    <s v="No"/>
    <s v="Anna Andreadi"/>
  </r>
  <r>
    <n v="1716"/>
    <s v="CA-2016-154788"/>
    <d v="2016-04-30T00:00:00"/>
    <d v="2016-05-04T00:00:00"/>
    <x v="1"/>
    <s v="JL-15835"/>
    <s v="John Lee"/>
    <x v="0"/>
    <s v="United States"/>
    <s v="New York City"/>
    <s v="New York"/>
    <n v="10011"/>
    <x v="3"/>
    <s v="OFF-BI-10003314"/>
    <s v="Office Supplies"/>
    <s v="Binders"/>
    <s v="Tuff Stuff Recycled Round Ring Binders"/>
    <n v="7.7120000000000006"/>
    <n v="2"/>
    <n v="0.2"/>
    <n v="2.7956000000000003"/>
    <s v="No"/>
    <s v="Chuck Magee"/>
  </r>
  <r>
    <n v="1717"/>
    <s v="CA-2016-169943"/>
    <d v="2016-05-19T00:00:00"/>
    <d v="2016-05-24T00:00:00"/>
    <x v="1"/>
    <s v="BN-11515"/>
    <s v="Bradley Nguyen"/>
    <x v="0"/>
    <s v="United States"/>
    <s v="New York City"/>
    <s v="New York"/>
    <n v="10011"/>
    <x v="3"/>
    <s v="OFF-AP-10001563"/>
    <s v="Office Supplies"/>
    <s v="Appliances"/>
    <s v="Belkin Premiere Surge Master II 8-outlet surge protector"/>
    <n v="242.89999999999998"/>
    <n v="5"/>
    <n v="0"/>
    <n v="70.440999999999974"/>
    <s v="No"/>
    <s v="Chuck Magee"/>
  </r>
  <r>
    <n v="1718"/>
    <s v="CA-2016-169943"/>
    <d v="2016-05-19T00:00:00"/>
    <d v="2016-05-24T00:00:00"/>
    <x v="1"/>
    <s v="BN-11515"/>
    <s v="Bradley Nguyen"/>
    <x v="0"/>
    <s v="United States"/>
    <s v="New York City"/>
    <s v="New York"/>
    <n v="10011"/>
    <x v="3"/>
    <s v="OFF-ST-10004123"/>
    <s v="Office Supplies"/>
    <s v="Storage"/>
    <s v="Safco Industrial Wire Shelving System"/>
    <n v="454.90000000000003"/>
    <n v="5"/>
    <n v="0"/>
    <n v="0"/>
    <s v="No"/>
    <s v="Chuck Magee"/>
  </r>
  <r>
    <n v="1719"/>
    <s v="CA-2016-169943"/>
    <d v="2016-05-19T00:00:00"/>
    <d v="2016-05-24T00:00:00"/>
    <x v="1"/>
    <s v="BN-11515"/>
    <s v="Bradley Nguyen"/>
    <x v="0"/>
    <s v="United States"/>
    <s v="New York City"/>
    <s v="New York"/>
    <n v="10011"/>
    <x v="3"/>
    <s v="FUR-FU-10002088"/>
    <s v="Furniture"/>
    <s v="Furnishings"/>
    <s v="Nu-Dell Float Frame 11 x 14 1/2"/>
    <n v="35.92"/>
    <n v="4"/>
    <n v="0"/>
    <n v="15.086400000000001"/>
    <s v="No"/>
    <s v="Chuck Magee"/>
  </r>
  <r>
    <n v="1720"/>
    <s v="CA-2016-169943"/>
    <d v="2016-05-19T00:00:00"/>
    <d v="2016-05-24T00:00:00"/>
    <x v="1"/>
    <s v="BN-11515"/>
    <s v="Bradley Nguyen"/>
    <x v="0"/>
    <s v="United States"/>
    <s v="New York City"/>
    <s v="New York"/>
    <n v="10011"/>
    <x v="3"/>
    <s v="FUR-FU-10000010"/>
    <s v="Furniture"/>
    <s v="Furnishings"/>
    <s v="DAX Value U-Channel Document Frames, Easel Back"/>
    <n v="39.76"/>
    <n v="8"/>
    <n v="0"/>
    <n v="12.325599999999998"/>
    <s v="No"/>
    <s v="Chuck Magee"/>
  </r>
  <r>
    <n v="1721"/>
    <s v="CA-2016-169943"/>
    <d v="2016-05-19T00:00:00"/>
    <d v="2016-05-24T00:00:00"/>
    <x v="1"/>
    <s v="BN-11515"/>
    <s v="Bradley Nguyen"/>
    <x v="0"/>
    <s v="United States"/>
    <s v="New York City"/>
    <s v="New York"/>
    <n v="10011"/>
    <x v="3"/>
    <s v="OFF-BI-10002824"/>
    <s v="Office Supplies"/>
    <s v="Binders"/>
    <s v="Recycled Easel Ring Binders"/>
    <n v="47.744"/>
    <n v="4"/>
    <n v="0.2"/>
    <n v="14.919999999999995"/>
    <s v="No"/>
    <s v="Chuck Magee"/>
  </r>
  <r>
    <n v="1722"/>
    <s v="US-2015-123218"/>
    <d v="2015-12-20T00:00:00"/>
    <d v="2015-12-25T00:00:00"/>
    <x v="1"/>
    <s v="KD-16345"/>
    <s v="Katherine Ducich"/>
    <x v="0"/>
    <s v="United States"/>
    <s v="Chicago"/>
    <s v="Illinois"/>
    <n v="60623"/>
    <x v="2"/>
    <s v="TEC-PH-10001061"/>
    <s v="Technology"/>
    <s v="Phones"/>
    <s v="Apple iPhone 5C"/>
    <n v="159.98400000000001"/>
    <n v="2"/>
    <n v="0.2"/>
    <n v="11.998799999999996"/>
    <s v="No"/>
    <s v="Kelly Williams"/>
  </r>
  <r>
    <n v="1723"/>
    <s v="US-2015-123218"/>
    <d v="2015-12-20T00:00:00"/>
    <d v="2015-12-25T00:00:00"/>
    <x v="1"/>
    <s v="KD-16345"/>
    <s v="Katherine Ducich"/>
    <x v="0"/>
    <s v="United States"/>
    <s v="Chicago"/>
    <s v="Illinois"/>
    <n v="60623"/>
    <x v="2"/>
    <s v="TEC-AC-10000736"/>
    <s v="Technology"/>
    <s v="Accessories"/>
    <s v="Logitech G600 MMO Gaming Mouse"/>
    <n v="255.96799999999999"/>
    <n v="4"/>
    <n v="0.2"/>
    <n v="51.193599999999996"/>
    <s v="No"/>
    <s v="Kelly Williams"/>
  </r>
  <r>
    <n v="1724"/>
    <s v="US-2015-123218"/>
    <d v="2015-12-20T00:00:00"/>
    <d v="2015-12-25T00:00:00"/>
    <x v="1"/>
    <s v="KD-16345"/>
    <s v="Katherine Ducich"/>
    <x v="0"/>
    <s v="United States"/>
    <s v="Chicago"/>
    <s v="Illinois"/>
    <n v="60623"/>
    <x v="2"/>
    <s v="FUR-BO-10003966"/>
    <s v="Furniture"/>
    <s v="Bookcases"/>
    <s v="Sauder Facets Collection Library, Sky Alder Finish"/>
    <n v="359.05799999999994"/>
    <n v="3"/>
    <n v="0.3"/>
    <n v="-71.811600000000027"/>
    <s v="No"/>
    <s v="Kelly Williams"/>
  </r>
  <r>
    <n v="1725"/>
    <s v="CA-2015-127453"/>
    <d v="2015-12-19T00:00:00"/>
    <d v="2015-12-20T00:00:00"/>
    <x v="2"/>
    <s v="JK-15370"/>
    <s v="Jay Kimmel"/>
    <x v="0"/>
    <s v="United States"/>
    <s v="Philadelphia"/>
    <s v="Pennsylvania"/>
    <n v="19143"/>
    <x v="3"/>
    <s v="OFF-AP-10000828"/>
    <s v="Office Supplies"/>
    <s v="Appliances"/>
    <s v="Avanti 4.4 Cu. Ft. Refrigerator"/>
    <n v="434.35199999999998"/>
    <n v="3"/>
    <n v="0.2"/>
    <n v="43.43519999999998"/>
    <s v="No"/>
    <s v="Chuck Magee"/>
  </r>
  <r>
    <n v="1726"/>
    <s v="CA-2015-127453"/>
    <d v="2015-12-19T00:00:00"/>
    <d v="2015-12-20T00:00:00"/>
    <x v="2"/>
    <s v="JK-15370"/>
    <s v="Jay Kimmel"/>
    <x v="0"/>
    <s v="United States"/>
    <s v="Philadelphia"/>
    <s v="Pennsylvania"/>
    <n v="19143"/>
    <x v="3"/>
    <s v="OFF-AP-10002906"/>
    <s v="Office Supplies"/>
    <s v="Appliances"/>
    <s v="Hoover Replacement Belt for Commercial Guardsman Heavy-Duty Upright Vacuum"/>
    <n v="3.5520000000000005"/>
    <n v="2"/>
    <n v="0.2"/>
    <n v="0.44399999999999973"/>
    <s v="No"/>
    <s v="Chuck Magee"/>
  </r>
  <r>
    <n v="1727"/>
    <s v="CA-2015-127453"/>
    <d v="2015-12-19T00:00:00"/>
    <d v="2015-12-20T00:00:00"/>
    <x v="2"/>
    <s v="JK-15370"/>
    <s v="Jay Kimmel"/>
    <x v="0"/>
    <s v="United States"/>
    <s v="Philadelphia"/>
    <s v="Pennsylvania"/>
    <n v="19143"/>
    <x v="3"/>
    <s v="OFF-AP-10003860"/>
    <s v="Office Supplies"/>
    <s v="Appliances"/>
    <s v="Fellowes Advanced 8 Outlet Surge Suppressor with Phone/Fax Protection"/>
    <n v="88.832000000000008"/>
    <n v="4"/>
    <n v="0.2"/>
    <n v="7.7728000000000002"/>
    <s v="No"/>
    <s v="Chuck Magee"/>
  </r>
  <r>
    <n v="1728"/>
    <s v="US-2017-164056"/>
    <d v="2017-04-29T00:00:00"/>
    <d v="2017-05-04T00:00:00"/>
    <x v="0"/>
    <s v="FM-14215"/>
    <s v="Filia McAdams"/>
    <x v="1"/>
    <s v="United States"/>
    <s v="Dublin"/>
    <s v="Ohio"/>
    <n v="43017"/>
    <x v="3"/>
    <s v="FUR-TA-10001307"/>
    <s v="Furniture"/>
    <s v="Tables"/>
    <s v="SAFCO PlanMaster Heigh-Adjustable Drafting Table Base, 43w x 30d x 30-37h, Black"/>
    <n v="1048.3499999999999"/>
    <n v="5"/>
    <n v="0.4"/>
    <n v="-69.889999999999986"/>
    <s v="No"/>
    <s v="Chuck Magee"/>
  </r>
  <r>
    <n v="1729"/>
    <s v="CA-2016-106894"/>
    <d v="2016-02-07T00:00:00"/>
    <d v="2016-02-07T00:00:00"/>
    <x v="3"/>
    <s v="CA-12265"/>
    <s v="Christina Anderson"/>
    <x v="0"/>
    <s v="United States"/>
    <s v="Springfield"/>
    <s v="Virginia"/>
    <n v="22153"/>
    <x v="0"/>
    <s v="TEC-AC-10003063"/>
    <s v="Technology"/>
    <s v="Accessories"/>
    <s v="Micro Innovations USB RF Wireless Keyboard with Mouse"/>
    <n v="100"/>
    <n v="4"/>
    <n v="0"/>
    <n v="21"/>
    <s v="No"/>
    <s v="Cassandra Brandow"/>
  </r>
  <r>
    <n v="1730"/>
    <s v="CA-2016-106894"/>
    <d v="2016-02-07T00:00:00"/>
    <d v="2016-02-07T00:00:00"/>
    <x v="3"/>
    <s v="CA-12265"/>
    <s v="Christina Anderson"/>
    <x v="0"/>
    <s v="United States"/>
    <s v="Springfield"/>
    <s v="Virginia"/>
    <n v="22153"/>
    <x v="0"/>
    <s v="OFF-LA-10001045"/>
    <s v="Office Supplies"/>
    <s v="Labels"/>
    <s v="Permanent Self-Adhesive File Folder Labels for Typewriters by Universal"/>
    <n v="7.83"/>
    <n v="3"/>
    <n v="0"/>
    <n v="3.6017999999999999"/>
    <s v="No"/>
    <s v="Cassandra Brandow"/>
  </r>
  <r>
    <n v="1731"/>
    <s v="CA-2014-125136"/>
    <d v="2014-09-28T00:00:00"/>
    <d v="2014-10-03T00:00:00"/>
    <x v="1"/>
    <s v="KD-16495"/>
    <s v="Keith Dawkins"/>
    <x v="1"/>
    <s v="United States"/>
    <s v="Fayetteville"/>
    <s v="North Carolina"/>
    <n v="28314"/>
    <x v="0"/>
    <s v="OFF-PA-10001457"/>
    <s v="Office Supplies"/>
    <s v="Paper"/>
    <s v="White GlueTop Scratch Pads"/>
    <n v="96.256"/>
    <n v="8"/>
    <n v="0.2"/>
    <n v="31.283199999999987"/>
    <s v="No"/>
    <s v="Cassandra Brandow"/>
  </r>
  <r>
    <n v="1732"/>
    <s v="CA-2014-125136"/>
    <d v="2014-09-28T00:00:00"/>
    <d v="2014-10-03T00:00:00"/>
    <x v="1"/>
    <s v="KD-16495"/>
    <s v="Keith Dawkins"/>
    <x v="1"/>
    <s v="United States"/>
    <s v="Fayetteville"/>
    <s v="North Carolina"/>
    <n v="28314"/>
    <x v="0"/>
    <s v="OFF-PA-10001804"/>
    <s v="Office Supplies"/>
    <s v="Paper"/>
    <s v="Xerox 195"/>
    <n v="10.688000000000001"/>
    <n v="2"/>
    <n v="0.2"/>
    <n v="3.7407999999999997"/>
    <s v="No"/>
    <s v="Cassandra Brandow"/>
  </r>
  <r>
    <n v="1733"/>
    <s v="US-2016-131149"/>
    <d v="2016-07-10T00:00:00"/>
    <d v="2016-07-14T00:00:00"/>
    <x v="1"/>
    <s v="LH-17155"/>
    <s v="Logan Haushalter"/>
    <x v="0"/>
    <s v="United States"/>
    <s v="Dallas"/>
    <s v="Texas"/>
    <n v="75081"/>
    <x v="2"/>
    <s v="OFF-ST-10000689"/>
    <s v="Office Supplies"/>
    <s v="Storage"/>
    <s v="Fellowes Strictly Business Drawer File, Letter/Legal Size"/>
    <n v="338.04"/>
    <n v="3"/>
    <n v="0.2"/>
    <n v="-33.804000000000002"/>
    <s v="Yes"/>
    <s v="Kelly Williams"/>
  </r>
  <r>
    <n v="1734"/>
    <s v="US-2016-131149"/>
    <d v="2016-07-10T00:00:00"/>
    <d v="2016-07-14T00:00:00"/>
    <x v="1"/>
    <s v="LH-17155"/>
    <s v="Logan Haushalter"/>
    <x v="0"/>
    <s v="United States"/>
    <s v="Dallas"/>
    <s v="Texas"/>
    <n v="75081"/>
    <x v="2"/>
    <s v="OFF-AR-10002135"/>
    <s v="Office Supplies"/>
    <s v="Art"/>
    <s v="Boston Heavy-Duty Trimline Electric Pencil Sharpeners"/>
    <n v="154.24"/>
    <n v="4"/>
    <n v="0.2"/>
    <n v="17.351999999999975"/>
    <s v="Yes"/>
    <s v="Kelly Williams"/>
  </r>
  <r>
    <n v="1735"/>
    <s v="CA-2017-101483"/>
    <d v="2017-07-29T00:00:00"/>
    <d v="2017-08-01T00:00:00"/>
    <x v="0"/>
    <s v="AG-10675"/>
    <s v="Anna Gayman"/>
    <x v="0"/>
    <s v="United States"/>
    <s v="Jacksonville"/>
    <s v="North Carolina"/>
    <n v="28540"/>
    <x v="0"/>
    <s v="OFF-AP-10002082"/>
    <s v="Office Supplies"/>
    <s v="Appliances"/>
    <s v="Holmes HEPA Air Purifier"/>
    <n v="34.848000000000006"/>
    <n v="2"/>
    <n v="0.2"/>
    <n v="6.5339999999999971"/>
    <s v="No"/>
    <s v="Cassandra Brandow"/>
  </r>
  <r>
    <n v="1736"/>
    <s v="CA-2017-101483"/>
    <d v="2017-07-29T00:00:00"/>
    <d v="2017-08-01T00:00:00"/>
    <x v="0"/>
    <s v="AG-10675"/>
    <s v="Anna Gayman"/>
    <x v="0"/>
    <s v="United States"/>
    <s v="Jacksonville"/>
    <s v="North Carolina"/>
    <n v="28540"/>
    <x v="0"/>
    <s v="TEC-PH-10003442"/>
    <s v="Technology"/>
    <s v="Phones"/>
    <s v="Samsung Replacement EH64AVFWE Premium Headset"/>
    <n v="22"/>
    <n v="5"/>
    <n v="0.2"/>
    <n v="1.375"/>
    <s v="No"/>
    <s v="Cassandra Brandow"/>
  </r>
  <r>
    <n v="1737"/>
    <s v="CA-2017-101483"/>
    <d v="2017-07-29T00:00:00"/>
    <d v="2017-08-01T00:00:00"/>
    <x v="0"/>
    <s v="AG-10675"/>
    <s v="Anna Gayman"/>
    <x v="0"/>
    <s v="United States"/>
    <s v="Jacksonville"/>
    <s v="North Carolina"/>
    <n v="28540"/>
    <x v="0"/>
    <s v="OFF-AR-10002833"/>
    <s v="Office Supplies"/>
    <s v="Art"/>
    <s v="Newell 322"/>
    <n v="4.3680000000000003"/>
    <n v="3"/>
    <n v="0.2"/>
    <n v="0.3822000000000001"/>
    <s v="No"/>
    <s v="Cassandra Brandow"/>
  </r>
  <r>
    <n v="1738"/>
    <s v="CA-2015-130204"/>
    <d v="2015-09-03T00:00:00"/>
    <d v="2015-09-09T00:00:00"/>
    <x v="1"/>
    <s v="DB-13120"/>
    <s v="David Bremer"/>
    <x v="1"/>
    <s v="United States"/>
    <s v="San Francisco"/>
    <s v="California"/>
    <n v="94122"/>
    <x v="1"/>
    <s v="OFF-ST-10001325"/>
    <s v="Office Supplies"/>
    <s v="Storage"/>
    <s v="Sterilite Officeware Hinged File Box"/>
    <n v="31.44"/>
    <n v="3"/>
    <n v="0"/>
    <n v="8.4888000000000012"/>
    <s v="No"/>
    <s v="Anna Andreadi"/>
  </r>
  <r>
    <n v="1739"/>
    <s v="CA-2015-130204"/>
    <d v="2015-09-03T00:00:00"/>
    <d v="2015-09-09T00:00:00"/>
    <x v="1"/>
    <s v="DB-13120"/>
    <s v="David Bremer"/>
    <x v="1"/>
    <s v="United States"/>
    <s v="San Francisco"/>
    <s v="California"/>
    <n v="94122"/>
    <x v="1"/>
    <s v="TEC-AC-10003038"/>
    <s v="Technology"/>
    <s v="Accessories"/>
    <s v="Kingston Digital DataTraveler 16GB USB 2.0"/>
    <n v="17.899999999999999"/>
    <n v="2"/>
    <n v="0"/>
    <n v="3.400999999999998"/>
    <s v="No"/>
    <s v="Anna Andreadi"/>
  </r>
  <r>
    <n v="1740"/>
    <s v="CA-2015-130204"/>
    <d v="2015-09-03T00:00:00"/>
    <d v="2015-09-09T00:00:00"/>
    <x v="1"/>
    <s v="DB-13120"/>
    <s v="David Bremer"/>
    <x v="1"/>
    <s v="United States"/>
    <s v="San Francisco"/>
    <s v="California"/>
    <n v="94122"/>
    <x v="1"/>
    <s v="TEC-AC-10003590"/>
    <s v="Technology"/>
    <s v="Accessories"/>
    <s v="TRENDnet 56K USB 2.0 Phone, Internet and Fax Modem"/>
    <n v="129.44999999999999"/>
    <n v="5"/>
    <n v="0"/>
    <n v="46.601999999999997"/>
    <s v="No"/>
    <s v="Anna Andreadi"/>
  </r>
  <r>
    <n v="1741"/>
    <s v="CA-2014-110527"/>
    <d v="2014-08-09T00:00:00"/>
    <d v="2014-08-16T00:00:00"/>
    <x v="1"/>
    <s v="ED-13885"/>
    <s v="Emily Ducich"/>
    <x v="2"/>
    <s v="United States"/>
    <s v="San Diego"/>
    <s v="California"/>
    <n v="92037"/>
    <x v="1"/>
    <s v="OFF-LA-10000262"/>
    <s v="Office Supplies"/>
    <s v="Labels"/>
    <s v="Avery 494"/>
    <n v="20.88"/>
    <n v="8"/>
    <n v="0"/>
    <n v="9.6047999999999991"/>
    <s v="No"/>
    <s v="Anna Andreadi"/>
  </r>
  <r>
    <n v="1742"/>
    <s v="CA-2017-152807"/>
    <d v="2017-10-30T00:00:00"/>
    <d v="2017-11-03T00:00:00"/>
    <x v="1"/>
    <s v="MC-18100"/>
    <s v="Mick Crebagga"/>
    <x v="0"/>
    <s v="United States"/>
    <s v="Philadelphia"/>
    <s v="Pennsylvania"/>
    <n v="19140"/>
    <x v="3"/>
    <s v="OFF-PA-10004355"/>
    <s v="Office Supplies"/>
    <s v="Paper"/>
    <s v="Xerox 231"/>
    <n v="20.736000000000004"/>
    <n v="4"/>
    <n v="0.2"/>
    <n v="7.2576000000000001"/>
    <s v="No"/>
    <s v="Chuck Magee"/>
  </r>
  <r>
    <n v="1743"/>
    <s v="CA-2017-152807"/>
    <d v="2017-10-30T00:00:00"/>
    <d v="2017-11-03T00:00:00"/>
    <x v="1"/>
    <s v="MC-18100"/>
    <s v="Mick Crebagga"/>
    <x v="0"/>
    <s v="United States"/>
    <s v="Philadelphia"/>
    <s v="Pennsylvania"/>
    <n v="19140"/>
    <x v="3"/>
    <s v="FUR-FU-10004415"/>
    <s v="Furniture"/>
    <s v="Furnishings"/>
    <s v="Stacking Tray, Side-Loading, Legal, Smoke"/>
    <n v="7.168000000000001"/>
    <n v="2"/>
    <n v="0.2"/>
    <n v="0.98559999999999937"/>
    <s v="No"/>
    <s v="Chuck Magee"/>
  </r>
  <r>
    <n v="1744"/>
    <s v="CA-2017-152807"/>
    <d v="2017-10-30T00:00:00"/>
    <d v="2017-11-03T00:00:00"/>
    <x v="1"/>
    <s v="MC-18100"/>
    <s v="Mick Crebagga"/>
    <x v="0"/>
    <s v="United States"/>
    <s v="Philadelphia"/>
    <s v="Pennsylvania"/>
    <n v="19140"/>
    <x v="3"/>
    <s v="OFF-ST-10002486"/>
    <s v="Office Supplies"/>
    <s v="Storage"/>
    <s v="Eldon Shelf Savers Cubes and Bins"/>
    <n v="11.168000000000001"/>
    <n v="2"/>
    <n v="0.2"/>
    <n v="-2.5128000000000008"/>
    <s v="No"/>
    <s v="Chuck Magee"/>
  </r>
  <r>
    <n v="1745"/>
    <s v="CA-2017-152807"/>
    <d v="2017-10-30T00:00:00"/>
    <d v="2017-11-03T00:00:00"/>
    <x v="1"/>
    <s v="MC-18100"/>
    <s v="Mick Crebagga"/>
    <x v="0"/>
    <s v="United States"/>
    <s v="Philadelphia"/>
    <s v="Pennsylvania"/>
    <n v="19140"/>
    <x v="3"/>
    <s v="TEC-AC-10001142"/>
    <s v="Technology"/>
    <s v="Accessories"/>
    <s v="First Data FD10 PIN Pad"/>
    <n v="442.40000000000003"/>
    <n v="7"/>
    <n v="0.2"/>
    <n v="-55.300000000000068"/>
    <s v="No"/>
    <s v="Chuck Magee"/>
  </r>
  <r>
    <n v="1746"/>
    <s v="CA-2014-133270"/>
    <d v="2014-06-06T00:00:00"/>
    <d v="2014-06-09T00:00:00"/>
    <x v="2"/>
    <s v="BM-11785"/>
    <s v="Bryan Mills"/>
    <x v="0"/>
    <s v="United States"/>
    <s v="Rochester"/>
    <s v="New York"/>
    <n v="14609"/>
    <x v="3"/>
    <s v="OFF-AR-10002656"/>
    <s v="Office Supplies"/>
    <s v="Art"/>
    <s v="Sanford Liquid Accent Highlighters"/>
    <n v="13.36"/>
    <n v="2"/>
    <n v="0"/>
    <n v="4.9431999999999992"/>
    <s v="No"/>
    <s v="Chuck Magee"/>
  </r>
  <r>
    <n v="1747"/>
    <s v="CA-2016-155670"/>
    <d v="2016-08-13T00:00:00"/>
    <d v="2016-08-17T00:00:00"/>
    <x v="0"/>
    <s v="EM-14065"/>
    <s v="Erin Mull"/>
    <x v="0"/>
    <s v="United States"/>
    <s v="Jacksonville"/>
    <s v="North Carolina"/>
    <n v="28540"/>
    <x v="0"/>
    <s v="OFF-BI-10000138"/>
    <s v="Office Supplies"/>
    <s v="Binders"/>
    <s v="Acco Translucent Poly Ring Binders"/>
    <n v="11.232000000000001"/>
    <n v="8"/>
    <n v="0.7"/>
    <n v="-8.2367999999999988"/>
    <s v="No"/>
    <s v="Cassandra Brandow"/>
  </r>
  <r>
    <n v="1748"/>
    <s v="CA-2016-155670"/>
    <d v="2016-08-13T00:00:00"/>
    <d v="2016-08-17T00:00:00"/>
    <x v="0"/>
    <s v="EM-14065"/>
    <s v="Erin Mull"/>
    <x v="0"/>
    <s v="United States"/>
    <s v="Jacksonville"/>
    <s v="North Carolina"/>
    <n v="28540"/>
    <x v="0"/>
    <s v="OFF-PA-10004947"/>
    <s v="Office Supplies"/>
    <s v="Paper"/>
    <s v="Easy-staple paper"/>
    <n v="10.272000000000002"/>
    <n v="3"/>
    <n v="0.2"/>
    <n v="3.2099999999999982"/>
    <s v="No"/>
    <s v="Cassandra Brandow"/>
  </r>
  <r>
    <n v="1749"/>
    <s v="US-2014-157406"/>
    <d v="2014-04-25T00:00:00"/>
    <d v="2014-04-29T00:00:00"/>
    <x v="1"/>
    <s v="DA-13450"/>
    <s v="Dianna Arnett"/>
    <x v="2"/>
    <s v="United States"/>
    <s v="Houston"/>
    <s v="Texas"/>
    <n v="77095"/>
    <x v="2"/>
    <s v="OFF-PA-10003543"/>
    <s v="Office Supplies"/>
    <s v="Paper"/>
    <s v="Xerox 1985"/>
    <n v="10.368000000000002"/>
    <n v="2"/>
    <n v="0.2"/>
    <n v="3.6288"/>
    <s v="No"/>
    <s v="Kelly Williams"/>
  </r>
  <r>
    <n v="1750"/>
    <s v="US-2014-157406"/>
    <d v="2014-04-25T00:00:00"/>
    <d v="2014-04-29T00:00:00"/>
    <x v="1"/>
    <s v="DA-13450"/>
    <s v="Dianna Arnett"/>
    <x v="2"/>
    <s v="United States"/>
    <s v="Houston"/>
    <s v="Texas"/>
    <n v="77095"/>
    <x v="2"/>
    <s v="OFF-AR-10002221"/>
    <s v="Office Supplies"/>
    <s v="Art"/>
    <s v="12 Colored Short Pencils"/>
    <n v="6.24"/>
    <n v="3"/>
    <n v="0.2"/>
    <n v="0.54600000000000071"/>
    <s v="No"/>
    <s v="Kelly Williams"/>
  </r>
  <r>
    <n v="1751"/>
    <s v="CA-2015-139094"/>
    <d v="2015-11-22T00:00:00"/>
    <d v="2015-11-27T00:00:00"/>
    <x v="1"/>
    <s v="MO-17800"/>
    <s v="Meg O'Connel"/>
    <x v="2"/>
    <s v="United States"/>
    <s v="San Antonio"/>
    <s v="Texas"/>
    <n v="78207"/>
    <x v="2"/>
    <s v="FUR-TA-10004607"/>
    <s v="Furniture"/>
    <s v="Tables"/>
    <s v="Hon 2111 Invitation Series Straight Table"/>
    <n v="206.96200000000002"/>
    <n v="2"/>
    <n v="0.3"/>
    <n v="-32.522600000000011"/>
    <s v="No"/>
    <s v="Kelly Williams"/>
  </r>
  <r>
    <n v="1752"/>
    <s v="CA-2017-168837"/>
    <d v="2017-10-14T00:00:00"/>
    <d v="2017-10-17T00:00:00"/>
    <x v="2"/>
    <s v="JW-15955"/>
    <s v="Joni Wasserman"/>
    <x v="0"/>
    <s v="United States"/>
    <s v="Oakland"/>
    <s v="California"/>
    <n v="94601"/>
    <x v="1"/>
    <s v="FUR-FU-10001918"/>
    <s v="Furniture"/>
    <s v="Furnishings"/>
    <s v="C-Line Cubicle Keepers Polyproplyene Holder With Velcro Backings"/>
    <n v="9.4600000000000009"/>
    <n v="2"/>
    <n v="0"/>
    <n v="3.6894000000000009"/>
    <s v="No"/>
    <s v="Anna Andreadi"/>
  </r>
  <r>
    <n v="1753"/>
    <s v="CA-2017-116715"/>
    <d v="2017-12-02T00:00:00"/>
    <d v="2017-12-05T00:00:00"/>
    <x v="2"/>
    <s v="VW-21775"/>
    <s v="Victoria Wilson"/>
    <x v="1"/>
    <s v="United States"/>
    <s v="San Francisco"/>
    <s v="California"/>
    <n v="94122"/>
    <x v="1"/>
    <s v="OFF-ST-10004340"/>
    <s v="Office Supplies"/>
    <s v="Storage"/>
    <s v="Fellowes Mobile File Cart, Black"/>
    <n v="559.62"/>
    <n v="9"/>
    <n v="0"/>
    <n v="151.09740000000002"/>
    <s v="No"/>
    <s v="Anna Andreadi"/>
  </r>
  <r>
    <n v="1754"/>
    <s v="CA-2017-116715"/>
    <d v="2017-12-02T00:00:00"/>
    <d v="2017-12-05T00:00:00"/>
    <x v="2"/>
    <s v="VW-21775"/>
    <s v="Victoria Wilson"/>
    <x v="1"/>
    <s v="United States"/>
    <s v="San Francisco"/>
    <s v="California"/>
    <n v="94122"/>
    <x v="1"/>
    <s v="OFF-PA-10004475"/>
    <s v="Office Supplies"/>
    <s v="Paper"/>
    <s v="Xerox 1940"/>
    <n v="109.92"/>
    <n v="2"/>
    <n v="0"/>
    <n v="53.860799999999998"/>
    <s v="No"/>
    <s v="Anna Andreadi"/>
  </r>
  <r>
    <n v="1755"/>
    <s v="CA-2017-116715"/>
    <d v="2017-12-02T00:00:00"/>
    <d v="2017-12-05T00:00:00"/>
    <x v="2"/>
    <s v="VW-21775"/>
    <s v="Victoria Wilson"/>
    <x v="1"/>
    <s v="United States"/>
    <s v="San Francisco"/>
    <s v="California"/>
    <n v="94122"/>
    <x v="1"/>
    <s v="OFF-PA-10003893"/>
    <s v="Office Supplies"/>
    <s v="Paper"/>
    <s v="Xerox 1962"/>
    <n v="8.56"/>
    <n v="2"/>
    <n v="0"/>
    <n v="3.8519999999999994"/>
    <s v="No"/>
    <s v="Anna Andreadi"/>
  </r>
  <r>
    <n v="1756"/>
    <s v="CA-2015-135622"/>
    <d v="2015-12-08T00:00:00"/>
    <d v="2015-12-11T00:00:00"/>
    <x v="0"/>
    <s v="TT-21460"/>
    <s v="Tonja Turnell"/>
    <x v="2"/>
    <s v="United States"/>
    <s v="Fort Worth"/>
    <s v="Texas"/>
    <n v="76106"/>
    <x v="2"/>
    <s v="OFF-PA-10000100"/>
    <s v="Office Supplies"/>
    <s v="Paper"/>
    <s v="Xerox 1945"/>
    <n v="360.71199999999999"/>
    <n v="11"/>
    <n v="0.2"/>
    <n v="130.75810000000001"/>
    <s v="No"/>
    <s v="Kelly Williams"/>
  </r>
  <r>
    <n v="1757"/>
    <s v="CA-2015-135622"/>
    <d v="2015-12-08T00:00:00"/>
    <d v="2015-12-11T00:00:00"/>
    <x v="0"/>
    <s v="TT-21460"/>
    <s v="Tonja Turnell"/>
    <x v="2"/>
    <s v="United States"/>
    <s v="Fort Worth"/>
    <s v="Texas"/>
    <n v="76106"/>
    <x v="2"/>
    <s v="TEC-PH-10001817"/>
    <s v="Technology"/>
    <s v="Phones"/>
    <s v="Wilson Electronics DB Pro Signal Booster"/>
    <n v="1718.4"/>
    <n v="6"/>
    <n v="0.2"/>
    <n v="150.36000000000013"/>
    <s v="No"/>
    <s v="Kelly Williams"/>
  </r>
  <r>
    <n v="1758"/>
    <s v="US-2015-107349"/>
    <d v="2015-07-13T00:00:00"/>
    <d v="2015-07-15T00:00:00"/>
    <x v="2"/>
    <s v="SL-20155"/>
    <s v="Sara Luxemburg"/>
    <x v="2"/>
    <s v="United States"/>
    <s v="Houston"/>
    <s v="Texas"/>
    <n v="77095"/>
    <x v="2"/>
    <s v="OFF-BI-10001765"/>
    <s v="Office Supplies"/>
    <s v="Binders"/>
    <s v="Wilson Jones Heavy-Duty Casebound Ring Binders with Metal Hinges"/>
    <n v="41.567999999999991"/>
    <n v="6"/>
    <n v="0.8"/>
    <n v="-66.508800000000036"/>
    <s v="No"/>
    <s v="Kelly Williams"/>
  </r>
  <r>
    <n v="1759"/>
    <s v="CA-2014-139017"/>
    <d v="2014-05-11T00:00:00"/>
    <d v="2014-05-17T00:00:00"/>
    <x v="1"/>
    <s v="RM-19375"/>
    <s v="Raymond Messe"/>
    <x v="0"/>
    <s v="United States"/>
    <s v="Houston"/>
    <s v="Texas"/>
    <n v="77095"/>
    <x v="2"/>
    <s v="TEC-AC-10001013"/>
    <s v="Technology"/>
    <s v="Accessories"/>
    <s v="Logitech ClearChat Comfort/USB Headset H390"/>
    <n v="46.864000000000004"/>
    <n v="2"/>
    <n v="0.2"/>
    <n v="7.615399999999994"/>
    <s v="No"/>
    <s v="Kelly Williams"/>
  </r>
  <r>
    <n v="1760"/>
    <s v="CA-2014-141817"/>
    <d v="2014-01-05T00:00:00"/>
    <d v="2014-01-12T00:00:00"/>
    <x v="1"/>
    <s v="MB-18085"/>
    <s v="Mick Brown"/>
    <x v="0"/>
    <s v="United States"/>
    <s v="Philadelphia"/>
    <s v="Pennsylvania"/>
    <n v="19143"/>
    <x v="3"/>
    <s v="OFF-AR-10003478"/>
    <s v="Office Supplies"/>
    <s v="Art"/>
    <s v="Avery Hi-Liter EverBold Pen Style Fluorescent Highlighters, 4/Pack"/>
    <n v="19.536000000000001"/>
    <n v="3"/>
    <n v="0.2"/>
    <n v="4.8840000000000003"/>
    <s v="No"/>
    <s v="Chuck Magee"/>
  </r>
  <r>
    <n v="1761"/>
    <s v="CA-2015-130785"/>
    <d v="2015-09-05T00:00:00"/>
    <d v="2015-09-09T00:00:00"/>
    <x v="1"/>
    <s v="AG-10900"/>
    <s v="Arthur Gainer"/>
    <x v="0"/>
    <s v="United States"/>
    <s v="San Diego"/>
    <s v="California"/>
    <n v="92105"/>
    <x v="1"/>
    <s v="FUR-BO-10000330"/>
    <s v="Furniture"/>
    <s v="Bookcases"/>
    <s v="Sauder Camden County Barrister Bookcase, Planked Cherry Finish"/>
    <n v="411.33199999999999"/>
    <n v="4"/>
    <n v="0.15"/>
    <n v="-4.8391999999999769"/>
    <s v="Yes"/>
    <s v="Anna Andreadi"/>
  </r>
  <r>
    <n v="1762"/>
    <s v="CA-2015-130785"/>
    <d v="2015-09-05T00:00:00"/>
    <d v="2015-09-09T00:00:00"/>
    <x v="1"/>
    <s v="AG-10900"/>
    <s v="Arthur Gainer"/>
    <x v="0"/>
    <s v="United States"/>
    <s v="San Diego"/>
    <s v="California"/>
    <n v="92105"/>
    <x v="1"/>
    <s v="OFF-BI-10001900"/>
    <s v="Office Supplies"/>
    <s v="Binders"/>
    <s v="DXL Angle-View Binders with Locking Rings, Black"/>
    <n v="28.752000000000002"/>
    <n v="6"/>
    <n v="0.2"/>
    <n v="9.7037999999999993"/>
    <s v="Yes"/>
    <s v="Anna Andreadi"/>
  </r>
  <r>
    <n v="1763"/>
    <s v="CA-2015-130785"/>
    <d v="2015-09-05T00:00:00"/>
    <d v="2015-09-09T00:00:00"/>
    <x v="1"/>
    <s v="AG-10900"/>
    <s v="Arthur Gainer"/>
    <x v="0"/>
    <s v="United States"/>
    <s v="San Diego"/>
    <s v="California"/>
    <n v="92105"/>
    <x v="1"/>
    <s v="FUR-BO-10003159"/>
    <s v="Furniture"/>
    <s v="Bookcases"/>
    <s v="Sauder Camden County Collection Libraries, Planked Cherry Finish"/>
    <n v="293.19900000000001"/>
    <n v="3"/>
    <n v="0.15"/>
    <n v="-20.696400000000025"/>
    <s v="Yes"/>
    <s v="Anna Andreadi"/>
  </r>
  <r>
    <n v="1764"/>
    <s v="CA-2016-110254"/>
    <d v="2016-08-04T00:00:00"/>
    <d v="2016-08-08T00:00:00"/>
    <x v="1"/>
    <s v="ML-17755"/>
    <s v="Max Ludwig"/>
    <x v="2"/>
    <s v="United States"/>
    <s v="Suffolk"/>
    <s v="Virginia"/>
    <n v="23434"/>
    <x v="0"/>
    <s v="OFF-SU-10002573"/>
    <s v="Office Supplies"/>
    <s v="Supplies"/>
    <s v="Acme 10&quot; Easy Grip Assistive Scissors"/>
    <n v="35.06"/>
    <n v="2"/>
    <n v="0"/>
    <n v="10.517999999999997"/>
    <s v="No"/>
    <s v="Cassandra Brandow"/>
  </r>
  <r>
    <n v="1765"/>
    <s v="CA-2016-110254"/>
    <d v="2016-08-04T00:00:00"/>
    <d v="2016-08-08T00:00:00"/>
    <x v="1"/>
    <s v="ML-17755"/>
    <s v="Max Ludwig"/>
    <x v="2"/>
    <s v="United States"/>
    <s v="Suffolk"/>
    <s v="Virginia"/>
    <n v="23434"/>
    <x v="0"/>
    <s v="OFF-LA-10004484"/>
    <s v="Office Supplies"/>
    <s v="Labels"/>
    <s v="Avery 476"/>
    <n v="4.13"/>
    <n v="1"/>
    <n v="0"/>
    <n v="1.8997999999999999"/>
    <s v="No"/>
    <s v="Cassandra Brandow"/>
  </r>
  <r>
    <n v="1766"/>
    <s v="CA-2016-110254"/>
    <d v="2016-08-04T00:00:00"/>
    <d v="2016-08-08T00:00:00"/>
    <x v="1"/>
    <s v="ML-17755"/>
    <s v="Max Ludwig"/>
    <x v="2"/>
    <s v="United States"/>
    <s v="Suffolk"/>
    <s v="Virginia"/>
    <n v="23434"/>
    <x v="0"/>
    <s v="FUR-FU-10001591"/>
    <s v="Furniture"/>
    <s v="Furnishings"/>
    <s v="Advantus Panel Wall Certificate Holder - 8.5x11"/>
    <n v="109.8"/>
    <n v="9"/>
    <n v="0"/>
    <n v="46.116000000000007"/>
    <s v="No"/>
    <s v="Cassandra Brandow"/>
  </r>
  <r>
    <n v="1767"/>
    <s v="CA-2016-110254"/>
    <d v="2016-08-04T00:00:00"/>
    <d v="2016-08-08T00:00:00"/>
    <x v="1"/>
    <s v="ML-17755"/>
    <s v="Max Ludwig"/>
    <x v="2"/>
    <s v="United States"/>
    <s v="Suffolk"/>
    <s v="Virginia"/>
    <n v="23434"/>
    <x v="0"/>
    <s v="OFF-LA-10002034"/>
    <s v="Office Supplies"/>
    <s v="Labels"/>
    <s v="Avery 478"/>
    <n v="9.82"/>
    <n v="2"/>
    <n v="0"/>
    <n v="4.8117999999999999"/>
    <s v="No"/>
    <s v="Cassandra Brandow"/>
  </r>
  <r>
    <n v="1768"/>
    <s v="US-2014-158057"/>
    <d v="2014-03-22T00:00:00"/>
    <d v="2014-03-26T00:00:00"/>
    <x v="1"/>
    <s v="CC-12685"/>
    <s v="Craig Carroll"/>
    <x v="0"/>
    <s v="United States"/>
    <s v="Greensboro"/>
    <s v="North Carolina"/>
    <n v="27405"/>
    <x v="0"/>
    <s v="OFF-BI-10004410"/>
    <s v="Office Supplies"/>
    <s v="Binders"/>
    <s v="C-Line Peel &amp; Stick Add-On Filing Pockets, 8-3/4 x 5-1/8, 10/Pack"/>
    <n v="7.644000000000001"/>
    <n v="4"/>
    <n v="0.7"/>
    <n v="-5.8603999999999985"/>
    <s v="No"/>
    <s v="Cassandra Brandow"/>
  </r>
  <r>
    <n v="1769"/>
    <s v="US-2014-158057"/>
    <d v="2014-03-22T00:00:00"/>
    <d v="2014-03-26T00:00:00"/>
    <x v="1"/>
    <s v="CC-12685"/>
    <s v="Craig Carroll"/>
    <x v="0"/>
    <s v="United States"/>
    <s v="Greensboro"/>
    <s v="North Carolina"/>
    <n v="27405"/>
    <x v="0"/>
    <s v="OFF-BI-10002735"/>
    <s v="Office Supplies"/>
    <s v="Binders"/>
    <s v="GBC Prestige Therm-A-Bind Covers"/>
    <n v="51.465000000000018"/>
    <n v="5"/>
    <n v="0.7"/>
    <n v="-39.456499999999991"/>
    <s v="No"/>
    <s v="Cassandra Brandow"/>
  </r>
  <r>
    <n v="1770"/>
    <s v="CA-2017-146024"/>
    <d v="2017-03-02T00:00:00"/>
    <d v="2017-03-08T00:00:00"/>
    <x v="1"/>
    <s v="SC-20770"/>
    <s v="Stewart Carmichael"/>
    <x v="1"/>
    <s v="United States"/>
    <s v="Dallas"/>
    <s v="Texas"/>
    <n v="75081"/>
    <x v="2"/>
    <s v="OFF-SU-10001935"/>
    <s v="Office Supplies"/>
    <s v="Supplies"/>
    <s v="Staple remover"/>
    <n v="6.9760000000000009"/>
    <n v="4"/>
    <n v="0.2"/>
    <n v="-1.3952000000000013"/>
    <s v="No"/>
    <s v="Kelly Williams"/>
  </r>
  <r>
    <n v="1771"/>
    <s v="CA-2017-146024"/>
    <d v="2017-03-02T00:00:00"/>
    <d v="2017-03-08T00:00:00"/>
    <x v="1"/>
    <s v="SC-20770"/>
    <s v="Stewart Carmichael"/>
    <x v="1"/>
    <s v="United States"/>
    <s v="Dallas"/>
    <s v="Texas"/>
    <n v="75081"/>
    <x v="2"/>
    <s v="OFF-BI-10003291"/>
    <s v="Office Supplies"/>
    <s v="Binders"/>
    <s v="Wilson Jones Leather-Like Binders with DublLock Round Rings"/>
    <n v="12.221999999999998"/>
    <n v="7"/>
    <n v="0.8"/>
    <n v="-20.166300000000007"/>
    <s v="No"/>
    <s v="Kelly Williams"/>
  </r>
  <r>
    <n v="1772"/>
    <s v="CA-2016-129686"/>
    <d v="2016-11-27T00:00:00"/>
    <d v="2016-11-29T00:00:00"/>
    <x v="0"/>
    <s v="GG-14650"/>
    <s v="Greg Guthrie"/>
    <x v="1"/>
    <s v="United States"/>
    <s v="Chicago"/>
    <s v="Illinois"/>
    <n v="60623"/>
    <x v="2"/>
    <s v="OFF-ST-10004337"/>
    <s v="Office Supplies"/>
    <s v="Storage"/>
    <s v="SAFCO Commercial Wire Shelving, 72h"/>
    <n v="97.984000000000009"/>
    <n v="2"/>
    <n v="0.2"/>
    <n v="-24.496000000000002"/>
    <s v="No"/>
    <s v="Kelly Williams"/>
  </r>
  <r>
    <n v="1773"/>
    <s v="CA-2016-129686"/>
    <d v="2016-11-27T00:00:00"/>
    <d v="2016-11-29T00:00:00"/>
    <x v="0"/>
    <s v="GG-14650"/>
    <s v="Greg Guthrie"/>
    <x v="1"/>
    <s v="United States"/>
    <s v="Chicago"/>
    <s v="Illinois"/>
    <n v="60623"/>
    <x v="2"/>
    <s v="TEC-AC-10001266"/>
    <s v="Technology"/>
    <s v="Accessories"/>
    <s v="Memorex Micro Travel Drive 8 GB"/>
    <n v="62.400000000000006"/>
    <n v="6"/>
    <n v="0.2"/>
    <n v="19.499999999999993"/>
    <s v="No"/>
    <s v="Kelly Williams"/>
  </r>
  <r>
    <n v="1774"/>
    <s v="CA-2014-118976"/>
    <d v="2014-04-28T00:00:00"/>
    <d v="2014-05-03T00:00:00"/>
    <x v="1"/>
    <s v="MY-18295"/>
    <s v="Muhammed Yedwab"/>
    <x v="1"/>
    <s v="United States"/>
    <s v="Baltimore"/>
    <s v="Maryland"/>
    <n v="21215"/>
    <x v="3"/>
    <s v="OFF-BI-10001628"/>
    <s v="Office Supplies"/>
    <s v="Binders"/>
    <s v="Acco Data Flex Cable Posts For Top &amp; Bottom Load Binders, 6&quot; Capacity"/>
    <n v="20.86"/>
    <n v="2"/>
    <n v="0"/>
    <n v="9.3869999999999987"/>
    <s v="No"/>
    <s v="Chuck Magee"/>
  </r>
  <r>
    <n v="1775"/>
    <s v="CA-2014-118976"/>
    <d v="2014-04-28T00:00:00"/>
    <d v="2014-05-03T00:00:00"/>
    <x v="1"/>
    <s v="MY-18295"/>
    <s v="Muhammed Yedwab"/>
    <x v="1"/>
    <s v="United States"/>
    <s v="Baltimore"/>
    <s v="Maryland"/>
    <n v="21215"/>
    <x v="3"/>
    <s v="OFF-ST-10000877"/>
    <s v="Office Supplies"/>
    <s v="Storage"/>
    <s v="Recycled Steel Personal File for Standard File Folders"/>
    <n v="497.61"/>
    <n v="9"/>
    <n v="0"/>
    <n v="129.37860000000001"/>
    <s v="No"/>
    <s v="Chuck Magee"/>
  </r>
  <r>
    <n v="1776"/>
    <s v="CA-2014-118976"/>
    <d v="2014-04-28T00:00:00"/>
    <d v="2014-05-03T00:00:00"/>
    <x v="1"/>
    <s v="MY-18295"/>
    <s v="Muhammed Yedwab"/>
    <x v="1"/>
    <s v="United States"/>
    <s v="Baltimore"/>
    <s v="Maryland"/>
    <n v="21215"/>
    <x v="3"/>
    <s v="OFF-AR-10004752"/>
    <s v="Office Supplies"/>
    <s v="Art"/>
    <s v="Blackstonian Pencils"/>
    <n v="5.34"/>
    <n v="2"/>
    <n v="0"/>
    <n v="1.4952000000000001"/>
    <s v="No"/>
    <s v="Chuck Magee"/>
  </r>
  <r>
    <n v="1777"/>
    <s v="CA-2014-118976"/>
    <d v="2014-04-28T00:00:00"/>
    <d v="2014-05-03T00:00:00"/>
    <x v="1"/>
    <s v="MY-18295"/>
    <s v="Muhammed Yedwab"/>
    <x v="1"/>
    <s v="United States"/>
    <s v="Baltimore"/>
    <s v="Maryland"/>
    <n v="21215"/>
    <x v="3"/>
    <s v="OFF-LA-10000452"/>
    <s v="Office Supplies"/>
    <s v="Labels"/>
    <s v="Avery 488"/>
    <n v="3.15"/>
    <n v="1"/>
    <n v="0"/>
    <n v="1.512"/>
    <s v="No"/>
    <s v="Chuck Magee"/>
  </r>
  <r>
    <n v="1778"/>
    <s v="CA-2015-105347"/>
    <d v="2015-11-24T00:00:00"/>
    <d v="2015-11-28T00:00:00"/>
    <x v="1"/>
    <s v="DP-13000"/>
    <s v="Darren Powers"/>
    <x v="0"/>
    <s v="United States"/>
    <s v="Los Angeles"/>
    <s v="California"/>
    <n v="90004"/>
    <x v="1"/>
    <s v="OFF-PA-10000675"/>
    <s v="Office Supplies"/>
    <s v="Paper"/>
    <s v="Xerox 1919"/>
    <n v="368.91"/>
    <n v="9"/>
    <n v="0"/>
    <n v="180.76590000000002"/>
    <s v="No"/>
    <s v="Anna Andreadi"/>
  </r>
  <r>
    <n v="1779"/>
    <s v="CA-2015-105347"/>
    <d v="2015-11-24T00:00:00"/>
    <d v="2015-11-28T00:00:00"/>
    <x v="1"/>
    <s v="DP-13000"/>
    <s v="Darren Powers"/>
    <x v="0"/>
    <s v="United States"/>
    <s v="Los Angeles"/>
    <s v="California"/>
    <n v="90004"/>
    <x v="1"/>
    <s v="OFF-AR-10003045"/>
    <s v="Office Supplies"/>
    <s v="Art"/>
    <s v="Prang Colored Pencils"/>
    <n v="14.7"/>
    <n v="5"/>
    <n v="0"/>
    <n v="6.6150000000000002"/>
    <s v="No"/>
    <s v="Anna Andreadi"/>
  </r>
  <r>
    <n v="1780"/>
    <s v="CA-2016-124667"/>
    <d v="2016-11-11T00:00:00"/>
    <d v="2016-11-16T00:00:00"/>
    <x v="1"/>
    <s v="BD-11770"/>
    <s v="Bryan Davis"/>
    <x v="0"/>
    <s v="United States"/>
    <s v="New York City"/>
    <s v="New York"/>
    <n v="10011"/>
    <x v="3"/>
    <s v="TEC-AC-10003447"/>
    <s v="Technology"/>
    <s v="Accessories"/>
    <s v="Micropad Numeric Keypads"/>
    <n v="59.97"/>
    <n v="3"/>
    <n v="0"/>
    <n v="14.992499999999996"/>
    <s v="No"/>
    <s v="Chuck Magee"/>
  </r>
  <r>
    <n v="1781"/>
    <s v="CA-2016-124667"/>
    <d v="2016-11-11T00:00:00"/>
    <d v="2016-11-16T00:00:00"/>
    <x v="1"/>
    <s v="BD-11770"/>
    <s v="Bryan Davis"/>
    <x v="0"/>
    <s v="United States"/>
    <s v="New York City"/>
    <s v="New York"/>
    <n v="10011"/>
    <x v="3"/>
    <s v="OFF-ST-10002276"/>
    <s v="Office Supplies"/>
    <s v="Storage"/>
    <s v="Safco Steel Mobile File Cart"/>
    <n v="83.36"/>
    <n v="1"/>
    <n v="0"/>
    <n v="20.840000000000003"/>
    <s v="No"/>
    <s v="Chuck Magee"/>
  </r>
  <r>
    <n v="1782"/>
    <s v="CA-2015-111094"/>
    <d v="2015-07-09T00:00:00"/>
    <d v="2015-07-13T00:00:00"/>
    <x v="1"/>
    <s v="CB-12535"/>
    <s v="Claudia Bergmann"/>
    <x v="1"/>
    <s v="United States"/>
    <s v="Franklin"/>
    <s v="Massachusetts"/>
    <n v="2038"/>
    <x v="3"/>
    <s v="OFF-PA-10001609"/>
    <s v="Office Supplies"/>
    <s v="Paper"/>
    <s v="Tops Wirebound Message Log Books"/>
    <n v="6.58"/>
    <n v="2"/>
    <n v="0"/>
    <n v="3.0267999999999997"/>
    <s v="No"/>
    <s v="Chuck Magee"/>
  </r>
  <r>
    <n v="1783"/>
    <s v="CA-2015-111094"/>
    <d v="2015-07-09T00:00:00"/>
    <d v="2015-07-13T00:00:00"/>
    <x v="1"/>
    <s v="CB-12535"/>
    <s v="Claudia Bergmann"/>
    <x v="1"/>
    <s v="United States"/>
    <s v="Franklin"/>
    <s v="Massachusetts"/>
    <n v="2038"/>
    <x v="3"/>
    <s v="OFF-BI-10001597"/>
    <s v="Office Supplies"/>
    <s v="Binders"/>
    <s v="Wilson Jones Ledger-Size, Piano-Hinge Binder, 2&quot;, Blue"/>
    <n v="122.94"/>
    <n v="3"/>
    <n v="0"/>
    <n v="59.011199999999988"/>
    <s v="No"/>
    <s v="Chuck Magee"/>
  </r>
  <r>
    <n v="1784"/>
    <s v="CA-2017-166317"/>
    <d v="2017-09-22T00:00:00"/>
    <d v="2017-09-26T00:00:00"/>
    <x v="1"/>
    <s v="JE-15610"/>
    <s v="Jim Epp"/>
    <x v="1"/>
    <s v="United States"/>
    <s v="Milwaukee"/>
    <s v="Wisconsin"/>
    <n v="53209"/>
    <x v="2"/>
    <s v="OFF-PA-10004475"/>
    <s v="Office Supplies"/>
    <s v="Paper"/>
    <s v="Xerox 1940"/>
    <n v="219.84"/>
    <n v="4"/>
    <n v="0"/>
    <n v="107.7216"/>
    <s v="No"/>
    <s v="Kelly Williams"/>
  </r>
  <r>
    <n v="1785"/>
    <s v="CA-2017-166317"/>
    <d v="2017-09-22T00:00:00"/>
    <d v="2017-09-26T00:00:00"/>
    <x v="1"/>
    <s v="JE-15610"/>
    <s v="Jim Epp"/>
    <x v="1"/>
    <s v="United States"/>
    <s v="Milwaukee"/>
    <s v="Wisconsin"/>
    <n v="53209"/>
    <x v="2"/>
    <s v="TEC-AC-10004510"/>
    <s v="Technology"/>
    <s v="Accessories"/>
    <s v="Logitech Desktop MK120 Mouse and keyboard Combo"/>
    <n v="98.16"/>
    <n v="6"/>
    <n v="0"/>
    <n v="9.8159999999999954"/>
    <s v="No"/>
    <s v="Kelly Williams"/>
  </r>
  <r>
    <n v="1786"/>
    <s v="CA-2017-166317"/>
    <d v="2017-09-22T00:00:00"/>
    <d v="2017-09-26T00:00:00"/>
    <x v="1"/>
    <s v="JE-15610"/>
    <s v="Jim Epp"/>
    <x v="1"/>
    <s v="United States"/>
    <s v="Milwaukee"/>
    <s v="Wisconsin"/>
    <n v="53209"/>
    <x v="2"/>
    <s v="OFF-BI-10002976"/>
    <s v="Office Supplies"/>
    <s v="Binders"/>
    <s v="ACCOHIDE Binder by Acco"/>
    <n v="33.04"/>
    <n v="8"/>
    <n v="0"/>
    <n v="15.5288"/>
    <s v="No"/>
    <s v="Kelly Williams"/>
  </r>
  <r>
    <n v="1787"/>
    <s v="CA-2017-166317"/>
    <d v="2017-09-22T00:00:00"/>
    <d v="2017-09-26T00:00:00"/>
    <x v="1"/>
    <s v="JE-15610"/>
    <s v="Jim Epp"/>
    <x v="1"/>
    <s v="United States"/>
    <s v="Milwaukee"/>
    <s v="Wisconsin"/>
    <n v="53209"/>
    <x v="2"/>
    <s v="TEC-PH-10001615"/>
    <s v="Technology"/>
    <s v="Phones"/>
    <s v="AT&amp;T CL82213"/>
    <n v="86.97"/>
    <n v="3"/>
    <n v="0"/>
    <n v="25.221299999999989"/>
    <s v="No"/>
    <s v="Kelly Williams"/>
  </r>
  <r>
    <n v="1788"/>
    <s v="CA-2015-154326"/>
    <d v="2015-02-15T00:00:00"/>
    <d v="2015-02-19T00:00:00"/>
    <x v="1"/>
    <s v="RP-19855"/>
    <s v="Roy Phan"/>
    <x v="1"/>
    <s v="United States"/>
    <s v="Kenosha"/>
    <s v="Wisconsin"/>
    <n v="53142"/>
    <x v="2"/>
    <s v="TEC-PH-10001819"/>
    <s v="Technology"/>
    <s v="Phones"/>
    <s v="Innergie mMini Combo Duo USB Travel Charging Kit"/>
    <n v="134.97"/>
    <n v="3"/>
    <n v="0"/>
    <n v="64.785599999999988"/>
    <s v="No"/>
    <s v="Kelly Williams"/>
  </r>
  <r>
    <n v="1789"/>
    <s v="CA-2015-154326"/>
    <d v="2015-02-15T00:00:00"/>
    <d v="2015-02-19T00:00:00"/>
    <x v="1"/>
    <s v="RP-19855"/>
    <s v="Roy Phan"/>
    <x v="1"/>
    <s v="United States"/>
    <s v="Kenosha"/>
    <s v="Wisconsin"/>
    <n v="53142"/>
    <x v="2"/>
    <s v="TEC-PH-10000560"/>
    <s v="Technology"/>
    <s v="Phones"/>
    <s v="Samsung Galaxy S III - 16GB - pebble blue (T-Mobile)"/>
    <n v="699.98"/>
    <n v="2"/>
    <n v="0"/>
    <n v="195.99440000000004"/>
    <s v="No"/>
    <s v="Kelly Williams"/>
  </r>
  <r>
    <n v="1790"/>
    <s v="CA-2015-154326"/>
    <d v="2015-02-15T00:00:00"/>
    <d v="2015-02-19T00:00:00"/>
    <x v="1"/>
    <s v="RP-19855"/>
    <s v="Roy Phan"/>
    <x v="1"/>
    <s v="United States"/>
    <s v="Kenosha"/>
    <s v="Wisconsin"/>
    <n v="53142"/>
    <x v="2"/>
    <s v="TEC-AC-10004568"/>
    <s v="Technology"/>
    <s v="Accessories"/>
    <s v="Maxell LTO Ultrium - 800 GB"/>
    <n v="139.94999999999999"/>
    <n v="5"/>
    <n v="0"/>
    <n v="26.590499999999988"/>
    <s v="No"/>
    <s v="Kelly Williams"/>
  </r>
  <r>
    <n v="1791"/>
    <s v="CA-2014-102008"/>
    <d v="2014-09-30T00:00:00"/>
    <d v="2014-10-04T00:00:00"/>
    <x v="1"/>
    <s v="RA-19915"/>
    <s v="Russell Applegate"/>
    <x v="0"/>
    <s v="United States"/>
    <s v="New York City"/>
    <s v="New York"/>
    <n v="10011"/>
    <x v="3"/>
    <s v="OFF-PA-10004092"/>
    <s v="Office Supplies"/>
    <s v="Paper"/>
    <s v="Tops Green Bar Computer Printout Paper"/>
    <n v="48.94"/>
    <n v="1"/>
    <n v="0"/>
    <n v="24.47"/>
    <s v="No"/>
    <s v="Chuck Magee"/>
  </r>
  <r>
    <n v="1792"/>
    <s v="CA-2014-120474"/>
    <d v="2014-12-01T00:00:00"/>
    <d v="2014-12-03T00:00:00"/>
    <x v="2"/>
    <s v="RP-19390"/>
    <s v="Resi Pölking"/>
    <x v="0"/>
    <s v="United States"/>
    <s v="Madison"/>
    <s v="Wisconsin"/>
    <n v="53711"/>
    <x v="2"/>
    <s v="FUR-CH-10001854"/>
    <s v="Furniture"/>
    <s v="Chairs"/>
    <s v="Office Star - Professional Matrix Back Chair with 2-to-1 Synchro Tilt and Mesh Fabric Seat"/>
    <n v="2807.84"/>
    <n v="8"/>
    <n v="0"/>
    <n v="673.88160000000016"/>
    <s v="No"/>
    <s v="Kelly Williams"/>
  </r>
  <r>
    <n v="1793"/>
    <s v="CA-2014-120474"/>
    <d v="2014-12-01T00:00:00"/>
    <d v="2014-12-03T00:00:00"/>
    <x v="2"/>
    <s v="RP-19390"/>
    <s v="Resi Pölking"/>
    <x v="0"/>
    <s v="United States"/>
    <s v="Madison"/>
    <s v="Wisconsin"/>
    <n v="53711"/>
    <x v="2"/>
    <s v="OFF-AR-10000475"/>
    <s v="Office Supplies"/>
    <s v="Art"/>
    <s v="Hunt BOSTON Vista Battery-Operated Pencil Sharpener, Black"/>
    <n v="46.64"/>
    <n v="4"/>
    <n v="0"/>
    <n v="12.592800000000004"/>
    <s v="No"/>
    <s v="Kelly Williams"/>
  </r>
  <r>
    <n v="1794"/>
    <s v="CA-2014-104773"/>
    <d v="2014-12-08T00:00:00"/>
    <d v="2014-12-13T00:00:00"/>
    <x v="1"/>
    <s v="TB-21175"/>
    <s v="Thomas Boland"/>
    <x v="1"/>
    <s v="United States"/>
    <s v="Houston"/>
    <s v="Texas"/>
    <n v="77041"/>
    <x v="2"/>
    <s v="OFF-ST-10000777"/>
    <s v="Office Supplies"/>
    <s v="Storage"/>
    <s v="Companion Letter/Legal File, Black"/>
    <n v="60.415999999999997"/>
    <n v="2"/>
    <n v="0.2"/>
    <n v="6.0416000000000025"/>
    <s v="No"/>
    <s v="Kelly Williams"/>
  </r>
  <r>
    <n v="1795"/>
    <s v="CA-2016-140774"/>
    <d v="2016-09-05T00:00:00"/>
    <d v="2016-09-10T00:00:00"/>
    <x v="1"/>
    <s v="BE-11455"/>
    <s v="Brad Eason"/>
    <x v="2"/>
    <s v="United States"/>
    <s v="Olathe"/>
    <s v="Kansas"/>
    <n v="66062"/>
    <x v="2"/>
    <s v="OFF-AR-10004022"/>
    <s v="Office Supplies"/>
    <s v="Art"/>
    <s v="Panasonic KP-380BK Classic Electric Pencil Sharpener"/>
    <n v="107.94"/>
    <n v="3"/>
    <n v="0"/>
    <n v="26.984999999999992"/>
    <s v="No"/>
    <s v="Kelly Williams"/>
  </r>
  <r>
    <n v="1796"/>
    <s v="US-2017-139465"/>
    <d v="2017-08-27T00:00:00"/>
    <d v="2017-08-30T00:00:00"/>
    <x v="2"/>
    <s v="MR-17545"/>
    <s v="Mathew Reese"/>
    <x v="2"/>
    <s v="United States"/>
    <s v="New York City"/>
    <s v="New York"/>
    <n v="10024"/>
    <x v="3"/>
    <s v="OFF-ST-10002352"/>
    <s v="Office Supplies"/>
    <s v="Storage"/>
    <s v="Iris Project Case"/>
    <n v="63.84"/>
    <n v="8"/>
    <n v="0"/>
    <n v="16.598399999999998"/>
    <s v="No"/>
    <s v="Chuck Magee"/>
  </r>
  <r>
    <n v="1797"/>
    <s v="US-2017-139465"/>
    <d v="2017-08-27T00:00:00"/>
    <d v="2017-08-30T00:00:00"/>
    <x v="2"/>
    <s v="MR-17545"/>
    <s v="Mathew Reese"/>
    <x v="2"/>
    <s v="United States"/>
    <s v="New York City"/>
    <s v="New York"/>
    <n v="10024"/>
    <x v="3"/>
    <s v="TEC-PH-10000455"/>
    <s v="Technology"/>
    <s v="Phones"/>
    <s v="GE 30522EE2"/>
    <n v="347.96999999999997"/>
    <n v="3"/>
    <n v="0"/>
    <n v="100.91129999999997"/>
    <s v="No"/>
    <s v="Chuck Magee"/>
  </r>
  <r>
    <n v="1798"/>
    <s v="US-2017-139465"/>
    <d v="2017-08-27T00:00:00"/>
    <d v="2017-08-30T00:00:00"/>
    <x v="2"/>
    <s v="MR-17545"/>
    <s v="Mathew Reese"/>
    <x v="2"/>
    <s v="United States"/>
    <s v="New York City"/>
    <s v="New York"/>
    <n v="10024"/>
    <x v="3"/>
    <s v="OFF-BI-10003910"/>
    <s v="Office Supplies"/>
    <s v="Binders"/>
    <s v="DXL Angle-View Binders with Locking Rings by Samsill"/>
    <n v="37.008000000000003"/>
    <n v="6"/>
    <n v="0.2"/>
    <n v="11.565"/>
    <s v="No"/>
    <s v="Chuck Magee"/>
  </r>
  <r>
    <n v="1799"/>
    <s v="CA-2016-100965"/>
    <d v="2016-07-07T00:00:00"/>
    <d v="2016-07-11T00:00:00"/>
    <x v="1"/>
    <s v="RM-19375"/>
    <s v="Raymond Messe"/>
    <x v="0"/>
    <s v="United States"/>
    <s v="San Jose"/>
    <s v="California"/>
    <n v="95123"/>
    <x v="1"/>
    <s v="FUR-FU-10003039"/>
    <s v="Furniture"/>
    <s v="Furnishings"/>
    <s v="Howard Miller 11-1/2&quot; Diameter Grantwood Wall Clock"/>
    <n v="215.65"/>
    <n v="5"/>
    <n v="0"/>
    <n v="73.320999999999998"/>
    <s v="No"/>
    <s v="Anna Andreadi"/>
  </r>
  <r>
    <n v="1800"/>
    <s v="CA-2016-121034"/>
    <d v="2016-08-08T00:00:00"/>
    <d v="2016-08-10T00:00:00"/>
    <x v="0"/>
    <s v="JF-15565"/>
    <s v="Jill Fjeld"/>
    <x v="0"/>
    <s v="United States"/>
    <s v="Dallas"/>
    <s v="Texas"/>
    <n v="75081"/>
    <x v="2"/>
    <s v="OFF-FA-10000585"/>
    <s v="Office Supplies"/>
    <s v="Fasteners"/>
    <s v="OIC Bulk Pack Metal Binder Clips"/>
    <n v="11.168000000000001"/>
    <n v="4"/>
    <n v="0.2"/>
    <n v="3.6295999999999995"/>
    <s v="No"/>
    <s v="Kelly Williams"/>
  </r>
  <r>
    <n v="1801"/>
    <s v="CA-2016-121034"/>
    <d v="2016-08-08T00:00:00"/>
    <d v="2016-08-10T00:00:00"/>
    <x v="0"/>
    <s v="JF-15565"/>
    <s v="Jill Fjeld"/>
    <x v="0"/>
    <s v="United States"/>
    <s v="Dallas"/>
    <s v="Texas"/>
    <n v="75081"/>
    <x v="2"/>
    <s v="OFF-PA-10001994"/>
    <s v="Office Supplies"/>
    <s v="Paper"/>
    <s v="Ink Jet Note and Greeting Cards, 8-1/2&quot; x 5-1/2&quot; Card Size"/>
    <n v="53.952000000000005"/>
    <n v="3"/>
    <n v="0.2"/>
    <n v="17.534399999999998"/>
    <s v="No"/>
    <s v="Kelly Williams"/>
  </r>
  <r>
    <n v="1802"/>
    <s v="CA-2016-149461"/>
    <d v="2016-11-13T00:00:00"/>
    <d v="2016-11-19T00:00:00"/>
    <x v="1"/>
    <s v="AS-10135"/>
    <s v="Adrian Shami"/>
    <x v="2"/>
    <s v="United States"/>
    <s v="Auburn"/>
    <s v="Washington"/>
    <n v="98002"/>
    <x v="1"/>
    <s v="FUR-FU-10004270"/>
    <s v="Furniture"/>
    <s v="Furnishings"/>
    <s v="Eldon Image Series Desk Accessories, Burgundy"/>
    <n v="4.18"/>
    <n v="1"/>
    <n v="0"/>
    <n v="1.5047999999999999"/>
    <s v="No"/>
    <s v="Anna Andreadi"/>
  </r>
  <r>
    <n v="1803"/>
    <s v="CA-2017-158379"/>
    <d v="2017-09-22T00:00:00"/>
    <d v="2017-09-26T00:00:00"/>
    <x v="0"/>
    <s v="JA-15970"/>
    <s v="Joseph Airdo"/>
    <x v="0"/>
    <s v="United States"/>
    <s v="Philadelphia"/>
    <s v="Pennsylvania"/>
    <n v="19134"/>
    <x v="3"/>
    <s v="OFF-BI-10002498"/>
    <s v="Office Supplies"/>
    <s v="Binders"/>
    <s v="Clear Mylar Reinforcing Strips"/>
    <n v="5.6070000000000011"/>
    <n v="1"/>
    <n v="0.7"/>
    <n v="-4.2987000000000002"/>
    <s v="No"/>
    <s v="Chuck Magee"/>
  </r>
  <r>
    <n v="1804"/>
    <s v="CA-2017-158379"/>
    <d v="2017-09-22T00:00:00"/>
    <d v="2017-09-26T00:00:00"/>
    <x v="0"/>
    <s v="JA-15970"/>
    <s v="Joseph Airdo"/>
    <x v="0"/>
    <s v="United States"/>
    <s v="Philadelphia"/>
    <s v="Pennsylvania"/>
    <n v="19134"/>
    <x v="3"/>
    <s v="OFF-SU-10002881"/>
    <s v="Office Supplies"/>
    <s v="Supplies"/>
    <s v="Martin Yale Chadless Opener Electric Letter Opener"/>
    <n v="4663.7360000000008"/>
    <n v="7"/>
    <n v="0.2"/>
    <n v="-1049.3406"/>
    <s v="No"/>
    <s v="Chuck Magee"/>
  </r>
  <r>
    <n v="1805"/>
    <s v="CA-2017-158379"/>
    <d v="2017-09-22T00:00:00"/>
    <d v="2017-09-26T00:00:00"/>
    <x v="0"/>
    <s v="JA-15970"/>
    <s v="Joseph Airdo"/>
    <x v="0"/>
    <s v="United States"/>
    <s v="Philadelphia"/>
    <s v="Pennsylvania"/>
    <n v="19134"/>
    <x v="3"/>
    <s v="TEC-AC-10002926"/>
    <s v="Technology"/>
    <s v="Accessories"/>
    <s v="Logitech Wireless Marathon Mouse M705"/>
    <n v="79.984000000000009"/>
    <n v="2"/>
    <n v="0.2"/>
    <n v="22.995400000000004"/>
    <s v="No"/>
    <s v="Chuck Magee"/>
  </r>
  <r>
    <n v="1806"/>
    <s v="US-2016-116729"/>
    <d v="2016-12-25T00:00:00"/>
    <d v="2016-12-28T00:00:00"/>
    <x v="2"/>
    <s v="GK-14620"/>
    <s v="Grace Kelly"/>
    <x v="1"/>
    <s v="United States"/>
    <s v="Los Angeles"/>
    <s v="California"/>
    <n v="90049"/>
    <x v="1"/>
    <s v="TEC-PH-10002200"/>
    <s v="Technology"/>
    <s v="Phones"/>
    <s v="Samsung Galaxy Note 2"/>
    <n v="2575.944"/>
    <n v="7"/>
    <n v="0.2"/>
    <n v="257.59440000000029"/>
    <s v="No"/>
    <s v="Anna Andreadi"/>
  </r>
  <r>
    <n v="1807"/>
    <s v="US-2016-116729"/>
    <d v="2016-12-25T00:00:00"/>
    <d v="2016-12-28T00:00:00"/>
    <x v="2"/>
    <s v="GK-14620"/>
    <s v="Grace Kelly"/>
    <x v="1"/>
    <s v="United States"/>
    <s v="Los Angeles"/>
    <s v="California"/>
    <n v="90049"/>
    <x v="1"/>
    <s v="OFF-PA-10002005"/>
    <s v="Office Supplies"/>
    <s v="Paper"/>
    <s v="Xerox 225"/>
    <n v="45.36"/>
    <n v="7"/>
    <n v="0"/>
    <n v="21.772800000000004"/>
    <s v="No"/>
    <s v="Anna Andreadi"/>
  </r>
  <r>
    <n v="1808"/>
    <s v="US-2016-116729"/>
    <d v="2016-12-25T00:00:00"/>
    <d v="2016-12-28T00:00:00"/>
    <x v="2"/>
    <s v="GK-14620"/>
    <s v="Grace Kelly"/>
    <x v="1"/>
    <s v="United States"/>
    <s v="Los Angeles"/>
    <s v="California"/>
    <n v="90049"/>
    <x v="1"/>
    <s v="TEC-AC-10001465"/>
    <s v="Technology"/>
    <s v="Accessories"/>
    <s v="SanDisk Cruzer 64 GB USB Flash Drive"/>
    <n v="254.24"/>
    <n v="7"/>
    <n v="0"/>
    <n v="76.271999999999977"/>
    <s v="No"/>
    <s v="Anna Andreadi"/>
  </r>
  <r>
    <n v="1809"/>
    <s v="CA-2016-164938"/>
    <d v="2016-02-11T00:00:00"/>
    <d v="2016-02-13T00:00:00"/>
    <x v="2"/>
    <s v="PB-19210"/>
    <s v="Phillip Breyer"/>
    <x v="1"/>
    <s v="United States"/>
    <s v="Tulsa"/>
    <s v="Oklahoma"/>
    <n v="74133"/>
    <x v="2"/>
    <s v="TEC-PH-10004897"/>
    <s v="Technology"/>
    <s v="Phones"/>
    <s v="Mediabridge Sport Armband iPhone 5s"/>
    <n v="69.930000000000007"/>
    <n v="7"/>
    <n v="0"/>
    <n v="0.69929999999999914"/>
    <s v="No"/>
    <s v="Kelly Williams"/>
  </r>
  <r>
    <n v="1810"/>
    <s v="CA-2016-165484"/>
    <d v="2016-10-23T00:00:00"/>
    <d v="2016-10-29T00:00:00"/>
    <x v="1"/>
    <s v="HK-14890"/>
    <s v="Heather Kirkland"/>
    <x v="1"/>
    <s v="United States"/>
    <s v="Chicago"/>
    <s v="Illinois"/>
    <n v="60610"/>
    <x v="2"/>
    <s v="FUR-FU-10001196"/>
    <s v="Furniture"/>
    <s v="Furnishings"/>
    <s v="DAX Cubicle Frames - 8x10"/>
    <n v="16.155999999999999"/>
    <n v="7"/>
    <n v="0.6"/>
    <n v="-12.116999999999999"/>
    <s v="No"/>
    <s v="Kelly Williams"/>
  </r>
  <r>
    <n v="1811"/>
    <s v="CA-2016-165484"/>
    <d v="2016-10-23T00:00:00"/>
    <d v="2016-10-29T00:00:00"/>
    <x v="1"/>
    <s v="HK-14890"/>
    <s v="Heather Kirkland"/>
    <x v="1"/>
    <s v="United States"/>
    <s v="Chicago"/>
    <s v="Illinois"/>
    <n v="60610"/>
    <x v="2"/>
    <s v="OFF-PA-10000595"/>
    <s v="Office Supplies"/>
    <s v="Paper"/>
    <s v="Xerox 1929"/>
    <n v="54.816000000000003"/>
    <n v="3"/>
    <n v="0.2"/>
    <n v="17.815199999999997"/>
    <s v="No"/>
    <s v="Kelly Williams"/>
  </r>
  <r>
    <n v="1812"/>
    <s v="CA-2014-132612"/>
    <d v="2014-06-09T00:00:00"/>
    <d v="2014-06-11T00:00:00"/>
    <x v="0"/>
    <s v="FO-14305"/>
    <s v="Frank Olsen"/>
    <x v="0"/>
    <s v="United States"/>
    <s v="Harrisonburg"/>
    <s v="Virginia"/>
    <n v="22801"/>
    <x v="0"/>
    <s v="FUR-TA-10004534"/>
    <s v="Furniture"/>
    <s v="Tables"/>
    <s v="Bevis 44 x 96 Conference Tables"/>
    <n v="1441.3"/>
    <n v="7"/>
    <n v="0"/>
    <n v="245.0209999999999"/>
    <s v="No"/>
    <s v="Cassandra Brandow"/>
  </r>
  <r>
    <n v="1813"/>
    <s v="US-2017-161193"/>
    <d v="2017-11-20T00:00:00"/>
    <d v="2017-11-26T00:00:00"/>
    <x v="1"/>
    <s v="BT-11680"/>
    <s v="Brian Thompson"/>
    <x v="0"/>
    <s v="United States"/>
    <s v="Newark"/>
    <s v="Ohio"/>
    <n v="43055"/>
    <x v="3"/>
    <s v="FUR-FU-10001861"/>
    <s v="Furniture"/>
    <s v="Furnishings"/>
    <s v="Floodlight Indoor Halogen Bulbs, 1 Bulb per Pack, 60 Watts"/>
    <n v="77.599999999999994"/>
    <n v="5"/>
    <n v="0.2"/>
    <n v="28.129999999999995"/>
    <s v="No"/>
    <s v="Chuck Magee"/>
  </r>
  <r>
    <n v="1814"/>
    <s v="US-2017-161193"/>
    <d v="2017-11-20T00:00:00"/>
    <d v="2017-11-26T00:00:00"/>
    <x v="1"/>
    <s v="BT-11680"/>
    <s v="Brian Thompson"/>
    <x v="0"/>
    <s v="United States"/>
    <s v="Newark"/>
    <s v="Ohio"/>
    <n v="43055"/>
    <x v="3"/>
    <s v="FUR-FU-10000206"/>
    <s v="Furniture"/>
    <s v="Furnishings"/>
    <s v="GE General Purpose, Extra Long Life, Showcase &amp; Floodlight Incandescent Bulbs"/>
    <n v="4.6560000000000006"/>
    <n v="2"/>
    <n v="0.2"/>
    <n v="1.5713999999999997"/>
    <s v="No"/>
    <s v="Chuck Magee"/>
  </r>
  <r>
    <n v="1815"/>
    <s v="CA-2015-131597"/>
    <d v="2015-09-14T00:00:00"/>
    <d v="2015-09-18T00:00:00"/>
    <x v="1"/>
    <s v="SP-20620"/>
    <s v="Stefania Perrino"/>
    <x v="1"/>
    <s v="United States"/>
    <s v="Los Angeles"/>
    <s v="California"/>
    <n v="90045"/>
    <x v="1"/>
    <s v="FUR-TA-10002607"/>
    <s v="Furniture"/>
    <s v="Tables"/>
    <s v="KI Conference Tables"/>
    <n v="170.13600000000002"/>
    <n v="3"/>
    <n v="0.2"/>
    <n v="-8.5067999999999913"/>
    <s v="No"/>
    <s v="Anna Andreadi"/>
  </r>
  <r>
    <n v="1816"/>
    <s v="CA-2015-164833"/>
    <d v="2015-06-04T00:00:00"/>
    <d v="2015-06-04T00:00:00"/>
    <x v="3"/>
    <s v="LL-16840"/>
    <s v="Lauren Leatherbury"/>
    <x v="0"/>
    <s v="United States"/>
    <s v="Seattle"/>
    <s v="Washington"/>
    <n v="98105"/>
    <x v="1"/>
    <s v="OFF-LA-10000443"/>
    <s v="Office Supplies"/>
    <s v="Labels"/>
    <s v="Avery 501"/>
    <n v="7.38"/>
    <n v="2"/>
    <n v="0"/>
    <n v="3.4685999999999999"/>
    <s v="No"/>
    <s v="Anna Andreadi"/>
  </r>
  <r>
    <n v="1817"/>
    <s v="CA-2015-164833"/>
    <d v="2015-06-04T00:00:00"/>
    <d v="2015-06-04T00:00:00"/>
    <x v="3"/>
    <s v="LL-16840"/>
    <s v="Lauren Leatherbury"/>
    <x v="0"/>
    <s v="United States"/>
    <s v="Seattle"/>
    <s v="Washington"/>
    <n v="98105"/>
    <x v="1"/>
    <s v="OFF-AR-10004685"/>
    <s v="Office Supplies"/>
    <s v="Art"/>
    <s v="Binney &amp; Smith Crayola Metallic Colored Pencils, 8-Color Set"/>
    <n v="9.26"/>
    <n v="2"/>
    <n v="0"/>
    <n v="3.0557999999999996"/>
    <s v="No"/>
    <s v="Anna Andreadi"/>
  </r>
  <r>
    <n v="1818"/>
    <s v="CA-2015-125423"/>
    <d v="2015-12-13T00:00:00"/>
    <d v="2015-12-15T00:00:00"/>
    <x v="0"/>
    <s v="MC-17575"/>
    <s v="Matt Collins"/>
    <x v="0"/>
    <s v="United States"/>
    <s v="Los Angeles"/>
    <s v="California"/>
    <n v="90036"/>
    <x v="1"/>
    <s v="OFF-LA-10001771"/>
    <s v="Office Supplies"/>
    <s v="Labels"/>
    <s v="Avery 513"/>
    <n v="9.9600000000000009"/>
    <n v="2"/>
    <n v="0"/>
    <n v="4.5815999999999999"/>
    <s v="No"/>
    <s v="Anna Andreadi"/>
  </r>
  <r>
    <n v="1819"/>
    <s v="US-2014-130379"/>
    <d v="2014-05-25T00:00:00"/>
    <d v="2014-05-29T00:00:00"/>
    <x v="1"/>
    <s v="JL-15235"/>
    <s v="Janet Lee"/>
    <x v="0"/>
    <s v="United States"/>
    <s v="Chicago"/>
    <s v="Illinois"/>
    <n v="60623"/>
    <x v="2"/>
    <s v="OFF-AP-10001394"/>
    <s v="Office Supplies"/>
    <s v="Appliances"/>
    <s v="Harmony Air Purifier"/>
    <n v="75.59999999999998"/>
    <n v="2"/>
    <n v="0.8"/>
    <n v="-166.32000000000005"/>
    <s v="No"/>
    <s v="Kelly Williams"/>
  </r>
  <r>
    <n v="1820"/>
    <s v="US-2014-130379"/>
    <d v="2014-05-25T00:00:00"/>
    <d v="2014-05-29T00:00:00"/>
    <x v="1"/>
    <s v="JL-15235"/>
    <s v="Janet Lee"/>
    <x v="0"/>
    <s v="United States"/>
    <s v="Chicago"/>
    <s v="Illinois"/>
    <n v="60623"/>
    <x v="2"/>
    <s v="FUR-FU-10002553"/>
    <s v="Furniture"/>
    <s v="Furnishings"/>
    <s v="Electrix Incandescent Magnifying Lamp, Black"/>
    <n v="29.32"/>
    <n v="2"/>
    <n v="0.6"/>
    <n v="-24.188999999999993"/>
    <s v="No"/>
    <s v="Kelly Williams"/>
  </r>
  <r>
    <n v="1821"/>
    <s v="CA-2016-168956"/>
    <d v="2016-02-16T00:00:00"/>
    <d v="2016-02-20T00:00:00"/>
    <x v="1"/>
    <s v="EA-14035"/>
    <s v="Erin Ashbrook"/>
    <x v="1"/>
    <s v="United States"/>
    <s v="Chicago"/>
    <s v="Illinois"/>
    <n v="60623"/>
    <x v="2"/>
    <s v="OFF-AP-10004233"/>
    <s v="Office Supplies"/>
    <s v="Appliances"/>
    <s v="Honeywell Enviracaire Portable Air Cleaner for up to 8 x 10 Room"/>
    <n v="92.063999999999979"/>
    <n v="6"/>
    <n v="0.8"/>
    <n v="-225.55680000000007"/>
    <s v="No"/>
    <s v="Kelly Williams"/>
  </r>
  <r>
    <n v="1822"/>
    <s v="CA-2016-168956"/>
    <d v="2016-02-16T00:00:00"/>
    <d v="2016-02-20T00:00:00"/>
    <x v="1"/>
    <s v="EA-14035"/>
    <s v="Erin Ashbrook"/>
    <x v="1"/>
    <s v="United States"/>
    <s v="Chicago"/>
    <s v="Illinois"/>
    <n v="60623"/>
    <x v="2"/>
    <s v="OFF-FA-10000304"/>
    <s v="Office Supplies"/>
    <s v="Fasteners"/>
    <s v="Advantus Push Pins"/>
    <n v="6.9760000000000009"/>
    <n v="4"/>
    <n v="0.2"/>
    <n v="1.8312000000000004"/>
    <s v="No"/>
    <s v="Kelly Williams"/>
  </r>
  <r>
    <n v="1823"/>
    <s v="CA-2016-168956"/>
    <d v="2016-02-16T00:00:00"/>
    <d v="2016-02-20T00:00:00"/>
    <x v="1"/>
    <s v="EA-14035"/>
    <s v="Erin Ashbrook"/>
    <x v="1"/>
    <s v="United States"/>
    <s v="Chicago"/>
    <s v="Illinois"/>
    <n v="60623"/>
    <x v="2"/>
    <s v="FUR-CH-10004754"/>
    <s v="Furniture"/>
    <s v="Chairs"/>
    <s v="Global Stack Chair with Arms, Black"/>
    <n v="62.957999999999998"/>
    <n v="3"/>
    <n v="0.3"/>
    <n v="-2.6981999999999999"/>
    <s v="No"/>
    <s v="Kelly Williams"/>
  </r>
  <r>
    <n v="1824"/>
    <s v="CA-2016-168956"/>
    <d v="2016-02-16T00:00:00"/>
    <d v="2016-02-20T00:00:00"/>
    <x v="1"/>
    <s v="EA-14035"/>
    <s v="Erin Ashbrook"/>
    <x v="1"/>
    <s v="United States"/>
    <s v="Chicago"/>
    <s v="Illinois"/>
    <n v="60623"/>
    <x v="2"/>
    <s v="OFF-PA-10000809"/>
    <s v="Office Supplies"/>
    <s v="Paper"/>
    <s v="Xerox 206"/>
    <n v="5.1840000000000011"/>
    <n v="1"/>
    <n v="0.2"/>
    <n v="1.8144"/>
    <s v="No"/>
    <s v="Kelly Williams"/>
  </r>
  <r>
    <n v="1825"/>
    <s v="CA-2016-167507"/>
    <d v="2016-12-22T00:00:00"/>
    <d v="2016-12-28T00:00:00"/>
    <x v="1"/>
    <s v="SA-20830"/>
    <s v="Sue Ann Reed"/>
    <x v="0"/>
    <s v="United States"/>
    <s v="Redmond"/>
    <s v="Oregon"/>
    <n v="97756"/>
    <x v="1"/>
    <s v="OFF-BI-10003694"/>
    <s v="Office Supplies"/>
    <s v="Binders"/>
    <s v="Avery 3 1/2&quot; Diskette Storage Pages, 10/Pack"/>
    <n v="31.32"/>
    <n v="10"/>
    <n v="0.7"/>
    <n v="-25.05599999999999"/>
    <s v="No"/>
    <s v="Anna Andreadi"/>
  </r>
  <r>
    <n v="1826"/>
    <s v="CA-2016-167507"/>
    <d v="2016-12-22T00:00:00"/>
    <d v="2016-12-28T00:00:00"/>
    <x v="1"/>
    <s v="SA-20830"/>
    <s v="Sue Ann Reed"/>
    <x v="0"/>
    <s v="United States"/>
    <s v="Redmond"/>
    <s v="Oregon"/>
    <n v="97756"/>
    <x v="1"/>
    <s v="FUR-FU-10001935"/>
    <s v="Furniture"/>
    <s v="Furnishings"/>
    <s v="3M Hangers With Command Adhesive"/>
    <n v="11.840000000000002"/>
    <n v="4"/>
    <n v="0.2"/>
    <n v="3.108000000000001"/>
    <s v="No"/>
    <s v="Anna Andreadi"/>
  </r>
  <r>
    <n v="1827"/>
    <s v="CA-2016-167507"/>
    <d v="2016-12-22T00:00:00"/>
    <d v="2016-12-28T00:00:00"/>
    <x v="1"/>
    <s v="SA-20830"/>
    <s v="Sue Ann Reed"/>
    <x v="0"/>
    <s v="United States"/>
    <s v="Redmond"/>
    <s v="Oregon"/>
    <n v="97756"/>
    <x v="1"/>
    <s v="FUR-FU-10002878"/>
    <s v="Furniture"/>
    <s v="Furnishings"/>
    <s v="Seth Thomas 14&quot; Day/Date Wall Clock"/>
    <n v="22.784000000000002"/>
    <n v="1"/>
    <n v="0.2"/>
    <n v="4.8416000000000006"/>
    <s v="No"/>
    <s v="Anna Andreadi"/>
  </r>
  <r>
    <n v="1828"/>
    <s v="CA-2016-109344"/>
    <d v="2016-02-08T00:00:00"/>
    <d v="2016-02-11T00:00:00"/>
    <x v="0"/>
    <s v="CH-12070"/>
    <s v="Cathy Hwang"/>
    <x v="2"/>
    <s v="United States"/>
    <s v="Raleigh"/>
    <s v="North Carolina"/>
    <n v="27604"/>
    <x v="0"/>
    <s v="TEC-PH-10002624"/>
    <s v="Technology"/>
    <s v="Phones"/>
    <s v="Samsung Galaxy S4 Mini"/>
    <n v="1127.9760000000001"/>
    <n v="3"/>
    <n v="0.2"/>
    <n v="126.8972999999998"/>
    <s v="No"/>
    <s v="Cassandra Brandow"/>
  </r>
  <r>
    <n v="1829"/>
    <s v="US-2015-140851"/>
    <d v="2015-07-13T00:00:00"/>
    <d v="2015-07-15T00:00:00"/>
    <x v="0"/>
    <s v="ND-18460"/>
    <s v="Neil Ducich"/>
    <x v="1"/>
    <s v="United States"/>
    <s v="Macon"/>
    <s v="Georgia"/>
    <n v="31204"/>
    <x v="0"/>
    <s v="OFF-PA-10000019"/>
    <s v="Office Supplies"/>
    <s v="Paper"/>
    <s v="Xerox 1931"/>
    <n v="38.880000000000003"/>
    <n v="6"/>
    <n v="0"/>
    <n v="18.662400000000002"/>
    <s v="No"/>
    <s v="Cassandra Brandow"/>
  </r>
  <r>
    <n v="1830"/>
    <s v="CA-2014-103373"/>
    <d v="2014-05-18T00:00:00"/>
    <d v="2014-05-24T00:00:00"/>
    <x v="1"/>
    <s v="BS-11755"/>
    <s v="Bruce Stewart"/>
    <x v="0"/>
    <s v="United States"/>
    <s v="Cleveland"/>
    <s v="Ohio"/>
    <n v="44105"/>
    <x v="3"/>
    <s v="TEC-PH-10002885"/>
    <s v="Technology"/>
    <s v="Phones"/>
    <s v="Apple iPhone 5"/>
    <n v="779.79600000000005"/>
    <n v="2"/>
    <n v="0.4"/>
    <n v="-168.95579999999995"/>
    <s v="Yes"/>
    <s v="Chuck Magee"/>
  </r>
  <r>
    <n v="1831"/>
    <s v="CA-2017-145884"/>
    <d v="2017-10-21T00:00:00"/>
    <d v="2017-10-21T00:00:00"/>
    <x v="3"/>
    <s v="SL-20155"/>
    <s v="Sara Luxemburg"/>
    <x v="2"/>
    <s v="United States"/>
    <s v="Muskogee"/>
    <s v="Oklahoma"/>
    <n v="74403"/>
    <x v="2"/>
    <s v="TEC-PH-10000895"/>
    <s v="Technology"/>
    <s v="Phones"/>
    <s v="Polycom VVX 310 VoIP phone"/>
    <n v="1439.92"/>
    <n v="8"/>
    <n v="0"/>
    <n v="374.37920000000008"/>
    <s v="No"/>
    <s v="Kelly Williams"/>
  </r>
  <r>
    <n v="1832"/>
    <s v="CA-2017-145884"/>
    <d v="2017-10-21T00:00:00"/>
    <d v="2017-10-21T00:00:00"/>
    <x v="3"/>
    <s v="SL-20155"/>
    <s v="Sara Luxemburg"/>
    <x v="2"/>
    <s v="United States"/>
    <s v="Muskogee"/>
    <s v="Oklahoma"/>
    <n v="74403"/>
    <x v="2"/>
    <s v="FUR-TA-10002356"/>
    <s v="Furniture"/>
    <s v="Tables"/>
    <s v="Bevis Boat-Shaped Conference Table"/>
    <n v="262.11"/>
    <n v="1"/>
    <n v="0"/>
    <n v="62.906399999999991"/>
    <s v="No"/>
    <s v="Kelly Williams"/>
  </r>
  <r>
    <n v="1833"/>
    <s v="CA-2015-131422"/>
    <d v="2015-11-05T00:00:00"/>
    <d v="2015-11-09T00:00:00"/>
    <x v="1"/>
    <s v="GB-14530"/>
    <s v="George Bell"/>
    <x v="1"/>
    <s v="United States"/>
    <s v="Monroe"/>
    <s v="North Carolina"/>
    <n v="28110"/>
    <x v="0"/>
    <s v="FUR-CH-10001270"/>
    <s v="Furniture"/>
    <s v="Chairs"/>
    <s v="Harbour Creations Steel Folding Chair"/>
    <n v="207"/>
    <n v="3"/>
    <n v="0.2"/>
    <n v="25.874999999999972"/>
    <s v="No"/>
    <s v="Cassandra Brandow"/>
  </r>
  <r>
    <n v="1834"/>
    <s v="CA-2017-162691"/>
    <d v="2017-08-01T00:00:00"/>
    <d v="2017-08-07T00:00:00"/>
    <x v="1"/>
    <s v="AS-10045"/>
    <s v="Aaron Smayling"/>
    <x v="1"/>
    <s v="United States"/>
    <s v="Austin"/>
    <s v="Texas"/>
    <n v="78745"/>
    <x v="2"/>
    <s v="TEC-MA-10000488"/>
    <s v="Technology"/>
    <s v="Machines"/>
    <s v="Bady BDG101FRU Card Printer"/>
    <n v="1439.982"/>
    <n v="3"/>
    <n v="0.4"/>
    <n v="-263.99670000000026"/>
    <s v="No"/>
    <s v="Kelly Williams"/>
  </r>
  <r>
    <n v="1835"/>
    <s v="CA-2017-162691"/>
    <d v="2017-08-01T00:00:00"/>
    <d v="2017-08-07T00:00:00"/>
    <x v="1"/>
    <s v="AS-10045"/>
    <s v="Aaron Smayling"/>
    <x v="1"/>
    <s v="United States"/>
    <s v="Austin"/>
    <s v="Texas"/>
    <n v="78745"/>
    <x v="2"/>
    <s v="OFF-PA-10003729"/>
    <s v="Office Supplies"/>
    <s v="Paper"/>
    <s v="Xerox 1998"/>
    <n v="36.288000000000011"/>
    <n v="7"/>
    <n v="0.2"/>
    <n v="12.700800000000001"/>
    <s v="No"/>
    <s v="Kelly Williams"/>
  </r>
  <r>
    <n v="1836"/>
    <s v="CA-2014-141278"/>
    <d v="2014-06-21T00:00:00"/>
    <d v="2014-06-24T00:00:00"/>
    <x v="2"/>
    <s v="RM-19375"/>
    <s v="Raymond Messe"/>
    <x v="0"/>
    <s v="United States"/>
    <s v="Meriden"/>
    <s v="Connecticut"/>
    <n v="6450"/>
    <x v="3"/>
    <s v="OFF-AR-10003056"/>
    <s v="Office Supplies"/>
    <s v="Art"/>
    <s v="Newell 341"/>
    <n v="21.400000000000002"/>
    <n v="5"/>
    <n v="0"/>
    <n v="6.2059999999999977"/>
    <s v="No"/>
    <s v="Chuck Magee"/>
  </r>
  <r>
    <n v="1837"/>
    <s v="CA-2017-122693"/>
    <d v="2017-02-19T00:00:00"/>
    <d v="2017-02-21T00:00:00"/>
    <x v="0"/>
    <s v="NH-18610"/>
    <s v="Nicole Hansen"/>
    <x v="1"/>
    <s v="United States"/>
    <s v="Roswell"/>
    <s v="Georgia"/>
    <n v="30076"/>
    <x v="0"/>
    <s v="OFF-AP-10002518"/>
    <s v="Office Supplies"/>
    <s v="Appliances"/>
    <s v="Kensington 7 Outlet MasterPiece Power Center"/>
    <n v="1245.8599999999999"/>
    <n v="7"/>
    <n v="0"/>
    <n v="361.29939999999988"/>
    <s v="No"/>
    <s v="Cassandra Brandow"/>
  </r>
  <r>
    <n v="1838"/>
    <s v="CA-2014-117345"/>
    <d v="2014-08-01T00:00:00"/>
    <d v="2014-08-05T00:00:00"/>
    <x v="1"/>
    <s v="BF-10975"/>
    <s v="Barbara Fisher"/>
    <x v="1"/>
    <s v="United States"/>
    <s v="Charlotte"/>
    <s v="North Carolina"/>
    <n v="28205"/>
    <x v="0"/>
    <s v="OFF-LA-10000240"/>
    <s v="Office Supplies"/>
    <s v="Labels"/>
    <s v="Self-Adhesive Address Labels for Typewriters by Universal"/>
    <n v="17.544"/>
    <n v="3"/>
    <n v="0.2"/>
    <n v="5.9210999999999983"/>
    <s v="No"/>
    <s v="Cassandra Brandow"/>
  </r>
  <r>
    <n v="1839"/>
    <s v="CA-2014-117345"/>
    <d v="2014-08-01T00:00:00"/>
    <d v="2014-08-05T00:00:00"/>
    <x v="1"/>
    <s v="BF-10975"/>
    <s v="Barbara Fisher"/>
    <x v="1"/>
    <s v="United States"/>
    <s v="Charlotte"/>
    <s v="North Carolina"/>
    <n v="28205"/>
    <x v="0"/>
    <s v="FUR-FU-10000629"/>
    <s v="Furniture"/>
    <s v="Furnishings"/>
    <s v="9-3/4 Diameter Round Wall Clock"/>
    <n v="44.128"/>
    <n v="4"/>
    <n v="0.2"/>
    <n v="12.135200000000001"/>
    <s v="No"/>
    <s v="Cassandra Brandow"/>
  </r>
  <r>
    <n v="1840"/>
    <s v="CA-2014-117345"/>
    <d v="2014-08-01T00:00:00"/>
    <d v="2014-08-05T00:00:00"/>
    <x v="1"/>
    <s v="BF-10975"/>
    <s v="Barbara Fisher"/>
    <x v="1"/>
    <s v="United States"/>
    <s v="Charlotte"/>
    <s v="North Carolina"/>
    <n v="28205"/>
    <x v="0"/>
    <s v="OFF-AP-10001005"/>
    <s v="Office Supplies"/>
    <s v="Appliances"/>
    <s v="Honeywell Quietcare HEPA Air Cleaner"/>
    <n v="62.920000000000009"/>
    <n v="1"/>
    <n v="0.2"/>
    <n v="10.224499999999994"/>
    <s v="No"/>
    <s v="Cassandra Brandow"/>
  </r>
  <r>
    <n v="1841"/>
    <s v="CA-2014-117345"/>
    <d v="2014-08-01T00:00:00"/>
    <d v="2014-08-05T00:00:00"/>
    <x v="1"/>
    <s v="BF-10975"/>
    <s v="Barbara Fisher"/>
    <x v="1"/>
    <s v="United States"/>
    <s v="Charlotte"/>
    <s v="North Carolina"/>
    <n v="28205"/>
    <x v="0"/>
    <s v="OFF-PA-10002377"/>
    <s v="Office Supplies"/>
    <s v="Paper"/>
    <s v="Xerox 1916"/>
    <n v="78.304000000000002"/>
    <n v="2"/>
    <n v="0.2"/>
    <n v="29.363999999999997"/>
    <s v="No"/>
    <s v="Cassandra Brandow"/>
  </r>
  <r>
    <n v="1842"/>
    <s v="CA-2016-157763"/>
    <d v="2016-07-18T00:00:00"/>
    <d v="2016-07-23T00:00:00"/>
    <x v="1"/>
    <s v="KH-16330"/>
    <s v="Katharine Harms"/>
    <x v="1"/>
    <s v="United States"/>
    <s v="Bowling Green"/>
    <s v="Kentucky"/>
    <n v="42104"/>
    <x v="0"/>
    <s v="FUR-CH-10000988"/>
    <s v="Furniture"/>
    <s v="Chairs"/>
    <s v="Hon Olson Stacker Stools"/>
    <n v="140.81"/>
    <n v="1"/>
    <n v="0"/>
    <n v="39.4268"/>
    <s v="No"/>
    <s v="Cassandra Brandow"/>
  </r>
  <r>
    <n v="1843"/>
    <s v="CA-2015-135391"/>
    <d v="2015-02-09T00:00:00"/>
    <d v="2015-02-11T00:00:00"/>
    <x v="0"/>
    <s v="FA-14230"/>
    <s v="Frank Atkinson"/>
    <x v="1"/>
    <s v="United States"/>
    <s v="San Antonio"/>
    <s v="Texas"/>
    <n v="78207"/>
    <x v="2"/>
    <s v="OFF-LA-10001074"/>
    <s v="Office Supplies"/>
    <s v="Labels"/>
    <s v="Round Specialty Laser Printer Labels"/>
    <n v="40.096000000000004"/>
    <n v="4"/>
    <n v="0.2"/>
    <n v="13.532399999999996"/>
    <s v="No"/>
    <s v="Kelly Williams"/>
  </r>
  <r>
    <n v="1844"/>
    <s v="CA-2015-135391"/>
    <d v="2015-02-09T00:00:00"/>
    <d v="2015-02-11T00:00:00"/>
    <x v="0"/>
    <s v="FA-14230"/>
    <s v="Frank Atkinson"/>
    <x v="1"/>
    <s v="United States"/>
    <s v="San Antonio"/>
    <s v="Texas"/>
    <n v="78207"/>
    <x v="2"/>
    <s v="FUR-FU-10001986"/>
    <s v="Furniture"/>
    <s v="Furnishings"/>
    <s v="Dana Fluorescent Magnifying Lamp, White, 36&quot;"/>
    <n v="40.783999999999999"/>
    <n v="2"/>
    <n v="0.6"/>
    <n v="-30.588000000000001"/>
    <s v="No"/>
    <s v="Kelly Williams"/>
  </r>
  <r>
    <n v="1845"/>
    <s v="US-2017-113852"/>
    <d v="2017-07-29T00:00:00"/>
    <d v="2017-08-02T00:00:00"/>
    <x v="1"/>
    <s v="GW-14605"/>
    <s v="Giulietta Weimer"/>
    <x v="0"/>
    <s v="United States"/>
    <s v="Seattle"/>
    <s v="Washington"/>
    <n v="98115"/>
    <x v="1"/>
    <s v="TEC-AC-10003027"/>
    <s v="Technology"/>
    <s v="Accessories"/>
    <s v="Imation 8GB Mini TravelDrive USB 2.0 Flash Drive"/>
    <n v="90.570000000000007"/>
    <n v="3"/>
    <n v="0"/>
    <n v="11.774100000000004"/>
    <s v="No"/>
    <s v="Anna Andreadi"/>
  </r>
  <r>
    <n v="1846"/>
    <s v="US-2017-158512"/>
    <d v="2017-01-12T00:00:00"/>
    <d v="2017-01-17T00:00:00"/>
    <x v="0"/>
    <s v="DA-13450"/>
    <s v="Dianna Arnett"/>
    <x v="2"/>
    <s v="United States"/>
    <s v="Washington"/>
    <s v="District of Columbia"/>
    <n v="20016"/>
    <x v="3"/>
    <s v="OFF-PA-10001804"/>
    <s v="Office Supplies"/>
    <s v="Paper"/>
    <s v="Xerox 195"/>
    <n v="40.08"/>
    <n v="6"/>
    <n v="0"/>
    <n v="19.238399999999999"/>
    <s v="No"/>
    <s v="Chuck Magee"/>
  </r>
  <r>
    <n v="1847"/>
    <s v="US-2017-158512"/>
    <d v="2017-01-12T00:00:00"/>
    <d v="2017-01-17T00:00:00"/>
    <x v="0"/>
    <s v="DA-13450"/>
    <s v="Dianna Arnett"/>
    <x v="2"/>
    <s v="United States"/>
    <s v="Washington"/>
    <s v="District of Columbia"/>
    <n v="20016"/>
    <x v="3"/>
    <s v="FUR-FU-10004973"/>
    <s v="Furniture"/>
    <s v="Furnishings"/>
    <s v="Flat Face Poster Frame"/>
    <n v="37.68"/>
    <n v="2"/>
    <n v="0"/>
    <n v="15.825600000000001"/>
    <s v="No"/>
    <s v="Chuck Magee"/>
  </r>
  <r>
    <n v="1848"/>
    <s v="CA-2017-128370"/>
    <d v="2017-09-10T00:00:00"/>
    <d v="2017-09-10T00:00:00"/>
    <x v="3"/>
    <s v="FH-14275"/>
    <s v="Frank Hawley"/>
    <x v="1"/>
    <s v="United States"/>
    <s v="Los Angeles"/>
    <s v="California"/>
    <n v="90004"/>
    <x v="1"/>
    <s v="FUR-CH-10002602"/>
    <s v="Furniture"/>
    <s v="Chairs"/>
    <s v="DMI Arturo Collection Mission-style Design Wood Chair"/>
    <n v="362.35199999999998"/>
    <n v="3"/>
    <n v="0.2"/>
    <n v="27.176400000000015"/>
    <s v="No"/>
    <s v="Anna Andreadi"/>
  </r>
  <r>
    <n v="1849"/>
    <s v="CA-2017-128370"/>
    <d v="2017-09-10T00:00:00"/>
    <d v="2017-09-10T00:00:00"/>
    <x v="3"/>
    <s v="FH-14275"/>
    <s v="Frank Hawley"/>
    <x v="1"/>
    <s v="United States"/>
    <s v="Los Angeles"/>
    <s v="California"/>
    <n v="90004"/>
    <x v="1"/>
    <s v="OFF-BI-10004140"/>
    <s v="Office Supplies"/>
    <s v="Binders"/>
    <s v="Avery Non-Stick Binders"/>
    <n v="7.1840000000000011"/>
    <n v="2"/>
    <n v="0.2"/>
    <n v="2.2449999999999992"/>
    <s v="No"/>
    <s v="Anna Andreadi"/>
  </r>
  <r>
    <n v="1850"/>
    <s v="CA-2015-160472"/>
    <d v="2015-07-20T00:00:00"/>
    <d v="2015-07-25T00:00:00"/>
    <x v="0"/>
    <s v="RK-19300"/>
    <s v="Ralph Kennedy"/>
    <x v="0"/>
    <s v="United States"/>
    <s v="South Bend"/>
    <s v="Indiana"/>
    <n v="46614"/>
    <x v="2"/>
    <s v="OFF-ST-10000464"/>
    <s v="Office Supplies"/>
    <s v="Storage"/>
    <s v="Multi-Use Personal File Cart and Caster Set, Three Stacking Bins"/>
    <n v="34.76"/>
    <n v="1"/>
    <n v="0"/>
    <n v="9.732800000000001"/>
    <s v="No"/>
    <s v="Kelly Williams"/>
  </r>
  <r>
    <n v="1851"/>
    <s v="CA-2015-160472"/>
    <d v="2015-07-20T00:00:00"/>
    <d v="2015-07-25T00:00:00"/>
    <x v="0"/>
    <s v="RK-19300"/>
    <s v="Ralph Kennedy"/>
    <x v="0"/>
    <s v="United States"/>
    <s v="South Bend"/>
    <s v="Indiana"/>
    <n v="46614"/>
    <x v="2"/>
    <s v="TEC-AC-10002253"/>
    <s v="Technology"/>
    <s v="Accessories"/>
    <s v="Imation Bio 8GB USB Flash Drive Imation Corp"/>
    <n v="831.2"/>
    <n v="5"/>
    <n v="0"/>
    <n v="124.68000000000004"/>
    <s v="No"/>
    <s v="Kelly Williams"/>
  </r>
  <r>
    <n v="1852"/>
    <s v="CA-2015-160472"/>
    <d v="2015-07-20T00:00:00"/>
    <d v="2015-07-25T00:00:00"/>
    <x v="0"/>
    <s v="RK-19300"/>
    <s v="Ralph Kennedy"/>
    <x v="0"/>
    <s v="United States"/>
    <s v="South Bend"/>
    <s v="Indiana"/>
    <n v="46614"/>
    <x v="2"/>
    <s v="OFF-PA-10000528"/>
    <s v="Office Supplies"/>
    <s v="Paper"/>
    <s v="Xerox 1981"/>
    <n v="26.400000000000002"/>
    <n v="5"/>
    <n v="0"/>
    <n v="11.879999999999999"/>
    <s v="No"/>
    <s v="Kelly Williams"/>
  </r>
  <r>
    <n v="1853"/>
    <s v="CA-2015-160472"/>
    <d v="2015-07-20T00:00:00"/>
    <d v="2015-07-25T00:00:00"/>
    <x v="0"/>
    <s v="RK-19300"/>
    <s v="Ralph Kennedy"/>
    <x v="0"/>
    <s v="United States"/>
    <s v="South Bend"/>
    <s v="Indiana"/>
    <n v="46614"/>
    <x v="2"/>
    <s v="OFF-EN-10000483"/>
    <s v="Office Supplies"/>
    <s v="Envelopes"/>
    <s v="White Envelopes, White Envelopes with Clear Poly Window"/>
    <n v="106.75"/>
    <n v="7"/>
    <n v="0"/>
    <n v="49.10499999999999"/>
    <s v="No"/>
    <s v="Kelly Williams"/>
  </r>
  <r>
    <n v="1854"/>
    <s v="CA-2015-160472"/>
    <d v="2015-07-20T00:00:00"/>
    <d v="2015-07-25T00:00:00"/>
    <x v="0"/>
    <s v="RK-19300"/>
    <s v="Ralph Kennedy"/>
    <x v="0"/>
    <s v="United States"/>
    <s v="South Bend"/>
    <s v="Indiana"/>
    <n v="46614"/>
    <x v="2"/>
    <s v="OFF-PA-10003129"/>
    <s v="Office Supplies"/>
    <s v="Paper"/>
    <s v="Tops White Computer Printout Paper"/>
    <n v="97.82"/>
    <n v="2"/>
    <n v="0"/>
    <n v="45.975399999999993"/>
    <s v="No"/>
    <s v="Kelly Williams"/>
  </r>
  <r>
    <n v="1855"/>
    <s v="CA-2015-160472"/>
    <d v="2015-07-20T00:00:00"/>
    <d v="2015-07-25T00:00:00"/>
    <x v="0"/>
    <s v="RK-19300"/>
    <s v="Ralph Kennedy"/>
    <x v="0"/>
    <s v="United States"/>
    <s v="South Bend"/>
    <s v="Indiana"/>
    <n v="46614"/>
    <x v="2"/>
    <s v="OFF-ST-10003442"/>
    <s v="Office Supplies"/>
    <s v="Storage"/>
    <s v="Eldon Portable Mobile Manager"/>
    <n v="141.4"/>
    <n v="5"/>
    <n v="0"/>
    <n v="38.177999999999997"/>
    <s v="No"/>
    <s v="Kelly Williams"/>
  </r>
  <r>
    <n v="1856"/>
    <s v="CA-2014-114643"/>
    <d v="2014-06-13T00:00:00"/>
    <d v="2014-06-17T00:00:00"/>
    <x v="1"/>
    <s v="FM-14215"/>
    <s v="Filia McAdams"/>
    <x v="1"/>
    <s v="United States"/>
    <s v="Los Angeles"/>
    <s v="California"/>
    <n v="90032"/>
    <x v="1"/>
    <s v="OFF-AR-10003631"/>
    <s v="Office Supplies"/>
    <s v="Art"/>
    <s v="Staples in misc. colors"/>
    <n v="14.52"/>
    <n v="3"/>
    <n v="0"/>
    <n v="4.7915999999999999"/>
    <s v="No"/>
    <s v="Anna Andreadi"/>
  </r>
  <r>
    <n v="1857"/>
    <s v="US-2017-158218"/>
    <d v="2017-05-12T00:00:00"/>
    <d v="2017-05-15T00:00:00"/>
    <x v="0"/>
    <s v="AC-10420"/>
    <s v="Alyssa Crouse"/>
    <x v="1"/>
    <s v="United States"/>
    <s v="Houston"/>
    <s v="Texas"/>
    <n v="77041"/>
    <x v="2"/>
    <s v="OFF-ST-10000563"/>
    <s v="Office Supplies"/>
    <s v="Storage"/>
    <s v="Fellowes Bankers Box Stor/Drawer Steel Plus"/>
    <n v="127.92000000000002"/>
    <n v="5"/>
    <n v="0.2"/>
    <n v="-15.990000000000002"/>
    <s v="No"/>
    <s v="Kelly Williams"/>
  </r>
  <r>
    <n v="1858"/>
    <s v="US-2017-158218"/>
    <d v="2017-05-12T00:00:00"/>
    <d v="2017-05-15T00:00:00"/>
    <x v="0"/>
    <s v="AC-10420"/>
    <s v="Alyssa Crouse"/>
    <x v="1"/>
    <s v="United States"/>
    <s v="Houston"/>
    <s v="Texas"/>
    <n v="77041"/>
    <x v="2"/>
    <s v="OFF-BI-10002133"/>
    <s v="Office Supplies"/>
    <s v="Binders"/>
    <s v="Wilson Jones Elliptical Ring 3 1/2&quot; Capacity Binders, 800 sheets"/>
    <n v="34.239999999999988"/>
    <n v="4"/>
    <n v="0.8"/>
    <n v="-53.072000000000017"/>
    <s v="No"/>
    <s v="Kelly Williams"/>
  </r>
  <r>
    <n v="1859"/>
    <s v="CA-2015-121608"/>
    <d v="2015-09-03T00:00:00"/>
    <d v="2015-09-05T00:00:00"/>
    <x v="2"/>
    <s v="JB-15400"/>
    <s v="Jennifer Braxton"/>
    <x v="1"/>
    <s v="United States"/>
    <s v="Bristol"/>
    <s v="Connecticut"/>
    <n v="6010"/>
    <x v="3"/>
    <s v="OFF-AP-10002311"/>
    <s v="Office Supplies"/>
    <s v="Appliances"/>
    <s v="Holmes Replacement Filter for HEPA Air Cleaner, Very Large Room, HEPA Filter"/>
    <n v="137.62"/>
    <n v="2"/>
    <n v="0"/>
    <n v="60.552800000000005"/>
    <s v="No"/>
    <s v="Chuck Magee"/>
  </r>
  <r>
    <n v="1860"/>
    <s v="CA-2015-121608"/>
    <d v="2015-09-03T00:00:00"/>
    <d v="2015-09-05T00:00:00"/>
    <x v="2"/>
    <s v="JB-15400"/>
    <s v="Jennifer Braxton"/>
    <x v="1"/>
    <s v="United States"/>
    <s v="Bristol"/>
    <s v="Connecticut"/>
    <n v="6010"/>
    <x v="3"/>
    <s v="TEC-PH-10004959"/>
    <s v="Technology"/>
    <s v="Phones"/>
    <s v="Classic Ivory Antique Telephone ZL1810"/>
    <n v="100.49"/>
    <n v="1"/>
    <n v="0"/>
    <n v="25.122500000000002"/>
    <s v="No"/>
    <s v="Chuck Magee"/>
  </r>
  <r>
    <n v="1861"/>
    <s v="US-2017-121251"/>
    <d v="2017-03-26T00:00:00"/>
    <d v="2017-03-27T00:00:00"/>
    <x v="2"/>
    <s v="GM-14440"/>
    <s v="Gary McGarr"/>
    <x v="0"/>
    <s v="United States"/>
    <s v="New York City"/>
    <s v="New York"/>
    <n v="10009"/>
    <x v="3"/>
    <s v="FUR-BO-10001918"/>
    <s v="Furniture"/>
    <s v="Bookcases"/>
    <s v="Sauder Forest Hills Library with Doors, Woodland Oak Finish"/>
    <n v="257.56799999999998"/>
    <n v="2"/>
    <n v="0.2"/>
    <n v="-28.976400000000012"/>
    <s v="No"/>
    <s v="Chuck Magee"/>
  </r>
  <r>
    <n v="1862"/>
    <s v="US-2017-121251"/>
    <d v="2017-03-26T00:00:00"/>
    <d v="2017-03-27T00:00:00"/>
    <x v="2"/>
    <s v="GM-14440"/>
    <s v="Gary McGarr"/>
    <x v="0"/>
    <s v="United States"/>
    <s v="New York City"/>
    <s v="New York"/>
    <n v="10009"/>
    <x v="3"/>
    <s v="TEC-PH-10004896"/>
    <s v="Technology"/>
    <s v="Phones"/>
    <s v="Nokia Lumia 521 (T-Mobile)"/>
    <n v="119.96"/>
    <n v="4"/>
    <n v="0"/>
    <n v="33.588800000000006"/>
    <s v="No"/>
    <s v="Chuck Magee"/>
  </r>
  <r>
    <n v="1863"/>
    <s v="CA-2014-151078"/>
    <d v="2014-11-12T00:00:00"/>
    <d v="2014-11-12T00:00:00"/>
    <x v="3"/>
    <s v="RF-19840"/>
    <s v="Roy Französisch"/>
    <x v="0"/>
    <s v="United States"/>
    <s v="San Antonio"/>
    <s v="Texas"/>
    <n v="78207"/>
    <x v="2"/>
    <s v="OFF-ST-10001328"/>
    <s v="Office Supplies"/>
    <s v="Storage"/>
    <s v="Personal Filing Tote with Lid, Black/Gray"/>
    <n v="49.632000000000005"/>
    <n v="4"/>
    <n v="0.2"/>
    <n v="4.9632000000000005"/>
    <s v="No"/>
    <s v="Kelly Williams"/>
  </r>
  <r>
    <n v="1864"/>
    <s v="US-2016-100839"/>
    <d v="2016-10-13T00:00:00"/>
    <d v="2016-10-17T00:00:00"/>
    <x v="1"/>
    <s v="NC-18625"/>
    <s v="Noah Childs"/>
    <x v="1"/>
    <s v="United States"/>
    <s v="Aurora"/>
    <s v="Colorado"/>
    <n v="80013"/>
    <x v="1"/>
    <s v="FUR-TA-10004575"/>
    <s v="Furniture"/>
    <s v="Tables"/>
    <s v="Hon 5100 Series Wood Tables"/>
    <n v="727.45"/>
    <n v="5"/>
    <n v="0.5"/>
    <n v="-465.5680000000001"/>
    <s v="No"/>
    <s v="Anna Andreadi"/>
  </r>
  <r>
    <n v="1865"/>
    <s v="US-2016-100839"/>
    <d v="2016-10-13T00:00:00"/>
    <d v="2016-10-17T00:00:00"/>
    <x v="1"/>
    <s v="NC-18625"/>
    <s v="Noah Childs"/>
    <x v="1"/>
    <s v="United States"/>
    <s v="Aurora"/>
    <s v="Colorado"/>
    <n v="80013"/>
    <x v="1"/>
    <s v="FUR-FU-10001617"/>
    <s v="Furniture"/>
    <s v="Furnishings"/>
    <s v="Executive Impressions 8-1/2&quot; Career Panel/Partition Cubicle Clock"/>
    <n v="24.96"/>
    <n v="3"/>
    <n v="0.2"/>
    <n v="4.3679999999999986"/>
    <s v="No"/>
    <s v="Anna Andreadi"/>
  </r>
  <r>
    <n v="1866"/>
    <s v="US-2017-116659"/>
    <d v="2017-11-12T00:00:00"/>
    <d v="2017-11-12T00:00:00"/>
    <x v="3"/>
    <s v="NG-18355"/>
    <s v="Nat Gilpin"/>
    <x v="1"/>
    <s v="United States"/>
    <s v="Newark"/>
    <s v="Ohio"/>
    <n v="43055"/>
    <x v="3"/>
    <s v="TEC-PH-10002824"/>
    <s v="Technology"/>
    <s v="Phones"/>
    <s v="Jabra SPEAK 410 Multidevice Speakerphone"/>
    <n v="370.78199999999998"/>
    <n v="3"/>
    <n v="0.4"/>
    <n v="-92.695500000000038"/>
    <s v="No"/>
    <s v="Chuck Magee"/>
  </r>
  <r>
    <n v="1867"/>
    <s v="CA-2017-118857"/>
    <d v="2017-04-15T00:00:00"/>
    <d v="2017-04-18T00:00:00"/>
    <x v="2"/>
    <s v="AH-10075"/>
    <s v="Adam Hart"/>
    <x v="1"/>
    <s v="United States"/>
    <s v="Henderson"/>
    <s v="Nevada"/>
    <n v="89015"/>
    <x v="1"/>
    <s v="FUR-FU-10004460"/>
    <s v="Furniture"/>
    <s v="Furnishings"/>
    <s v="Howard Miller 12&quot; Round Wall Clock"/>
    <n v="196.45"/>
    <n v="5"/>
    <n v="0"/>
    <n v="70.72199999999998"/>
    <s v="No"/>
    <s v="Anna Andreadi"/>
  </r>
  <r>
    <n v="1868"/>
    <s v="CA-2015-127110"/>
    <d v="2015-06-25T00:00:00"/>
    <d v="2015-07-01T00:00:00"/>
    <x v="1"/>
    <s v="CH-12070"/>
    <s v="Cathy Hwang"/>
    <x v="2"/>
    <s v="United States"/>
    <s v="Philadelphia"/>
    <s v="Pennsylvania"/>
    <n v="19143"/>
    <x v="3"/>
    <s v="OFF-PA-10003309"/>
    <s v="Office Supplies"/>
    <s v="Paper"/>
    <s v="Xerox 211"/>
    <n v="31.104000000000006"/>
    <n v="6"/>
    <n v="0.2"/>
    <n v="10.8864"/>
    <s v="No"/>
    <s v="Chuck Magee"/>
  </r>
  <r>
    <n v="1869"/>
    <s v="CA-2015-127110"/>
    <d v="2015-06-25T00:00:00"/>
    <d v="2015-07-01T00:00:00"/>
    <x v="1"/>
    <s v="CH-12070"/>
    <s v="Cathy Hwang"/>
    <x v="2"/>
    <s v="United States"/>
    <s v="Philadelphia"/>
    <s v="Pennsylvania"/>
    <n v="19143"/>
    <x v="3"/>
    <s v="OFF-ST-10002554"/>
    <s v="Office Supplies"/>
    <s v="Storage"/>
    <s v="Tennsco Industrial Shelving"/>
    <n v="78.256"/>
    <n v="2"/>
    <n v="0.2"/>
    <n v="-17.607599999999998"/>
    <s v="No"/>
    <s v="Chuck Magee"/>
  </r>
  <r>
    <n v="1870"/>
    <s v="CA-2016-148201"/>
    <d v="2016-08-26T00:00:00"/>
    <d v="2016-08-29T00:00:00"/>
    <x v="0"/>
    <s v="CC-12145"/>
    <s v="Charles Crestani"/>
    <x v="0"/>
    <s v="United States"/>
    <s v="Seattle"/>
    <s v="Washington"/>
    <n v="98103"/>
    <x v="1"/>
    <s v="OFF-PA-10000019"/>
    <s v="Office Supplies"/>
    <s v="Paper"/>
    <s v="Xerox 1931"/>
    <n v="6.48"/>
    <n v="1"/>
    <n v="0"/>
    <n v="3.1104000000000003"/>
    <s v="No"/>
    <s v="Anna Andreadi"/>
  </r>
  <r>
    <n v="1871"/>
    <s v="CA-2014-116932"/>
    <d v="2014-07-21T00:00:00"/>
    <d v="2014-07-25T00:00:00"/>
    <x v="1"/>
    <s v="ME-18010"/>
    <s v="Michelle Ellison"/>
    <x v="1"/>
    <s v="United States"/>
    <s v="San Francisco"/>
    <s v="California"/>
    <n v="94122"/>
    <x v="1"/>
    <s v="OFF-AR-10002067"/>
    <s v="Office Supplies"/>
    <s v="Art"/>
    <s v="Newell 334"/>
    <n v="99.2"/>
    <n v="5"/>
    <n v="0"/>
    <n v="25.792000000000002"/>
    <s v="No"/>
    <s v="Anna Andreadi"/>
  </r>
  <r>
    <n v="1872"/>
    <s v="CA-2014-116932"/>
    <d v="2014-07-21T00:00:00"/>
    <d v="2014-07-25T00:00:00"/>
    <x v="1"/>
    <s v="ME-18010"/>
    <s v="Michelle Ellison"/>
    <x v="1"/>
    <s v="United States"/>
    <s v="San Francisco"/>
    <s v="California"/>
    <n v="94122"/>
    <x v="1"/>
    <s v="FUR-CH-10001215"/>
    <s v="Furniture"/>
    <s v="Chairs"/>
    <s v="Global Troy Executive Leather Low-Back Tilter"/>
    <n v="801.5680000000001"/>
    <n v="2"/>
    <n v="0.2"/>
    <n v="50.097999999999985"/>
    <s v="No"/>
    <s v="Anna Andreadi"/>
  </r>
  <r>
    <n v="1873"/>
    <s v="CA-2014-116932"/>
    <d v="2014-07-21T00:00:00"/>
    <d v="2014-07-25T00:00:00"/>
    <x v="1"/>
    <s v="ME-18010"/>
    <s v="Michelle Ellison"/>
    <x v="1"/>
    <s v="United States"/>
    <s v="San Francisco"/>
    <s v="California"/>
    <n v="94122"/>
    <x v="1"/>
    <s v="FUR-TA-10004175"/>
    <s v="Furniture"/>
    <s v="Tables"/>
    <s v="Hon 30&quot; x 60&quot; Table with Locking Drawer"/>
    <n v="272.84800000000001"/>
    <n v="1"/>
    <n v="0.2"/>
    <n v="27.284800000000004"/>
    <s v="No"/>
    <s v="Anna Andreadi"/>
  </r>
  <r>
    <n v="1874"/>
    <s v="CA-2017-142888"/>
    <d v="2017-11-21T00:00:00"/>
    <d v="2017-11-25T00:00:00"/>
    <x v="1"/>
    <s v="BP-11230"/>
    <s v="Benjamin Patterson"/>
    <x v="0"/>
    <s v="United States"/>
    <s v="Spokane"/>
    <s v="Washington"/>
    <n v="99207"/>
    <x v="1"/>
    <s v="FUR-TA-10004767"/>
    <s v="Furniture"/>
    <s v="Tables"/>
    <s v="Safco Drafting Table"/>
    <n v="70.98"/>
    <n v="1"/>
    <n v="0"/>
    <n v="20.584199999999996"/>
    <s v="Yes"/>
    <s v="Anna Andreadi"/>
  </r>
  <r>
    <n v="1875"/>
    <s v="CA-2014-147914"/>
    <d v="2014-06-04T00:00:00"/>
    <d v="2014-06-09T00:00:00"/>
    <x v="1"/>
    <s v="MP-17470"/>
    <s v="Mark Packer"/>
    <x v="2"/>
    <s v="United States"/>
    <s v="Columbus"/>
    <s v="Ohio"/>
    <n v="43229"/>
    <x v="3"/>
    <s v="OFF-PA-10001685"/>
    <s v="Office Supplies"/>
    <s v="Paper"/>
    <s v="Easy-staple paper"/>
    <n v="16.224"/>
    <n v="2"/>
    <n v="0.2"/>
    <n v="5.8812000000000006"/>
    <s v="No"/>
    <s v="Chuck Magee"/>
  </r>
  <r>
    <n v="1876"/>
    <s v="US-2016-112977"/>
    <d v="2016-03-10T00:00:00"/>
    <d v="2016-03-16T00:00:00"/>
    <x v="1"/>
    <s v="CJ-12010"/>
    <s v="Caroline Jumper"/>
    <x v="0"/>
    <s v="United States"/>
    <s v="Long Beach"/>
    <s v="New York"/>
    <n v="11561"/>
    <x v="3"/>
    <s v="FUR-BO-10003272"/>
    <s v="Furniture"/>
    <s v="Bookcases"/>
    <s v="O'Sullivan Living Dimensions 5-Shelf Bookcases"/>
    <n v="176.78399999999999"/>
    <n v="1"/>
    <n v="0.2"/>
    <n v="-22.098000000000013"/>
    <s v="No"/>
    <s v="Chuck Magee"/>
  </r>
  <r>
    <n v="1877"/>
    <s v="CA-2017-112039"/>
    <d v="2017-03-25T00:00:00"/>
    <d v="2017-03-29T00:00:00"/>
    <x v="1"/>
    <s v="JC-15775"/>
    <s v="John Castell"/>
    <x v="0"/>
    <s v="United States"/>
    <s v="San Antonio"/>
    <s v="Texas"/>
    <n v="78207"/>
    <x v="2"/>
    <s v="TEC-PH-10000984"/>
    <s v="Technology"/>
    <s v="Phones"/>
    <s v="Panasonic KX-TG9471B"/>
    <n v="470.37600000000009"/>
    <n v="3"/>
    <n v="0.2"/>
    <n v="47.037600000000026"/>
    <s v="No"/>
    <s v="Kelly Williams"/>
  </r>
  <r>
    <n v="1878"/>
    <s v="CA-2017-118885"/>
    <d v="2017-12-29T00:00:00"/>
    <d v="2018-01-02T00:00:00"/>
    <x v="1"/>
    <s v="JG-15160"/>
    <s v="James Galang"/>
    <x v="0"/>
    <s v="United States"/>
    <s v="Los Angeles"/>
    <s v="California"/>
    <n v="90049"/>
    <x v="1"/>
    <s v="FUR-CH-10002880"/>
    <s v="Furniture"/>
    <s v="Chairs"/>
    <s v="Global High-Back Leather Tilter, Burgundy"/>
    <n v="393.56799999999998"/>
    <n v="4"/>
    <n v="0.2"/>
    <n v="-44.276400000000024"/>
    <s v="No"/>
    <s v="Anna Andreadi"/>
  </r>
  <r>
    <n v="1879"/>
    <s v="CA-2017-118885"/>
    <d v="2017-12-29T00:00:00"/>
    <d v="2018-01-02T00:00:00"/>
    <x v="1"/>
    <s v="JG-15160"/>
    <s v="James Galang"/>
    <x v="0"/>
    <s v="United States"/>
    <s v="Los Angeles"/>
    <s v="California"/>
    <n v="90049"/>
    <x v="1"/>
    <s v="TEC-PH-10002563"/>
    <s v="Technology"/>
    <s v="Phones"/>
    <s v="Adtran 1202752G1"/>
    <n v="302.37599999999998"/>
    <n v="3"/>
    <n v="0.2"/>
    <n v="22.678200000000018"/>
    <s v="No"/>
    <s v="Anna Andreadi"/>
  </r>
  <r>
    <n v="1880"/>
    <s v="US-2017-166611"/>
    <d v="2017-03-28T00:00:00"/>
    <d v="2017-04-02T00:00:00"/>
    <x v="1"/>
    <s v="CK-12760"/>
    <s v="Cyma Kinney"/>
    <x v="1"/>
    <s v="United States"/>
    <s v="Jacksonville"/>
    <s v="Florida"/>
    <n v="32216"/>
    <x v="0"/>
    <s v="OFF-BI-10001191"/>
    <s v="Office Supplies"/>
    <s v="Binders"/>
    <s v="Canvas Sectional Post Binders"/>
    <n v="68.742000000000019"/>
    <n v="9"/>
    <n v="0.7"/>
    <n v="-48.119399999999985"/>
    <s v="No"/>
    <s v="Cassandra Brandow"/>
  </r>
  <r>
    <n v="1881"/>
    <s v="CA-2015-109512"/>
    <d v="2015-03-05T00:00:00"/>
    <d v="2015-03-05T00:00:00"/>
    <x v="3"/>
    <s v="LF-17185"/>
    <s v="Luke Foster"/>
    <x v="0"/>
    <s v="United States"/>
    <s v="New York City"/>
    <s v="New York"/>
    <n v="10011"/>
    <x v="3"/>
    <s v="OFF-EN-10002621"/>
    <s v="Office Supplies"/>
    <s v="Envelopes"/>
    <s v="Staple envelope"/>
    <n v="29.339999999999996"/>
    <n v="3"/>
    <n v="0"/>
    <n v="14.669999999999998"/>
    <s v="No"/>
    <s v="Chuck Magee"/>
  </r>
  <r>
    <n v="1882"/>
    <s v="CA-2015-109512"/>
    <d v="2015-03-05T00:00:00"/>
    <d v="2015-03-05T00:00:00"/>
    <x v="3"/>
    <s v="LF-17185"/>
    <s v="Luke Foster"/>
    <x v="0"/>
    <s v="United States"/>
    <s v="New York City"/>
    <s v="New York"/>
    <n v="10011"/>
    <x v="3"/>
    <s v="FUR-CH-10001146"/>
    <s v="Furniture"/>
    <s v="Chairs"/>
    <s v="Global Value Mid-Back Manager's Chair, Gray"/>
    <n v="383.60700000000003"/>
    <n v="7"/>
    <n v="0.1"/>
    <n v="63.934499999999971"/>
    <s v="No"/>
    <s v="Chuck Magee"/>
  </r>
  <r>
    <n v="1883"/>
    <s v="CA-2015-109512"/>
    <d v="2015-03-05T00:00:00"/>
    <d v="2015-03-05T00:00:00"/>
    <x v="3"/>
    <s v="LF-17185"/>
    <s v="Luke Foster"/>
    <x v="0"/>
    <s v="United States"/>
    <s v="New York City"/>
    <s v="New York"/>
    <n v="10011"/>
    <x v="3"/>
    <s v="OFF-ST-10000689"/>
    <s v="Office Supplies"/>
    <s v="Storage"/>
    <s v="Fellowes Strictly Business Drawer File, Letter/Legal Size"/>
    <n v="563.4"/>
    <n v="4"/>
    <n v="0"/>
    <n v="67.608000000000004"/>
    <s v="No"/>
    <s v="Chuck Magee"/>
  </r>
  <r>
    <n v="1884"/>
    <s v="CA-2016-118570"/>
    <d v="2016-11-13T00:00:00"/>
    <d v="2016-11-17T00:00:00"/>
    <x v="1"/>
    <s v="CC-12430"/>
    <s v="Chuck Clark"/>
    <x v="2"/>
    <s v="United States"/>
    <s v="Philadelphia"/>
    <s v="Pennsylvania"/>
    <n v="19143"/>
    <x v="3"/>
    <s v="OFF-PA-10001289"/>
    <s v="Office Supplies"/>
    <s v="Paper"/>
    <s v="White Computer Printout Paper by Universal"/>
    <n v="217.05599999999998"/>
    <n v="7"/>
    <n v="0.2"/>
    <n v="78.6828"/>
    <s v="No"/>
    <s v="Chuck Magee"/>
  </r>
  <r>
    <n v="1885"/>
    <s v="CA-2017-154718"/>
    <d v="2017-01-19T00:00:00"/>
    <d v="2017-01-23T00:00:00"/>
    <x v="0"/>
    <s v="DL-12865"/>
    <s v="Dan Lawera"/>
    <x v="0"/>
    <s v="United States"/>
    <s v="Keller"/>
    <s v="Texas"/>
    <n v="76248"/>
    <x v="2"/>
    <s v="OFF-LA-10003714"/>
    <s v="Office Supplies"/>
    <s v="Labels"/>
    <s v="Avery 510"/>
    <n v="6"/>
    <n v="2"/>
    <n v="0.2"/>
    <n v="2.0999999999999996"/>
    <s v="No"/>
    <s v="Kelly Williams"/>
  </r>
  <r>
    <n v="1886"/>
    <s v="CA-2016-147578"/>
    <d v="2016-04-22T00:00:00"/>
    <d v="2016-04-26T00:00:00"/>
    <x v="0"/>
    <s v="PG-18895"/>
    <s v="Paul Gonzalez"/>
    <x v="0"/>
    <s v="United States"/>
    <s v="San Francisco"/>
    <s v="California"/>
    <n v="94122"/>
    <x v="1"/>
    <s v="FUR-FU-10001889"/>
    <s v="Furniture"/>
    <s v="Furnishings"/>
    <s v="Ultra Door Pull Handle"/>
    <n v="31.56"/>
    <n v="3"/>
    <n v="0"/>
    <n v="10.4148"/>
    <s v="No"/>
    <s v="Anna Andreadi"/>
  </r>
  <r>
    <n v="1887"/>
    <s v="CA-2014-140165"/>
    <d v="2014-05-13T00:00:00"/>
    <d v="2014-05-15T00:00:00"/>
    <x v="2"/>
    <s v="EH-14005"/>
    <s v="Erica Hernandez"/>
    <x v="2"/>
    <s v="United States"/>
    <s v="Hialeah"/>
    <s v="Florida"/>
    <n v="33012"/>
    <x v="0"/>
    <s v="OFF-FA-10002815"/>
    <s v="Office Supplies"/>
    <s v="Fasteners"/>
    <s v="Staples"/>
    <n v="7.104000000000001"/>
    <n v="2"/>
    <n v="0.2"/>
    <n v="2.3976000000000002"/>
    <s v="No"/>
    <s v="Cassandra Brandow"/>
  </r>
  <r>
    <n v="1888"/>
    <s v="CA-2014-140165"/>
    <d v="2014-05-13T00:00:00"/>
    <d v="2014-05-15T00:00:00"/>
    <x v="2"/>
    <s v="EH-14005"/>
    <s v="Erica Hernandez"/>
    <x v="2"/>
    <s v="United States"/>
    <s v="Hialeah"/>
    <s v="Florida"/>
    <n v="33012"/>
    <x v="0"/>
    <s v="OFF-BI-10004519"/>
    <s v="Office Supplies"/>
    <s v="Binders"/>
    <s v="GBC DocuBind P100 Manual Binding Machine"/>
    <n v="398.35200000000003"/>
    <n v="8"/>
    <n v="0.7"/>
    <n v="-331.95999999999992"/>
    <s v="No"/>
    <s v="Cassandra Brandow"/>
  </r>
  <r>
    <n v="1889"/>
    <s v="CA-2014-142587"/>
    <d v="2014-10-21T00:00:00"/>
    <d v="2014-10-22T00:00:00"/>
    <x v="2"/>
    <s v="TB-21520"/>
    <s v="Tracy Blumstein"/>
    <x v="0"/>
    <s v="United States"/>
    <s v="Fairfield"/>
    <s v="Ohio"/>
    <n v="45014"/>
    <x v="3"/>
    <s v="OFF-AP-10004708"/>
    <s v="Office Supplies"/>
    <s v="Appliances"/>
    <s v="Fellowes Superior 10 Outlet Split Surge Protector"/>
    <n v="121.79200000000002"/>
    <n v="4"/>
    <n v="0.2"/>
    <n v="13.701599999999988"/>
    <s v="No"/>
    <s v="Chuck Magee"/>
  </r>
  <r>
    <n v="1890"/>
    <s v="CA-2014-142587"/>
    <d v="2014-10-21T00:00:00"/>
    <d v="2014-10-22T00:00:00"/>
    <x v="2"/>
    <s v="TB-21520"/>
    <s v="Tracy Blumstein"/>
    <x v="0"/>
    <s v="United States"/>
    <s v="Fairfield"/>
    <s v="Ohio"/>
    <n v="45014"/>
    <x v="3"/>
    <s v="FUR-TA-10000617"/>
    <s v="Furniture"/>
    <s v="Tables"/>
    <s v="Hon Practical Foundations 30 x 60 Training Table, Light Gray/Charcoal"/>
    <n v="409.59000000000003"/>
    <n v="3"/>
    <n v="0.4"/>
    <n v="-122.87700000000004"/>
    <s v="No"/>
    <s v="Chuck Magee"/>
  </r>
  <r>
    <n v="1891"/>
    <s v="CA-2014-157623"/>
    <d v="2014-03-14T00:00:00"/>
    <d v="2014-03-18T00:00:00"/>
    <x v="1"/>
    <s v="DK-13225"/>
    <s v="Dean Katz"/>
    <x v="1"/>
    <s v="United States"/>
    <s v="Huntington Beach"/>
    <s v="California"/>
    <n v="92646"/>
    <x v="1"/>
    <s v="OFF-PA-10001204"/>
    <s v="Office Supplies"/>
    <s v="Paper"/>
    <s v="Xerox 1972"/>
    <n v="10.56"/>
    <n v="2"/>
    <n v="0"/>
    <n v="4.7519999999999998"/>
    <s v="No"/>
    <s v="Anna Andreadi"/>
  </r>
  <r>
    <n v="1892"/>
    <s v="CA-2014-157623"/>
    <d v="2014-03-14T00:00:00"/>
    <d v="2014-03-18T00:00:00"/>
    <x v="1"/>
    <s v="DK-13225"/>
    <s v="Dean Katz"/>
    <x v="1"/>
    <s v="United States"/>
    <s v="Huntington Beach"/>
    <s v="California"/>
    <n v="92646"/>
    <x v="1"/>
    <s v="OFF-AR-10003723"/>
    <s v="Office Supplies"/>
    <s v="Art"/>
    <s v="Avery Hi-Liter Fluorescent Desk Style Markers"/>
    <n v="3.38"/>
    <n v="1"/>
    <n v="0"/>
    <n v="1.2505999999999999"/>
    <s v="No"/>
    <s v="Anna Andreadi"/>
  </r>
  <r>
    <n v="1893"/>
    <s v="CA-2017-145310"/>
    <d v="2017-12-22T00:00:00"/>
    <d v="2017-12-24T00:00:00"/>
    <x v="0"/>
    <s v="JP-15520"/>
    <s v="Jeremy Pistek"/>
    <x v="0"/>
    <s v="United States"/>
    <s v="Port Orange"/>
    <s v="Florida"/>
    <n v="32127"/>
    <x v="0"/>
    <s v="OFF-EN-10002621"/>
    <s v="Office Supplies"/>
    <s v="Envelopes"/>
    <s v="Staple envelope"/>
    <n v="7.8239999999999998"/>
    <n v="1"/>
    <n v="0.2"/>
    <n v="2.9339999999999997"/>
    <s v="No"/>
    <s v="Cassandra Brandow"/>
  </r>
  <r>
    <n v="1894"/>
    <s v="CA-2016-100083"/>
    <d v="2016-11-24T00:00:00"/>
    <d v="2016-11-29T00:00:00"/>
    <x v="1"/>
    <s v="CD-11980"/>
    <s v="Carol Darley"/>
    <x v="0"/>
    <s v="United States"/>
    <s v="Medford"/>
    <s v="Oregon"/>
    <n v="97504"/>
    <x v="1"/>
    <s v="OFF-PA-10000241"/>
    <s v="Office Supplies"/>
    <s v="Paper"/>
    <s v="IBM Multi-Purpose Copy Paper, 8 1/2 x 11&quot;, Case"/>
    <n v="24.784000000000002"/>
    <n v="1"/>
    <n v="0.2"/>
    <n v="7.7449999999999983"/>
    <s v="No"/>
    <s v="Anna Andreadi"/>
  </r>
  <r>
    <n v="1895"/>
    <s v="US-2017-108063"/>
    <d v="2017-12-02T00:00:00"/>
    <d v="2017-12-05T00:00:00"/>
    <x v="2"/>
    <s v="AS-10090"/>
    <s v="Adam Shillingsburg"/>
    <x v="0"/>
    <s v="United States"/>
    <s v="Charlottesville"/>
    <s v="Virginia"/>
    <n v="22901"/>
    <x v="0"/>
    <s v="OFF-AR-10001446"/>
    <s v="Office Supplies"/>
    <s v="Art"/>
    <s v="Newell 309"/>
    <n v="34.650000000000006"/>
    <n v="3"/>
    <n v="0"/>
    <n v="10.395"/>
    <s v="No"/>
    <s v="Cassandra Brandow"/>
  </r>
  <r>
    <n v="1896"/>
    <s v="CA-2015-109197"/>
    <d v="2015-12-31T00:00:00"/>
    <d v="2016-01-04T00:00:00"/>
    <x v="1"/>
    <s v="JO-15280"/>
    <s v="Jas O'Carroll"/>
    <x v="0"/>
    <s v="United States"/>
    <s v="Missoula"/>
    <s v="Montana"/>
    <n v="59801"/>
    <x v="1"/>
    <s v="OFF-BI-10004632"/>
    <s v="Office Supplies"/>
    <s v="Binders"/>
    <s v="Ibico Hi-Tech Manual Binding System"/>
    <n v="487.98400000000004"/>
    <n v="2"/>
    <n v="0.2"/>
    <n v="152.49499999999998"/>
    <s v="No"/>
    <s v="Anna Andreadi"/>
  </r>
  <r>
    <n v="1897"/>
    <s v="CA-2017-141789"/>
    <d v="2017-10-03T00:00:00"/>
    <d v="2017-10-06T00:00:00"/>
    <x v="2"/>
    <s v="AC-10450"/>
    <s v="Amy Cox"/>
    <x v="0"/>
    <s v="United States"/>
    <s v="Minneapolis"/>
    <s v="Minnesota"/>
    <n v="55407"/>
    <x v="2"/>
    <s v="OFF-BI-10001359"/>
    <s v="Office Supplies"/>
    <s v="Binders"/>
    <s v="GBC DocuBind TL300 Electric Binding System"/>
    <n v="1793.98"/>
    <n v="2"/>
    <n v="0"/>
    <n v="843.17059999999992"/>
    <s v="No"/>
    <s v="Kelly Williams"/>
  </r>
  <r>
    <n v="1898"/>
    <s v="CA-2014-169775"/>
    <d v="2014-08-29T00:00:00"/>
    <d v="2014-09-02T00:00:00"/>
    <x v="0"/>
    <s v="RA-19945"/>
    <s v="Ryan Akin"/>
    <x v="0"/>
    <s v="United States"/>
    <s v="Miami"/>
    <s v="Florida"/>
    <n v="33178"/>
    <x v="0"/>
    <s v="OFF-EN-10001749"/>
    <s v="Office Supplies"/>
    <s v="Envelopes"/>
    <s v="Jiffy Padded Mailers with Self-Seal Closure"/>
    <n v="29.808"/>
    <n v="2"/>
    <n v="0.2"/>
    <n v="10.805399999999997"/>
    <s v="No"/>
    <s v="Cassandra Brandow"/>
  </r>
  <r>
    <n v="1899"/>
    <s v="CA-2014-169775"/>
    <d v="2014-08-29T00:00:00"/>
    <d v="2014-09-02T00:00:00"/>
    <x v="0"/>
    <s v="RA-19945"/>
    <s v="Ryan Akin"/>
    <x v="0"/>
    <s v="United States"/>
    <s v="Miami"/>
    <s v="Florida"/>
    <n v="33178"/>
    <x v="0"/>
    <s v="OFF-BI-10004390"/>
    <s v="Office Supplies"/>
    <s v="Binders"/>
    <s v="GBC DocuBind 200 Manual Binding Machine"/>
    <n v="505.1760000000001"/>
    <n v="4"/>
    <n v="0.7"/>
    <n v="-336.78399999999988"/>
    <s v="No"/>
    <s v="Cassandra Brandow"/>
  </r>
  <r>
    <n v="1900"/>
    <s v="CA-2014-169775"/>
    <d v="2014-08-29T00:00:00"/>
    <d v="2014-09-02T00:00:00"/>
    <x v="0"/>
    <s v="RA-19945"/>
    <s v="Ryan Akin"/>
    <x v="0"/>
    <s v="United States"/>
    <s v="Miami"/>
    <s v="Florida"/>
    <n v="33178"/>
    <x v="0"/>
    <s v="FUR-TA-10001857"/>
    <s v="Furniture"/>
    <s v="Tables"/>
    <s v="Balt Solid Wood Rectangular Table"/>
    <n v="174.05850000000001"/>
    <n v="3"/>
    <n v="0.45"/>
    <n v="-110.76450000000001"/>
    <s v="No"/>
    <s v="Cassandra Brandow"/>
  </r>
  <r>
    <n v="1901"/>
    <s v="CA-2016-140543"/>
    <d v="2016-06-29T00:00:00"/>
    <d v="2016-07-03T00:00:00"/>
    <x v="0"/>
    <s v="Co-12640"/>
    <s v="Corey-Lock"/>
    <x v="0"/>
    <s v="United States"/>
    <s v="Florence"/>
    <s v="South Carolina"/>
    <n v="29501"/>
    <x v="0"/>
    <s v="OFF-ST-10000563"/>
    <s v="Office Supplies"/>
    <s v="Storage"/>
    <s v="Fellowes Bankers Box Stor/Drawer Steel Plus"/>
    <n v="191.88"/>
    <n v="6"/>
    <n v="0"/>
    <n v="19.188000000000002"/>
    <s v="No"/>
    <s v="Cassandra Brandow"/>
  </r>
  <r>
    <n v="1902"/>
    <s v="CA-2016-151141"/>
    <d v="2016-08-20T00:00:00"/>
    <d v="2016-08-23T00:00:00"/>
    <x v="2"/>
    <s v="DW-13480"/>
    <s v="Dianna Wilson"/>
    <x v="2"/>
    <s v="United States"/>
    <s v="Detroit"/>
    <s v="Michigan"/>
    <n v="48205"/>
    <x v="2"/>
    <s v="TEC-PH-10004924"/>
    <s v="Technology"/>
    <s v="Phones"/>
    <s v="SKILCRAFT Telephone Shoulder Rest, 2&quot; x 6.5&quot; x 2.5&quot;, Black"/>
    <n v="14.78"/>
    <n v="2"/>
    <n v="0"/>
    <n v="3.9906000000000006"/>
    <s v="No"/>
    <s v="Kelly Williams"/>
  </r>
  <r>
    <n v="1903"/>
    <s v="CA-2017-167094"/>
    <d v="2017-10-21T00:00:00"/>
    <d v="2017-10-22T00:00:00"/>
    <x v="2"/>
    <s v="DK-12835"/>
    <s v="Damala Kotsonis"/>
    <x v="1"/>
    <s v="United States"/>
    <s v="Springfield"/>
    <s v="Oregon"/>
    <n v="97477"/>
    <x v="1"/>
    <s v="OFF-PA-10003953"/>
    <s v="Office Supplies"/>
    <s v="Paper"/>
    <s v="Xerox 218"/>
    <n v="5.1840000000000011"/>
    <n v="1"/>
    <n v="0.2"/>
    <n v="1.8144"/>
    <s v="No"/>
    <s v="Anna Andreadi"/>
  </r>
  <r>
    <n v="1904"/>
    <s v="CA-2017-167094"/>
    <d v="2017-10-21T00:00:00"/>
    <d v="2017-10-22T00:00:00"/>
    <x v="2"/>
    <s v="DK-12835"/>
    <s v="Damala Kotsonis"/>
    <x v="1"/>
    <s v="United States"/>
    <s v="Springfield"/>
    <s v="Oregon"/>
    <n v="97477"/>
    <x v="1"/>
    <s v="FUR-CH-10000155"/>
    <s v="Furniture"/>
    <s v="Chairs"/>
    <s v="Global Comet Stacking Armless Chair"/>
    <n v="478.48"/>
    <n v="2"/>
    <n v="0.2"/>
    <n v="47.848000000000013"/>
    <s v="No"/>
    <s v="Anna Andreadi"/>
  </r>
  <r>
    <n v="1905"/>
    <s v="CA-2017-167094"/>
    <d v="2017-10-21T00:00:00"/>
    <d v="2017-10-22T00:00:00"/>
    <x v="2"/>
    <s v="DK-12835"/>
    <s v="Damala Kotsonis"/>
    <x v="1"/>
    <s v="United States"/>
    <s v="Springfield"/>
    <s v="Oregon"/>
    <n v="97477"/>
    <x v="1"/>
    <s v="TEC-AC-10003116"/>
    <s v="Technology"/>
    <s v="Accessories"/>
    <s v="Memorex Froggy Flash Drive 8 GB"/>
    <n v="28.400000000000002"/>
    <n v="2"/>
    <n v="0.2"/>
    <n v="6.7449999999999983"/>
    <s v="No"/>
    <s v="Anna Andreadi"/>
  </r>
  <r>
    <n v="1906"/>
    <s v="CA-2017-154410"/>
    <d v="2017-10-21T00:00:00"/>
    <d v="2017-10-24T00:00:00"/>
    <x v="2"/>
    <s v="MD-17860"/>
    <s v="Michael Dominguez"/>
    <x v="1"/>
    <s v="United States"/>
    <s v="Indianapolis"/>
    <s v="Indiana"/>
    <n v="46203"/>
    <x v="2"/>
    <s v="OFF-ST-10002743"/>
    <s v="Office Supplies"/>
    <s v="Storage"/>
    <s v="SAFCO Boltless Steel Shelving"/>
    <n v="909.12"/>
    <n v="8"/>
    <n v="0"/>
    <n v="9.091199999999958"/>
    <s v="No"/>
    <s v="Kelly Williams"/>
  </r>
  <r>
    <n v="1907"/>
    <s v="US-2016-150567"/>
    <d v="2016-05-17T00:00:00"/>
    <d v="2016-05-21T00:00:00"/>
    <x v="1"/>
    <s v="RP-19855"/>
    <s v="Roy Phan"/>
    <x v="1"/>
    <s v="United States"/>
    <s v="Apopka"/>
    <s v="Florida"/>
    <n v="32712"/>
    <x v="0"/>
    <s v="OFF-BI-10001757"/>
    <s v="Office Supplies"/>
    <s v="Binders"/>
    <s v="Pressboard Hanging Data Binders for Unburst Sheets"/>
    <n v="2.9520000000000004"/>
    <n v="2"/>
    <n v="0.7"/>
    <n v="-2.1648000000000005"/>
    <s v="No"/>
    <s v="Cassandra Brandow"/>
  </r>
  <r>
    <n v="1908"/>
    <s v="US-2016-150567"/>
    <d v="2016-05-17T00:00:00"/>
    <d v="2016-05-21T00:00:00"/>
    <x v="1"/>
    <s v="RP-19855"/>
    <s v="Roy Phan"/>
    <x v="1"/>
    <s v="United States"/>
    <s v="Apopka"/>
    <s v="Florida"/>
    <n v="32712"/>
    <x v="0"/>
    <s v="OFF-BI-10000069"/>
    <s v="Office Supplies"/>
    <s v="Binders"/>
    <s v="GBC Prepunched Paper, 19-Hole, for Binding Systems, 24-lb"/>
    <n v="27.018000000000008"/>
    <n v="6"/>
    <n v="0.7"/>
    <n v="-21.61440000000001"/>
    <s v="No"/>
    <s v="Cassandra Brandow"/>
  </r>
  <r>
    <n v="1909"/>
    <s v="CA-2015-157959"/>
    <d v="2015-02-03T00:00:00"/>
    <d v="2015-02-04T00:00:00"/>
    <x v="2"/>
    <s v="RW-19540"/>
    <s v="Rick Wilson"/>
    <x v="1"/>
    <s v="United States"/>
    <s v="Los Angeles"/>
    <s v="California"/>
    <n v="90008"/>
    <x v="1"/>
    <s v="FUR-FU-10004093"/>
    <s v="Furniture"/>
    <s v="Furnishings"/>
    <s v="Hand-Finished Solid Wood Document Frame"/>
    <n v="136.91999999999999"/>
    <n v="4"/>
    <n v="0"/>
    <n v="41.075999999999993"/>
    <s v="No"/>
    <s v="Anna Andreadi"/>
  </r>
  <r>
    <n v="1910"/>
    <s v="CA-2017-105886"/>
    <d v="2017-12-18T00:00:00"/>
    <d v="2017-12-23T00:00:00"/>
    <x v="1"/>
    <s v="DB-13660"/>
    <s v="Duane Benoit"/>
    <x v="0"/>
    <s v="United States"/>
    <s v="Oceanside"/>
    <s v="New York"/>
    <n v="11572"/>
    <x v="3"/>
    <s v="FUR-FU-10001037"/>
    <s v="Furniture"/>
    <s v="Furnishings"/>
    <s v="DAX Charcoal/Nickel-Tone Document Frame, 5 x 7"/>
    <n v="18.96"/>
    <n v="2"/>
    <n v="0"/>
    <n v="8.532"/>
    <s v="No"/>
    <s v="Chuck Magee"/>
  </r>
  <r>
    <n v="1911"/>
    <s v="CA-2016-105963"/>
    <d v="2016-11-15T00:00:00"/>
    <d v="2016-11-22T00:00:00"/>
    <x v="1"/>
    <s v="SC-20770"/>
    <s v="Stewart Carmichael"/>
    <x v="1"/>
    <s v="United States"/>
    <s v="Los Angeles"/>
    <s v="California"/>
    <n v="90008"/>
    <x v="1"/>
    <s v="TEC-AC-10003832"/>
    <s v="Technology"/>
    <s v="Accessories"/>
    <s v="Imation 16GB Mini TravelDrive USB 2.0 Flash Drive"/>
    <n v="99.390000000000015"/>
    <n v="3"/>
    <n v="0"/>
    <n v="40.749900000000004"/>
    <s v="No"/>
    <s v="Anna Andreadi"/>
  </r>
  <r>
    <n v="1912"/>
    <s v="CA-2017-121503"/>
    <d v="2017-07-03T00:00:00"/>
    <d v="2017-07-06T00:00:00"/>
    <x v="0"/>
    <s v="FH-14275"/>
    <s v="Frank Hawley"/>
    <x v="1"/>
    <s v="United States"/>
    <s v="Houston"/>
    <s v="Texas"/>
    <n v="77041"/>
    <x v="2"/>
    <s v="OFF-PA-10001878"/>
    <s v="Office Supplies"/>
    <s v="Paper"/>
    <s v="Xerox 1891"/>
    <n v="273.89600000000002"/>
    <n v="7"/>
    <n v="0.2"/>
    <n v="92.43989999999998"/>
    <s v="No"/>
    <s v="Kelly Williams"/>
  </r>
  <r>
    <n v="1913"/>
    <s v="CA-2017-121503"/>
    <d v="2017-07-03T00:00:00"/>
    <d v="2017-07-06T00:00:00"/>
    <x v="0"/>
    <s v="FH-14275"/>
    <s v="Frank Hawley"/>
    <x v="1"/>
    <s v="United States"/>
    <s v="Houston"/>
    <s v="Texas"/>
    <n v="77041"/>
    <x v="2"/>
    <s v="TEC-MA-10003674"/>
    <s v="Technology"/>
    <s v="Machines"/>
    <s v="Hewlett-Packard Deskjet 5550 Printer"/>
    <n v="597.13200000000006"/>
    <n v="3"/>
    <n v="0.4"/>
    <n v="49.760999999999967"/>
    <s v="No"/>
    <s v="Kelly Williams"/>
  </r>
  <r>
    <n v="1914"/>
    <s v="CA-2014-103366"/>
    <d v="2014-01-15T00:00:00"/>
    <d v="2014-01-17T00:00:00"/>
    <x v="2"/>
    <s v="EH-13990"/>
    <s v="Erica Hackney"/>
    <x v="0"/>
    <s v="United States"/>
    <s v="Roswell"/>
    <s v="Georgia"/>
    <n v="30076"/>
    <x v="0"/>
    <s v="TEC-AC-10003628"/>
    <s v="Technology"/>
    <s v="Accessories"/>
    <s v="Logitech 910-002974 M325 Wireless Mouse for Web Scrolling"/>
    <n v="149.94999999999999"/>
    <n v="5"/>
    <n v="0"/>
    <n v="65.978000000000009"/>
    <s v="No"/>
    <s v="Cassandra Brandow"/>
  </r>
  <r>
    <n v="1915"/>
    <s v="CA-2017-124597"/>
    <d v="2017-04-30T00:00:00"/>
    <d v="2017-05-05T00:00:00"/>
    <x v="1"/>
    <s v="AS-10630"/>
    <s v="Ann Steele"/>
    <x v="2"/>
    <s v="United States"/>
    <s v="Boynton Beach"/>
    <s v="Florida"/>
    <n v="33437"/>
    <x v="0"/>
    <s v="OFF-LA-10003190"/>
    <s v="Office Supplies"/>
    <s v="Labels"/>
    <s v="Avery 474"/>
    <n v="4.6079999999999997"/>
    <n v="2"/>
    <n v="0.2"/>
    <n v="1.6704000000000001"/>
    <s v="No"/>
    <s v="Cassandra Brandow"/>
  </r>
  <r>
    <n v="1916"/>
    <s v="CA-2017-124597"/>
    <d v="2017-04-30T00:00:00"/>
    <d v="2017-05-05T00:00:00"/>
    <x v="1"/>
    <s v="AS-10630"/>
    <s v="Ann Steele"/>
    <x v="2"/>
    <s v="United States"/>
    <s v="Boynton Beach"/>
    <s v="Florida"/>
    <n v="33437"/>
    <x v="0"/>
    <s v="OFF-AR-10002280"/>
    <s v="Office Supplies"/>
    <s v="Art"/>
    <s v="Staples in misc. colors"/>
    <n v="15.528"/>
    <n v="3"/>
    <n v="0.2"/>
    <n v="4.8524999999999991"/>
    <s v="No"/>
    <s v="Cassandra Brandow"/>
  </r>
  <r>
    <n v="1917"/>
    <s v="CA-2017-124597"/>
    <d v="2017-04-30T00:00:00"/>
    <d v="2017-05-05T00:00:00"/>
    <x v="1"/>
    <s v="AS-10630"/>
    <s v="Ann Steele"/>
    <x v="2"/>
    <s v="United States"/>
    <s v="Boynton Beach"/>
    <s v="Florida"/>
    <n v="33437"/>
    <x v="0"/>
    <s v="OFF-LA-10001569"/>
    <s v="Office Supplies"/>
    <s v="Labels"/>
    <s v="Avery 499"/>
    <n v="11.952000000000002"/>
    <n v="3"/>
    <n v="0.2"/>
    <n v="3.8843999999999994"/>
    <s v="No"/>
    <s v="Cassandra Brandow"/>
  </r>
  <r>
    <n v="1918"/>
    <s v="CA-2015-105634"/>
    <d v="2015-11-08T00:00:00"/>
    <d v="2015-11-14T00:00:00"/>
    <x v="1"/>
    <s v="HA-14905"/>
    <s v="Helen Abelman"/>
    <x v="0"/>
    <s v="United States"/>
    <s v="Franklin"/>
    <s v="Massachusetts"/>
    <n v="2038"/>
    <x v="3"/>
    <s v="OFF-AR-10001573"/>
    <s v="Office Supplies"/>
    <s v="Art"/>
    <s v="American Pencil"/>
    <n v="11.65"/>
    <n v="5"/>
    <n v="0"/>
    <n v="3.3784999999999989"/>
    <s v="No"/>
    <s v="Chuck Magee"/>
  </r>
  <r>
    <n v="1919"/>
    <s v="CA-2015-123673"/>
    <d v="2015-10-30T00:00:00"/>
    <d v="2015-11-01T00:00:00"/>
    <x v="0"/>
    <s v="CH-12070"/>
    <s v="Cathy Hwang"/>
    <x v="2"/>
    <s v="United States"/>
    <s v="Detroit"/>
    <s v="Michigan"/>
    <n v="48227"/>
    <x v="2"/>
    <s v="TEC-PH-10001809"/>
    <s v="Technology"/>
    <s v="Phones"/>
    <s v="Panasonic KX T7736-B Digital phone"/>
    <n v="299.89999999999998"/>
    <n v="2"/>
    <n v="0"/>
    <n v="74.974999999999994"/>
    <s v="No"/>
    <s v="Kelly Williams"/>
  </r>
  <r>
    <n v="1920"/>
    <s v="US-2017-111423"/>
    <d v="2017-08-17T00:00:00"/>
    <d v="2017-08-19T00:00:00"/>
    <x v="2"/>
    <s v="EH-13765"/>
    <s v="Edward Hooks"/>
    <x v="1"/>
    <s v="United States"/>
    <s v="Watertown"/>
    <s v="New York"/>
    <n v="13601"/>
    <x v="3"/>
    <s v="OFF-BI-10003091"/>
    <s v="Office Supplies"/>
    <s v="Binders"/>
    <s v="GBC DocuBind TL200 Manual Binding Machine"/>
    <n v="895.92"/>
    <n v="5"/>
    <n v="0.2"/>
    <n v="302.37299999999993"/>
    <s v="No"/>
    <s v="Chuck Magee"/>
  </r>
  <r>
    <n v="1921"/>
    <s v="US-2017-111423"/>
    <d v="2017-08-17T00:00:00"/>
    <d v="2017-08-19T00:00:00"/>
    <x v="2"/>
    <s v="EH-13765"/>
    <s v="Edward Hooks"/>
    <x v="1"/>
    <s v="United States"/>
    <s v="Watertown"/>
    <s v="New York"/>
    <n v="13601"/>
    <x v="3"/>
    <s v="FUR-CH-10003981"/>
    <s v="Furniture"/>
    <s v="Chairs"/>
    <s v="Global Commerce Series Low-Back Swivel/Tilt Chairs"/>
    <n v="462.56400000000002"/>
    <n v="2"/>
    <n v="0.1"/>
    <n v="97.652399999999943"/>
    <s v="No"/>
    <s v="Chuck Magee"/>
  </r>
  <r>
    <n v="1922"/>
    <s v="CA-2015-125178"/>
    <d v="2015-10-03T00:00:00"/>
    <d v="2015-10-09T00:00:00"/>
    <x v="1"/>
    <s v="MZ-17515"/>
    <s v="Mary Zewe"/>
    <x v="1"/>
    <s v="United States"/>
    <s v="Reading"/>
    <s v="Pennsylvania"/>
    <n v="19601"/>
    <x v="3"/>
    <s v="OFF-ST-10002562"/>
    <s v="Office Supplies"/>
    <s v="Storage"/>
    <s v="Staple magnet"/>
    <n v="15.008000000000003"/>
    <n v="2"/>
    <n v="0.2"/>
    <n v="1.5007999999999999"/>
    <s v="No"/>
    <s v="Chuck Magee"/>
  </r>
  <r>
    <n v="1923"/>
    <s v="CA-2016-156685"/>
    <d v="2016-07-08T00:00:00"/>
    <d v="2016-07-10T00:00:00"/>
    <x v="0"/>
    <s v="SC-20230"/>
    <s v="Scot Coram"/>
    <x v="1"/>
    <s v="United States"/>
    <s v="Arlington"/>
    <s v="Texas"/>
    <n v="76017"/>
    <x v="2"/>
    <s v="TEC-PH-10004345"/>
    <s v="Technology"/>
    <s v="Phones"/>
    <s v="Cisco SPA 502G IP Phone"/>
    <n v="863.6400000000001"/>
    <n v="9"/>
    <n v="0.2"/>
    <n v="107.95499999999998"/>
    <s v="No"/>
    <s v="Kelly Williams"/>
  </r>
  <r>
    <n v="1924"/>
    <s v="CA-2016-156685"/>
    <d v="2016-07-08T00:00:00"/>
    <d v="2016-07-10T00:00:00"/>
    <x v="0"/>
    <s v="SC-20230"/>
    <s v="Scot Coram"/>
    <x v="1"/>
    <s v="United States"/>
    <s v="Arlington"/>
    <s v="Texas"/>
    <n v="76017"/>
    <x v="2"/>
    <s v="OFF-AR-10000588"/>
    <s v="Office Supplies"/>
    <s v="Art"/>
    <s v="Newell 345"/>
    <n v="47.616"/>
    <n v="3"/>
    <n v="0.2"/>
    <n v="3.571200000000001"/>
    <s v="No"/>
    <s v="Kelly Williams"/>
  </r>
  <r>
    <n v="1925"/>
    <s v="CA-2017-126865"/>
    <d v="2017-12-05T00:00:00"/>
    <d v="2017-12-07T00:00:00"/>
    <x v="0"/>
    <s v="NP-18325"/>
    <s v="Naresj Patel"/>
    <x v="0"/>
    <s v="United States"/>
    <s v="San Diego"/>
    <s v="California"/>
    <n v="92024"/>
    <x v="1"/>
    <s v="OFF-PA-10003039"/>
    <s v="Office Supplies"/>
    <s v="Paper"/>
    <s v="Xerox 1960"/>
    <n v="92.94"/>
    <n v="3"/>
    <n v="0"/>
    <n v="41.822999999999993"/>
    <s v="No"/>
    <s v="Anna Andreadi"/>
  </r>
  <r>
    <n v="1926"/>
    <s v="CA-2017-102834"/>
    <d v="2017-03-09T00:00:00"/>
    <d v="2017-03-13T00:00:00"/>
    <x v="1"/>
    <s v="LW-16990"/>
    <s v="Lindsay Williams"/>
    <x v="1"/>
    <s v="United States"/>
    <s v="San Francisco"/>
    <s v="California"/>
    <n v="94110"/>
    <x v="1"/>
    <s v="TEC-AC-10001908"/>
    <s v="Technology"/>
    <s v="Accessories"/>
    <s v="Logitech Wireless Headset h800"/>
    <n v="199.98"/>
    <n v="2"/>
    <n v="0"/>
    <n v="69.992999999999995"/>
    <s v="No"/>
    <s v="Anna Andreadi"/>
  </r>
  <r>
    <n v="1927"/>
    <s v="US-2016-139710"/>
    <d v="2016-06-09T00:00:00"/>
    <d v="2016-06-15T00:00:00"/>
    <x v="1"/>
    <s v="GM-14680"/>
    <s v="Greg Matthias"/>
    <x v="0"/>
    <s v="United States"/>
    <s v="Los Angeles"/>
    <s v="California"/>
    <n v="90045"/>
    <x v="1"/>
    <s v="TEC-PH-10001198"/>
    <s v="Technology"/>
    <s v="Phones"/>
    <s v="Avaya 4621SW VoIP phone"/>
    <n v="177.48000000000002"/>
    <n v="3"/>
    <n v="0.2"/>
    <n v="19.966499999999982"/>
    <s v="No"/>
    <s v="Anna Andreadi"/>
  </r>
  <r>
    <n v="1928"/>
    <s v="CA-2017-121538"/>
    <d v="2017-11-28T00:00:00"/>
    <d v="2017-12-01T00:00:00"/>
    <x v="2"/>
    <s v="RH-19495"/>
    <s v="Rick Hansen"/>
    <x v="0"/>
    <s v="United States"/>
    <s v="Denver"/>
    <s v="Colorado"/>
    <n v="80219"/>
    <x v="1"/>
    <s v="OFF-PA-10004071"/>
    <s v="Office Supplies"/>
    <s v="Paper"/>
    <s v="Eaton Premium Continuous-Feed Paper, 25% Cotton, Letter Size, White, 1000 Shts/Box"/>
    <n v="88.768000000000001"/>
    <n v="2"/>
    <n v="0.2"/>
    <n v="31.068799999999996"/>
    <s v="No"/>
    <s v="Anna Andreadi"/>
  </r>
  <r>
    <n v="1929"/>
    <s v="US-2017-101539"/>
    <d v="2017-03-16T00:00:00"/>
    <d v="2017-03-18T00:00:00"/>
    <x v="0"/>
    <s v="VM-21685"/>
    <s v="Valerie Mitchum"/>
    <x v="2"/>
    <s v="United States"/>
    <s v="Seattle"/>
    <s v="Washington"/>
    <n v="98105"/>
    <x v="1"/>
    <s v="OFF-PA-10001972"/>
    <s v="Office Supplies"/>
    <s v="Paper"/>
    <s v="Xerox 214"/>
    <n v="6.48"/>
    <n v="1"/>
    <n v="0"/>
    <n v="3.1104000000000003"/>
    <s v="No"/>
    <s v="Anna Andreadi"/>
  </r>
  <r>
    <n v="1930"/>
    <s v="US-2017-101539"/>
    <d v="2017-03-16T00:00:00"/>
    <d v="2017-03-18T00:00:00"/>
    <x v="0"/>
    <s v="VM-21685"/>
    <s v="Valerie Mitchum"/>
    <x v="2"/>
    <s v="United States"/>
    <s v="Seattle"/>
    <s v="Washington"/>
    <n v="98105"/>
    <x v="1"/>
    <s v="OFF-ST-10004180"/>
    <s v="Office Supplies"/>
    <s v="Storage"/>
    <s v="Safco Commercial Shelving"/>
    <n v="46.51"/>
    <n v="1"/>
    <n v="0"/>
    <n v="1.8603999999999985"/>
    <s v="No"/>
    <s v="Anna Andreadi"/>
  </r>
  <r>
    <n v="1931"/>
    <s v="US-2017-101539"/>
    <d v="2017-03-16T00:00:00"/>
    <d v="2017-03-18T00:00:00"/>
    <x v="0"/>
    <s v="VM-21685"/>
    <s v="Valerie Mitchum"/>
    <x v="2"/>
    <s v="United States"/>
    <s v="Seattle"/>
    <s v="Washington"/>
    <n v="98105"/>
    <x v="1"/>
    <s v="TEC-PH-10004165"/>
    <s v="Technology"/>
    <s v="Phones"/>
    <s v="Mitel MiVoice 5330e IP Phone"/>
    <n v="659.97600000000011"/>
    <n v="3"/>
    <n v="0.2"/>
    <n v="49.498199999999969"/>
    <s v="No"/>
    <s v="Anna Andreadi"/>
  </r>
  <r>
    <n v="1932"/>
    <s v="CA-2016-152121"/>
    <d v="2016-11-27T00:00:00"/>
    <d v="2016-11-29T00:00:00"/>
    <x v="0"/>
    <s v="CC-12670"/>
    <s v="Craig Carreira"/>
    <x v="0"/>
    <s v="United States"/>
    <s v="Scottsdale"/>
    <s v="Arizona"/>
    <n v="85254"/>
    <x v="1"/>
    <s v="TEC-PH-10002483"/>
    <s v="Technology"/>
    <s v="Phones"/>
    <s v="Motorola Moto X"/>
    <n v="271.99200000000002"/>
    <n v="1"/>
    <n v="0.2"/>
    <n v="23.799300000000002"/>
    <s v="No"/>
    <s v="Anna Andreadi"/>
  </r>
  <r>
    <n v="1933"/>
    <s v="CA-2017-161200"/>
    <d v="2017-08-06T00:00:00"/>
    <d v="2017-08-10T00:00:00"/>
    <x v="0"/>
    <s v="SV-20365"/>
    <s v="Seth Vernon"/>
    <x v="0"/>
    <s v="United States"/>
    <s v="Lafayette"/>
    <s v="Louisiana"/>
    <n v="70506"/>
    <x v="0"/>
    <s v="FUR-BO-10000468"/>
    <s v="Furniture"/>
    <s v="Bookcases"/>
    <s v="O'Sullivan 2-Shelf Heavy-Duty Bookcases"/>
    <n v="145.74"/>
    <n v="3"/>
    <n v="0"/>
    <n v="23.318400000000011"/>
    <s v="No"/>
    <s v="Cassandra Brandow"/>
  </r>
  <r>
    <n v="1934"/>
    <s v="CA-2017-161200"/>
    <d v="2017-08-06T00:00:00"/>
    <d v="2017-08-10T00:00:00"/>
    <x v="0"/>
    <s v="SV-20365"/>
    <s v="Seth Vernon"/>
    <x v="0"/>
    <s v="United States"/>
    <s v="Lafayette"/>
    <s v="Louisiana"/>
    <n v="70506"/>
    <x v="0"/>
    <s v="FUR-FU-10001706"/>
    <s v="Furniture"/>
    <s v="Furnishings"/>
    <s v="Longer-Life Soft White Bulbs"/>
    <n v="15.4"/>
    <n v="5"/>
    <n v="0"/>
    <n v="7.3919999999999995"/>
    <s v="No"/>
    <s v="Cassandra Brandow"/>
  </r>
  <r>
    <n v="1935"/>
    <s v="CA-2017-101245"/>
    <d v="2017-11-27T00:00:00"/>
    <d v="2017-12-03T00:00:00"/>
    <x v="1"/>
    <s v="LW-16990"/>
    <s v="Lindsay Williams"/>
    <x v="1"/>
    <s v="United States"/>
    <s v="San Francisco"/>
    <s v="California"/>
    <n v="94109"/>
    <x v="1"/>
    <s v="OFF-PA-10003129"/>
    <s v="Office Supplies"/>
    <s v="Paper"/>
    <s v="Tops White Computer Printout Paper"/>
    <n v="244.54999999999998"/>
    <n v="5"/>
    <n v="0"/>
    <n v="114.93849999999998"/>
    <s v="No"/>
    <s v="Anna Andreadi"/>
  </r>
  <r>
    <n v="1936"/>
    <s v="CA-2017-101245"/>
    <d v="2017-11-27T00:00:00"/>
    <d v="2017-12-03T00:00:00"/>
    <x v="1"/>
    <s v="LW-16990"/>
    <s v="Lindsay Williams"/>
    <x v="1"/>
    <s v="United States"/>
    <s v="San Francisco"/>
    <s v="California"/>
    <n v="94109"/>
    <x v="1"/>
    <s v="TEC-AC-10001284"/>
    <s v="Technology"/>
    <s v="Accessories"/>
    <s v="Enermax Briskie RF Wireless Keyboard and Mouse Combo"/>
    <n v="166.16"/>
    <n v="8"/>
    <n v="0"/>
    <n v="59.817599999999999"/>
    <s v="No"/>
    <s v="Anna Andreadi"/>
  </r>
  <r>
    <n v="1937"/>
    <s v="CA-2015-141768"/>
    <d v="2015-05-25T00:00:00"/>
    <d v="2015-05-27T00:00:00"/>
    <x v="0"/>
    <s v="NP-18685"/>
    <s v="Nora Pelletier"/>
    <x v="2"/>
    <s v="United States"/>
    <s v="San Francisco"/>
    <s v="California"/>
    <n v="94109"/>
    <x v="1"/>
    <s v="FUR-FU-10002268"/>
    <s v="Furniture"/>
    <s v="Furnishings"/>
    <s v="Ultra Door Push Plate"/>
    <n v="14.73"/>
    <n v="3"/>
    <n v="0"/>
    <n v="4.8608999999999991"/>
    <s v="No"/>
    <s v="Anna Andreadi"/>
  </r>
  <r>
    <n v="1938"/>
    <s v="CA-2016-112109"/>
    <d v="2016-07-08T00:00:00"/>
    <d v="2016-07-12T00:00:00"/>
    <x v="1"/>
    <s v="JE-15715"/>
    <s v="Joe Elijah"/>
    <x v="0"/>
    <s v="United States"/>
    <s v="Broomfield"/>
    <s v="Colorado"/>
    <n v="80020"/>
    <x v="1"/>
    <s v="OFF-BI-10002082"/>
    <s v="Office Supplies"/>
    <s v="Binders"/>
    <s v="GBC Twin Loop Wire Binding Elements"/>
    <n v="19.968000000000004"/>
    <n v="2"/>
    <n v="0.7"/>
    <n v="-13.311999999999998"/>
    <s v="No"/>
    <s v="Anna Andreadi"/>
  </r>
  <r>
    <n v="1939"/>
    <s v="CA-2016-112109"/>
    <d v="2016-07-08T00:00:00"/>
    <d v="2016-07-12T00:00:00"/>
    <x v="1"/>
    <s v="JE-15715"/>
    <s v="Joe Elijah"/>
    <x v="0"/>
    <s v="United States"/>
    <s v="Broomfield"/>
    <s v="Colorado"/>
    <n v="80020"/>
    <x v="1"/>
    <s v="OFF-ST-10001505"/>
    <s v="Office Supplies"/>
    <s v="Storage"/>
    <s v="Perma STOR-ALL Hanging File Box, 13 1/8&quot;W x 12 1/4&quot;D x 10 1/2&quot;H"/>
    <n v="33.488000000000007"/>
    <n v="7"/>
    <n v="0.2"/>
    <n v="-1.2558000000000051"/>
    <s v="No"/>
    <s v="Anna Andreadi"/>
  </r>
  <r>
    <n v="1940"/>
    <s v="CA-2016-112109"/>
    <d v="2016-07-08T00:00:00"/>
    <d v="2016-07-12T00:00:00"/>
    <x v="1"/>
    <s v="JE-15715"/>
    <s v="Joe Elijah"/>
    <x v="0"/>
    <s v="United States"/>
    <s v="Broomfield"/>
    <s v="Colorado"/>
    <n v="80020"/>
    <x v="1"/>
    <s v="OFF-BI-10001634"/>
    <s v="Office Supplies"/>
    <s v="Binders"/>
    <s v="Wilson Jones Active Use Binders"/>
    <n v="8.7360000000000024"/>
    <n v="4"/>
    <n v="0.7"/>
    <n v="-6.1151999999999997"/>
    <s v="No"/>
    <s v="Anna Andreadi"/>
  </r>
  <r>
    <n v="1941"/>
    <s v="CA-2016-112109"/>
    <d v="2016-07-08T00:00:00"/>
    <d v="2016-07-12T00:00:00"/>
    <x v="1"/>
    <s v="JE-15715"/>
    <s v="Joe Elijah"/>
    <x v="0"/>
    <s v="United States"/>
    <s v="Broomfield"/>
    <s v="Colorado"/>
    <n v="80020"/>
    <x v="1"/>
    <s v="FUR-CH-10004287"/>
    <s v="Furniture"/>
    <s v="Chairs"/>
    <s v="SAFCO Arco Folding Chair"/>
    <n v="662.88"/>
    <n v="3"/>
    <n v="0.2"/>
    <n v="74.573999999999955"/>
    <s v="No"/>
    <s v="Anna Andreadi"/>
  </r>
  <r>
    <n v="1942"/>
    <s v="CA-2017-144064"/>
    <d v="2017-08-29T00:00:00"/>
    <d v="2017-09-01T00:00:00"/>
    <x v="2"/>
    <s v="CP-12085"/>
    <s v="Cathy Prescott"/>
    <x v="1"/>
    <s v="United States"/>
    <s v="Quincy"/>
    <s v="Illinois"/>
    <n v="62301"/>
    <x v="2"/>
    <s v="OFF-LA-10004544"/>
    <s v="Office Supplies"/>
    <s v="Labels"/>
    <s v="Avery 505"/>
    <n v="47.360000000000007"/>
    <n v="4"/>
    <n v="0.2"/>
    <n v="17.759999999999998"/>
    <s v="Yes"/>
    <s v="Kelly Williams"/>
  </r>
  <r>
    <n v="1943"/>
    <s v="CA-2017-144064"/>
    <d v="2017-08-29T00:00:00"/>
    <d v="2017-09-01T00:00:00"/>
    <x v="2"/>
    <s v="CP-12085"/>
    <s v="Cathy Prescott"/>
    <x v="1"/>
    <s v="United States"/>
    <s v="Quincy"/>
    <s v="Illinois"/>
    <n v="62301"/>
    <x v="2"/>
    <s v="OFF-ST-10004507"/>
    <s v="Office Supplies"/>
    <s v="Storage"/>
    <s v="Advantus Rolling Storage Box"/>
    <n v="27.439999999999998"/>
    <n v="2"/>
    <n v="0.2"/>
    <n v="2.4009999999999998"/>
    <s v="Yes"/>
    <s v="Kelly Williams"/>
  </r>
  <r>
    <n v="1944"/>
    <s v="CA-2017-144064"/>
    <d v="2017-08-29T00:00:00"/>
    <d v="2017-09-01T00:00:00"/>
    <x v="2"/>
    <s v="CP-12085"/>
    <s v="Cathy Prescott"/>
    <x v="1"/>
    <s v="United States"/>
    <s v="Quincy"/>
    <s v="Illinois"/>
    <n v="62301"/>
    <x v="2"/>
    <s v="OFF-BI-10002012"/>
    <s v="Office Supplies"/>
    <s v="Binders"/>
    <s v="Wilson Jones Easy Flow II Sheet Lifters"/>
    <n v="3.2399999999999993"/>
    <n v="9"/>
    <n v="0.8"/>
    <n v="-5.1840000000000011"/>
    <s v="Yes"/>
    <s v="Kelly Williams"/>
  </r>
  <r>
    <n v="1945"/>
    <s v="CA-2016-108581"/>
    <d v="2016-06-20T00:00:00"/>
    <d v="2016-06-26T00:00:00"/>
    <x v="1"/>
    <s v="EA-14035"/>
    <s v="Erin Ashbrook"/>
    <x v="1"/>
    <s v="United States"/>
    <s v="Carrollton"/>
    <s v="Texas"/>
    <n v="75007"/>
    <x v="2"/>
    <s v="TEC-AC-10001109"/>
    <s v="Technology"/>
    <s v="Accessories"/>
    <s v="Logitech Trackman Marble Mouse"/>
    <n v="95.968000000000004"/>
    <n v="4"/>
    <n v="0.2"/>
    <n v="26.391200000000001"/>
    <s v="No"/>
    <s v="Kelly Williams"/>
  </r>
  <r>
    <n v="1946"/>
    <s v="CA-2016-108581"/>
    <d v="2016-06-20T00:00:00"/>
    <d v="2016-06-26T00:00:00"/>
    <x v="1"/>
    <s v="EA-14035"/>
    <s v="Erin Ashbrook"/>
    <x v="1"/>
    <s v="United States"/>
    <s v="Carrollton"/>
    <s v="Texas"/>
    <n v="75007"/>
    <x v="2"/>
    <s v="OFF-PA-10000809"/>
    <s v="Office Supplies"/>
    <s v="Paper"/>
    <s v="Xerox 206"/>
    <n v="10.368000000000002"/>
    <n v="2"/>
    <n v="0.2"/>
    <n v="3.6288"/>
    <s v="No"/>
    <s v="Kelly Williams"/>
  </r>
  <r>
    <n v="1947"/>
    <s v="CA-2017-157987"/>
    <d v="2017-09-02T00:00:00"/>
    <d v="2017-09-06T00:00:00"/>
    <x v="1"/>
    <s v="AC-10615"/>
    <s v="Ann Chong"/>
    <x v="1"/>
    <s v="United States"/>
    <s v="New York City"/>
    <s v="New York"/>
    <n v="10009"/>
    <x v="3"/>
    <s v="OFF-AR-10000658"/>
    <s v="Office Supplies"/>
    <s v="Art"/>
    <s v="Newell 324"/>
    <n v="23.1"/>
    <n v="2"/>
    <n v="0"/>
    <n v="6.468"/>
    <s v="No"/>
    <s v="Chuck Magee"/>
  </r>
  <r>
    <n v="1948"/>
    <s v="CA-2017-157987"/>
    <d v="2017-09-02T00:00:00"/>
    <d v="2017-09-06T00:00:00"/>
    <x v="1"/>
    <s v="AC-10615"/>
    <s v="Ann Chong"/>
    <x v="1"/>
    <s v="United States"/>
    <s v="New York City"/>
    <s v="New York"/>
    <n v="10009"/>
    <x v="3"/>
    <s v="FUR-FU-10001196"/>
    <s v="Furniture"/>
    <s v="Furnishings"/>
    <s v="DAX Cubicle Frames - 8x10"/>
    <n v="11.54"/>
    <n v="2"/>
    <n v="0"/>
    <n v="3.4619999999999997"/>
    <s v="No"/>
    <s v="Chuck Magee"/>
  </r>
  <r>
    <n v="1949"/>
    <s v="CA-2017-157987"/>
    <d v="2017-09-02T00:00:00"/>
    <d v="2017-09-06T00:00:00"/>
    <x v="1"/>
    <s v="AC-10615"/>
    <s v="Ann Chong"/>
    <x v="1"/>
    <s v="United States"/>
    <s v="New York City"/>
    <s v="New York"/>
    <n v="10009"/>
    <x v="3"/>
    <s v="FUR-TA-10001889"/>
    <s v="Furniture"/>
    <s v="Tables"/>
    <s v="Bush Advantage Collection Racetrack Conference Table"/>
    <n v="254.52599999999998"/>
    <n v="1"/>
    <n v="0.4"/>
    <n v="-93.3262"/>
    <s v="No"/>
    <s v="Chuck Magee"/>
  </r>
  <r>
    <n v="1950"/>
    <s v="CA-2017-157987"/>
    <d v="2017-09-02T00:00:00"/>
    <d v="2017-09-06T00:00:00"/>
    <x v="1"/>
    <s v="AC-10615"/>
    <s v="Ann Chong"/>
    <x v="1"/>
    <s v="United States"/>
    <s v="New York City"/>
    <s v="New York"/>
    <n v="10009"/>
    <x v="3"/>
    <s v="OFF-AP-10000358"/>
    <s v="Office Supplies"/>
    <s v="Appliances"/>
    <s v="Fellowes Basic Home/Office Series Surge Protectors"/>
    <n v="12.98"/>
    <n v="1"/>
    <n v="0"/>
    <n v="3.7641999999999989"/>
    <s v="No"/>
    <s v="Chuck Magee"/>
  </r>
  <r>
    <n v="1951"/>
    <s v="CA-2017-157987"/>
    <d v="2017-09-02T00:00:00"/>
    <d v="2017-09-06T00:00:00"/>
    <x v="1"/>
    <s v="AC-10615"/>
    <s v="Ann Chong"/>
    <x v="1"/>
    <s v="United States"/>
    <s v="New York City"/>
    <s v="New York"/>
    <n v="10009"/>
    <x v="3"/>
    <s v="OFF-BI-10004970"/>
    <s v="Office Supplies"/>
    <s v="Binders"/>
    <s v="ACCOHIDE 3-Ring Binder, Blue, 1&quot;"/>
    <n v="26.432000000000002"/>
    <n v="8"/>
    <n v="0.2"/>
    <n v="8.9207999999999998"/>
    <s v="No"/>
    <s v="Chuck Magee"/>
  </r>
  <r>
    <n v="1952"/>
    <s v="CA-2017-157987"/>
    <d v="2017-09-02T00:00:00"/>
    <d v="2017-09-06T00:00:00"/>
    <x v="1"/>
    <s v="AC-10615"/>
    <s v="Ann Chong"/>
    <x v="1"/>
    <s v="United States"/>
    <s v="New York City"/>
    <s v="New York"/>
    <n v="10009"/>
    <x v="3"/>
    <s v="TEC-PH-10003885"/>
    <s v="Technology"/>
    <s v="Phones"/>
    <s v="Cisco SPA508G"/>
    <n v="197.96999999999997"/>
    <n v="3"/>
    <n v="0"/>
    <n v="57.41129999999999"/>
    <s v="No"/>
    <s v="Chuck Magee"/>
  </r>
  <r>
    <n v="1953"/>
    <s v="CA-2017-157987"/>
    <d v="2017-09-02T00:00:00"/>
    <d v="2017-09-06T00:00:00"/>
    <x v="1"/>
    <s v="AC-10615"/>
    <s v="Ann Chong"/>
    <x v="1"/>
    <s v="United States"/>
    <s v="New York City"/>
    <s v="New York"/>
    <n v="10009"/>
    <x v="3"/>
    <s v="OFF-LA-10001641"/>
    <s v="Office Supplies"/>
    <s v="Labels"/>
    <s v="Avery 518"/>
    <n v="18.899999999999999"/>
    <n v="6"/>
    <n v="0"/>
    <n v="9.0719999999999992"/>
    <s v="No"/>
    <s v="Chuck Magee"/>
  </r>
  <r>
    <n v="1954"/>
    <s v="CA-2017-157987"/>
    <d v="2017-09-02T00:00:00"/>
    <d v="2017-09-06T00:00:00"/>
    <x v="1"/>
    <s v="AC-10615"/>
    <s v="Ann Chong"/>
    <x v="1"/>
    <s v="United States"/>
    <s v="New York City"/>
    <s v="New York"/>
    <n v="10009"/>
    <x v="3"/>
    <s v="FUR-CH-10003379"/>
    <s v="Furniture"/>
    <s v="Chairs"/>
    <s v="Global Commerce Series High-Back Swivel/Tilt Chairs"/>
    <n v="1282.4100000000001"/>
    <n v="5"/>
    <n v="0.1"/>
    <n v="213.73500000000001"/>
    <s v="No"/>
    <s v="Chuck Magee"/>
  </r>
  <r>
    <n v="1955"/>
    <s v="CA-2017-157987"/>
    <d v="2017-09-02T00:00:00"/>
    <d v="2017-09-06T00:00:00"/>
    <x v="1"/>
    <s v="AC-10615"/>
    <s v="Ann Chong"/>
    <x v="1"/>
    <s v="United States"/>
    <s v="New York City"/>
    <s v="New York"/>
    <n v="10009"/>
    <x v="3"/>
    <s v="OFF-AR-10004582"/>
    <s v="Office Supplies"/>
    <s v="Art"/>
    <s v="BIC Brite Liner Grip Highlighters"/>
    <n v="4.92"/>
    <n v="3"/>
    <n v="0"/>
    <n v="2.2139999999999995"/>
    <s v="No"/>
    <s v="Chuck Magee"/>
  </r>
  <r>
    <n v="1956"/>
    <s v="CA-2017-157987"/>
    <d v="2017-09-02T00:00:00"/>
    <d v="2017-09-06T00:00:00"/>
    <x v="1"/>
    <s v="AC-10615"/>
    <s v="Ann Chong"/>
    <x v="1"/>
    <s v="United States"/>
    <s v="New York City"/>
    <s v="New York"/>
    <n v="10009"/>
    <x v="3"/>
    <s v="TEC-AC-10002842"/>
    <s v="Technology"/>
    <s v="Accessories"/>
    <s v="WD My Passport Ultra 2TB Portable External Hard Drive"/>
    <n v="238"/>
    <n v="2"/>
    <n v="0"/>
    <n v="38.080000000000013"/>
    <s v="No"/>
    <s v="Chuck Magee"/>
  </r>
  <r>
    <n v="1957"/>
    <s v="CA-2017-157987"/>
    <d v="2017-09-02T00:00:00"/>
    <d v="2017-09-06T00:00:00"/>
    <x v="1"/>
    <s v="AC-10615"/>
    <s v="Ann Chong"/>
    <x v="1"/>
    <s v="United States"/>
    <s v="New York City"/>
    <s v="New York"/>
    <n v="10009"/>
    <x v="3"/>
    <s v="TEC-AC-10000109"/>
    <s v="Technology"/>
    <s v="Accessories"/>
    <s v="Sony Micro Vault Click 16 GB USB 2.0 Flash Drive"/>
    <n v="167.97"/>
    <n v="3"/>
    <n v="0"/>
    <n v="40.31280000000001"/>
    <s v="No"/>
    <s v="Chuck Magee"/>
  </r>
  <r>
    <n v="1958"/>
    <s v="CA-2017-157987"/>
    <d v="2017-09-02T00:00:00"/>
    <d v="2017-09-06T00:00:00"/>
    <x v="1"/>
    <s v="AC-10615"/>
    <s v="Ann Chong"/>
    <x v="1"/>
    <s v="United States"/>
    <s v="New York City"/>
    <s v="New York"/>
    <n v="10009"/>
    <x v="3"/>
    <s v="OFF-PA-10003893"/>
    <s v="Office Supplies"/>
    <s v="Paper"/>
    <s v="Xerox 1962"/>
    <n v="17.12"/>
    <n v="4"/>
    <n v="0"/>
    <n v="7.7039999999999988"/>
    <s v="No"/>
    <s v="Chuck Magee"/>
  </r>
  <r>
    <n v="1959"/>
    <s v="CA-2017-110905"/>
    <d v="2017-09-10T00:00:00"/>
    <d v="2017-09-15T00:00:00"/>
    <x v="0"/>
    <s v="RW-19690"/>
    <s v="Robert Waldorf"/>
    <x v="0"/>
    <s v="United States"/>
    <s v="Springfield"/>
    <s v="Missouri"/>
    <n v="65807"/>
    <x v="2"/>
    <s v="OFF-BI-10003669"/>
    <s v="Office Supplies"/>
    <s v="Binders"/>
    <s v="3M Organizer Strips"/>
    <n v="16.200000000000003"/>
    <n v="3"/>
    <n v="0"/>
    <n v="7.7759999999999998"/>
    <s v="No"/>
    <s v="Kelly Williams"/>
  </r>
  <r>
    <n v="1960"/>
    <s v="CA-2017-110905"/>
    <d v="2017-09-10T00:00:00"/>
    <d v="2017-09-15T00:00:00"/>
    <x v="0"/>
    <s v="RW-19690"/>
    <s v="Robert Waldorf"/>
    <x v="0"/>
    <s v="United States"/>
    <s v="Springfield"/>
    <s v="Missouri"/>
    <n v="65807"/>
    <x v="2"/>
    <s v="OFF-AP-10004785"/>
    <s v="Office Supplies"/>
    <s v="Appliances"/>
    <s v="Holmes Replacement Filter for HEPA Air Cleaner, Medium Room"/>
    <n v="33.99"/>
    <n v="3"/>
    <n v="0"/>
    <n v="14.615700000000004"/>
    <s v="No"/>
    <s v="Kelly Williams"/>
  </r>
  <r>
    <n v="1961"/>
    <s v="CA-2017-110905"/>
    <d v="2017-09-10T00:00:00"/>
    <d v="2017-09-15T00:00:00"/>
    <x v="0"/>
    <s v="RW-19690"/>
    <s v="Robert Waldorf"/>
    <x v="0"/>
    <s v="United States"/>
    <s v="Springfield"/>
    <s v="Missouri"/>
    <n v="65807"/>
    <x v="2"/>
    <s v="TEC-AC-10003023"/>
    <s v="Technology"/>
    <s v="Accessories"/>
    <s v="Logitech G105 Gaming Keyboard"/>
    <n v="296.84999999999997"/>
    <n v="5"/>
    <n v="0"/>
    <n v="53.432999999999993"/>
    <s v="No"/>
    <s v="Kelly Williams"/>
  </r>
  <r>
    <n v="1962"/>
    <s v="CA-2017-110905"/>
    <d v="2017-09-10T00:00:00"/>
    <d v="2017-09-15T00:00:00"/>
    <x v="0"/>
    <s v="RW-19690"/>
    <s v="Robert Waldorf"/>
    <x v="0"/>
    <s v="United States"/>
    <s v="Springfield"/>
    <s v="Missouri"/>
    <n v="65807"/>
    <x v="2"/>
    <s v="TEC-AC-10002217"/>
    <s v="Technology"/>
    <s v="Accessories"/>
    <s v="Imation Clip USB flash drive - 8 GB"/>
    <n v="112.80000000000001"/>
    <n v="6"/>
    <n v="0"/>
    <n v="6.7680000000000007"/>
    <s v="No"/>
    <s v="Kelly Williams"/>
  </r>
  <r>
    <n v="1963"/>
    <s v="CA-2017-110905"/>
    <d v="2017-09-10T00:00:00"/>
    <d v="2017-09-15T00:00:00"/>
    <x v="0"/>
    <s v="RW-19690"/>
    <s v="Robert Waldorf"/>
    <x v="0"/>
    <s v="United States"/>
    <s v="Springfield"/>
    <s v="Missouri"/>
    <n v="65807"/>
    <x v="2"/>
    <s v="OFF-BI-10002954"/>
    <s v="Office Supplies"/>
    <s v="Binders"/>
    <s v="Newell 3-Hole Punched Plastic Slotted Magazine Holders for Binders"/>
    <n v="13.71"/>
    <n v="3"/>
    <n v="0"/>
    <n v="6.5808"/>
    <s v="No"/>
    <s v="Kelly Williams"/>
  </r>
  <r>
    <n v="1964"/>
    <s v="CA-2017-110905"/>
    <d v="2017-09-10T00:00:00"/>
    <d v="2017-09-15T00:00:00"/>
    <x v="0"/>
    <s v="RW-19690"/>
    <s v="Robert Waldorf"/>
    <x v="0"/>
    <s v="United States"/>
    <s v="Springfield"/>
    <s v="Missouri"/>
    <n v="65807"/>
    <x v="2"/>
    <s v="OFF-PA-10002586"/>
    <s v="Office Supplies"/>
    <s v="Paper"/>
    <s v="Xerox 1970"/>
    <n v="24.900000000000002"/>
    <n v="5"/>
    <n v="0"/>
    <n v="11.703000000000001"/>
    <s v="No"/>
    <s v="Kelly Williams"/>
  </r>
  <r>
    <n v="1965"/>
    <s v="CA-2017-110905"/>
    <d v="2017-09-10T00:00:00"/>
    <d v="2017-09-15T00:00:00"/>
    <x v="0"/>
    <s v="RW-19690"/>
    <s v="Robert Waldorf"/>
    <x v="0"/>
    <s v="United States"/>
    <s v="Springfield"/>
    <s v="Missouri"/>
    <n v="65807"/>
    <x v="2"/>
    <s v="OFF-ST-10000025"/>
    <s v="Office Supplies"/>
    <s v="Storage"/>
    <s v="Fellowes Stor/Drawer Steel Plus Storage Drawers"/>
    <n v="286.29000000000002"/>
    <n v="3"/>
    <n v="0"/>
    <n v="17.177399999999977"/>
    <s v="No"/>
    <s v="Kelly Williams"/>
  </r>
  <r>
    <n v="1966"/>
    <s v="CA-2017-110905"/>
    <d v="2017-09-10T00:00:00"/>
    <d v="2017-09-15T00:00:00"/>
    <x v="0"/>
    <s v="RW-19690"/>
    <s v="Robert Waldorf"/>
    <x v="0"/>
    <s v="United States"/>
    <s v="Springfield"/>
    <s v="Missouri"/>
    <n v="65807"/>
    <x v="2"/>
    <s v="OFF-AP-10003281"/>
    <s v="Office Supplies"/>
    <s v="Appliances"/>
    <s v="Acco 6 Outlet Guardian Standard Surge Suppressor"/>
    <n v="24.18"/>
    <n v="2"/>
    <n v="0"/>
    <n v="7.2539999999999978"/>
    <s v="No"/>
    <s v="Kelly Williams"/>
  </r>
  <r>
    <n v="1967"/>
    <s v="CA-2017-165841"/>
    <d v="2017-12-21T00:00:00"/>
    <d v="2017-12-28T00:00:00"/>
    <x v="1"/>
    <s v="DB-13210"/>
    <s v="Dean Braden"/>
    <x v="0"/>
    <s v="United States"/>
    <s v="Paterson"/>
    <s v="New Jersey"/>
    <n v="7501"/>
    <x v="3"/>
    <s v="TEC-PH-10002103"/>
    <s v="Technology"/>
    <s v="Phones"/>
    <s v="Jabra SPEAK 410"/>
    <n v="281.96999999999997"/>
    <n v="3"/>
    <n v="0"/>
    <n v="78.951599999999999"/>
    <s v="No"/>
    <s v="Chuck Magee"/>
  </r>
  <r>
    <n v="1968"/>
    <s v="CA-2017-165841"/>
    <d v="2017-12-21T00:00:00"/>
    <d v="2017-12-28T00:00:00"/>
    <x v="1"/>
    <s v="DB-13210"/>
    <s v="Dean Braden"/>
    <x v="0"/>
    <s v="United States"/>
    <s v="Paterson"/>
    <s v="New Jersey"/>
    <n v="7501"/>
    <x v="3"/>
    <s v="OFF-SU-10000898"/>
    <s v="Office Supplies"/>
    <s v="Supplies"/>
    <s v="Acme Hot Forged Carbon Steel Scissors with Nickel-Plated Handles, 3 7/8&quot; Cut, 8&quot;L"/>
    <n v="69.5"/>
    <n v="5"/>
    <n v="0"/>
    <n v="20.154999999999994"/>
    <s v="No"/>
    <s v="Chuck Magee"/>
  </r>
  <r>
    <n v="1969"/>
    <s v="CA-2017-165841"/>
    <d v="2017-12-21T00:00:00"/>
    <d v="2017-12-28T00:00:00"/>
    <x v="1"/>
    <s v="DB-13210"/>
    <s v="Dean Braden"/>
    <x v="0"/>
    <s v="United States"/>
    <s v="Paterson"/>
    <s v="New Jersey"/>
    <n v="7501"/>
    <x v="3"/>
    <s v="OFF-PA-10001144"/>
    <s v="Office Supplies"/>
    <s v="Paper"/>
    <s v="Xerox 1913"/>
    <n v="166.44"/>
    <n v="3"/>
    <n v="0"/>
    <n v="79.891199999999998"/>
    <s v="No"/>
    <s v="Chuck Magee"/>
  </r>
  <r>
    <n v="1970"/>
    <s v="CA-2017-117485"/>
    <d v="2017-09-23T00:00:00"/>
    <d v="2017-09-29T00:00:00"/>
    <x v="1"/>
    <s v="BD-11320"/>
    <s v="Bill Donatelli"/>
    <x v="0"/>
    <s v="United States"/>
    <s v="Tulsa"/>
    <s v="Oklahoma"/>
    <n v="74133"/>
    <x v="2"/>
    <s v="TEC-AC-10004659"/>
    <s v="Technology"/>
    <s v="Accessories"/>
    <s v="Imation Secure+ Hardware Encrypted USB 2.0 Flash Drive; 16GB"/>
    <n v="291.95999999999998"/>
    <n v="4"/>
    <n v="0"/>
    <n v="102.18599999999998"/>
    <s v="No"/>
    <s v="Kelly Williams"/>
  </r>
  <r>
    <n v="1971"/>
    <s v="CA-2017-140242"/>
    <d v="2017-05-06T00:00:00"/>
    <d v="2017-05-11T00:00:00"/>
    <x v="1"/>
    <s v="ML-17755"/>
    <s v="Max Ludwig"/>
    <x v="2"/>
    <s v="United States"/>
    <s v="Chicago"/>
    <s v="Illinois"/>
    <n v="60623"/>
    <x v="2"/>
    <s v="OFF-AR-10004752"/>
    <s v="Office Supplies"/>
    <s v="Art"/>
    <s v="Blackstonian Pencils"/>
    <n v="6.4080000000000004"/>
    <n v="3"/>
    <n v="0.2"/>
    <n v="0.64079999999999981"/>
    <s v="No"/>
    <s v="Kelly Williams"/>
  </r>
  <r>
    <n v="1972"/>
    <s v="CA-2017-140242"/>
    <d v="2017-05-06T00:00:00"/>
    <d v="2017-05-11T00:00:00"/>
    <x v="1"/>
    <s v="ML-17755"/>
    <s v="Max Ludwig"/>
    <x v="2"/>
    <s v="United States"/>
    <s v="Chicago"/>
    <s v="Illinois"/>
    <n v="60623"/>
    <x v="2"/>
    <s v="TEC-AC-10004659"/>
    <s v="Technology"/>
    <s v="Accessories"/>
    <s v="Imation Secure+ Hardware Encrypted USB 2.0 Flash Drive; 16GB"/>
    <n v="408.74399999999997"/>
    <n v="7"/>
    <n v="0.2"/>
    <n v="76.639499999999984"/>
    <s v="No"/>
    <s v="Kelly Williams"/>
  </r>
  <r>
    <n v="1973"/>
    <s v="CA-2014-148950"/>
    <d v="2014-12-14T00:00:00"/>
    <d v="2014-12-19T00:00:00"/>
    <x v="1"/>
    <s v="JD-16015"/>
    <s v="Joy Daniels"/>
    <x v="0"/>
    <s v="United States"/>
    <s v="Chicago"/>
    <s v="Illinois"/>
    <n v="60610"/>
    <x v="2"/>
    <s v="OFF-BI-10001249"/>
    <s v="Office Supplies"/>
    <s v="Binders"/>
    <s v="Avery Heavy-Duty EZD View Binder with Locking Rings"/>
    <n v="5.1039999999999992"/>
    <n v="4"/>
    <n v="0.8"/>
    <n v="-8.6768000000000018"/>
    <s v="Yes"/>
    <s v="Kelly Williams"/>
  </r>
  <r>
    <n v="1974"/>
    <s v="CA-2014-148950"/>
    <d v="2014-12-14T00:00:00"/>
    <d v="2014-12-19T00:00:00"/>
    <x v="1"/>
    <s v="JD-16015"/>
    <s v="Joy Daniels"/>
    <x v="0"/>
    <s v="United States"/>
    <s v="Chicago"/>
    <s v="Illinois"/>
    <n v="60610"/>
    <x v="2"/>
    <s v="OFF-FA-10003059"/>
    <s v="Office Supplies"/>
    <s v="Fasteners"/>
    <s v="Assorted Color Push Pins"/>
    <n v="2.8960000000000004"/>
    <n v="2"/>
    <n v="0.2"/>
    <n v="0.4705999999999998"/>
    <s v="Yes"/>
    <s v="Kelly Williams"/>
  </r>
  <r>
    <n v="1975"/>
    <s v="CA-2014-148950"/>
    <d v="2014-12-14T00:00:00"/>
    <d v="2014-12-19T00:00:00"/>
    <x v="1"/>
    <s v="JD-16015"/>
    <s v="Joy Daniels"/>
    <x v="0"/>
    <s v="United States"/>
    <s v="Chicago"/>
    <s v="Illinois"/>
    <n v="60610"/>
    <x v="2"/>
    <s v="TEC-AC-10002718"/>
    <s v="Technology"/>
    <s v="Accessories"/>
    <s v="Belkin Standard 104 key USB Keyboard"/>
    <n v="35.016000000000005"/>
    <n v="3"/>
    <n v="0.2"/>
    <n v="-2.188500000000003"/>
    <s v="Yes"/>
    <s v="Kelly Williams"/>
  </r>
  <r>
    <n v="1976"/>
    <s v="CA-2014-110408"/>
    <d v="2014-10-18T00:00:00"/>
    <d v="2014-10-20T00:00:00"/>
    <x v="0"/>
    <s v="AS-10225"/>
    <s v="Alan Schoenberger"/>
    <x v="1"/>
    <s v="United States"/>
    <s v="Montgomery"/>
    <s v="Alabama"/>
    <n v="36116"/>
    <x v="0"/>
    <s v="OFF-ST-10001522"/>
    <s v="Office Supplies"/>
    <s v="Storage"/>
    <s v="Gould Plastics 18-Pocket Panel Bin, 34w x 5-1/4d x 20-1/2h"/>
    <n v="275.96999999999997"/>
    <n v="3"/>
    <n v="0"/>
    <n v="11.038799999999981"/>
    <s v="No"/>
    <s v="Cassandra Brandow"/>
  </r>
  <r>
    <n v="1977"/>
    <s v="CA-2014-110408"/>
    <d v="2014-10-18T00:00:00"/>
    <d v="2014-10-20T00:00:00"/>
    <x v="0"/>
    <s v="AS-10225"/>
    <s v="Alan Schoenberger"/>
    <x v="1"/>
    <s v="United States"/>
    <s v="Montgomery"/>
    <s v="Alabama"/>
    <n v="36116"/>
    <x v="0"/>
    <s v="TEC-PH-10002352"/>
    <s v="Technology"/>
    <s v="Phones"/>
    <s v="Avaya IP Phone 1140E VoIP phone"/>
    <n v="1394.95"/>
    <n v="5"/>
    <n v="0"/>
    <n v="362.68699999999995"/>
    <s v="No"/>
    <s v="Cassandra Brandow"/>
  </r>
  <r>
    <n v="1978"/>
    <s v="CA-2014-110408"/>
    <d v="2014-10-18T00:00:00"/>
    <d v="2014-10-20T00:00:00"/>
    <x v="0"/>
    <s v="AS-10225"/>
    <s v="Alan Schoenberger"/>
    <x v="1"/>
    <s v="United States"/>
    <s v="Montgomery"/>
    <s v="Alabama"/>
    <n v="36116"/>
    <x v="0"/>
    <s v="FUR-CH-10003774"/>
    <s v="Furniture"/>
    <s v="Chairs"/>
    <s v="Global Wood Trimmed Manager's Task Chair, Khaki"/>
    <n v="545.88"/>
    <n v="6"/>
    <n v="0"/>
    <n v="70.964399999999983"/>
    <s v="No"/>
    <s v="Cassandra Brandow"/>
  </r>
  <r>
    <n v="1979"/>
    <s v="CA-2015-109939"/>
    <d v="2015-05-08T00:00:00"/>
    <d v="2015-05-12T00:00:00"/>
    <x v="1"/>
    <s v="AA-10375"/>
    <s v="Allen Armold"/>
    <x v="0"/>
    <s v="United States"/>
    <s v="Salem"/>
    <s v="Oregon"/>
    <n v="97301"/>
    <x v="1"/>
    <s v="OFF-AR-10000127"/>
    <s v="Office Supplies"/>
    <s v="Art"/>
    <s v="Newell 321"/>
    <n v="5.2480000000000002"/>
    <n v="2"/>
    <n v="0.2"/>
    <n v="0.59039999999999915"/>
    <s v="No"/>
    <s v="Anna Andreadi"/>
  </r>
  <r>
    <n v="1980"/>
    <s v="CA-2016-112669"/>
    <d v="2016-04-14T00:00:00"/>
    <d v="2016-04-14T00:00:00"/>
    <x v="3"/>
    <s v="KT-16465"/>
    <s v="Kean Takahito"/>
    <x v="0"/>
    <s v="United States"/>
    <s v="Glendale"/>
    <s v="Arizona"/>
    <n v="85301"/>
    <x v="1"/>
    <s v="FUR-CH-10004086"/>
    <s v="Furniture"/>
    <s v="Chairs"/>
    <s v="Hon 4070 Series Pagoda Armless Upholstered Stacking Chairs"/>
    <n v="933.53600000000006"/>
    <n v="4"/>
    <n v="0.2"/>
    <n v="105.02279999999996"/>
    <s v="No"/>
    <s v="Anna Andreadi"/>
  </r>
  <r>
    <n v="1981"/>
    <s v="CA-2016-112669"/>
    <d v="2016-04-14T00:00:00"/>
    <d v="2016-04-14T00:00:00"/>
    <x v="3"/>
    <s v="KT-16465"/>
    <s v="Kean Takahito"/>
    <x v="0"/>
    <s v="United States"/>
    <s v="Glendale"/>
    <s v="Arizona"/>
    <n v="85301"/>
    <x v="1"/>
    <s v="OFF-ST-10001228"/>
    <s v="Office Supplies"/>
    <s v="Storage"/>
    <s v="Fellowes Personal Hanging Folder Files, Navy"/>
    <n v="42.975999999999999"/>
    <n v="4"/>
    <n v="0.2"/>
    <n v="4.2976000000000028"/>
    <s v="No"/>
    <s v="Anna Andreadi"/>
  </r>
  <r>
    <n v="1982"/>
    <s v="CA-2015-119592"/>
    <d v="2015-12-14T00:00:00"/>
    <d v="2015-12-16T00:00:00"/>
    <x v="0"/>
    <s v="MM-18280"/>
    <s v="Muhammed MacIntyre"/>
    <x v="1"/>
    <s v="United States"/>
    <s v="Columbus"/>
    <s v="Georgia"/>
    <n v="31907"/>
    <x v="0"/>
    <s v="OFF-BI-10004187"/>
    <s v="Office Supplies"/>
    <s v="Binders"/>
    <s v="3-ring staple pack"/>
    <n v="3.76"/>
    <n v="2"/>
    <n v="0"/>
    <n v="1.8047999999999997"/>
    <s v="No"/>
    <s v="Cassandra Brandow"/>
  </r>
  <r>
    <n v="1983"/>
    <s v="CA-2014-122749"/>
    <d v="2014-12-03T00:00:00"/>
    <d v="2014-12-09T00:00:00"/>
    <x v="1"/>
    <s v="NG-18430"/>
    <s v="Nathan Gelder"/>
    <x v="0"/>
    <s v="United States"/>
    <s v="Oklahoma City"/>
    <s v="Oklahoma"/>
    <n v="73120"/>
    <x v="2"/>
    <s v="TEC-PH-10003811"/>
    <s v="Technology"/>
    <s v="Phones"/>
    <s v="Jabra Supreme Plus Driver Edition Headset"/>
    <n v="479.96"/>
    <n v="4"/>
    <n v="0"/>
    <n v="134.3888"/>
    <s v="No"/>
    <s v="Kelly Williams"/>
  </r>
  <r>
    <n v="1984"/>
    <s v="CA-2014-164721"/>
    <d v="2014-11-25T00:00:00"/>
    <d v="2014-11-27T00:00:00"/>
    <x v="0"/>
    <s v="LW-16825"/>
    <s v="Laurel Workman"/>
    <x v="1"/>
    <s v="United States"/>
    <s v="Brentwood"/>
    <s v="California"/>
    <n v="94513"/>
    <x v="1"/>
    <s v="OFF-AP-10000240"/>
    <s v="Office Supplies"/>
    <s v="Appliances"/>
    <s v="Belkin F9G930V10-GRY 9 Outlet Surge"/>
    <n v="320.88"/>
    <n v="6"/>
    <n v="0"/>
    <n v="93.055199999999957"/>
    <s v="Yes"/>
    <s v="Anna Andreadi"/>
  </r>
  <r>
    <n v="1985"/>
    <s v="CA-2014-164721"/>
    <d v="2014-11-25T00:00:00"/>
    <d v="2014-11-27T00:00:00"/>
    <x v="0"/>
    <s v="LW-16825"/>
    <s v="Laurel Workman"/>
    <x v="1"/>
    <s v="United States"/>
    <s v="Brentwood"/>
    <s v="California"/>
    <n v="94513"/>
    <x v="1"/>
    <s v="FUR-FU-10001940"/>
    <s v="Furniture"/>
    <s v="Furnishings"/>
    <s v="Staple-based wall hangings"/>
    <n v="23.88"/>
    <n v="3"/>
    <n v="0"/>
    <n v="10.507200000000001"/>
    <s v="Yes"/>
    <s v="Anna Andreadi"/>
  </r>
  <r>
    <n v="1986"/>
    <s v="CA-2014-164721"/>
    <d v="2014-11-25T00:00:00"/>
    <d v="2014-11-27T00:00:00"/>
    <x v="0"/>
    <s v="LW-16825"/>
    <s v="Laurel Workman"/>
    <x v="1"/>
    <s v="United States"/>
    <s v="Brentwood"/>
    <s v="California"/>
    <n v="94513"/>
    <x v="1"/>
    <s v="OFF-PA-10000575"/>
    <s v="Office Supplies"/>
    <s v="Paper"/>
    <s v="Wirebound Message Books, Four 2 3/4 x 5 White Forms per Page"/>
    <n v="26.76"/>
    <n v="4"/>
    <n v="0"/>
    <n v="12.3096"/>
    <s v="Yes"/>
    <s v="Anna Andreadi"/>
  </r>
  <r>
    <n v="1987"/>
    <s v="CA-2016-147417"/>
    <d v="2016-07-25T00:00:00"/>
    <d v="2016-07-27T00:00:00"/>
    <x v="2"/>
    <s v="CB-12415"/>
    <s v="Christy Brittain"/>
    <x v="0"/>
    <s v="United States"/>
    <s v="Columbus"/>
    <s v="Ohio"/>
    <n v="43229"/>
    <x v="3"/>
    <s v="TEC-CO-10001449"/>
    <s v="Technology"/>
    <s v="Copiers"/>
    <s v="Hewlett Packard LaserJet 3310 Copier"/>
    <n v="1439.9759999999999"/>
    <n v="4"/>
    <n v="0.4"/>
    <n v="191.99680000000001"/>
    <s v="No"/>
    <s v="Chuck Magee"/>
  </r>
  <r>
    <n v="1988"/>
    <s v="CA-2015-127509"/>
    <d v="2015-11-09T00:00:00"/>
    <d v="2015-11-13T00:00:00"/>
    <x v="1"/>
    <s v="AS-10090"/>
    <s v="Adam Shillingsburg"/>
    <x v="0"/>
    <s v="United States"/>
    <s v="Springfield"/>
    <s v="Missouri"/>
    <n v="65807"/>
    <x v="2"/>
    <s v="OFF-BI-10002393"/>
    <s v="Office Supplies"/>
    <s v="Binders"/>
    <s v="Binder Posts"/>
    <n v="17.22"/>
    <n v="3"/>
    <n v="0"/>
    <n v="7.9212000000000007"/>
    <s v="No"/>
    <s v="Kelly Williams"/>
  </r>
  <r>
    <n v="1989"/>
    <s v="CA-2015-127509"/>
    <d v="2015-11-09T00:00:00"/>
    <d v="2015-11-13T00:00:00"/>
    <x v="1"/>
    <s v="AS-10090"/>
    <s v="Adam Shillingsburg"/>
    <x v="0"/>
    <s v="United States"/>
    <s v="Springfield"/>
    <s v="Missouri"/>
    <n v="65807"/>
    <x v="2"/>
    <s v="FUR-TA-10002855"/>
    <s v="Furniture"/>
    <s v="Tables"/>
    <s v="Bevis Round Conference Table Top &amp; Single Column Base"/>
    <n v="1024.3800000000001"/>
    <n v="7"/>
    <n v="0"/>
    <n v="215.11979999999994"/>
    <s v="No"/>
    <s v="Kelly Williams"/>
  </r>
  <r>
    <n v="1990"/>
    <s v="CA-2015-127509"/>
    <d v="2015-11-09T00:00:00"/>
    <d v="2015-11-13T00:00:00"/>
    <x v="1"/>
    <s v="AS-10090"/>
    <s v="Adam Shillingsburg"/>
    <x v="0"/>
    <s v="United States"/>
    <s v="Springfield"/>
    <s v="Missouri"/>
    <n v="65807"/>
    <x v="2"/>
    <s v="OFF-EN-10000781"/>
    <s v="Office Supplies"/>
    <s v="Envelopes"/>
    <s v="#10- 4 1/8&quot; x 9 1/2&quot; Recycled Envelopes"/>
    <n v="26.22"/>
    <n v="3"/>
    <n v="0"/>
    <n v="12.323399999999999"/>
    <s v="No"/>
    <s v="Kelly Williams"/>
  </r>
  <r>
    <n v="1991"/>
    <s v="CA-2015-127509"/>
    <d v="2015-11-09T00:00:00"/>
    <d v="2015-11-13T00:00:00"/>
    <x v="1"/>
    <s v="AS-10090"/>
    <s v="Adam Shillingsburg"/>
    <x v="0"/>
    <s v="United States"/>
    <s v="Springfield"/>
    <s v="Missouri"/>
    <n v="65807"/>
    <x v="2"/>
    <s v="OFF-PA-10002160"/>
    <s v="Office Supplies"/>
    <s v="Paper"/>
    <s v="Xerox 1978"/>
    <n v="17.34"/>
    <n v="3"/>
    <n v="0"/>
    <n v="8.4966000000000008"/>
    <s v="No"/>
    <s v="Kelly Williams"/>
  </r>
  <r>
    <n v="1992"/>
    <s v="CA-2017-111374"/>
    <d v="2017-02-24T00:00:00"/>
    <d v="2017-02-28T00:00:00"/>
    <x v="1"/>
    <s v="CB-12415"/>
    <s v="Christy Brittain"/>
    <x v="0"/>
    <s v="United States"/>
    <s v="Philadelphia"/>
    <s v="Pennsylvania"/>
    <n v="19134"/>
    <x v="3"/>
    <s v="OFF-BI-10004970"/>
    <s v="Office Supplies"/>
    <s v="Binders"/>
    <s v="ACCOHIDE 3-Ring Binder, Blue, 1&quot;"/>
    <n v="4.9560000000000004"/>
    <n v="4"/>
    <n v="0.7"/>
    <n v="-3.7995999999999981"/>
    <s v="No"/>
    <s v="Chuck Magee"/>
  </r>
  <r>
    <n v="1993"/>
    <s v="CA-2017-133648"/>
    <d v="2017-06-25T00:00:00"/>
    <d v="2017-07-02T00:00:00"/>
    <x v="1"/>
    <s v="ML-17755"/>
    <s v="Max Ludwig"/>
    <x v="2"/>
    <s v="United States"/>
    <s v="Springfield"/>
    <s v="Oregon"/>
    <n v="97477"/>
    <x v="1"/>
    <s v="OFF-LA-10003923"/>
    <s v="Office Supplies"/>
    <s v="Labels"/>
    <s v="Alphabetical Labels for Top Tab Filing"/>
    <n v="71.040000000000006"/>
    <n v="6"/>
    <n v="0.2"/>
    <n v="26.640000000000004"/>
    <s v="No"/>
    <s v="Anna Andreadi"/>
  </r>
  <r>
    <n v="1994"/>
    <s v="CA-2017-133648"/>
    <d v="2017-06-25T00:00:00"/>
    <d v="2017-07-02T00:00:00"/>
    <x v="1"/>
    <s v="ML-17755"/>
    <s v="Max Ludwig"/>
    <x v="2"/>
    <s v="United States"/>
    <s v="Springfield"/>
    <s v="Oregon"/>
    <n v="97477"/>
    <x v="1"/>
    <s v="OFF-AR-10002257"/>
    <s v="Office Supplies"/>
    <s v="Art"/>
    <s v="Eldon Spacemaker Box, Quick-Snap Lid, Clear"/>
    <n v="5.3440000000000003"/>
    <n v="2"/>
    <n v="0.2"/>
    <n v="0.73479999999999923"/>
    <s v="No"/>
    <s v="Anna Andreadi"/>
  </r>
  <r>
    <n v="1995"/>
    <s v="CA-2017-133648"/>
    <d v="2017-06-25T00:00:00"/>
    <d v="2017-07-02T00:00:00"/>
    <x v="1"/>
    <s v="ML-17755"/>
    <s v="Max Ludwig"/>
    <x v="2"/>
    <s v="United States"/>
    <s v="Springfield"/>
    <s v="Oregon"/>
    <n v="97477"/>
    <x v="1"/>
    <s v="OFF-FA-10004395"/>
    <s v="Office Supplies"/>
    <s v="Fasteners"/>
    <s v="Plymouth Boxed Rubber Bands by Plymouth"/>
    <n v="11.304"/>
    <n v="3"/>
    <n v="0.2"/>
    <n v="-2.1194999999999999"/>
    <s v="No"/>
    <s v="Anna Andreadi"/>
  </r>
  <r>
    <n v="1996"/>
    <s v="US-2017-147221"/>
    <d v="2017-12-02T00:00:00"/>
    <d v="2017-12-04T00:00:00"/>
    <x v="0"/>
    <s v="JS-16030"/>
    <s v="Joy Smith"/>
    <x v="0"/>
    <s v="United States"/>
    <s v="Houston"/>
    <s v="Texas"/>
    <n v="77036"/>
    <x v="2"/>
    <s v="OFF-AP-10002534"/>
    <s v="Office Supplies"/>
    <s v="Appliances"/>
    <s v="3.6 Cubic Foot Counter Height Office Refrigerator"/>
    <n v="294.61999999999995"/>
    <n v="5"/>
    <n v="0.8"/>
    <n v="-766.01199999999994"/>
    <s v="No"/>
    <s v="Kelly Williams"/>
  </r>
  <r>
    <n v="1997"/>
    <s v="US-2017-147221"/>
    <d v="2017-12-02T00:00:00"/>
    <d v="2017-12-04T00:00:00"/>
    <x v="0"/>
    <s v="JS-16030"/>
    <s v="Joy Smith"/>
    <x v="0"/>
    <s v="United States"/>
    <s v="Houston"/>
    <s v="Texas"/>
    <n v="77036"/>
    <x v="2"/>
    <s v="FUR-FU-10004020"/>
    <s v="Furniture"/>
    <s v="Furnishings"/>
    <s v="Advantus Panel Wall Acrylic Frame"/>
    <n v="8.7520000000000007"/>
    <n v="4"/>
    <n v="0.6"/>
    <n v="-3.719599999999998"/>
    <s v="No"/>
    <s v="Kelly Williams"/>
  </r>
  <r>
    <n v="1998"/>
    <s v="CA-2014-131905"/>
    <d v="2014-02-06T00:00:00"/>
    <d v="2014-02-09T00:00:00"/>
    <x v="2"/>
    <s v="ND-18460"/>
    <s v="Neil Ducich"/>
    <x v="1"/>
    <s v="United States"/>
    <s v="Chesapeake"/>
    <s v="Virginia"/>
    <n v="23320"/>
    <x v="0"/>
    <s v="OFF-LA-10002787"/>
    <s v="Office Supplies"/>
    <s v="Labels"/>
    <s v="Avery 480"/>
    <n v="15"/>
    <n v="4"/>
    <n v="0"/>
    <n v="7.1999999999999993"/>
    <s v="No"/>
    <s v="Cassandra Brandow"/>
  </r>
  <r>
    <n v="1999"/>
    <s v="CA-2014-131905"/>
    <d v="2014-02-06T00:00:00"/>
    <d v="2014-02-09T00:00:00"/>
    <x v="2"/>
    <s v="ND-18460"/>
    <s v="Neil Ducich"/>
    <x v="1"/>
    <s v="United States"/>
    <s v="Chesapeake"/>
    <s v="Virginia"/>
    <n v="23320"/>
    <x v="0"/>
    <s v="TEC-PH-10003645"/>
    <s v="Technology"/>
    <s v="Phones"/>
    <s v="Aastra 57i VoIP phone"/>
    <n v="161.61000000000001"/>
    <n v="1"/>
    <n v="0"/>
    <n v="42.018600000000006"/>
    <s v="No"/>
    <s v="Cassandra Brandow"/>
  </r>
  <r>
    <n v="2000"/>
    <s v="CA-2014-131905"/>
    <d v="2014-02-06T00:00:00"/>
    <d v="2014-02-09T00:00:00"/>
    <x v="2"/>
    <s v="ND-18460"/>
    <s v="Neil Ducich"/>
    <x v="1"/>
    <s v="United States"/>
    <s v="Chesapeake"/>
    <s v="Virginia"/>
    <n v="23320"/>
    <x v="0"/>
    <s v="TEC-PH-10001615"/>
    <s v="Technology"/>
    <s v="Phones"/>
    <s v="AT&amp;T CL82213"/>
    <n v="144.94999999999999"/>
    <n v="5"/>
    <n v="0"/>
    <n v="42.035499999999985"/>
    <s v="No"/>
    <s v="Cassandra Brandow"/>
  </r>
  <r>
    <n v="2001"/>
    <s v="CA-2017-166128"/>
    <d v="2017-04-11T00:00:00"/>
    <d v="2017-04-18T00:00:00"/>
    <x v="1"/>
    <s v="LW-17215"/>
    <s v="Luke Weiss"/>
    <x v="0"/>
    <s v="United States"/>
    <s v="Pasadena"/>
    <s v="California"/>
    <n v="91104"/>
    <x v="1"/>
    <s v="TEC-AC-10001767"/>
    <s v="Technology"/>
    <s v="Accessories"/>
    <s v="SanDisk Ultra 64 GB MicroSDHC Class 10 Memory Card"/>
    <n v="199.95000000000002"/>
    <n v="5"/>
    <n v="0"/>
    <n v="21.994499999999988"/>
    <s v="No"/>
    <s v="Anna Andreadi"/>
  </r>
  <r>
    <n v="2002"/>
    <s v="CA-2017-166128"/>
    <d v="2017-04-11T00:00:00"/>
    <d v="2017-04-18T00:00:00"/>
    <x v="1"/>
    <s v="LW-17215"/>
    <s v="Luke Weiss"/>
    <x v="0"/>
    <s v="United States"/>
    <s v="Pasadena"/>
    <s v="California"/>
    <n v="91104"/>
    <x v="1"/>
    <s v="OFF-AR-10001221"/>
    <s v="Office Supplies"/>
    <s v="Art"/>
    <s v="Dixon Ticonderoga Erasable Colored Pencil Set, 12-Color"/>
    <n v="41.86"/>
    <n v="7"/>
    <n v="0"/>
    <n v="14.232399999999998"/>
    <s v="No"/>
    <s v="Anna Andreadi"/>
  </r>
  <r>
    <n v="2003"/>
    <s v="CA-2017-163510"/>
    <d v="2017-12-25T00:00:00"/>
    <d v="2017-12-28T00:00:00"/>
    <x v="0"/>
    <s v="JW-15955"/>
    <s v="Joni Wasserman"/>
    <x v="0"/>
    <s v="United States"/>
    <s v="Louisville"/>
    <s v="Kentucky"/>
    <n v="40214"/>
    <x v="0"/>
    <s v="OFF-ST-10000563"/>
    <s v="Office Supplies"/>
    <s v="Storage"/>
    <s v="Fellowes Bankers Box Stor/Drawer Steel Plus"/>
    <n v="95.94"/>
    <n v="3"/>
    <n v="0"/>
    <n v="9.5940000000000012"/>
    <s v="No"/>
    <s v="Cassandra Brandow"/>
  </r>
  <r>
    <n v="2004"/>
    <s v="CA-2017-163510"/>
    <d v="2017-12-25T00:00:00"/>
    <d v="2017-12-28T00:00:00"/>
    <x v="0"/>
    <s v="JW-15955"/>
    <s v="Joni Wasserman"/>
    <x v="0"/>
    <s v="United States"/>
    <s v="Louisville"/>
    <s v="Kentucky"/>
    <n v="40214"/>
    <x v="0"/>
    <s v="FUR-CH-10001146"/>
    <s v="Furniture"/>
    <s v="Chairs"/>
    <s v="Global Value Mid-Back Manager's Chair, Gray"/>
    <n v="304.45"/>
    <n v="5"/>
    <n v="0"/>
    <n v="76.112499999999983"/>
    <s v="No"/>
    <s v="Cassandra Brandow"/>
  </r>
  <r>
    <n v="2005"/>
    <s v="US-2017-143028"/>
    <d v="2017-04-11T00:00:00"/>
    <d v="2017-04-18T00:00:00"/>
    <x v="1"/>
    <s v="SC-20050"/>
    <s v="Sample Company A"/>
    <x v="2"/>
    <s v="United States"/>
    <s v="Lubbock"/>
    <s v="Texas"/>
    <n v="79424"/>
    <x v="2"/>
    <s v="OFF-BI-10004738"/>
    <s v="Office Supplies"/>
    <s v="Binders"/>
    <s v="Flexible Leather- Look Classic Collection Ring Binder"/>
    <n v="11.363999999999997"/>
    <n v="3"/>
    <n v="0.8"/>
    <n v="-17.045999999999999"/>
    <s v="No"/>
    <s v="Kelly Williams"/>
  </r>
  <r>
    <n v="2006"/>
    <s v="CA-2014-111150"/>
    <d v="2014-12-31T00:00:00"/>
    <d v="2015-01-04T00:00:00"/>
    <x v="1"/>
    <s v="RW-19630"/>
    <s v="Rob Williams"/>
    <x v="1"/>
    <s v="United States"/>
    <s v="Columbia"/>
    <s v="Missouri"/>
    <n v="65203"/>
    <x v="2"/>
    <s v="OFF-AR-10000034"/>
    <s v="Office Supplies"/>
    <s v="Art"/>
    <s v="BIC Brite Liner Grip Highlighters, Assorted, 5/Pack"/>
    <n v="29.68"/>
    <n v="7"/>
    <n v="0"/>
    <n v="11.575199999999999"/>
    <s v="No"/>
    <s v="Kelly Williams"/>
  </r>
  <r>
    <n v="2007"/>
    <s v="CA-2014-111150"/>
    <d v="2014-12-31T00:00:00"/>
    <d v="2015-01-04T00:00:00"/>
    <x v="1"/>
    <s v="RW-19630"/>
    <s v="Rob Williams"/>
    <x v="1"/>
    <s v="United States"/>
    <s v="Columbia"/>
    <s v="Missouri"/>
    <n v="65203"/>
    <x v="2"/>
    <s v="TEC-AC-10000290"/>
    <s v="Technology"/>
    <s v="Accessories"/>
    <s v="Sabrent 4-Port USB 2.0 Hub"/>
    <n v="47.53"/>
    <n v="7"/>
    <n v="0"/>
    <n v="16.160200000000003"/>
    <s v="No"/>
    <s v="Kelly Williams"/>
  </r>
  <r>
    <n v="2008"/>
    <s v="CA-2017-165386"/>
    <d v="2017-08-03T00:00:00"/>
    <d v="2017-08-04T00:00:00"/>
    <x v="2"/>
    <s v="CM-12190"/>
    <s v="Charlotte Melton"/>
    <x v="0"/>
    <s v="United States"/>
    <s v="Chicago"/>
    <s v="Illinois"/>
    <n v="60623"/>
    <x v="2"/>
    <s v="FUR-BO-10003034"/>
    <s v="Furniture"/>
    <s v="Bookcases"/>
    <s v="O'Sullivan Elevations Bookcase, Cherry Finish"/>
    <n v="183.37199999999999"/>
    <n v="2"/>
    <n v="0.3"/>
    <n v="-36.674399999999991"/>
    <s v="No"/>
    <s v="Kelly Williams"/>
  </r>
  <r>
    <n v="2009"/>
    <s v="CA-2014-116407"/>
    <d v="2014-11-15T00:00:00"/>
    <d v="2014-11-21T00:00:00"/>
    <x v="1"/>
    <s v="JF-15190"/>
    <s v="Jamie Frazer"/>
    <x v="0"/>
    <s v="United States"/>
    <s v="Johnson City"/>
    <s v="Tennessee"/>
    <n v="37604"/>
    <x v="0"/>
    <s v="OFF-AR-10001315"/>
    <s v="Office Supplies"/>
    <s v="Art"/>
    <s v="Newell 310"/>
    <n v="4.2240000000000002"/>
    <n v="3"/>
    <n v="0.2"/>
    <n v="0.47519999999999984"/>
    <s v="No"/>
    <s v="Cassandra Brandow"/>
  </r>
  <r>
    <n v="2010"/>
    <s v="CA-2014-116407"/>
    <d v="2014-11-15T00:00:00"/>
    <d v="2014-11-21T00:00:00"/>
    <x v="1"/>
    <s v="JF-15190"/>
    <s v="Jamie Frazer"/>
    <x v="0"/>
    <s v="United States"/>
    <s v="Johnson City"/>
    <s v="Tennessee"/>
    <n v="37604"/>
    <x v="0"/>
    <s v="OFF-AP-10002118"/>
    <s v="Office Supplies"/>
    <s v="Appliances"/>
    <s v="1.7 Cubic Foot Compact &quot;Cube&quot; Office Refrigerators"/>
    <n v="333.05600000000004"/>
    <n v="2"/>
    <n v="0.2"/>
    <n v="29.142400000000009"/>
    <s v="No"/>
    <s v="Cassandra Brandow"/>
  </r>
  <r>
    <n v="2011"/>
    <s v="CA-2014-116407"/>
    <d v="2014-11-15T00:00:00"/>
    <d v="2014-11-21T00:00:00"/>
    <x v="1"/>
    <s v="JF-15190"/>
    <s v="Jamie Frazer"/>
    <x v="0"/>
    <s v="United States"/>
    <s v="Johnson City"/>
    <s v="Tennessee"/>
    <n v="37604"/>
    <x v="0"/>
    <s v="OFF-PA-10002137"/>
    <s v="Office Supplies"/>
    <s v="Paper"/>
    <s v="Southworth 100% Résumé Paper, 24lb."/>
    <n v="24.896000000000001"/>
    <n v="4"/>
    <n v="0.2"/>
    <n v="7.7799999999999976"/>
    <s v="No"/>
    <s v="Cassandra Brandow"/>
  </r>
  <r>
    <n v="2012"/>
    <s v="CA-2015-155761"/>
    <d v="2015-12-11T00:00:00"/>
    <d v="2015-12-11T00:00:00"/>
    <x v="3"/>
    <s v="SC-20800"/>
    <s v="Stuart Calhoun"/>
    <x v="0"/>
    <s v="United States"/>
    <s v="Houston"/>
    <s v="Texas"/>
    <n v="77041"/>
    <x v="2"/>
    <s v="TEC-AC-10001606"/>
    <s v="Technology"/>
    <s v="Accessories"/>
    <s v="Logitech Wireless Performance Mouse MX for PC and Mac"/>
    <n v="159.98400000000001"/>
    <n v="2"/>
    <n v="0.2"/>
    <n v="35.996400000000001"/>
    <s v="Yes"/>
    <s v="Kelly Williams"/>
  </r>
  <r>
    <n v="2013"/>
    <s v="CA-2015-155761"/>
    <d v="2015-12-11T00:00:00"/>
    <d v="2015-12-11T00:00:00"/>
    <x v="3"/>
    <s v="SC-20800"/>
    <s v="Stuart Calhoun"/>
    <x v="0"/>
    <s v="United States"/>
    <s v="Houston"/>
    <s v="Texas"/>
    <n v="77041"/>
    <x v="2"/>
    <s v="OFF-ST-10000943"/>
    <s v="Office Supplies"/>
    <s v="Storage"/>
    <s v="Eldon ProFile File 'N Store Portable File Tub Letter/Legal Size Black"/>
    <n v="46.344000000000001"/>
    <n v="3"/>
    <n v="0.2"/>
    <n v="4.6344000000000012"/>
    <s v="Yes"/>
    <s v="Kelly Williams"/>
  </r>
  <r>
    <n v="2014"/>
    <s v="CA-2016-145905"/>
    <d v="2016-09-18T00:00:00"/>
    <d v="2016-09-23T00:00:00"/>
    <x v="1"/>
    <s v="AM-10705"/>
    <s v="Anne McFarland"/>
    <x v="0"/>
    <s v="United States"/>
    <s v="Auburn"/>
    <s v="Alabama"/>
    <n v="36830"/>
    <x v="0"/>
    <s v="FUR-CH-10001854"/>
    <s v="Furniture"/>
    <s v="Chairs"/>
    <s v="Office Star - Professional Matrix Back Chair with 2-to-1 Synchro Tilt and Mesh Fabric Seat"/>
    <n v="350.98"/>
    <n v="1"/>
    <n v="0"/>
    <n v="84.23520000000002"/>
    <s v="No"/>
    <s v="Cassandra Brandow"/>
  </r>
  <r>
    <n v="2015"/>
    <s v="CA-2016-145905"/>
    <d v="2016-09-18T00:00:00"/>
    <d v="2016-09-23T00:00:00"/>
    <x v="1"/>
    <s v="AM-10705"/>
    <s v="Anne McFarland"/>
    <x v="0"/>
    <s v="United States"/>
    <s v="Auburn"/>
    <s v="Alabama"/>
    <n v="36830"/>
    <x v="0"/>
    <s v="OFF-PA-10000533"/>
    <s v="Office Supplies"/>
    <s v="Paper"/>
    <s v="Southworth Parchment Paper &amp; Envelopes"/>
    <n v="13.08"/>
    <n v="2"/>
    <n v="0"/>
    <n v="6.0167999999999999"/>
    <s v="No"/>
    <s v="Cassandra Brandow"/>
  </r>
  <r>
    <n v="2016"/>
    <s v="CA-2016-145905"/>
    <d v="2016-09-18T00:00:00"/>
    <d v="2016-09-23T00:00:00"/>
    <x v="1"/>
    <s v="AM-10705"/>
    <s v="Anne McFarland"/>
    <x v="0"/>
    <s v="United States"/>
    <s v="Auburn"/>
    <s v="Alabama"/>
    <n v="36830"/>
    <x v="0"/>
    <s v="OFF-ST-10003716"/>
    <s v="Office Supplies"/>
    <s v="Storage"/>
    <s v="Tennsco Double-Tier Lockers"/>
    <n v="900.08"/>
    <n v="4"/>
    <n v="0"/>
    <n v="117.0104"/>
    <s v="No"/>
    <s v="Cassandra Brandow"/>
  </r>
  <r>
    <n v="2017"/>
    <s v="CA-2015-113110"/>
    <d v="2015-03-19T00:00:00"/>
    <d v="2015-03-23T00:00:00"/>
    <x v="1"/>
    <s v="BK-11260"/>
    <s v="Berenike Kampe"/>
    <x v="0"/>
    <s v="United States"/>
    <s v="San Bernardino"/>
    <s v="California"/>
    <n v="92404"/>
    <x v="1"/>
    <s v="OFF-BI-10000088"/>
    <s v="Office Supplies"/>
    <s v="Binders"/>
    <s v="GBC Imprintable Covers"/>
    <n v="17.568000000000001"/>
    <n v="2"/>
    <n v="0.2"/>
    <n v="6.3684000000000003"/>
    <s v="No"/>
    <s v="Anna Andreadi"/>
  </r>
  <r>
    <n v="2018"/>
    <s v="CA-2015-113110"/>
    <d v="2015-03-19T00:00:00"/>
    <d v="2015-03-23T00:00:00"/>
    <x v="1"/>
    <s v="BK-11260"/>
    <s v="Berenike Kampe"/>
    <x v="0"/>
    <s v="United States"/>
    <s v="San Bernardino"/>
    <s v="California"/>
    <n v="92404"/>
    <x v="1"/>
    <s v="OFF-LA-10000240"/>
    <s v="Office Supplies"/>
    <s v="Labels"/>
    <s v="Self-Adhesive Address Labels for Typewriters by Universal"/>
    <n v="14.62"/>
    <n v="2"/>
    <n v="0"/>
    <n v="6.8713999999999995"/>
    <s v="No"/>
    <s v="Anna Andreadi"/>
  </r>
  <r>
    <n v="2019"/>
    <s v="CA-2015-113110"/>
    <d v="2015-03-19T00:00:00"/>
    <d v="2015-03-23T00:00:00"/>
    <x v="1"/>
    <s v="BK-11260"/>
    <s v="Berenike Kampe"/>
    <x v="0"/>
    <s v="United States"/>
    <s v="San Bernardino"/>
    <s v="California"/>
    <n v="92404"/>
    <x v="1"/>
    <s v="OFF-SU-10001165"/>
    <s v="Office Supplies"/>
    <s v="Supplies"/>
    <s v="Acme Elite Stainless Steel Scissors"/>
    <n v="33.36"/>
    <n v="4"/>
    <n v="0"/>
    <n v="8.6736000000000004"/>
    <s v="No"/>
    <s v="Anna Andreadi"/>
  </r>
  <r>
    <n v="2020"/>
    <s v="CA-2015-113110"/>
    <d v="2015-03-19T00:00:00"/>
    <d v="2015-03-23T00:00:00"/>
    <x v="1"/>
    <s v="BK-11260"/>
    <s v="Berenike Kampe"/>
    <x v="0"/>
    <s v="United States"/>
    <s v="San Bernardino"/>
    <s v="California"/>
    <n v="92404"/>
    <x v="1"/>
    <s v="OFF-PA-10002749"/>
    <s v="Office Supplies"/>
    <s v="Paper"/>
    <s v="Wirebound Message Books, 5-1/2 x 4 Forms, 2 or 4 Forms per Page"/>
    <n v="40.14"/>
    <n v="6"/>
    <n v="0"/>
    <n v="19.668600000000001"/>
    <s v="No"/>
    <s v="Anna Andreadi"/>
  </r>
  <r>
    <n v="2021"/>
    <s v="CA-2016-168354"/>
    <d v="2016-09-19T00:00:00"/>
    <d v="2016-09-21T00:00:00"/>
    <x v="2"/>
    <s v="RH-19510"/>
    <s v="Rick Huthwaite"/>
    <x v="2"/>
    <s v="United States"/>
    <s v="Providence"/>
    <s v="Rhode Island"/>
    <n v="2908"/>
    <x v="3"/>
    <s v="OFF-ST-10001490"/>
    <s v="Office Supplies"/>
    <s v="Storage"/>
    <s v="Hot File 7-Pocket, Floor Stand"/>
    <n v="1606.23"/>
    <n v="9"/>
    <n v="0"/>
    <n v="481.86899999999986"/>
    <s v="No"/>
    <s v="Chuck Magee"/>
  </r>
  <r>
    <n v="2022"/>
    <s v="CA-2016-168354"/>
    <d v="2016-09-19T00:00:00"/>
    <d v="2016-09-21T00:00:00"/>
    <x v="2"/>
    <s v="RH-19510"/>
    <s v="Rick Huthwaite"/>
    <x v="2"/>
    <s v="United States"/>
    <s v="Providence"/>
    <s v="Rhode Island"/>
    <n v="2908"/>
    <x v="3"/>
    <s v="OFF-PA-10002377"/>
    <s v="Office Supplies"/>
    <s v="Paper"/>
    <s v="Adams Telephone Message Book W/Dividers/Space For Phone Numbers, 5 1/4&quot;X8 1/2&quot;, 200/Messages"/>
    <n v="17.04"/>
    <n v="3"/>
    <n v="0"/>
    <n v="7.6679999999999993"/>
    <s v="No"/>
    <s v="Chuck Magee"/>
  </r>
  <r>
    <n v="2023"/>
    <s v="CA-2016-168354"/>
    <d v="2016-09-19T00:00:00"/>
    <d v="2016-09-21T00:00:00"/>
    <x v="2"/>
    <s v="RH-19510"/>
    <s v="Rick Huthwaite"/>
    <x v="2"/>
    <s v="United States"/>
    <s v="Providence"/>
    <s v="Rhode Island"/>
    <n v="2908"/>
    <x v="3"/>
    <s v="OFF-BI-10004826"/>
    <s v="Office Supplies"/>
    <s v="Binders"/>
    <s v="JM Magazine Binder"/>
    <n v="49.53"/>
    <n v="3"/>
    <n v="0"/>
    <n v="23.774400000000004"/>
    <s v="No"/>
    <s v="Chuck Magee"/>
  </r>
  <r>
    <n v="2024"/>
    <s v="CA-2016-168354"/>
    <d v="2016-09-19T00:00:00"/>
    <d v="2016-09-21T00:00:00"/>
    <x v="2"/>
    <s v="RH-19510"/>
    <s v="Rick Huthwaite"/>
    <x v="2"/>
    <s v="United States"/>
    <s v="Providence"/>
    <s v="Rhode Island"/>
    <n v="2908"/>
    <x v="3"/>
    <s v="FUR-CH-10004675"/>
    <s v="Furniture"/>
    <s v="Chairs"/>
    <s v="Lifetime Advantage Folding Chairs, 4/Carton"/>
    <n v="872.32"/>
    <n v="4"/>
    <n v="0"/>
    <n v="244.24959999999999"/>
    <s v="No"/>
    <s v="Chuck Magee"/>
  </r>
  <r>
    <n v="2025"/>
    <s v="US-2017-111241"/>
    <d v="2017-08-20T00:00:00"/>
    <d v="2017-08-22T00:00:00"/>
    <x v="0"/>
    <s v="GM-14500"/>
    <s v="Gene McClure"/>
    <x v="0"/>
    <s v="United States"/>
    <s v="Fresno"/>
    <s v="California"/>
    <n v="93727"/>
    <x v="1"/>
    <s v="OFF-BI-10002867"/>
    <s v="Office Supplies"/>
    <s v="Binders"/>
    <s v="GBC Recycled Regency Composition Covers"/>
    <n v="239.12000000000003"/>
    <n v="5"/>
    <n v="0.2"/>
    <n v="77.71399999999997"/>
    <s v="No"/>
    <s v="Anna Andreadi"/>
  </r>
  <r>
    <n v="2026"/>
    <s v="CA-2015-114237"/>
    <d v="2015-03-13T00:00:00"/>
    <d v="2015-03-15T00:00:00"/>
    <x v="2"/>
    <s v="MC-17275"/>
    <s v="Marc Crier"/>
    <x v="0"/>
    <s v="United States"/>
    <s v="Seattle"/>
    <s v="Washington"/>
    <n v="98103"/>
    <x v="1"/>
    <s v="FUR-BO-10004409"/>
    <s v="Furniture"/>
    <s v="Bookcases"/>
    <s v="Safco Value Mate Series Steel Bookcases, Baked Enamel Finish on Steel, Gray"/>
    <n v="141.96"/>
    <n v="2"/>
    <n v="0"/>
    <n v="39.748800000000003"/>
    <s v="No"/>
    <s v="Anna Andreadi"/>
  </r>
  <r>
    <n v="2027"/>
    <s v="CA-2016-113516"/>
    <d v="2016-09-08T00:00:00"/>
    <d v="2016-09-10T00:00:00"/>
    <x v="0"/>
    <s v="VM-21685"/>
    <s v="Valerie Mitchum"/>
    <x v="2"/>
    <s v="United States"/>
    <s v="Lancaster"/>
    <s v="California"/>
    <n v="93534"/>
    <x v="1"/>
    <s v="OFF-BI-10002225"/>
    <s v="Office Supplies"/>
    <s v="Binders"/>
    <s v="Square Ring Data Binders, Rigid 75 Pt. Covers, 11&quot; x 14-7/8&quot;"/>
    <n v="33.024000000000001"/>
    <n v="2"/>
    <n v="0.2"/>
    <n v="11.558399999999999"/>
    <s v="No"/>
    <s v="Anna Andreadi"/>
  </r>
  <r>
    <n v="2028"/>
    <s v="CA-2016-113516"/>
    <d v="2016-09-08T00:00:00"/>
    <d v="2016-09-10T00:00:00"/>
    <x v="0"/>
    <s v="VM-21685"/>
    <s v="Valerie Mitchum"/>
    <x v="2"/>
    <s v="United States"/>
    <s v="Lancaster"/>
    <s v="California"/>
    <n v="93534"/>
    <x v="1"/>
    <s v="OFF-BI-10001989"/>
    <s v="Office Supplies"/>
    <s v="Binders"/>
    <s v="Premium Transparent Presentation Covers by GBC"/>
    <n v="67.13600000000001"/>
    <n v="4"/>
    <n v="0.2"/>
    <n v="23.497599999999995"/>
    <s v="No"/>
    <s v="Anna Andreadi"/>
  </r>
  <r>
    <n v="2029"/>
    <s v="CA-2015-117961"/>
    <d v="2015-11-26T00:00:00"/>
    <d v="2015-11-30T00:00:00"/>
    <x v="1"/>
    <s v="GP-14740"/>
    <s v="Guy Phonely"/>
    <x v="1"/>
    <s v="United States"/>
    <s v="Leominster"/>
    <s v="Massachusetts"/>
    <n v="1453"/>
    <x v="3"/>
    <s v="OFF-BI-10000343"/>
    <s v="Office Supplies"/>
    <s v="Binders"/>
    <s v="Pressboard Covers with Storage Hooks, 9 1/2&quot; x 11&quot;, Light Blue"/>
    <n v="14.73"/>
    <n v="3"/>
    <n v="0"/>
    <n v="6.9230999999999998"/>
    <s v="No"/>
    <s v="Chuck Magee"/>
  </r>
  <r>
    <n v="2030"/>
    <s v="CA-2015-117961"/>
    <d v="2015-11-26T00:00:00"/>
    <d v="2015-11-30T00:00:00"/>
    <x v="1"/>
    <s v="GP-14740"/>
    <s v="Guy Phonely"/>
    <x v="1"/>
    <s v="United States"/>
    <s v="Leominster"/>
    <s v="Massachusetts"/>
    <n v="1453"/>
    <x v="3"/>
    <s v="OFF-ST-10001172"/>
    <s v="Office Supplies"/>
    <s v="Storage"/>
    <s v="Tennsco Lockers, Sand"/>
    <n v="104.9"/>
    <n v="5"/>
    <n v="0"/>
    <n v="25.175999999999998"/>
    <s v="No"/>
    <s v="Chuck Magee"/>
  </r>
  <r>
    <n v="2031"/>
    <s v="CA-2015-117961"/>
    <d v="2015-11-26T00:00:00"/>
    <d v="2015-11-30T00:00:00"/>
    <x v="1"/>
    <s v="GP-14740"/>
    <s v="Guy Phonely"/>
    <x v="1"/>
    <s v="United States"/>
    <s v="Leominster"/>
    <s v="Massachusetts"/>
    <n v="1453"/>
    <x v="3"/>
    <s v="OFF-BI-10003707"/>
    <s v="Office Supplies"/>
    <s v="Binders"/>
    <s v="Aluminum Screw Posts"/>
    <n v="61.04"/>
    <n v="4"/>
    <n v="0"/>
    <n v="30.52"/>
    <s v="No"/>
    <s v="Chuck Magee"/>
  </r>
  <r>
    <n v="2032"/>
    <s v="CA-2015-117961"/>
    <d v="2015-11-26T00:00:00"/>
    <d v="2015-11-30T00:00:00"/>
    <x v="1"/>
    <s v="GP-14740"/>
    <s v="Guy Phonely"/>
    <x v="1"/>
    <s v="United States"/>
    <s v="Leominster"/>
    <s v="Massachusetts"/>
    <n v="1453"/>
    <x v="3"/>
    <s v="OFF-PA-10001274"/>
    <s v="Office Supplies"/>
    <s v="Paper"/>
    <s v="Loose Memo Sheets"/>
    <n v="10.95"/>
    <n v="3"/>
    <n v="0"/>
    <n v="5.1464999999999996"/>
    <s v="No"/>
    <s v="Chuck Magee"/>
  </r>
  <r>
    <n v="2033"/>
    <s v="CA-2016-128923"/>
    <d v="2016-12-09T00:00:00"/>
    <d v="2016-12-13T00:00:00"/>
    <x v="1"/>
    <s v="GB-14530"/>
    <s v="George Bell"/>
    <x v="1"/>
    <s v="United States"/>
    <s v="Fort Worth"/>
    <s v="Texas"/>
    <n v="76106"/>
    <x v="2"/>
    <s v="OFF-PA-10002250"/>
    <s v="Office Supplies"/>
    <s v="Paper"/>
    <s v="Things To Do Today Pad"/>
    <n v="9.3920000000000012"/>
    <n v="2"/>
    <n v="0.2"/>
    <n v="3.2871999999999999"/>
    <s v="No"/>
    <s v="Kelly Williams"/>
  </r>
  <r>
    <n v="2034"/>
    <s v="CA-2016-128923"/>
    <d v="2016-12-09T00:00:00"/>
    <d v="2016-12-13T00:00:00"/>
    <x v="1"/>
    <s v="GB-14530"/>
    <s v="George Bell"/>
    <x v="1"/>
    <s v="United States"/>
    <s v="Fort Worth"/>
    <s v="Texas"/>
    <n v="76106"/>
    <x v="2"/>
    <s v="OFF-AR-10000475"/>
    <s v="Office Supplies"/>
    <s v="Art"/>
    <s v="Hunt BOSTON Vista Battery-Operated Pencil Sharpener, Black"/>
    <n v="9.3280000000000012"/>
    <n v="1"/>
    <n v="0.2"/>
    <n v="0.8162000000000007"/>
    <s v="No"/>
    <s v="Kelly Williams"/>
  </r>
  <r>
    <n v="2035"/>
    <s v="CA-2017-162481"/>
    <d v="2017-09-25T00:00:00"/>
    <d v="2017-09-29T00:00:00"/>
    <x v="1"/>
    <s v="CT-11995"/>
    <s v="Carol Triggs"/>
    <x v="0"/>
    <s v="United States"/>
    <s v="Rochester"/>
    <s v="Minnesota"/>
    <n v="55901"/>
    <x v="2"/>
    <s v="OFF-BI-10002976"/>
    <s v="Office Supplies"/>
    <s v="Binders"/>
    <s v="ACCOHIDE Binder by Acco"/>
    <n v="8.26"/>
    <n v="2"/>
    <n v="0"/>
    <n v="3.8822000000000001"/>
    <s v="No"/>
    <s v="Kelly Williams"/>
  </r>
  <r>
    <n v="2036"/>
    <s v="CA-2017-162481"/>
    <d v="2017-09-25T00:00:00"/>
    <d v="2017-09-29T00:00:00"/>
    <x v="1"/>
    <s v="CT-11995"/>
    <s v="Carol Triggs"/>
    <x v="0"/>
    <s v="United States"/>
    <s v="Rochester"/>
    <s v="Minnesota"/>
    <n v="55901"/>
    <x v="2"/>
    <s v="FUR-CH-10003061"/>
    <s v="Furniture"/>
    <s v="Chairs"/>
    <s v="Global Leather Task Chair, Black"/>
    <n v="269.96999999999997"/>
    <n v="3"/>
    <n v="0"/>
    <n v="51.294299999999964"/>
    <s v="No"/>
    <s v="Kelly Williams"/>
  </r>
  <r>
    <n v="2037"/>
    <s v="CA-2015-119214"/>
    <d v="2015-01-23T00:00:00"/>
    <d v="2015-01-27T00:00:00"/>
    <x v="1"/>
    <s v="CW-11905"/>
    <s v="Carl Weiss"/>
    <x v="2"/>
    <s v="United States"/>
    <s v="Bozeman"/>
    <s v="Montana"/>
    <n v="59715"/>
    <x v="1"/>
    <s v="OFF-PA-10002893"/>
    <s v="Office Supplies"/>
    <s v="Paper"/>
    <s v="Wirebound Service Call Books, 5 1/2&quot; x 4&quot;"/>
    <n v="29.04"/>
    <n v="3"/>
    <n v="0"/>
    <n v="13.9392"/>
    <s v="Yes"/>
    <s v="Anna Andreadi"/>
  </r>
  <r>
    <n v="2038"/>
    <s v="CA-2015-119214"/>
    <d v="2015-01-23T00:00:00"/>
    <d v="2015-01-27T00:00:00"/>
    <x v="1"/>
    <s v="CW-11905"/>
    <s v="Carl Weiss"/>
    <x v="2"/>
    <s v="United States"/>
    <s v="Bozeman"/>
    <s v="Montana"/>
    <n v="59715"/>
    <x v="1"/>
    <s v="OFF-LA-10003077"/>
    <s v="Office Supplies"/>
    <s v="Labels"/>
    <s v="Avery 500"/>
    <n v="14.62"/>
    <n v="2"/>
    <n v="0"/>
    <n v="6.8713999999999995"/>
    <s v="Yes"/>
    <s v="Anna Andreadi"/>
  </r>
  <r>
    <n v="2039"/>
    <s v="CA-2015-122287"/>
    <d v="2015-06-18T00:00:00"/>
    <d v="2015-06-23T00:00:00"/>
    <x v="1"/>
    <s v="SN-20560"/>
    <s v="Skye Norling"/>
    <x v="2"/>
    <s v="United States"/>
    <s v="Peoria"/>
    <s v="Arizona"/>
    <n v="85345"/>
    <x v="1"/>
    <s v="OFF-PA-10001661"/>
    <s v="Office Supplies"/>
    <s v="Paper"/>
    <s v="Xerox 1922"/>
    <n v="11.952000000000002"/>
    <n v="3"/>
    <n v="0.2"/>
    <n v="4.3326000000000002"/>
    <s v="No"/>
    <s v="Anna Andreadi"/>
  </r>
  <r>
    <n v="2040"/>
    <s v="CA-2015-122287"/>
    <d v="2015-06-18T00:00:00"/>
    <d v="2015-06-23T00:00:00"/>
    <x v="1"/>
    <s v="SN-20560"/>
    <s v="Skye Norling"/>
    <x v="2"/>
    <s v="United States"/>
    <s v="Peoria"/>
    <s v="Arizona"/>
    <n v="85345"/>
    <x v="1"/>
    <s v="OFF-BI-10004656"/>
    <s v="Office Supplies"/>
    <s v="Binders"/>
    <s v="Peel &amp; Stick Add-On Corner Pockets"/>
    <n v="4.5360000000000014"/>
    <n v="7"/>
    <n v="0.7"/>
    <n v="-3.3263999999999996"/>
    <s v="No"/>
    <s v="Anna Andreadi"/>
  </r>
  <r>
    <n v="2041"/>
    <s v="CA-2015-122287"/>
    <d v="2015-06-18T00:00:00"/>
    <d v="2015-06-23T00:00:00"/>
    <x v="1"/>
    <s v="SN-20560"/>
    <s v="Skye Norling"/>
    <x v="2"/>
    <s v="United States"/>
    <s v="Peoria"/>
    <s v="Arizona"/>
    <n v="85345"/>
    <x v="1"/>
    <s v="OFF-BI-10003707"/>
    <s v="Office Supplies"/>
    <s v="Binders"/>
    <s v="Aluminum Screw Posts"/>
    <n v="9.1560000000000006"/>
    <n v="2"/>
    <n v="0.7"/>
    <n v="-6.1039999999999974"/>
    <s v="No"/>
    <s v="Anna Andreadi"/>
  </r>
  <r>
    <n v="2042"/>
    <s v="CA-2015-122287"/>
    <d v="2015-06-18T00:00:00"/>
    <d v="2015-06-23T00:00:00"/>
    <x v="1"/>
    <s v="SN-20560"/>
    <s v="Skye Norling"/>
    <x v="2"/>
    <s v="United States"/>
    <s v="Peoria"/>
    <s v="Arizona"/>
    <n v="85345"/>
    <x v="1"/>
    <s v="FUR-FU-10004973"/>
    <s v="Furniture"/>
    <s v="Furnishings"/>
    <s v="Flat Face Poster Frame"/>
    <n v="75.36"/>
    <n v="5"/>
    <n v="0.2"/>
    <n v="20.724000000000007"/>
    <s v="No"/>
    <s v="Anna Andreadi"/>
  </r>
  <r>
    <n v="2043"/>
    <s v="CA-2015-104493"/>
    <d v="2015-10-02T00:00:00"/>
    <d v="2015-10-08T00:00:00"/>
    <x v="1"/>
    <s v="EB-13705"/>
    <s v="Ed Braxton"/>
    <x v="1"/>
    <s v="United States"/>
    <s v="San Diego"/>
    <s v="California"/>
    <n v="92105"/>
    <x v="1"/>
    <s v="OFF-BI-10004817"/>
    <s v="Office Supplies"/>
    <s v="Binders"/>
    <s v="GBC Personal VeloBind Strips"/>
    <n v="57.504000000000005"/>
    <n v="6"/>
    <n v="0.2"/>
    <n v="20.1264"/>
    <s v="No"/>
    <s v="Anna Andreadi"/>
  </r>
  <r>
    <n v="2044"/>
    <s v="US-2017-158946"/>
    <d v="2017-11-18T00:00:00"/>
    <d v="2017-11-23T00:00:00"/>
    <x v="1"/>
    <s v="JW-15220"/>
    <s v="Jane Waco"/>
    <x v="1"/>
    <s v="United States"/>
    <s v="Lakewood"/>
    <s v="Ohio"/>
    <n v="44107"/>
    <x v="3"/>
    <s v="OFF-AR-10001860"/>
    <s v="Office Supplies"/>
    <s v="Art"/>
    <s v="BIC Liqua Brite Liner"/>
    <n v="38.864000000000004"/>
    <n v="7"/>
    <n v="0.2"/>
    <n v="7.7728000000000002"/>
    <s v="No"/>
    <s v="Chuck Magee"/>
  </r>
  <r>
    <n v="2045"/>
    <s v="CA-2014-129168"/>
    <d v="2014-08-17T00:00:00"/>
    <d v="2014-08-23T00:00:00"/>
    <x v="1"/>
    <s v="KB-16585"/>
    <s v="Ken Black"/>
    <x v="1"/>
    <s v="United States"/>
    <s v="Houston"/>
    <s v="Texas"/>
    <n v="77095"/>
    <x v="2"/>
    <s v="OFF-PA-10001639"/>
    <s v="Office Supplies"/>
    <s v="Paper"/>
    <s v="Xerox 203"/>
    <n v="15.552000000000003"/>
    <n v="3"/>
    <n v="0.2"/>
    <n v="5.4432"/>
    <s v="No"/>
    <s v="Kelly Williams"/>
  </r>
  <r>
    <n v="2046"/>
    <s v="CA-2016-131835"/>
    <d v="2016-07-17T00:00:00"/>
    <d v="2016-07-21T00:00:00"/>
    <x v="1"/>
    <s v="MC-17590"/>
    <s v="Matt Collister"/>
    <x v="1"/>
    <s v="United States"/>
    <s v="Perth Amboy"/>
    <s v="New Jersey"/>
    <n v="8861"/>
    <x v="3"/>
    <s v="OFF-AP-10004487"/>
    <s v="Office Supplies"/>
    <s v="Appliances"/>
    <s v="Kensington 4 Outlet MasterPiece Compact Power Control Center"/>
    <n v="162.63999999999999"/>
    <n v="2"/>
    <n v="0"/>
    <n v="45.539199999999994"/>
    <s v="No"/>
    <s v="Chuck Magee"/>
  </r>
  <r>
    <n v="2047"/>
    <s v="CA-2016-131835"/>
    <d v="2016-07-17T00:00:00"/>
    <d v="2016-07-21T00:00:00"/>
    <x v="1"/>
    <s v="MC-17590"/>
    <s v="Matt Collister"/>
    <x v="1"/>
    <s v="United States"/>
    <s v="Perth Amboy"/>
    <s v="New Jersey"/>
    <n v="8861"/>
    <x v="3"/>
    <s v="TEC-PH-10001760"/>
    <s v="Technology"/>
    <s v="Phones"/>
    <s v="Bose SoundLink Bluetooth Speaker"/>
    <n v="597"/>
    <n v="3"/>
    <n v="0"/>
    <n v="280.59000000000003"/>
    <s v="No"/>
    <s v="Chuck Magee"/>
  </r>
  <r>
    <n v="2048"/>
    <s v="CA-2016-131835"/>
    <d v="2016-07-17T00:00:00"/>
    <d v="2016-07-21T00:00:00"/>
    <x v="1"/>
    <s v="MC-17590"/>
    <s v="Matt Collister"/>
    <x v="1"/>
    <s v="United States"/>
    <s v="Perth Amboy"/>
    <s v="New Jersey"/>
    <n v="8861"/>
    <x v="3"/>
    <s v="OFF-PA-10004071"/>
    <s v="Office Supplies"/>
    <s v="Paper"/>
    <s v="Eaton Premium Continuous-Feed Paper, 25% Cotton, Letter Size, White, 1000 Shts/Box"/>
    <n v="55.48"/>
    <n v="1"/>
    <n v="0"/>
    <n v="26.630399999999998"/>
    <s v="No"/>
    <s v="Chuck Magee"/>
  </r>
  <r>
    <n v="2049"/>
    <s v="CA-2015-142237"/>
    <d v="2015-07-11T00:00:00"/>
    <d v="2015-07-13T00:00:00"/>
    <x v="2"/>
    <s v="CK-12595"/>
    <s v="Clytie Kelty"/>
    <x v="0"/>
    <s v="United States"/>
    <s v="Philadelphia"/>
    <s v="Pennsylvania"/>
    <n v="19134"/>
    <x v="3"/>
    <s v="FUR-FU-10004848"/>
    <s v="Furniture"/>
    <s v="Furnishings"/>
    <s v="Howard Miller 13-3/4&quot; Diameter Brushed Chrome Round Wall Clock"/>
    <n v="289.80000000000007"/>
    <n v="7"/>
    <n v="0.2"/>
    <n v="36.224999999999966"/>
    <s v="No"/>
    <s v="Chuck Magee"/>
  </r>
  <r>
    <n v="2050"/>
    <s v="CA-2015-142237"/>
    <d v="2015-07-11T00:00:00"/>
    <d v="2015-07-13T00:00:00"/>
    <x v="2"/>
    <s v="CK-12595"/>
    <s v="Clytie Kelty"/>
    <x v="0"/>
    <s v="United States"/>
    <s v="Philadelphia"/>
    <s v="Pennsylvania"/>
    <n v="19134"/>
    <x v="3"/>
    <s v="OFF-BI-10004022"/>
    <s v="Office Supplies"/>
    <s v="Binders"/>
    <s v="Acco Suede Grain Vinyl Round Ring Binder"/>
    <n v="2.5020000000000002"/>
    <n v="3"/>
    <n v="0.7"/>
    <n v="-2.0015999999999998"/>
    <s v="No"/>
    <s v="Chuck Magee"/>
  </r>
  <r>
    <n v="2051"/>
    <s v="CA-2015-142237"/>
    <d v="2015-07-11T00:00:00"/>
    <d v="2015-07-13T00:00:00"/>
    <x v="2"/>
    <s v="CK-12595"/>
    <s v="Clytie Kelty"/>
    <x v="0"/>
    <s v="United States"/>
    <s v="Philadelphia"/>
    <s v="Pennsylvania"/>
    <n v="19134"/>
    <x v="3"/>
    <s v="OFF-BI-10003669"/>
    <s v="Office Supplies"/>
    <s v="Binders"/>
    <s v="3M Organizer Strips"/>
    <n v="6.4800000000000013"/>
    <n v="4"/>
    <n v="0.7"/>
    <n v="-4.7519999999999989"/>
    <s v="No"/>
    <s v="Chuck Magee"/>
  </r>
  <r>
    <n v="2052"/>
    <s v="CA-2015-142237"/>
    <d v="2015-07-11T00:00:00"/>
    <d v="2015-07-13T00:00:00"/>
    <x v="2"/>
    <s v="CK-12595"/>
    <s v="Clytie Kelty"/>
    <x v="0"/>
    <s v="United States"/>
    <s v="Philadelphia"/>
    <s v="Pennsylvania"/>
    <n v="19134"/>
    <x v="3"/>
    <s v="FUR-CH-10003833"/>
    <s v="Furniture"/>
    <s v="Chairs"/>
    <s v="Novimex Fabric Task Chair"/>
    <n v="341.48799999999994"/>
    <n v="8"/>
    <n v="0.3"/>
    <n v="-73.175999999999988"/>
    <s v="No"/>
    <s v="Chuck Magee"/>
  </r>
  <r>
    <n v="2053"/>
    <s v="CA-2015-142237"/>
    <d v="2015-07-11T00:00:00"/>
    <d v="2015-07-13T00:00:00"/>
    <x v="2"/>
    <s v="CK-12595"/>
    <s v="Clytie Kelty"/>
    <x v="0"/>
    <s v="United States"/>
    <s v="Philadelphia"/>
    <s v="Pennsylvania"/>
    <n v="19134"/>
    <x v="3"/>
    <s v="OFF-AR-10003732"/>
    <s v="Office Supplies"/>
    <s v="Art"/>
    <s v="Newell 333"/>
    <n v="11.12"/>
    <n v="5"/>
    <n v="0.2"/>
    <n v="0.83399999999999963"/>
    <s v="No"/>
    <s v="Chuck Magee"/>
  </r>
  <r>
    <n v="2054"/>
    <s v="CA-2015-142237"/>
    <d v="2015-07-11T00:00:00"/>
    <d v="2015-07-13T00:00:00"/>
    <x v="2"/>
    <s v="CK-12595"/>
    <s v="Clytie Kelty"/>
    <x v="0"/>
    <s v="United States"/>
    <s v="Philadelphia"/>
    <s v="Pennsylvania"/>
    <n v="19134"/>
    <x v="3"/>
    <s v="FUR-FU-10003142"/>
    <s v="Furniture"/>
    <s v="Furnishings"/>
    <s v="Master Big Foot Doorstop, Beige"/>
    <n v="25.344000000000001"/>
    <n v="6"/>
    <n v="0.2"/>
    <n v="3.4847999999999981"/>
    <s v="No"/>
    <s v="Chuck Magee"/>
  </r>
  <r>
    <n v="2055"/>
    <s v="CA-2016-136434"/>
    <d v="2016-12-01T00:00:00"/>
    <d v="2016-12-07T00:00:00"/>
    <x v="1"/>
    <s v="RD-19480"/>
    <s v="Rick Duston"/>
    <x v="0"/>
    <s v="United States"/>
    <s v="Richmond"/>
    <s v="Indiana"/>
    <n v="47374"/>
    <x v="2"/>
    <s v="FUR-FU-10001196"/>
    <s v="Furniture"/>
    <s v="Furnishings"/>
    <s v="DAX Cubicle Frames - 8x10"/>
    <n v="17.309999999999999"/>
    <n v="3"/>
    <n v="0"/>
    <n v="5.1929999999999996"/>
    <s v="No"/>
    <s v="Kelly Williams"/>
  </r>
  <r>
    <n v="2056"/>
    <s v="CA-2017-120376"/>
    <d v="2017-12-22T00:00:00"/>
    <d v="2017-12-25T00:00:00"/>
    <x v="2"/>
    <s v="TP-21130"/>
    <s v="Theone Pippenger"/>
    <x v="0"/>
    <s v="United States"/>
    <s v="Detroit"/>
    <s v="Michigan"/>
    <n v="48227"/>
    <x v="2"/>
    <s v="TEC-AC-10001114"/>
    <s v="Technology"/>
    <s v="Accessories"/>
    <s v="Microsoft Wireless Mobile Mouse 4000"/>
    <n v="199.95000000000002"/>
    <n v="5"/>
    <n v="0"/>
    <n v="63.983999999999988"/>
    <s v="No"/>
    <s v="Kelly Williams"/>
  </r>
  <r>
    <n v="2057"/>
    <s v="CA-2017-120376"/>
    <d v="2017-12-22T00:00:00"/>
    <d v="2017-12-25T00:00:00"/>
    <x v="2"/>
    <s v="TP-21130"/>
    <s v="Theone Pippenger"/>
    <x v="0"/>
    <s v="United States"/>
    <s v="Detroit"/>
    <s v="Michigan"/>
    <n v="48227"/>
    <x v="2"/>
    <s v="FUR-CH-10002335"/>
    <s v="Furniture"/>
    <s v="Chairs"/>
    <s v="Hon GuestStacker Chair"/>
    <n v="1586.6899999999998"/>
    <n v="7"/>
    <n v="0"/>
    <n v="412.5394"/>
    <s v="No"/>
    <s v="Kelly Williams"/>
  </r>
  <r>
    <n v="2058"/>
    <s v="CA-2017-120376"/>
    <d v="2017-12-22T00:00:00"/>
    <d v="2017-12-25T00:00:00"/>
    <x v="2"/>
    <s v="TP-21130"/>
    <s v="Theone Pippenger"/>
    <x v="0"/>
    <s v="United States"/>
    <s v="Detroit"/>
    <s v="Michigan"/>
    <n v="48227"/>
    <x v="2"/>
    <s v="TEC-AC-10000844"/>
    <s v="Technology"/>
    <s v="Accessories"/>
    <s v="Logitech Gaming G510s - Keyboard"/>
    <n v="84.99"/>
    <n v="1"/>
    <n v="0"/>
    <n v="30.596399999999996"/>
    <s v="No"/>
    <s v="Kelly Williams"/>
  </r>
  <r>
    <n v="2059"/>
    <s v="CA-2017-120376"/>
    <d v="2017-12-22T00:00:00"/>
    <d v="2017-12-25T00:00:00"/>
    <x v="2"/>
    <s v="TP-21130"/>
    <s v="Theone Pippenger"/>
    <x v="0"/>
    <s v="United States"/>
    <s v="Detroit"/>
    <s v="Michigan"/>
    <n v="48227"/>
    <x v="2"/>
    <s v="FUR-TA-10004534"/>
    <s v="Furniture"/>
    <s v="Tables"/>
    <s v="Bevis 44 x 96 Conference Tables"/>
    <n v="411.8"/>
    <n v="2"/>
    <n v="0"/>
    <n v="70.005999999999972"/>
    <s v="No"/>
    <s v="Kelly Williams"/>
  </r>
  <r>
    <n v="2060"/>
    <s v="CA-2014-106439"/>
    <d v="2014-10-31T00:00:00"/>
    <d v="2014-11-04T00:00:00"/>
    <x v="1"/>
    <s v="GG-14650"/>
    <s v="Greg Guthrie"/>
    <x v="1"/>
    <s v="United States"/>
    <s v="Los Angeles"/>
    <s v="California"/>
    <n v="90049"/>
    <x v="1"/>
    <s v="OFF-FA-10002975"/>
    <s v="Office Supplies"/>
    <s v="Fasteners"/>
    <s v="Staples"/>
    <n v="11.34"/>
    <n v="3"/>
    <n v="0"/>
    <n v="5.2164000000000001"/>
    <s v="No"/>
    <s v="Anna Andreadi"/>
  </r>
  <r>
    <n v="2061"/>
    <s v="CA-2014-106439"/>
    <d v="2014-10-31T00:00:00"/>
    <d v="2014-11-04T00:00:00"/>
    <x v="1"/>
    <s v="GG-14650"/>
    <s v="Greg Guthrie"/>
    <x v="1"/>
    <s v="United States"/>
    <s v="Los Angeles"/>
    <s v="California"/>
    <n v="90049"/>
    <x v="1"/>
    <s v="OFF-ST-10003996"/>
    <s v="Office Supplies"/>
    <s v="Storage"/>
    <s v="Letter/Legal File Tote with Clear Snap-On Lid, Black Granite"/>
    <n v="80.3"/>
    <n v="5"/>
    <n v="0"/>
    <n v="20.877999999999997"/>
    <s v="No"/>
    <s v="Anna Andreadi"/>
  </r>
  <r>
    <n v="2062"/>
    <s v="CA-2014-106439"/>
    <d v="2014-10-31T00:00:00"/>
    <d v="2014-11-04T00:00:00"/>
    <x v="1"/>
    <s v="GG-14650"/>
    <s v="Greg Guthrie"/>
    <x v="1"/>
    <s v="United States"/>
    <s v="Los Angeles"/>
    <s v="California"/>
    <n v="90049"/>
    <x v="1"/>
    <s v="OFF-BI-10002571"/>
    <s v="Office Supplies"/>
    <s v="Binders"/>
    <s v="Avery Framed View Binder, EZD Ring (Locking), Navy, 1 1/2&quot;"/>
    <n v="15.968000000000002"/>
    <n v="2"/>
    <n v="0.2"/>
    <n v="5.3891999999999989"/>
    <s v="No"/>
    <s v="Anna Andreadi"/>
  </r>
  <r>
    <n v="2063"/>
    <s v="CA-2014-106439"/>
    <d v="2014-10-31T00:00:00"/>
    <d v="2014-11-04T00:00:00"/>
    <x v="1"/>
    <s v="GG-14650"/>
    <s v="Greg Guthrie"/>
    <x v="1"/>
    <s v="United States"/>
    <s v="Los Angeles"/>
    <s v="California"/>
    <n v="90049"/>
    <x v="1"/>
    <s v="OFF-PA-10000477"/>
    <s v="Office Supplies"/>
    <s v="Paper"/>
    <s v="Xerox 1952"/>
    <n v="64.740000000000009"/>
    <n v="13"/>
    <n v="0"/>
    <n v="30.427800000000005"/>
    <s v="No"/>
    <s v="Anna Andreadi"/>
  </r>
  <r>
    <n v="2064"/>
    <s v="CA-2014-106439"/>
    <d v="2014-10-31T00:00:00"/>
    <d v="2014-11-04T00:00:00"/>
    <x v="1"/>
    <s v="GG-14650"/>
    <s v="Greg Guthrie"/>
    <x v="1"/>
    <s v="United States"/>
    <s v="Los Angeles"/>
    <s v="California"/>
    <n v="90049"/>
    <x v="1"/>
    <s v="OFF-BI-10004209"/>
    <s v="Office Supplies"/>
    <s v="Binders"/>
    <s v="Fellowes Twister Kit, Gray/Clear, 3/pkg"/>
    <n v="19.295999999999999"/>
    <n v="3"/>
    <n v="0.2"/>
    <n v="6.0299999999999994"/>
    <s v="No"/>
    <s v="Anna Andreadi"/>
  </r>
  <r>
    <n v="2065"/>
    <s v="CA-2014-106439"/>
    <d v="2014-10-31T00:00:00"/>
    <d v="2014-11-04T00:00:00"/>
    <x v="1"/>
    <s v="GG-14650"/>
    <s v="Greg Guthrie"/>
    <x v="1"/>
    <s v="United States"/>
    <s v="Los Angeles"/>
    <s v="California"/>
    <n v="90049"/>
    <x v="1"/>
    <s v="OFF-ST-10001963"/>
    <s v="Office Supplies"/>
    <s v="Storage"/>
    <s v="Tennsco Regal Shelving Units"/>
    <n v="405.64"/>
    <n v="4"/>
    <n v="0"/>
    <n v="12.169199999999989"/>
    <s v="No"/>
    <s v="Anna Andreadi"/>
  </r>
  <r>
    <n v="2066"/>
    <s v="CA-2014-106439"/>
    <d v="2014-10-31T00:00:00"/>
    <d v="2014-11-04T00:00:00"/>
    <x v="1"/>
    <s v="GG-14650"/>
    <s v="Greg Guthrie"/>
    <x v="1"/>
    <s v="United States"/>
    <s v="Los Angeles"/>
    <s v="California"/>
    <n v="90049"/>
    <x v="1"/>
    <s v="FUR-CH-10003833"/>
    <s v="Furniture"/>
    <s v="Chairs"/>
    <s v="Novimex Fabric Task Chair"/>
    <n v="146.352"/>
    <n v="3"/>
    <n v="0.2"/>
    <n v="-9.1470000000000056"/>
    <s v="No"/>
    <s v="Anna Andreadi"/>
  </r>
  <r>
    <n v="2067"/>
    <s v="CA-2014-106439"/>
    <d v="2014-10-31T00:00:00"/>
    <d v="2014-11-04T00:00:00"/>
    <x v="1"/>
    <s v="GG-14650"/>
    <s v="Greg Guthrie"/>
    <x v="1"/>
    <s v="United States"/>
    <s v="Los Angeles"/>
    <s v="California"/>
    <n v="90049"/>
    <x v="1"/>
    <s v="TEC-AC-10004568"/>
    <s v="Technology"/>
    <s v="Accessories"/>
    <s v="Maxell LTO Ultrium - 800 GB"/>
    <n v="251.91"/>
    <n v="9"/>
    <n v="0"/>
    <n v="47.862899999999982"/>
    <s v="No"/>
    <s v="Anna Andreadi"/>
  </r>
  <r>
    <n v="2068"/>
    <s v="CA-2014-106439"/>
    <d v="2014-10-31T00:00:00"/>
    <d v="2014-11-04T00:00:00"/>
    <x v="1"/>
    <s v="GG-14650"/>
    <s v="Greg Guthrie"/>
    <x v="1"/>
    <s v="United States"/>
    <s v="Los Angeles"/>
    <s v="California"/>
    <n v="90049"/>
    <x v="1"/>
    <s v="OFF-AR-10001419"/>
    <s v="Office Supplies"/>
    <s v="Art"/>
    <s v="Newell 325"/>
    <n v="12.39"/>
    <n v="3"/>
    <n v="0"/>
    <n v="3.7169999999999996"/>
    <s v="No"/>
    <s v="Anna Andreadi"/>
  </r>
  <r>
    <n v="2069"/>
    <s v="CA-2015-133452"/>
    <d v="2015-04-13T00:00:00"/>
    <d v="2015-04-19T00:00:00"/>
    <x v="1"/>
    <s v="ZC-21910"/>
    <s v="Zuschuss Carroll"/>
    <x v="0"/>
    <s v="United States"/>
    <s v="Pomona"/>
    <s v="California"/>
    <n v="91767"/>
    <x v="1"/>
    <s v="TEC-AC-10002800"/>
    <s v="Technology"/>
    <s v="Accessories"/>
    <s v="Plantronics Audio 478 Stereo USB Headset"/>
    <n v="199.96"/>
    <n v="4"/>
    <n v="0"/>
    <n v="69.98599999999999"/>
    <s v="No"/>
    <s v="Anna Andreadi"/>
  </r>
  <r>
    <n v="2070"/>
    <s v="CA-2015-133452"/>
    <d v="2015-04-13T00:00:00"/>
    <d v="2015-04-19T00:00:00"/>
    <x v="1"/>
    <s v="ZC-21910"/>
    <s v="Zuschuss Carroll"/>
    <x v="0"/>
    <s v="United States"/>
    <s v="Pomona"/>
    <s v="California"/>
    <n v="91767"/>
    <x v="1"/>
    <s v="FUR-TA-10003954"/>
    <s v="Furniture"/>
    <s v="Tables"/>
    <s v="Hon 94000 Series Round Tables"/>
    <n v="710.83200000000011"/>
    <n v="3"/>
    <n v="0.2"/>
    <n v="-97.739399999999989"/>
    <s v="No"/>
    <s v="Anna Andreadi"/>
  </r>
  <r>
    <n v="2071"/>
    <s v="CA-2016-146521"/>
    <d v="2016-07-21T00:00:00"/>
    <d v="2016-07-23T00:00:00"/>
    <x v="0"/>
    <s v="CC-12610"/>
    <s v="Corey Catlett"/>
    <x v="1"/>
    <s v="United States"/>
    <s v="Philadelphia"/>
    <s v="Pennsylvania"/>
    <n v="19134"/>
    <x v="3"/>
    <s v="OFF-BI-10000301"/>
    <s v="Office Supplies"/>
    <s v="Binders"/>
    <s v="GBC Instant Report Kit"/>
    <n v="1.9410000000000003"/>
    <n v="1"/>
    <n v="0.7"/>
    <n v="-1.294"/>
    <s v="No"/>
    <s v="Chuck Magee"/>
  </r>
  <r>
    <n v="2072"/>
    <s v="US-2017-110996"/>
    <d v="2017-11-20T00:00:00"/>
    <d v="2017-11-25T00:00:00"/>
    <x v="1"/>
    <s v="KA-16525"/>
    <s v="Kelly Andreada"/>
    <x v="0"/>
    <s v="United States"/>
    <s v="Ontario"/>
    <s v="California"/>
    <n v="91761"/>
    <x v="1"/>
    <s v="FUR-CH-10003956"/>
    <s v="Furniture"/>
    <s v="Chairs"/>
    <s v="Novimex High-Tech Fabric Mesh Task Chair"/>
    <n v="283.92"/>
    <n v="5"/>
    <n v="0.2"/>
    <n v="-46.137000000000029"/>
    <s v="No"/>
    <s v="Anna Andreadi"/>
  </r>
  <r>
    <n v="2073"/>
    <s v="CA-2016-129693"/>
    <d v="2016-11-26T00:00:00"/>
    <d v="2016-12-02T00:00:00"/>
    <x v="1"/>
    <s v="TC-20980"/>
    <s v="Tamara Chand"/>
    <x v="1"/>
    <s v="United States"/>
    <s v="Seattle"/>
    <s v="Washington"/>
    <n v="98105"/>
    <x v="1"/>
    <s v="OFF-BI-10002954"/>
    <s v="Office Supplies"/>
    <s v="Binders"/>
    <s v="Newell 3-Hole Punched Plastic Slotted Magazine Holders for Binders"/>
    <n v="7.3120000000000012"/>
    <n v="2"/>
    <n v="0.2"/>
    <n v="2.5591999999999997"/>
    <s v="No"/>
    <s v="Anna Andreadi"/>
  </r>
  <r>
    <n v="2074"/>
    <s v="CA-2017-122504"/>
    <d v="2017-11-07T00:00:00"/>
    <d v="2017-11-12T00:00:00"/>
    <x v="0"/>
    <s v="DB-13270"/>
    <s v="Deborah Brumfield"/>
    <x v="2"/>
    <s v="United States"/>
    <s v="Brentwood"/>
    <s v="California"/>
    <n v="94513"/>
    <x v="1"/>
    <s v="TEC-AC-10003289"/>
    <s v="Technology"/>
    <s v="Accessories"/>
    <s v="Anker Ultra-Slim Mini Bluetooth 3.0 Wireless Keyboard"/>
    <n v="59.97"/>
    <n v="3"/>
    <n v="0"/>
    <n v="13.793099999999999"/>
    <s v="Yes"/>
    <s v="Anna Andreadi"/>
  </r>
  <r>
    <n v="2075"/>
    <s v="CA-2017-122504"/>
    <d v="2017-11-07T00:00:00"/>
    <d v="2017-11-12T00:00:00"/>
    <x v="0"/>
    <s v="DB-13270"/>
    <s v="Deborah Brumfield"/>
    <x v="2"/>
    <s v="United States"/>
    <s v="Brentwood"/>
    <s v="California"/>
    <n v="94513"/>
    <x v="1"/>
    <s v="TEC-PH-10002468"/>
    <s v="Technology"/>
    <s v="Phones"/>
    <s v="Plantronics CS 50-USB - headset - Convertible, Monaural"/>
    <n v="761.5440000000001"/>
    <n v="7"/>
    <n v="0.2"/>
    <n v="66.635100000000023"/>
    <s v="Yes"/>
    <s v="Anna Andreadi"/>
  </r>
  <r>
    <n v="2076"/>
    <s v="CA-2014-131051"/>
    <d v="2014-12-01T00:00:00"/>
    <d v="2014-12-05T00:00:00"/>
    <x v="1"/>
    <s v="TR-21325"/>
    <s v="Toby Ritter"/>
    <x v="0"/>
    <s v="United States"/>
    <s v="San Francisco"/>
    <s v="California"/>
    <n v="94122"/>
    <x v="1"/>
    <s v="FUR-FU-10001861"/>
    <s v="Furniture"/>
    <s v="Furnishings"/>
    <s v="Floodlight Indoor Halogen Bulbs, 1 Bulb per Pack, 60 Watts"/>
    <n v="58.199999999999996"/>
    <n v="3"/>
    <n v="0"/>
    <n v="28.517999999999994"/>
    <s v="No"/>
    <s v="Anna Andreadi"/>
  </r>
  <r>
    <n v="2077"/>
    <s v="CA-2017-140676"/>
    <d v="2017-09-12T00:00:00"/>
    <d v="2017-09-15T00:00:00"/>
    <x v="2"/>
    <s v="BF-11080"/>
    <s v="Bart Folk"/>
    <x v="0"/>
    <s v="United States"/>
    <s v="Baltimore"/>
    <s v="Maryland"/>
    <n v="21215"/>
    <x v="3"/>
    <s v="OFF-PA-10004082"/>
    <s v="Office Supplies"/>
    <s v="Paper"/>
    <s v="Adams Telephone Message Book w/Frequently-Called Numbers Space, 400 Messages per Book"/>
    <n v="39.900000000000006"/>
    <n v="5"/>
    <n v="0"/>
    <n v="19.950000000000003"/>
    <s v="No"/>
    <s v="Chuck Magee"/>
  </r>
  <r>
    <n v="2078"/>
    <s v="CA-2017-140676"/>
    <d v="2017-09-12T00:00:00"/>
    <d v="2017-09-15T00:00:00"/>
    <x v="2"/>
    <s v="BF-11080"/>
    <s v="Bart Folk"/>
    <x v="0"/>
    <s v="United States"/>
    <s v="Baltimore"/>
    <s v="Maryland"/>
    <n v="21215"/>
    <x v="3"/>
    <s v="OFF-AP-10000358"/>
    <s v="Office Supplies"/>
    <s v="Appliances"/>
    <s v="Fellowes Basic Home/Office Series Surge Protectors"/>
    <n v="90.86"/>
    <n v="7"/>
    <n v="0"/>
    <n v="26.349399999999992"/>
    <s v="No"/>
    <s v="Chuck Magee"/>
  </r>
  <r>
    <n v="2079"/>
    <s v="CA-2017-140676"/>
    <d v="2017-09-12T00:00:00"/>
    <d v="2017-09-15T00:00:00"/>
    <x v="2"/>
    <s v="BF-11080"/>
    <s v="Bart Folk"/>
    <x v="0"/>
    <s v="United States"/>
    <s v="Baltimore"/>
    <s v="Maryland"/>
    <n v="21215"/>
    <x v="3"/>
    <s v="OFF-PA-10004243"/>
    <s v="Office Supplies"/>
    <s v="Paper"/>
    <s v="Xerox 1939"/>
    <n v="94.85"/>
    <n v="5"/>
    <n v="0"/>
    <n v="45.527999999999992"/>
    <s v="No"/>
    <s v="Chuck Magee"/>
  </r>
  <r>
    <n v="2080"/>
    <s v="CA-2015-120103"/>
    <d v="2015-12-24T00:00:00"/>
    <d v="2015-12-29T00:00:00"/>
    <x v="1"/>
    <s v="MS-17365"/>
    <s v="Maribeth Schnelling"/>
    <x v="0"/>
    <s v="United States"/>
    <s v="Phoenix"/>
    <s v="Arizona"/>
    <n v="85023"/>
    <x v="1"/>
    <s v="OFF-PA-10001295"/>
    <s v="Office Supplies"/>
    <s v="Paper"/>
    <s v="Computer Printout Paper with Letter-Trim Perforations"/>
    <n v="106.232"/>
    <n v="7"/>
    <n v="0.2"/>
    <n v="37.181199999999997"/>
    <s v="No"/>
    <s v="Anna Andreadi"/>
  </r>
  <r>
    <n v="2081"/>
    <s v="CA-2015-120103"/>
    <d v="2015-12-24T00:00:00"/>
    <d v="2015-12-29T00:00:00"/>
    <x v="1"/>
    <s v="MS-17365"/>
    <s v="Maribeth Schnelling"/>
    <x v="0"/>
    <s v="United States"/>
    <s v="Phoenix"/>
    <s v="Arizona"/>
    <n v="85023"/>
    <x v="1"/>
    <s v="TEC-PH-10002170"/>
    <s v="Technology"/>
    <s v="Phones"/>
    <s v="ClearSounds CSC500 Amplified Spirit Phone Corded phone"/>
    <n v="111.98399999999999"/>
    <n v="2"/>
    <n v="0.2"/>
    <n v="11.198400000000003"/>
    <s v="No"/>
    <s v="Anna Andreadi"/>
  </r>
  <r>
    <n v="2082"/>
    <s v="CA-2015-120103"/>
    <d v="2015-12-24T00:00:00"/>
    <d v="2015-12-29T00:00:00"/>
    <x v="1"/>
    <s v="MS-17365"/>
    <s v="Maribeth Schnelling"/>
    <x v="0"/>
    <s v="United States"/>
    <s v="Phoenix"/>
    <s v="Arizona"/>
    <n v="85023"/>
    <x v="1"/>
    <s v="FUR-FU-10002885"/>
    <s v="Furniture"/>
    <s v="Furnishings"/>
    <s v="Magna Visual Magnetic Picture Hangers"/>
    <n v="7.7120000000000006"/>
    <n v="2"/>
    <n v="0.2"/>
    <n v="1.7352000000000005"/>
    <s v="No"/>
    <s v="Anna Andreadi"/>
  </r>
  <r>
    <n v="2083"/>
    <s v="CA-2017-104647"/>
    <d v="2017-02-23T00:00:00"/>
    <d v="2017-03-01T00:00:00"/>
    <x v="1"/>
    <s v="CK-12595"/>
    <s v="Clytie Kelty"/>
    <x v="0"/>
    <s v="United States"/>
    <s v="Los Angeles"/>
    <s v="California"/>
    <n v="90008"/>
    <x v="1"/>
    <s v="OFF-PA-10002870"/>
    <s v="Office Supplies"/>
    <s v="Paper"/>
    <s v="Ampad Phone Message Book, Recycled, 400 Message Capacity, 5 ¾” x 11”"/>
    <n v="37.44"/>
    <n v="6"/>
    <n v="0"/>
    <n v="16.847999999999999"/>
    <s v="No"/>
    <s v="Anna Andreadi"/>
  </r>
  <r>
    <n v="2084"/>
    <s v="CA-2014-110352"/>
    <d v="2014-11-23T00:00:00"/>
    <d v="2014-11-29T00:00:00"/>
    <x v="1"/>
    <s v="ED-13885"/>
    <s v="Emily Ducich"/>
    <x v="2"/>
    <s v="United States"/>
    <s v="Houston"/>
    <s v="Texas"/>
    <n v="77036"/>
    <x v="2"/>
    <s v="OFF-LA-10003923"/>
    <s v="Office Supplies"/>
    <s v="Labels"/>
    <s v="Alphabetical Labels for Top Tab Filing"/>
    <n v="23.680000000000003"/>
    <n v="2"/>
    <n v="0.2"/>
    <n v="8.879999999999999"/>
    <s v="No"/>
    <s v="Kelly Williams"/>
  </r>
  <r>
    <n v="2085"/>
    <s v="CA-2016-140501"/>
    <d v="2016-06-23T00:00:00"/>
    <d v="2016-06-28T00:00:00"/>
    <x v="1"/>
    <s v="IM-15070"/>
    <s v="Irene Maddox"/>
    <x v="0"/>
    <s v="United States"/>
    <s v="New York City"/>
    <s v="New York"/>
    <n v="10009"/>
    <x v="3"/>
    <s v="OFF-LA-10003510"/>
    <s v="Office Supplies"/>
    <s v="Labels"/>
    <s v="Avery 4027 File Folder Labels for Dot Matrix Printers, 5000 Labels per Box, White"/>
    <n v="122.12"/>
    <n v="4"/>
    <n v="0"/>
    <n v="56.175200000000004"/>
    <s v="No"/>
    <s v="Chuck Magee"/>
  </r>
  <r>
    <n v="2086"/>
    <s v="CA-2016-140501"/>
    <d v="2016-06-23T00:00:00"/>
    <d v="2016-06-28T00:00:00"/>
    <x v="1"/>
    <s v="IM-15070"/>
    <s v="Irene Maddox"/>
    <x v="0"/>
    <s v="United States"/>
    <s v="New York City"/>
    <s v="New York"/>
    <n v="10009"/>
    <x v="3"/>
    <s v="OFF-LA-10000248"/>
    <s v="Office Supplies"/>
    <s v="Labels"/>
    <s v="Avery 52"/>
    <n v="18.45"/>
    <n v="5"/>
    <n v="0"/>
    <n v="8.6715"/>
    <s v="No"/>
    <s v="Chuck Magee"/>
  </r>
  <r>
    <n v="2087"/>
    <s v="CA-2016-140501"/>
    <d v="2016-06-23T00:00:00"/>
    <d v="2016-06-28T00:00:00"/>
    <x v="1"/>
    <s v="IM-15070"/>
    <s v="Irene Maddox"/>
    <x v="0"/>
    <s v="United States"/>
    <s v="New York City"/>
    <s v="New York"/>
    <n v="10009"/>
    <x v="3"/>
    <s v="OFF-ST-10000060"/>
    <s v="Office Supplies"/>
    <s v="Storage"/>
    <s v="Fellowes Bankers Box Staxonsteel Drawer File/Stacking System"/>
    <n v="324.90000000000003"/>
    <n v="5"/>
    <n v="0"/>
    <n v="38.988000000000014"/>
    <s v="No"/>
    <s v="Chuck Magee"/>
  </r>
  <r>
    <n v="2088"/>
    <s v="CA-2016-140501"/>
    <d v="2016-06-23T00:00:00"/>
    <d v="2016-06-28T00:00:00"/>
    <x v="1"/>
    <s v="IM-15070"/>
    <s v="Irene Maddox"/>
    <x v="0"/>
    <s v="United States"/>
    <s v="New York City"/>
    <s v="New York"/>
    <n v="10009"/>
    <x v="3"/>
    <s v="OFF-PA-10003129"/>
    <s v="Office Supplies"/>
    <s v="Paper"/>
    <s v="Tops White Computer Printout Paper"/>
    <n v="146.72999999999999"/>
    <n v="3"/>
    <n v="0"/>
    <n v="68.963099999999997"/>
    <s v="No"/>
    <s v="Chuck Magee"/>
  </r>
  <r>
    <n v="2089"/>
    <s v="CA-2016-140501"/>
    <d v="2016-06-23T00:00:00"/>
    <d v="2016-06-28T00:00:00"/>
    <x v="1"/>
    <s v="IM-15070"/>
    <s v="Irene Maddox"/>
    <x v="0"/>
    <s v="United States"/>
    <s v="New York City"/>
    <s v="New York"/>
    <n v="10009"/>
    <x v="3"/>
    <s v="OFF-FA-10004076"/>
    <s v="Office Supplies"/>
    <s v="Fasteners"/>
    <s v="Translucent Push Pins by OIC"/>
    <n v="3.96"/>
    <n v="2"/>
    <n v="0"/>
    <n v="1.4651999999999998"/>
    <s v="No"/>
    <s v="Chuck Magee"/>
  </r>
  <r>
    <n v="2090"/>
    <s v="CA-2015-139290"/>
    <d v="2015-10-26T00:00:00"/>
    <d v="2015-10-30T00:00:00"/>
    <x v="1"/>
    <s v="MY-17380"/>
    <s v="Maribeth Yedwab"/>
    <x v="1"/>
    <s v="United States"/>
    <s v="Rancho Cucamonga"/>
    <s v="California"/>
    <n v="91730"/>
    <x v="1"/>
    <s v="OFF-LA-10004008"/>
    <s v="Office Supplies"/>
    <s v="Labels"/>
    <s v="Avery 507"/>
    <n v="5.76"/>
    <n v="2"/>
    <n v="0"/>
    <n v="2.6495999999999995"/>
    <s v="No"/>
    <s v="Anna Andreadi"/>
  </r>
  <r>
    <n v="2091"/>
    <s v="CA-2017-166142"/>
    <d v="2017-07-15T00:00:00"/>
    <d v="2017-07-19T00:00:00"/>
    <x v="1"/>
    <s v="MM-17260"/>
    <s v="Magdelene Morse"/>
    <x v="0"/>
    <s v="United States"/>
    <s v="Wilmington"/>
    <s v="Delaware"/>
    <n v="19805"/>
    <x v="3"/>
    <s v="OFF-BI-10004094"/>
    <s v="Office Supplies"/>
    <s v="Binders"/>
    <s v="GBC Standard Plastic Binding Systems Combs"/>
    <n v="26.549999999999997"/>
    <n v="3"/>
    <n v="0"/>
    <n v="13.009499999999999"/>
    <s v="Yes"/>
    <s v="Chuck Magee"/>
  </r>
  <r>
    <n v="2092"/>
    <s v="CA-2017-166142"/>
    <d v="2017-07-15T00:00:00"/>
    <d v="2017-07-19T00:00:00"/>
    <x v="1"/>
    <s v="MM-17260"/>
    <s v="Magdelene Morse"/>
    <x v="0"/>
    <s v="United States"/>
    <s v="Wilmington"/>
    <s v="Delaware"/>
    <n v="19805"/>
    <x v="3"/>
    <s v="FUR-TA-10004607"/>
    <s v="Furniture"/>
    <s v="Tables"/>
    <s v="Hon 2111 Invitation Series Straight Table"/>
    <n v="310.44300000000004"/>
    <n v="3"/>
    <n v="0.3"/>
    <n v="-48.783900000000031"/>
    <s v="Yes"/>
    <s v="Chuck Magee"/>
  </r>
  <r>
    <n v="2093"/>
    <s v="CA-2014-145926"/>
    <d v="2014-11-17T00:00:00"/>
    <d v="2014-11-21T00:00:00"/>
    <x v="1"/>
    <s v="MP-17470"/>
    <s v="Mark Packer"/>
    <x v="2"/>
    <s v="United States"/>
    <s v="Moorhead"/>
    <s v="Minnesota"/>
    <n v="56560"/>
    <x v="2"/>
    <s v="FUR-CH-10004289"/>
    <s v="Furniture"/>
    <s v="Chairs"/>
    <s v="Global Super Steno Chair"/>
    <n v="479.90000000000003"/>
    <n v="5"/>
    <n v="0"/>
    <n v="81.58299999999997"/>
    <s v="No"/>
    <s v="Kelly Williams"/>
  </r>
  <r>
    <n v="2094"/>
    <s v="CA-2015-149678"/>
    <d v="2015-04-13T00:00:00"/>
    <d v="2015-04-15T00:00:00"/>
    <x v="0"/>
    <s v="AW-10840"/>
    <s v="Anthony Witt"/>
    <x v="0"/>
    <s v="United States"/>
    <s v="Farmington"/>
    <s v="New Mexico"/>
    <n v="87401"/>
    <x v="1"/>
    <s v="OFF-SU-10004498"/>
    <s v="Office Supplies"/>
    <s v="Supplies"/>
    <s v="Martin-Yale Premier Letter Opener"/>
    <n v="12.88"/>
    <n v="1"/>
    <n v="0"/>
    <n v="0.38640000000000008"/>
    <s v="No"/>
    <s v="Anna Andreadi"/>
  </r>
  <r>
    <n v="2095"/>
    <s v="US-2015-164357"/>
    <d v="2015-11-25T00:00:00"/>
    <d v="2015-11-29T00:00:00"/>
    <x v="1"/>
    <s v="SF-20065"/>
    <s v="Sandra Flanagan"/>
    <x v="0"/>
    <s v="United States"/>
    <s v="Wilmington"/>
    <s v="North Carolina"/>
    <n v="28403"/>
    <x v="0"/>
    <s v="OFF-AR-10001177"/>
    <s v="Office Supplies"/>
    <s v="Art"/>
    <s v="Newell 349"/>
    <n v="13.120000000000001"/>
    <n v="5"/>
    <n v="0.2"/>
    <n v="1.4759999999999982"/>
    <s v="No"/>
    <s v="Cassandra Brandow"/>
  </r>
  <r>
    <n v="2096"/>
    <s v="US-2016-146570"/>
    <d v="2016-05-15T00:00:00"/>
    <d v="2016-05-20T00:00:00"/>
    <x v="1"/>
    <s v="SN-20710"/>
    <s v="Steve Nguyen"/>
    <x v="2"/>
    <s v="United States"/>
    <s v="Jackson"/>
    <s v="Mississippi"/>
    <n v="39212"/>
    <x v="0"/>
    <s v="OFF-BI-10001718"/>
    <s v="Office Supplies"/>
    <s v="Binders"/>
    <s v="GBC DocuBind P50 Personal Binding Machine"/>
    <n v="511.84"/>
    <n v="8"/>
    <n v="0"/>
    <n v="240.56479999999999"/>
    <s v="No"/>
    <s v="Cassandra Brandow"/>
  </r>
  <r>
    <n v="2097"/>
    <s v="US-2016-146570"/>
    <d v="2016-05-15T00:00:00"/>
    <d v="2016-05-20T00:00:00"/>
    <x v="1"/>
    <s v="SN-20710"/>
    <s v="Steve Nguyen"/>
    <x v="2"/>
    <s v="United States"/>
    <s v="Jackson"/>
    <s v="Mississippi"/>
    <n v="39212"/>
    <x v="0"/>
    <s v="OFF-AR-10004602"/>
    <s v="Office Supplies"/>
    <s v="Art"/>
    <s v="Boston KS Multi-Size Manual Pencil Sharpener"/>
    <n v="91.96"/>
    <n v="4"/>
    <n v="0"/>
    <n v="25.748800000000003"/>
    <s v="No"/>
    <s v="Cassandra Brandow"/>
  </r>
  <r>
    <n v="2098"/>
    <s v="US-2016-146570"/>
    <d v="2016-05-15T00:00:00"/>
    <d v="2016-05-20T00:00:00"/>
    <x v="1"/>
    <s v="SN-20710"/>
    <s v="Steve Nguyen"/>
    <x v="2"/>
    <s v="United States"/>
    <s v="Jackson"/>
    <s v="Mississippi"/>
    <n v="39212"/>
    <x v="0"/>
    <s v="OFF-AR-10003856"/>
    <s v="Office Supplies"/>
    <s v="Art"/>
    <s v="Newell 344"/>
    <n v="8.34"/>
    <n v="3"/>
    <n v="0"/>
    <n v="2.1683999999999997"/>
    <s v="No"/>
    <s v="Cassandra Brandow"/>
  </r>
  <r>
    <n v="2099"/>
    <s v="CA-2017-124401"/>
    <d v="2017-09-07T00:00:00"/>
    <d v="2017-09-12T00:00:00"/>
    <x v="1"/>
    <s v="RD-19900"/>
    <s v="Ruben Dartt"/>
    <x v="0"/>
    <s v="United States"/>
    <s v="Portland"/>
    <s v="Oregon"/>
    <n v="97206"/>
    <x v="1"/>
    <s v="OFF-ST-10000649"/>
    <s v="Office Supplies"/>
    <s v="Storage"/>
    <s v="Hanging Personal Folder File"/>
    <n v="37.68"/>
    <n v="3"/>
    <n v="0.2"/>
    <n v="2.3550000000000022"/>
    <s v="Yes"/>
    <s v="Anna Andreadi"/>
  </r>
  <r>
    <n v="2100"/>
    <s v="CA-2017-124401"/>
    <d v="2017-09-07T00:00:00"/>
    <d v="2017-09-12T00:00:00"/>
    <x v="1"/>
    <s v="RD-19900"/>
    <s v="Ruben Dartt"/>
    <x v="0"/>
    <s v="United States"/>
    <s v="Portland"/>
    <s v="Oregon"/>
    <n v="97206"/>
    <x v="1"/>
    <s v="TEC-AC-10002926"/>
    <s v="Technology"/>
    <s v="Accessories"/>
    <s v="Logitech Wireless Marathon Mouse M705"/>
    <n v="279.94400000000002"/>
    <n v="7"/>
    <n v="0.2"/>
    <n v="80.48390000000002"/>
    <s v="Yes"/>
    <s v="Anna Andreadi"/>
  </r>
  <r>
    <n v="2101"/>
    <s v="US-2014-140116"/>
    <d v="2014-03-10T00:00:00"/>
    <d v="2014-03-17T00:00:00"/>
    <x v="1"/>
    <s v="KT-16480"/>
    <s v="Kean Thornton"/>
    <x v="0"/>
    <s v="United States"/>
    <s v="Denver"/>
    <s v="Colorado"/>
    <n v="80219"/>
    <x v="1"/>
    <s v="OFF-ST-10000078"/>
    <s v="Office Supplies"/>
    <s v="Storage"/>
    <s v="Tennsco 6- and 18-Compartment Lockers"/>
    <n v="636.40800000000013"/>
    <n v="3"/>
    <n v="0.2"/>
    <n v="-15.910200000000088"/>
    <s v="No"/>
    <s v="Anna Andreadi"/>
  </r>
  <r>
    <n v="2102"/>
    <s v="US-2014-140116"/>
    <d v="2014-03-10T00:00:00"/>
    <d v="2014-03-17T00:00:00"/>
    <x v="1"/>
    <s v="KT-16480"/>
    <s v="Kean Thornton"/>
    <x v="0"/>
    <s v="United States"/>
    <s v="Denver"/>
    <s v="Colorado"/>
    <n v="80219"/>
    <x v="1"/>
    <s v="OFF-AR-10001044"/>
    <s v="Office Supplies"/>
    <s v="Art"/>
    <s v="BOSTON Ranger #55 Pencil Sharpener, Black"/>
    <n v="83.168000000000006"/>
    <n v="4"/>
    <n v="0.2"/>
    <n v="9.3563999999999936"/>
    <s v="No"/>
    <s v="Anna Andreadi"/>
  </r>
  <r>
    <n v="2103"/>
    <s v="CA-2014-123295"/>
    <d v="2014-07-18T00:00:00"/>
    <d v="2014-07-18T00:00:00"/>
    <x v="3"/>
    <s v="AH-10120"/>
    <s v="Adrian Hane"/>
    <x v="2"/>
    <s v="United States"/>
    <s v="Tucson"/>
    <s v="Arizona"/>
    <n v="85705"/>
    <x v="1"/>
    <s v="FUR-CH-10002372"/>
    <s v="Furniture"/>
    <s v="Chairs"/>
    <s v="Office Star - Ergonomically Designed Knee Chair"/>
    <n v="259.13600000000002"/>
    <n v="4"/>
    <n v="0.2"/>
    <n v="-25.913599999999988"/>
    <s v="No"/>
    <s v="Anna Andreadi"/>
  </r>
  <r>
    <n v="2104"/>
    <s v="CA-2017-167101"/>
    <d v="2017-03-24T00:00:00"/>
    <d v="2017-03-28T00:00:00"/>
    <x v="0"/>
    <s v="BM-11650"/>
    <s v="Brian Moss"/>
    <x v="1"/>
    <s v="United States"/>
    <s v="New York City"/>
    <s v="New York"/>
    <n v="10009"/>
    <x v="3"/>
    <s v="OFF-PA-10000357"/>
    <s v="Office Supplies"/>
    <s v="Paper"/>
    <s v="Xerox 1888"/>
    <n v="221.92"/>
    <n v="4"/>
    <n v="0"/>
    <n v="106.52159999999999"/>
    <s v="No"/>
    <s v="Chuck Magee"/>
  </r>
  <r>
    <n v="2105"/>
    <s v="CA-2017-167101"/>
    <d v="2017-03-24T00:00:00"/>
    <d v="2017-03-28T00:00:00"/>
    <x v="0"/>
    <s v="BM-11650"/>
    <s v="Brian Moss"/>
    <x v="1"/>
    <s v="United States"/>
    <s v="New York City"/>
    <s v="New York"/>
    <n v="10009"/>
    <x v="3"/>
    <s v="TEC-AC-10001266"/>
    <s v="Technology"/>
    <s v="Accessories"/>
    <s v="Memorex Micro Travel Drive 8 GB"/>
    <n v="26"/>
    <n v="2"/>
    <n v="0"/>
    <n v="11.7"/>
    <s v="No"/>
    <s v="Chuck Magee"/>
  </r>
  <r>
    <n v="2106"/>
    <s v="US-2014-167633"/>
    <d v="2014-09-30T00:00:00"/>
    <d v="2014-10-05T00:00:00"/>
    <x v="1"/>
    <s v="BW-11200"/>
    <s v="Ben Wallace"/>
    <x v="0"/>
    <s v="United States"/>
    <s v="Boynton Beach"/>
    <s v="Florida"/>
    <n v="33437"/>
    <x v="0"/>
    <s v="OFF-PA-10004888"/>
    <s v="Office Supplies"/>
    <s v="Paper"/>
    <s v="Xerox 217"/>
    <n v="15.552000000000003"/>
    <n v="3"/>
    <n v="0.2"/>
    <n v="5.4432"/>
    <s v="No"/>
    <s v="Cassandra Brandow"/>
  </r>
  <r>
    <n v="2107"/>
    <s v="US-2014-152723"/>
    <d v="2014-09-26T00:00:00"/>
    <d v="2014-09-26T00:00:00"/>
    <x v="3"/>
    <s v="HG-14965"/>
    <s v="Henry Goldwyn"/>
    <x v="1"/>
    <s v="United States"/>
    <s v="Mesquite"/>
    <s v="Texas"/>
    <n v="75150"/>
    <x v="2"/>
    <s v="OFF-BI-10003460"/>
    <s v="Office Supplies"/>
    <s v="Binders"/>
    <s v="Acco 3-Hole Punch"/>
    <n v="0.87599999999999978"/>
    <n v="1"/>
    <n v="0.8"/>
    <n v="-1.4016000000000002"/>
    <s v="No"/>
    <s v="Kelly Williams"/>
  </r>
  <r>
    <n v="2108"/>
    <s v="CA-2015-164882"/>
    <d v="2015-10-31T00:00:00"/>
    <d v="2015-10-31T00:00:00"/>
    <x v="3"/>
    <s v="SG-20080"/>
    <s v="Sandra Glassco"/>
    <x v="0"/>
    <s v="United States"/>
    <s v="Redlands"/>
    <s v="California"/>
    <n v="92374"/>
    <x v="1"/>
    <s v="OFF-PA-10000157"/>
    <s v="Office Supplies"/>
    <s v="Paper"/>
    <s v="Xerox 191"/>
    <n v="19.98"/>
    <n v="1"/>
    <n v="0"/>
    <n v="9.3905999999999992"/>
    <s v="Yes"/>
    <s v="Anna Andreadi"/>
  </r>
  <r>
    <n v="2109"/>
    <s v="CA-2015-164882"/>
    <d v="2015-10-31T00:00:00"/>
    <d v="2015-10-31T00:00:00"/>
    <x v="3"/>
    <s v="SG-20080"/>
    <s v="Sandra Glassco"/>
    <x v="0"/>
    <s v="United States"/>
    <s v="Redlands"/>
    <s v="California"/>
    <n v="92374"/>
    <x v="1"/>
    <s v="OFF-BI-10004519"/>
    <s v="Office Supplies"/>
    <s v="Binders"/>
    <s v="GBC DocuBind P100 Manual Binding Machine"/>
    <n v="398.35199999999998"/>
    <n v="3"/>
    <n v="0.2"/>
    <n v="124.48499999999999"/>
    <s v="Yes"/>
    <s v="Anna Andreadi"/>
  </r>
  <r>
    <n v="2110"/>
    <s v="CA-2015-164882"/>
    <d v="2015-10-31T00:00:00"/>
    <d v="2015-10-31T00:00:00"/>
    <x v="3"/>
    <s v="SG-20080"/>
    <s v="Sandra Glassco"/>
    <x v="0"/>
    <s v="United States"/>
    <s v="Redlands"/>
    <s v="California"/>
    <n v="92374"/>
    <x v="1"/>
    <s v="OFF-AR-10004272"/>
    <s v="Office Supplies"/>
    <s v="Art"/>
    <s v="Newell 308"/>
    <n v="5.04"/>
    <n v="3"/>
    <n v="0"/>
    <n v="1.2599999999999998"/>
    <s v="Yes"/>
    <s v="Anna Andreadi"/>
  </r>
  <r>
    <n v="2111"/>
    <s v="CA-2015-164882"/>
    <d v="2015-10-31T00:00:00"/>
    <d v="2015-10-31T00:00:00"/>
    <x v="3"/>
    <s v="SG-20080"/>
    <s v="Sandra Glassco"/>
    <x v="0"/>
    <s v="United States"/>
    <s v="Redlands"/>
    <s v="California"/>
    <n v="92374"/>
    <x v="1"/>
    <s v="OFF-FA-10000585"/>
    <s v="Office Supplies"/>
    <s v="Fasteners"/>
    <s v="OIC Bulk Pack Metal Binder Clips"/>
    <n v="17.450000000000003"/>
    <n v="5"/>
    <n v="0"/>
    <n v="8.0269999999999992"/>
    <s v="Yes"/>
    <s v="Anna Andreadi"/>
  </r>
  <r>
    <n v="2112"/>
    <s v="CA-2015-164882"/>
    <d v="2015-10-31T00:00:00"/>
    <d v="2015-10-31T00:00:00"/>
    <x v="3"/>
    <s v="SG-20080"/>
    <s v="Sandra Glassco"/>
    <x v="0"/>
    <s v="United States"/>
    <s v="Redlands"/>
    <s v="California"/>
    <n v="92374"/>
    <x v="1"/>
    <s v="FUR-CH-10004218"/>
    <s v="Furniture"/>
    <s v="Chairs"/>
    <s v="Global Fabric Manager's Chair, Dark Gray"/>
    <n v="323.13600000000002"/>
    <n v="4"/>
    <n v="0.2"/>
    <n v="20.196000000000012"/>
    <s v="Yes"/>
    <s v="Anna Andreadi"/>
  </r>
  <r>
    <n v="2113"/>
    <s v="CA-2015-164882"/>
    <d v="2015-10-31T00:00:00"/>
    <d v="2015-10-31T00:00:00"/>
    <x v="3"/>
    <s v="SG-20080"/>
    <s v="Sandra Glassco"/>
    <x v="0"/>
    <s v="United States"/>
    <s v="Redlands"/>
    <s v="California"/>
    <n v="92374"/>
    <x v="1"/>
    <s v="OFF-SU-10004231"/>
    <s v="Office Supplies"/>
    <s v="Supplies"/>
    <s v="Acme Tagit Stainless Steel Antibacterial Scissors"/>
    <n v="29.700000000000003"/>
    <n v="3"/>
    <n v="0"/>
    <n v="8.0190000000000001"/>
    <s v="Yes"/>
    <s v="Anna Andreadi"/>
  </r>
  <r>
    <n v="2114"/>
    <s v="CA-2015-164882"/>
    <d v="2015-10-31T00:00:00"/>
    <d v="2015-10-31T00:00:00"/>
    <x v="3"/>
    <s v="SG-20080"/>
    <s v="Sandra Glassco"/>
    <x v="0"/>
    <s v="United States"/>
    <s v="Redlands"/>
    <s v="California"/>
    <n v="92374"/>
    <x v="1"/>
    <s v="TEC-PH-10001578"/>
    <s v="Technology"/>
    <s v="Phones"/>
    <s v="Polycom SoundStation2 EX Conference phone"/>
    <n v="1295.8400000000001"/>
    <n v="4"/>
    <n v="0.2"/>
    <n v="145.78199999999993"/>
    <s v="Yes"/>
    <s v="Anna Andreadi"/>
  </r>
  <r>
    <n v="2115"/>
    <s v="CA-2015-164882"/>
    <d v="2015-10-31T00:00:00"/>
    <d v="2015-10-31T00:00:00"/>
    <x v="3"/>
    <s v="SG-20080"/>
    <s v="Sandra Glassco"/>
    <x v="0"/>
    <s v="United States"/>
    <s v="Redlands"/>
    <s v="California"/>
    <n v="92374"/>
    <x v="1"/>
    <s v="OFF-ST-10003638"/>
    <s v="Office Supplies"/>
    <s v="Storage"/>
    <s v="Mobile Personal File Cube"/>
    <n v="46.84"/>
    <n v="2"/>
    <n v="0"/>
    <n v="12.646799999999999"/>
    <s v="Yes"/>
    <s v="Anna Andreadi"/>
  </r>
  <r>
    <n v="2116"/>
    <s v="CA-2015-164882"/>
    <d v="2015-10-31T00:00:00"/>
    <d v="2015-10-31T00:00:00"/>
    <x v="3"/>
    <s v="SG-20080"/>
    <s v="Sandra Glassco"/>
    <x v="0"/>
    <s v="United States"/>
    <s v="Redlands"/>
    <s v="California"/>
    <n v="92374"/>
    <x v="1"/>
    <s v="FUR-BO-10002213"/>
    <s v="Furniture"/>
    <s v="Bookcases"/>
    <s v="DMI Eclipse Executive Suite Bookcases"/>
    <n v="425.83300000000003"/>
    <n v="1"/>
    <n v="0.15"/>
    <n v="20.03919999999998"/>
    <s v="Yes"/>
    <s v="Anna Andreadi"/>
  </r>
  <r>
    <n v="2117"/>
    <s v="CA-2015-159786"/>
    <d v="2015-10-12T00:00:00"/>
    <d v="2015-10-17T00:00:00"/>
    <x v="0"/>
    <s v="RK-19300"/>
    <s v="Ralph Kennedy"/>
    <x v="0"/>
    <s v="United States"/>
    <s v="Rochester"/>
    <s v="New York"/>
    <n v="14609"/>
    <x v="3"/>
    <s v="FUR-TA-10001307"/>
    <s v="Furniture"/>
    <s v="Tables"/>
    <s v="SAFCO PlanMaster Heigh-Adjustable Drafting Table Base, 43w x 30d x 30-37h, Black"/>
    <n v="209.67"/>
    <n v="1"/>
    <n v="0.4"/>
    <n v="-13.978000000000009"/>
    <s v="No"/>
    <s v="Chuck Magee"/>
  </r>
  <r>
    <n v="2118"/>
    <s v="CA-2016-130267"/>
    <d v="2016-09-19T00:00:00"/>
    <d v="2016-09-23T00:00:00"/>
    <x v="1"/>
    <s v="SW-20245"/>
    <s v="Scot Wooten"/>
    <x v="0"/>
    <s v="United States"/>
    <s v="Stockton"/>
    <s v="California"/>
    <n v="95207"/>
    <x v="1"/>
    <s v="OFF-PA-10002222"/>
    <s v="Office Supplies"/>
    <s v="Paper"/>
    <s v="Xerox Color Copier Paper, 11&quot; x 17&quot;, Ream"/>
    <n v="159.88"/>
    <n v="7"/>
    <n v="0"/>
    <n v="73.544799999999995"/>
    <s v="No"/>
    <s v="Anna Andreadi"/>
  </r>
  <r>
    <n v="2119"/>
    <s v="CA-2017-155460"/>
    <d v="2017-04-13T00:00:00"/>
    <d v="2017-04-15T00:00:00"/>
    <x v="2"/>
    <s v="RW-19630"/>
    <s v="Rob Williams"/>
    <x v="1"/>
    <s v="United States"/>
    <s v="Seattle"/>
    <s v="Washington"/>
    <n v="98105"/>
    <x v="1"/>
    <s v="OFF-PA-10002479"/>
    <s v="Office Supplies"/>
    <s v="Paper"/>
    <s v="Xerox 4200 Series MultiUse Premium Copy Paper (20Lb. and 84 Bright)"/>
    <n v="5.28"/>
    <n v="1"/>
    <n v="0"/>
    <n v="2.3759999999999999"/>
    <s v="No"/>
    <s v="Anna Andreadi"/>
  </r>
  <r>
    <n v="2120"/>
    <s v="CA-2017-155460"/>
    <d v="2017-04-13T00:00:00"/>
    <d v="2017-04-15T00:00:00"/>
    <x v="2"/>
    <s v="RW-19630"/>
    <s v="Rob Williams"/>
    <x v="1"/>
    <s v="United States"/>
    <s v="Seattle"/>
    <s v="Washington"/>
    <n v="98105"/>
    <x v="1"/>
    <s v="OFF-BI-10003091"/>
    <s v="Office Supplies"/>
    <s v="Binders"/>
    <s v="GBC DocuBind TL200 Manual Binding Machine"/>
    <n v="895.92"/>
    <n v="5"/>
    <n v="0.2"/>
    <n v="302.37299999999993"/>
    <s v="No"/>
    <s v="Anna Andreadi"/>
  </r>
  <r>
    <n v="2121"/>
    <s v="US-2017-168690"/>
    <d v="2017-01-07T00:00:00"/>
    <d v="2017-01-13T00:00:00"/>
    <x v="1"/>
    <s v="TS-21085"/>
    <s v="Thais Sissman"/>
    <x v="0"/>
    <s v="United States"/>
    <s v="Ormond Beach"/>
    <s v="Florida"/>
    <n v="32174"/>
    <x v="0"/>
    <s v="OFF-BI-10000145"/>
    <s v="Office Supplies"/>
    <s v="Binders"/>
    <s v="Zipper Ring Binder Pockets"/>
    <n v="2.8080000000000007"/>
    <n v="3"/>
    <n v="0.7"/>
    <n v="-1.9656000000000002"/>
    <s v="No"/>
    <s v="Cassandra Brandow"/>
  </r>
  <r>
    <n v="2122"/>
    <s v="CA-2017-158246"/>
    <d v="2017-11-09T00:00:00"/>
    <d v="2017-11-11T00:00:00"/>
    <x v="2"/>
    <s v="JB-15400"/>
    <s v="Jennifer Braxton"/>
    <x v="1"/>
    <s v="United States"/>
    <s v="Sunnyvale"/>
    <s v="California"/>
    <n v="94086"/>
    <x v="1"/>
    <s v="FUR-CH-10003061"/>
    <s v="Furniture"/>
    <s v="Chairs"/>
    <s v="Global Leather Task Chair, Black"/>
    <n v="215.976"/>
    <n v="3"/>
    <n v="0.2"/>
    <n v="-2.6997000000000355"/>
    <s v="No"/>
    <s v="Anna Andreadi"/>
  </r>
  <r>
    <n v="2123"/>
    <s v="CA-2017-167381"/>
    <d v="2017-09-22T00:00:00"/>
    <d v="2017-09-24T00:00:00"/>
    <x v="0"/>
    <s v="EH-14005"/>
    <s v="Erica Hernandez"/>
    <x v="2"/>
    <s v="United States"/>
    <s v="Lansing"/>
    <s v="Michigan"/>
    <n v="48911"/>
    <x v="2"/>
    <s v="FUR-BO-10001972"/>
    <s v="Furniture"/>
    <s v="Bookcases"/>
    <s v="O'Sullivan 4-Shelf Bookcase in Odessa Pine"/>
    <n v="241.96"/>
    <n v="2"/>
    <n v="0"/>
    <n v="41.133199999999988"/>
    <s v="No"/>
    <s v="Kelly Williams"/>
  </r>
  <r>
    <n v="2124"/>
    <s v="CA-2017-167381"/>
    <d v="2017-09-22T00:00:00"/>
    <d v="2017-09-24T00:00:00"/>
    <x v="0"/>
    <s v="EH-14005"/>
    <s v="Erica Hernandez"/>
    <x v="2"/>
    <s v="United States"/>
    <s v="Lansing"/>
    <s v="Michigan"/>
    <n v="48911"/>
    <x v="2"/>
    <s v="OFF-LA-10000134"/>
    <s v="Office Supplies"/>
    <s v="Labels"/>
    <s v="Avery 511"/>
    <n v="27.72"/>
    <n v="9"/>
    <n v="0"/>
    <n v="13.3056"/>
    <s v="No"/>
    <s v="Kelly Williams"/>
  </r>
  <r>
    <n v="2125"/>
    <s v="CA-2017-144862"/>
    <d v="2017-12-01T00:00:00"/>
    <d v="2017-12-05T00:00:00"/>
    <x v="1"/>
    <s v="EH-14005"/>
    <s v="Erica Hernandez"/>
    <x v="2"/>
    <s v="United States"/>
    <s v="Philadelphia"/>
    <s v="Pennsylvania"/>
    <n v="19143"/>
    <x v="3"/>
    <s v="OFF-EN-10003040"/>
    <s v="Office Supplies"/>
    <s v="Envelopes"/>
    <s v="Quality Park Security Envelopes"/>
    <n v="104.68000000000002"/>
    <n v="5"/>
    <n v="0.2"/>
    <n v="35.329499999999996"/>
    <s v="No"/>
    <s v="Chuck Magee"/>
  </r>
  <r>
    <n v="2126"/>
    <s v="CA-2017-144862"/>
    <d v="2017-12-01T00:00:00"/>
    <d v="2017-12-05T00:00:00"/>
    <x v="1"/>
    <s v="EH-14005"/>
    <s v="Erica Hernandez"/>
    <x v="2"/>
    <s v="United States"/>
    <s v="Philadelphia"/>
    <s v="Pennsylvania"/>
    <n v="19143"/>
    <x v="3"/>
    <s v="TEC-PH-10000923"/>
    <s v="Technology"/>
    <s v="Phones"/>
    <s v="Belkin SportFit Armband For iPhone 5s/5c, Fuchsia"/>
    <n v="62.957999999999998"/>
    <n v="7"/>
    <n v="0.4"/>
    <n v="9.4436999999999998"/>
    <s v="No"/>
    <s v="Chuck Magee"/>
  </r>
  <r>
    <n v="2127"/>
    <s v="CA-2014-126032"/>
    <d v="2014-06-23T00:00:00"/>
    <d v="2014-06-28T00:00:00"/>
    <x v="1"/>
    <s v="BS-11665"/>
    <s v="Brian Stugart"/>
    <x v="0"/>
    <s v="United States"/>
    <s v="Philadelphia"/>
    <s v="Pennsylvania"/>
    <n v="19143"/>
    <x v="3"/>
    <s v="TEC-AC-10000158"/>
    <s v="Technology"/>
    <s v="Accessories"/>
    <s v="Sony 64GB Class 10 Micro SDHC R40 Memory Card"/>
    <n v="86.376000000000005"/>
    <n v="3"/>
    <n v="0.2"/>
    <n v="1.079699999999999"/>
    <s v="No"/>
    <s v="Chuck Magee"/>
  </r>
  <r>
    <n v="2128"/>
    <s v="CA-2015-134859"/>
    <d v="2015-10-04T00:00:00"/>
    <d v="2015-10-09T00:00:00"/>
    <x v="1"/>
    <s v="JK-16120"/>
    <s v="Julie Kriz"/>
    <x v="2"/>
    <s v="United States"/>
    <s v="Philadelphia"/>
    <s v="Pennsylvania"/>
    <n v="19134"/>
    <x v="3"/>
    <s v="FUR-FU-10003623"/>
    <s v="Furniture"/>
    <s v="Furnishings"/>
    <s v="DataProducts Ampli Magnifier Task Lamp, Black,"/>
    <n v="64.944000000000003"/>
    <n v="3"/>
    <n v="0.2"/>
    <n v="6.4943999999999953"/>
    <s v="No"/>
    <s v="Chuck Magee"/>
  </r>
  <r>
    <n v="2129"/>
    <s v="CA-2015-134859"/>
    <d v="2015-10-04T00:00:00"/>
    <d v="2015-10-09T00:00:00"/>
    <x v="1"/>
    <s v="JK-16120"/>
    <s v="Julie Kriz"/>
    <x v="2"/>
    <s v="United States"/>
    <s v="Philadelphia"/>
    <s v="Pennsylvania"/>
    <n v="19134"/>
    <x v="3"/>
    <s v="OFF-PA-10001293"/>
    <s v="Office Supplies"/>
    <s v="Paper"/>
    <s v="Xerox 1946"/>
    <n v="20.736000000000004"/>
    <n v="4"/>
    <n v="0.2"/>
    <n v="7.2576000000000001"/>
    <s v="No"/>
    <s v="Chuck Magee"/>
  </r>
  <r>
    <n v="2130"/>
    <s v="US-2014-114188"/>
    <d v="2014-05-20T00:00:00"/>
    <d v="2014-05-22T00:00:00"/>
    <x v="0"/>
    <s v="RF-19345"/>
    <s v="Randy Ferguson"/>
    <x v="1"/>
    <s v="United States"/>
    <s v="Dover"/>
    <s v="New Hampshire"/>
    <n v="3820"/>
    <x v="3"/>
    <s v="OFF-AP-10000124"/>
    <s v="Office Supplies"/>
    <s v="Appliances"/>
    <s v="Acco 6 Outlet Guardian Basic Surge Suppressor"/>
    <n v="33.28"/>
    <n v="4"/>
    <n v="0"/>
    <n v="9.3184000000000005"/>
    <s v="No"/>
    <s v="Chuck Magee"/>
  </r>
  <r>
    <n v="2131"/>
    <s v="US-2014-114188"/>
    <d v="2014-05-20T00:00:00"/>
    <d v="2014-05-22T00:00:00"/>
    <x v="0"/>
    <s v="RF-19345"/>
    <s v="Randy Ferguson"/>
    <x v="1"/>
    <s v="United States"/>
    <s v="Dover"/>
    <s v="New Hampshire"/>
    <n v="3820"/>
    <x v="3"/>
    <s v="OFF-AR-10004511"/>
    <s v="Office Supplies"/>
    <s v="Art"/>
    <s v="Sanford Colorific Scented Colored Pencils, 12/Pack"/>
    <n v="38.520000000000003"/>
    <n v="9"/>
    <n v="0"/>
    <n v="11.9412"/>
    <s v="No"/>
    <s v="Chuck Magee"/>
  </r>
  <r>
    <n v="2132"/>
    <s v="US-2014-114188"/>
    <d v="2014-05-20T00:00:00"/>
    <d v="2014-05-22T00:00:00"/>
    <x v="0"/>
    <s v="RF-19345"/>
    <s v="Randy Ferguson"/>
    <x v="1"/>
    <s v="United States"/>
    <s v="Dover"/>
    <s v="New Hampshire"/>
    <n v="3820"/>
    <x v="3"/>
    <s v="FUR-FU-10000076"/>
    <s v="Furniture"/>
    <s v="Furnishings"/>
    <s v="24-Hour Round Wall Clock"/>
    <n v="139.86000000000001"/>
    <n v="7"/>
    <n v="0"/>
    <n v="60.139800000000015"/>
    <s v="No"/>
    <s v="Chuck Magee"/>
  </r>
  <r>
    <n v="2133"/>
    <s v="CA-2015-156524"/>
    <d v="2015-11-20T00:00:00"/>
    <d v="2015-11-26T00:00:00"/>
    <x v="1"/>
    <s v="DL-12865"/>
    <s v="Dan Lawera"/>
    <x v="0"/>
    <s v="United States"/>
    <s v="New York City"/>
    <s v="New York"/>
    <n v="10011"/>
    <x v="3"/>
    <s v="OFF-PA-10003883"/>
    <s v="Office Supplies"/>
    <s v="Paper"/>
    <s v="Message Book, Phone, Wirebound Standard Line Memo, 2 3/4&quot; X 5&quot;"/>
    <n v="19.649999999999999"/>
    <n v="3"/>
    <n v="0"/>
    <n v="9.0389999999999997"/>
    <s v="No"/>
    <s v="Chuck Magee"/>
  </r>
  <r>
    <n v="2134"/>
    <s v="CA-2015-122210"/>
    <d v="2015-11-30T00:00:00"/>
    <d v="2015-12-04T00:00:00"/>
    <x v="1"/>
    <s v="WB-21850"/>
    <s v="William Brown"/>
    <x v="0"/>
    <s v="United States"/>
    <s v="Philadelphia"/>
    <s v="Pennsylvania"/>
    <n v="19134"/>
    <x v="3"/>
    <s v="OFF-BI-10003656"/>
    <s v="Office Supplies"/>
    <s v="Binders"/>
    <s v="Fellowes PB200 Plastic Comb Binding Machine"/>
    <n v="152.99100000000001"/>
    <n v="3"/>
    <n v="0.7"/>
    <n v="-122.39280000000002"/>
    <s v="No"/>
    <s v="Chuck Magee"/>
  </r>
  <r>
    <n v="2135"/>
    <s v="CA-2015-122210"/>
    <d v="2015-11-30T00:00:00"/>
    <d v="2015-12-04T00:00:00"/>
    <x v="1"/>
    <s v="WB-21850"/>
    <s v="William Brown"/>
    <x v="0"/>
    <s v="United States"/>
    <s v="Philadelphia"/>
    <s v="Pennsylvania"/>
    <n v="19134"/>
    <x v="3"/>
    <s v="OFF-FA-10000053"/>
    <s v="Office Supplies"/>
    <s v="Fasteners"/>
    <s v="Revere Boxed Rubber Bands by Revere"/>
    <n v="10.584"/>
    <n v="7"/>
    <n v="0.2"/>
    <n v="-2.3813999999999993"/>
    <s v="No"/>
    <s v="Chuck Magee"/>
  </r>
  <r>
    <n v="2136"/>
    <s v="CA-2015-122210"/>
    <d v="2015-11-30T00:00:00"/>
    <d v="2015-12-04T00:00:00"/>
    <x v="1"/>
    <s v="WB-21850"/>
    <s v="William Brown"/>
    <x v="0"/>
    <s v="United States"/>
    <s v="Philadelphia"/>
    <s v="Pennsylvania"/>
    <n v="19134"/>
    <x v="3"/>
    <s v="TEC-PH-10002807"/>
    <s v="Technology"/>
    <s v="Phones"/>
    <s v="Motorla HX550 Universal Bluetooth Headset"/>
    <n v="94.919999999999987"/>
    <n v="4"/>
    <n v="0.4"/>
    <n v="15.819999999999993"/>
    <s v="No"/>
    <s v="Chuck Magee"/>
  </r>
  <r>
    <n v="2137"/>
    <s v="CA-2015-156377"/>
    <d v="2015-12-31T00:00:00"/>
    <d v="2016-01-05T00:00:00"/>
    <x v="1"/>
    <s v="TB-21625"/>
    <s v="Trudy Brown"/>
    <x v="0"/>
    <s v="United States"/>
    <s v="Grand Prairie"/>
    <s v="Texas"/>
    <n v="75051"/>
    <x v="2"/>
    <s v="FUR-FU-10002364"/>
    <s v="Furniture"/>
    <s v="Furnishings"/>
    <s v="Eldon Expressions Wood Desk Accessories, Oak"/>
    <n v="14.76"/>
    <n v="5"/>
    <n v="0.6"/>
    <n v="-11.439000000000004"/>
    <s v="No"/>
    <s v="Kelly Williams"/>
  </r>
  <r>
    <n v="2138"/>
    <s v="CA-2015-156377"/>
    <d v="2015-12-31T00:00:00"/>
    <d v="2016-01-05T00:00:00"/>
    <x v="1"/>
    <s v="TB-21625"/>
    <s v="Trudy Brown"/>
    <x v="0"/>
    <s v="United States"/>
    <s v="Grand Prairie"/>
    <s v="Texas"/>
    <n v="75051"/>
    <x v="2"/>
    <s v="OFF-BI-10002954"/>
    <s v="Office Supplies"/>
    <s v="Binders"/>
    <s v="Newell 3-Hole Punched Plastic Slotted Magazine Holders for Binders"/>
    <n v="3.6559999999999993"/>
    <n v="4"/>
    <n v="0.8"/>
    <n v="-5.8496000000000024"/>
    <s v="No"/>
    <s v="Kelly Williams"/>
  </r>
  <r>
    <n v="2139"/>
    <s v="US-2017-157896"/>
    <d v="2017-11-16T00:00:00"/>
    <d v="2017-11-16T00:00:00"/>
    <x v="3"/>
    <s v="CB-12415"/>
    <s v="Christy Brittain"/>
    <x v="0"/>
    <s v="United States"/>
    <s v="New York City"/>
    <s v="New York"/>
    <n v="10009"/>
    <x v="3"/>
    <s v="OFF-PA-10004092"/>
    <s v="Office Supplies"/>
    <s v="Paper"/>
    <s v="Tops Green Bar Computer Printout Paper"/>
    <n v="146.82"/>
    <n v="3"/>
    <n v="0"/>
    <n v="73.41"/>
    <s v="No"/>
    <s v="Chuck Magee"/>
  </r>
  <r>
    <n v="2140"/>
    <s v="CA-2014-159520"/>
    <d v="2014-06-06T00:00:00"/>
    <d v="2014-06-11T00:00:00"/>
    <x v="1"/>
    <s v="GT-14635"/>
    <s v="Grant Thornton"/>
    <x v="1"/>
    <s v="United States"/>
    <s v="Long Beach"/>
    <s v="New York"/>
    <n v="11561"/>
    <x v="3"/>
    <s v="OFF-BI-10003982"/>
    <s v="Office Supplies"/>
    <s v="Binders"/>
    <s v="Wilson Jones Century Plastic Molded Ring Binders"/>
    <n v="149.54399999999998"/>
    <n v="9"/>
    <n v="0.2"/>
    <n v="50.471099999999993"/>
    <s v="No"/>
    <s v="Chuck Magee"/>
  </r>
  <r>
    <n v="2141"/>
    <s v="CA-2014-159520"/>
    <d v="2014-06-06T00:00:00"/>
    <d v="2014-06-11T00:00:00"/>
    <x v="1"/>
    <s v="GT-14635"/>
    <s v="Grant Thornton"/>
    <x v="1"/>
    <s v="United States"/>
    <s v="Long Beach"/>
    <s v="New York"/>
    <n v="11561"/>
    <x v="3"/>
    <s v="OFF-SU-10001664"/>
    <s v="Office Supplies"/>
    <s v="Supplies"/>
    <s v="Acme Office Executive Series Stainless Steel Trimmers"/>
    <n v="17.14"/>
    <n v="2"/>
    <n v="0"/>
    <n v="4.4564000000000004"/>
    <s v="No"/>
    <s v="Chuck Magee"/>
  </r>
  <r>
    <n v="2142"/>
    <s v="CA-2014-159520"/>
    <d v="2014-06-06T00:00:00"/>
    <d v="2014-06-11T00:00:00"/>
    <x v="1"/>
    <s v="GT-14635"/>
    <s v="Grant Thornton"/>
    <x v="1"/>
    <s v="United States"/>
    <s v="Long Beach"/>
    <s v="New York"/>
    <n v="11561"/>
    <x v="3"/>
    <s v="FUR-TA-10003238"/>
    <s v="Furniture"/>
    <s v="Tables"/>
    <s v="Chromcraft Bull-Nose Wood 48&quot; x 96&quot; Rectangular Conference Tables"/>
    <n v="991.76400000000012"/>
    <n v="3"/>
    <n v="0.4"/>
    <n v="-347.11740000000009"/>
    <s v="No"/>
    <s v="Chuck Magee"/>
  </r>
  <r>
    <n v="2143"/>
    <s v="CA-2016-155481"/>
    <d v="2016-09-01T00:00:00"/>
    <d v="2016-09-05T00:00:00"/>
    <x v="1"/>
    <s v="DK-13225"/>
    <s v="Dean Katz"/>
    <x v="1"/>
    <s v="United States"/>
    <s v="Philadelphia"/>
    <s v="Pennsylvania"/>
    <n v="19140"/>
    <x v="3"/>
    <s v="OFF-PA-10004675"/>
    <s v="Office Supplies"/>
    <s v="Paper"/>
    <s v="Telephone Message Books with Fax/Mobile Section, 5 1/2&quot; x 3 3/16&quot;"/>
    <n v="30.48"/>
    <n v="6"/>
    <n v="0.2"/>
    <n v="9.9059999999999988"/>
    <s v="No"/>
    <s v="Chuck Magee"/>
  </r>
  <r>
    <n v="2144"/>
    <s v="CA-2016-155481"/>
    <d v="2016-09-01T00:00:00"/>
    <d v="2016-09-05T00:00:00"/>
    <x v="1"/>
    <s v="DK-13225"/>
    <s v="Dean Katz"/>
    <x v="1"/>
    <s v="United States"/>
    <s v="Philadelphia"/>
    <s v="Pennsylvania"/>
    <n v="19140"/>
    <x v="3"/>
    <s v="TEC-PH-10002293"/>
    <s v="Technology"/>
    <s v="Phones"/>
    <s v="Anker 36W 4-Port USB Wall Charger Travel Power Adapter for iPhone 5s 5c 5"/>
    <n v="23.987999999999996"/>
    <n v="2"/>
    <n v="0.4"/>
    <n v="-4.7975999999999974"/>
    <s v="No"/>
    <s v="Chuck Magee"/>
  </r>
  <r>
    <n v="2145"/>
    <s v="CA-2016-155481"/>
    <d v="2016-09-01T00:00:00"/>
    <d v="2016-09-05T00:00:00"/>
    <x v="1"/>
    <s v="DK-13225"/>
    <s v="Dean Katz"/>
    <x v="1"/>
    <s v="United States"/>
    <s v="Philadelphia"/>
    <s v="Pennsylvania"/>
    <n v="19140"/>
    <x v="3"/>
    <s v="OFF-FA-10002780"/>
    <s v="Office Supplies"/>
    <s v="Fasteners"/>
    <s v="Staples"/>
    <n v="16.687999999999999"/>
    <n v="7"/>
    <n v="0.2"/>
    <n v="5.4235999999999995"/>
    <s v="No"/>
    <s v="Chuck Magee"/>
  </r>
  <r>
    <n v="2146"/>
    <s v="US-2016-152051"/>
    <d v="2016-06-25T00:00:00"/>
    <d v="2016-06-29T00:00:00"/>
    <x v="1"/>
    <s v="TS-21160"/>
    <s v="Theresa Swint"/>
    <x v="1"/>
    <s v="United States"/>
    <s v="York"/>
    <s v="Pennsylvania"/>
    <n v="17403"/>
    <x v="3"/>
    <s v="FUR-CH-10002965"/>
    <s v="Furniture"/>
    <s v="Chairs"/>
    <s v="Global Leather Highback Executive Chair with Pneumatic Height Adjustment, Black"/>
    <n v="422.05799999999994"/>
    <n v="3"/>
    <n v="0.3"/>
    <n v="-18.088200000000001"/>
    <s v="Yes"/>
    <s v="Chuck Magee"/>
  </r>
  <r>
    <n v="2147"/>
    <s v="US-2016-152051"/>
    <d v="2016-06-25T00:00:00"/>
    <d v="2016-06-29T00:00:00"/>
    <x v="1"/>
    <s v="TS-21160"/>
    <s v="Theresa Swint"/>
    <x v="1"/>
    <s v="United States"/>
    <s v="York"/>
    <s v="Pennsylvania"/>
    <n v="17403"/>
    <x v="3"/>
    <s v="OFF-BI-10004781"/>
    <s v="Office Supplies"/>
    <s v="Binders"/>
    <s v="GBC Wire Binding Strips"/>
    <n v="38.088000000000001"/>
    <n v="4"/>
    <n v="0.7"/>
    <n v="-27.93119999999999"/>
    <s v="Yes"/>
    <s v="Chuck Magee"/>
  </r>
  <r>
    <n v="2148"/>
    <s v="US-2016-152051"/>
    <d v="2016-06-25T00:00:00"/>
    <d v="2016-06-29T00:00:00"/>
    <x v="1"/>
    <s v="TS-21160"/>
    <s v="Theresa Swint"/>
    <x v="1"/>
    <s v="United States"/>
    <s v="York"/>
    <s v="Pennsylvania"/>
    <n v="17403"/>
    <x v="3"/>
    <s v="OFF-ST-10001713"/>
    <s v="Office Supplies"/>
    <s v="Storage"/>
    <s v="Gould Plastics 9-Pocket Panel Bin, 18-3/8w x 5-1/4d x 20-1/2h, Black"/>
    <n v="254.35200000000003"/>
    <n v="6"/>
    <n v="0.2"/>
    <n v="-50.870400000000018"/>
    <s v="Yes"/>
    <s v="Chuck Magee"/>
  </r>
  <r>
    <n v="2149"/>
    <s v="CA-2014-141607"/>
    <d v="2014-12-12T00:00:00"/>
    <d v="2014-12-17T00:00:00"/>
    <x v="1"/>
    <s v="WB-21850"/>
    <s v="William Brown"/>
    <x v="0"/>
    <s v="United States"/>
    <s v="Concord"/>
    <s v="California"/>
    <n v="94521"/>
    <x v="1"/>
    <s v="FUR-FU-10003975"/>
    <s v="Furniture"/>
    <s v="Furnishings"/>
    <s v="Eldon Advantage Chair Mats for Low to Medium Pile Carpets"/>
    <n v="43.31"/>
    <n v="1"/>
    <n v="0"/>
    <n v="4.330999999999996"/>
    <s v="No"/>
    <s v="Anna Andreadi"/>
  </r>
  <r>
    <n v="2150"/>
    <s v="CA-2017-102771"/>
    <d v="2017-03-31T00:00:00"/>
    <d v="2017-04-05T00:00:00"/>
    <x v="1"/>
    <s v="DO-13435"/>
    <s v="Denny Ordway"/>
    <x v="0"/>
    <s v="United States"/>
    <s v="New York City"/>
    <s v="New York"/>
    <n v="10035"/>
    <x v="3"/>
    <s v="TEC-PH-10001536"/>
    <s v="Technology"/>
    <s v="Phones"/>
    <s v="Spigen Samsung Galaxy S5 Case Wallet"/>
    <n v="84.949999999999989"/>
    <n v="5"/>
    <n v="0"/>
    <n v="22.086999999999996"/>
    <s v="No"/>
    <s v="Chuck Magee"/>
  </r>
  <r>
    <n v="2151"/>
    <s v="US-2017-139969"/>
    <d v="2017-11-19T00:00:00"/>
    <d v="2017-11-26T00:00:00"/>
    <x v="1"/>
    <s v="AF-10870"/>
    <s v="Art Ferguson"/>
    <x v="0"/>
    <s v="United States"/>
    <s v="College Station"/>
    <s v="Texas"/>
    <n v="77840"/>
    <x v="2"/>
    <s v="FUR-CH-10001973"/>
    <s v="Furniture"/>
    <s v="Chairs"/>
    <s v="Office Star Flex Back Scooter Chair with White Frame"/>
    <n v="233.05799999999999"/>
    <n v="3"/>
    <n v="0.3"/>
    <n v="-53.270399999999995"/>
    <s v="No"/>
    <s v="Kelly Williams"/>
  </r>
  <r>
    <n v="2152"/>
    <s v="CA-2014-167360"/>
    <d v="2014-11-24T00:00:00"/>
    <d v="2014-11-29T00:00:00"/>
    <x v="0"/>
    <s v="RB-19435"/>
    <s v="Richard Bierner"/>
    <x v="0"/>
    <s v="United States"/>
    <s v="Saint Louis"/>
    <s v="Missouri"/>
    <n v="63116"/>
    <x v="2"/>
    <s v="TEC-AC-10001772"/>
    <s v="Technology"/>
    <s v="Accessories"/>
    <s v="Memorex Mini Travel Drive 16 GB USB 2.0 Flash Drive"/>
    <n v="111.79"/>
    <n v="7"/>
    <n v="0"/>
    <n v="43.598100000000002"/>
    <s v="No"/>
    <s v="Kelly Williams"/>
  </r>
  <r>
    <n v="2153"/>
    <s v="CA-2015-123505"/>
    <d v="2015-11-22T00:00:00"/>
    <d v="2015-11-26T00:00:00"/>
    <x v="1"/>
    <s v="AR-10540"/>
    <s v="Andy Reiter"/>
    <x v="0"/>
    <s v="United States"/>
    <s v="Quincy"/>
    <s v="Massachusetts"/>
    <n v="2169"/>
    <x v="3"/>
    <s v="OFF-PA-10002586"/>
    <s v="Office Supplies"/>
    <s v="Paper"/>
    <s v="Xerox 1970"/>
    <n v="14.940000000000001"/>
    <n v="3"/>
    <n v="0"/>
    <n v="7.0218000000000007"/>
    <s v="No"/>
    <s v="Chuck Magee"/>
  </r>
  <r>
    <n v="2154"/>
    <s v="CA-2016-117282"/>
    <d v="2016-07-14T00:00:00"/>
    <d v="2016-07-18T00:00:00"/>
    <x v="1"/>
    <s v="DR-12880"/>
    <s v="Dan Reichenbach"/>
    <x v="1"/>
    <s v="United States"/>
    <s v="New York City"/>
    <s v="New York"/>
    <n v="10009"/>
    <x v="3"/>
    <s v="OFF-BI-10004094"/>
    <s v="Office Supplies"/>
    <s v="Binders"/>
    <s v="GBC Standard Plastic Binding Systems Combs"/>
    <n v="14.16"/>
    <n v="2"/>
    <n v="0.2"/>
    <n v="5.133"/>
    <s v="No"/>
    <s v="Chuck Magee"/>
  </r>
  <r>
    <n v="2155"/>
    <s v="US-2016-120460"/>
    <d v="2016-04-30T00:00:00"/>
    <d v="2016-05-05T00:00:00"/>
    <x v="1"/>
    <s v="BF-11170"/>
    <s v="Ben Ferrer"/>
    <x v="2"/>
    <s v="United States"/>
    <s v="Dallas"/>
    <s v="Texas"/>
    <n v="75081"/>
    <x v="2"/>
    <s v="FUR-FU-10004973"/>
    <s v="Furniture"/>
    <s v="Furnishings"/>
    <s v="Flat Face Poster Frame"/>
    <n v="22.608000000000001"/>
    <n v="3"/>
    <n v="0.6"/>
    <n v="-10.173599999999997"/>
    <s v="No"/>
    <s v="Kelly Williams"/>
  </r>
  <r>
    <n v="2156"/>
    <s v="CA-2016-111115"/>
    <d v="2016-07-25T00:00:00"/>
    <d v="2016-07-27T00:00:00"/>
    <x v="0"/>
    <s v="LB-16735"/>
    <s v="Larry Blacks"/>
    <x v="0"/>
    <s v="United States"/>
    <s v="Los Angeles"/>
    <s v="California"/>
    <n v="90032"/>
    <x v="1"/>
    <s v="OFF-FA-10000624"/>
    <s v="Office Supplies"/>
    <s v="Fasteners"/>
    <s v="OIC Binder Clips"/>
    <n v="21.48"/>
    <n v="6"/>
    <n v="0"/>
    <n v="10.74"/>
    <s v="No"/>
    <s v="Anna Andreadi"/>
  </r>
  <r>
    <n v="2157"/>
    <s v="CA-2014-124646"/>
    <d v="2014-06-22T00:00:00"/>
    <d v="2014-06-24T00:00:00"/>
    <x v="2"/>
    <s v="DV-13465"/>
    <s v="Dianna Vittorini"/>
    <x v="0"/>
    <s v="United States"/>
    <s v="Minneapolis"/>
    <s v="Minnesota"/>
    <n v="55407"/>
    <x v="2"/>
    <s v="OFF-ST-10001097"/>
    <s v="Office Supplies"/>
    <s v="Storage"/>
    <s v="Office Impressions Heavy Duty Welded Shelving &amp; Multimedia Storage Drawers"/>
    <n v="501.81000000000006"/>
    <n v="3"/>
    <n v="0"/>
    <n v="0"/>
    <s v="No"/>
    <s v="Kelly Williams"/>
  </r>
  <r>
    <n v="2158"/>
    <s v="CA-2014-124646"/>
    <d v="2014-06-22T00:00:00"/>
    <d v="2014-06-24T00:00:00"/>
    <x v="2"/>
    <s v="DV-13465"/>
    <s v="Dianna Vittorini"/>
    <x v="0"/>
    <s v="United States"/>
    <s v="Minneapolis"/>
    <s v="Minnesota"/>
    <n v="55407"/>
    <x v="2"/>
    <s v="OFF-ST-10001469"/>
    <s v="Office Supplies"/>
    <s v="Storage"/>
    <s v="Fellowes Bankers Box Recycled Super Stor/Drawer"/>
    <n v="161.94"/>
    <n v="3"/>
    <n v="0"/>
    <n v="9.716399999999993"/>
    <s v="No"/>
    <s v="Kelly Williams"/>
  </r>
  <r>
    <n v="2159"/>
    <s v="CA-2017-148166"/>
    <d v="2017-10-21T00:00:00"/>
    <d v="2017-10-26T00:00:00"/>
    <x v="1"/>
    <s v="NK-18490"/>
    <s v="Neil Knudson"/>
    <x v="2"/>
    <s v="United States"/>
    <s v="Deltona"/>
    <s v="Florida"/>
    <n v="32725"/>
    <x v="0"/>
    <s v="OFF-AR-10004956"/>
    <s v="Office Supplies"/>
    <s v="Art"/>
    <s v="Newell 33"/>
    <n v="17.856000000000002"/>
    <n v="4"/>
    <n v="0.2"/>
    <n v="2.0087999999999973"/>
    <s v="No"/>
    <s v="Cassandra Brandow"/>
  </r>
  <r>
    <n v="2160"/>
    <s v="CA-2016-159737"/>
    <d v="2016-09-03T00:00:00"/>
    <d v="2016-09-09T00:00:00"/>
    <x v="1"/>
    <s v="CS-11950"/>
    <s v="Carlos Soltero"/>
    <x v="0"/>
    <s v="United States"/>
    <s v="Chicago"/>
    <s v="Illinois"/>
    <n v="60610"/>
    <x v="2"/>
    <s v="OFF-BI-10004236"/>
    <s v="Office Supplies"/>
    <s v="Binders"/>
    <s v="XtraLife ClearVue Slant-D Ring Binder, White, 3&quot;"/>
    <n v="8.8079999999999981"/>
    <n v="3"/>
    <n v="0.8"/>
    <n v="-14.973600000000001"/>
    <s v="No"/>
    <s v="Kelly Williams"/>
  </r>
  <r>
    <n v="2161"/>
    <s v="CA-2016-141019"/>
    <d v="2016-05-14T00:00:00"/>
    <d v="2016-05-14T00:00:00"/>
    <x v="3"/>
    <s v="LH-17155"/>
    <s v="Logan Haushalter"/>
    <x v="0"/>
    <s v="United States"/>
    <s v="Cincinnati"/>
    <s v="Ohio"/>
    <n v="45231"/>
    <x v="3"/>
    <s v="FUR-FU-10002937"/>
    <s v="Furniture"/>
    <s v="Furnishings"/>
    <s v="GE 48&quot; Fluorescent Tube, Cool White Energy Saver, 34 Watts, 30/Box"/>
    <n v="79.384000000000015"/>
    <n v="1"/>
    <n v="0.2"/>
    <n v="29.768999999999998"/>
    <s v="No"/>
    <s v="Chuck Magee"/>
  </r>
  <r>
    <n v="2162"/>
    <s v="CA-2016-101938"/>
    <d v="2016-01-07T00:00:00"/>
    <d v="2016-01-12T00:00:00"/>
    <x v="1"/>
    <s v="DW-13480"/>
    <s v="Dianna Wilson"/>
    <x v="2"/>
    <s v="United States"/>
    <s v="Oakland"/>
    <s v="California"/>
    <n v="94601"/>
    <x v="1"/>
    <s v="OFF-AR-10003696"/>
    <s v="Office Supplies"/>
    <s v="Art"/>
    <s v="Panasonic KP-350BK Electric Pencil Sharpener with Auto Stop"/>
    <n v="34.58"/>
    <n v="1"/>
    <n v="0"/>
    <n v="10.028199999999998"/>
    <s v="No"/>
    <s v="Anna Andreadi"/>
  </r>
  <r>
    <n v="2163"/>
    <s v="CA-2017-166296"/>
    <d v="2017-03-13T00:00:00"/>
    <d v="2017-03-19T00:00:00"/>
    <x v="1"/>
    <s v="KF-16285"/>
    <s v="Karen Ferguson"/>
    <x v="2"/>
    <s v="United States"/>
    <s v="Manteca"/>
    <s v="California"/>
    <n v="95336"/>
    <x v="1"/>
    <s v="OFF-PA-10004359"/>
    <s v="Office Supplies"/>
    <s v="Paper"/>
    <s v="Multicolor Computer Printout Paper"/>
    <n v="314.54999999999995"/>
    <n v="3"/>
    <n v="0"/>
    <n v="150.98399999999998"/>
    <s v="No"/>
    <s v="Anna Andreadi"/>
  </r>
  <r>
    <n v="2164"/>
    <s v="CA-2016-154018"/>
    <d v="2016-10-13T00:00:00"/>
    <d v="2016-10-19T00:00:00"/>
    <x v="1"/>
    <s v="HA-14920"/>
    <s v="Helen Andreada"/>
    <x v="0"/>
    <s v="United States"/>
    <s v="Laredo"/>
    <s v="Texas"/>
    <n v="78041"/>
    <x v="2"/>
    <s v="TEC-AC-10002402"/>
    <s v="Technology"/>
    <s v="Accessories"/>
    <s v="Razer Kraken PRO Over Ear PC and Music Headset"/>
    <n v="191.976"/>
    <n v="3"/>
    <n v="0.2"/>
    <n v="23.996999999999986"/>
    <s v="No"/>
    <s v="Kelly Williams"/>
  </r>
  <r>
    <n v="2165"/>
    <s v="CA-2016-154018"/>
    <d v="2016-10-13T00:00:00"/>
    <d v="2016-10-19T00:00:00"/>
    <x v="1"/>
    <s v="HA-14920"/>
    <s v="Helen Andreada"/>
    <x v="0"/>
    <s v="United States"/>
    <s v="Laredo"/>
    <s v="Texas"/>
    <n v="78041"/>
    <x v="2"/>
    <s v="OFF-PA-10000551"/>
    <s v="Office Supplies"/>
    <s v="Paper"/>
    <s v="Array Memo Cubes"/>
    <n v="8.2880000000000003"/>
    <n v="2"/>
    <n v="0.2"/>
    <n v="3.0043999999999995"/>
    <s v="No"/>
    <s v="Kelly Williams"/>
  </r>
  <r>
    <n v="2166"/>
    <s v="CA-2016-154018"/>
    <d v="2016-10-13T00:00:00"/>
    <d v="2016-10-19T00:00:00"/>
    <x v="1"/>
    <s v="HA-14920"/>
    <s v="Helen Andreada"/>
    <x v="0"/>
    <s v="United States"/>
    <s v="Laredo"/>
    <s v="Texas"/>
    <n v="78041"/>
    <x v="2"/>
    <s v="FUR-FU-10003394"/>
    <s v="Furniture"/>
    <s v="Furnishings"/>
    <s v="Tenex &quot;The Solids&quot; Textured Chair Mats"/>
    <n v="139.91999999999999"/>
    <n v="5"/>
    <n v="0.6"/>
    <n v="-150.41399999999999"/>
    <s v="No"/>
    <s v="Kelly Williams"/>
  </r>
  <r>
    <n v="2167"/>
    <s v="CA-2016-154018"/>
    <d v="2016-10-13T00:00:00"/>
    <d v="2016-10-19T00:00:00"/>
    <x v="1"/>
    <s v="HA-14920"/>
    <s v="Helen Andreada"/>
    <x v="0"/>
    <s v="United States"/>
    <s v="Laredo"/>
    <s v="Texas"/>
    <n v="78041"/>
    <x v="2"/>
    <s v="OFF-AR-10002067"/>
    <s v="Office Supplies"/>
    <s v="Art"/>
    <s v="Newell 334"/>
    <n v="15.872"/>
    <n v="1"/>
    <n v="0.2"/>
    <n v="1.1904000000000003"/>
    <s v="No"/>
    <s v="Kelly Williams"/>
  </r>
  <r>
    <n v="2168"/>
    <s v="CA-2016-154018"/>
    <d v="2016-10-13T00:00:00"/>
    <d v="2016-10-19T00:00:00"/>
    <x v="1"/>
    <s v="HA-14920"/>
    <s v="Helen Andreada"/>
    <x v="0"/>
    <s v="United States"/>
    <s v="Laredo"/>
    <s v="Texas"/>
    <n v="78041"/>
    <x v="2"/>
    <s v="OFF-BI-10004140"/>
    <s v="Office Supplies"/>
    <s v="Binders"/>
    <s v="Avery Non-Stick Binders"/>
    <n v="6.2859999999999987"/>
    <n v="7"/>
    <n v="0.8"/>
    <n v="-11.000500000000008"/>
    <s v="No"/>
    <s v="Kelly Williams"/>
  </r>
  <r>
    <n v="2169"/>
    <s v="CA-2017-117870"/>
    <d v="2017-01-27T00:00:00"/>
    <d v="2017-01-30T00:00:00"/>
    <x v="0"/>
    <s v="JH-15820"/>
    <s v="John Huston"/>
    <x v="0"/>
    <s v="United States"/>
    <s v="Kent"/>
    <s v="Ohio"/>
    <n v="44240"/>
    <x v="3"/>
    <s v="OFF-AR-10004078"/>
    <s v="Office Supplies"/>
    <s v="Art"/>
    <s v="Newell 312"/>
    <n v="14.015999999999998"/>
    <n v="3"/>
    <n v="0.2"/>
    <n v="1.7519999999999998"/>
    <s v="No"/>
    <s v="Chuck Magee"/>
  </r>
  <r>
    <n v="2170"/>
    <s v="CA-2017-117870"/>
    <d v="2017-01-27T00:00:00"/>
    <d v="2017-01-30T00:00:00"/>
    <x v="0"/>
    <s v="JH-15820"/>
    <s v="John Huston"/>
    <x v="0"/>
    <s v="United States"/>
    <s v="Kent"/>
    <s v="Ohio"/>
    <n v="44240"/>
    <x v="3"/>
    <s v="TEC-AC-10000927"/>
    <s v="Technology"/>
    <s v="Accessories"/>
    <s v="Anker Ultrathin Bluetooth Wireless Keyboard Aluminum Cover with Stand "/>
    <n v="71.975999999999999"/>
    <n v="3"/>
    <n v="0.2"/>
    <n v="-8.9970000000000034"/>
    <s v="No"/>
    <s v="Chuck Magee"/>
  </r>
  <r>
    <n v="2171"/>
    <s v="CA-2017-117870"/>
    <d v="2017-01-27T00:00:00"/>
    <d v="2017-01-30T00:00:00"/>
    <x v="0"/>
    <s v="JH-15820"/>
    <s v="John Huston"/>
    <x v="0"/>
    <s v="United States"/>
    <s v="Kent"/>
    <s v="Ohio"/>
    <n v="44240"/>
    <x v="3"/>
    <s v="TEC-PH-10003931"/>
    <s v="Technology"/>
    <s v="Phones"/>
    <s v="JBL Micro Wireless Portable Bluetooth Speaker"/>
    <n v="107.982"/>
    <n v="3"/>
    <n v="0.4"/>
    <n v="-26.995499999999993"/>
    <s v="No"/>
    <s v="Chuck Magee"/>
  </r>
  <r>
    <n v="2172"/>
    <s v="US-2017-137491"/>
    <d v="2017-11-19T00:00:00"/>
    <d v="2017-11-25T00:00:00"/>
    <x v="1"/>
    <s v="LC-16930"/>
    <s v="Linda Cazamias"/>
    <x v="1"/>
    <s v="United States"/>
    <s v="San Angelo"/>
    <s v="Texas"/>
    <n v="76903"/>
    <x v="2"/>
    <s v="FUR-CH-10004675"/>
    <s v="Furniture"/>
    <s v="Chairs"/>
    <s v="Lifetime Advantage Folding Chairs, 4/Carton"/>
    <n v="305.31200000000001"/>
    <n v="2"/>
    <n v="0.3"/>
    <n v="-8.7232000000000198"/>
    <s v="No"/>
    <s v="Kelly Williams"/>
  </r>
  <r>
    <n v="2173"/>
    <s v="CA-2014-152296"/>
    <d v="2014-08-01T00:00:00"/>
    <d v="2014-08-03T00:00:00"/>
    <x v="2"/>
    <s v="IL-15100"/>
    <s v="Ivan Liston"/>
    <x v="0"/>
    <s v="United States"/>
    <s v="San Francisco"/>
    <s v="California"/>
    <n v="94122"/>
    <x v="1"/>
    <s v="OFF-BI-10004506"/>
    <s v="Office Supplies"/>
    <s v="Binders"/>
    <s v="Wilson Jones data.warehouse D-Ring Binders with DublLock"/>
    <n v="19.752000000000002"/>
    <n v="3"/>
    <n v="0.2"/>
    <n v="6.9131999999999998"/>
    <s v="No"/>
    <s v="Anna Andreadi"/>
  </r>
  <r>
    <n v="2174"/>
    <s v="CA-2016-112025"/>
    <d v="2016-07-30T00:00:00"/>
    <d v="2016-08-04T00:00:00"/>
    <x v="1"/>
    <s v="LS-16975"/>
    <s v="Lindsay Shagiari"/>
    <x v="2"/>
    <s v="United States"/>
    <s v="Houston"/>
    <s v="Texas"/>
    <n v="77070"/>
    <x v="2"/>
    <s v="OFF-BI-10002353"/>
    <s v="Office Supplies"/>
    <s v="Binders"/>
    <s v="GBC VeloBind Cover Sets"/>
    <n v="9.2639999999999976"/>
    <n v="3"/>
    <n v="0.8"/>
    <n v="-13.895999999999997"/>
    <s v="No"/>
    <s v="Kelly Williams"/>
  </r>
  <r>
    <n v="2175"/>
    <s v="CA-2015-132507"/>
    <d v="2015-07-30T00:00:00"/>
    <d v="2015-08-03T00:00:00"/>
    <x v="0"/>
    <s v="CC-12610"/>
    <s v="Corey Catlett"/>
    <x v="1"/>
    <s v="United States"/>
    <s v="Houston"/>
    <s v="Texas"/>
    <n v="77041"/>
    <x v="2"/>
    <s v="OFF-ST-10000943"/>
    <s v="Office Supplies"/>
    <s v="Storage"/>
    <s v="Eldon ProFile File 'N Store Portable File Tub Letter/Legal Size Black"/>
    <n v="61.792000000000002"/>
    <n v="4"/>
    <n v="0.2"/>
    <n v="6.1792000000000016"/>
    <s v="No"/>
    <s v="Kelly Williams"/>
  </r>
  <r>
    <n v="2176"/>
    <s v="CA-2016-125738"/>
    <d v="2016-10-15T00:00:00"/>
    <d v="2016-10-21T00:00:00"/>
    <x v="1"/>
    <s v="PB-18805"/>
    <s v="Patrick Bzostek"/>
    <x v="2"/>
    <s v="United States"/>
    <s v="Salt Lake City"/>
    <s v="Utah"/>
    <n v="84106"/>
    <x v="1"/>
    <s v="OFF-PA-10000740"/>
    <s v="Office Supplies"/>
    <s v="Paper"/>
    <s v="Xerox 1982"/>
    <n v="45.68"/>
    <n v="2"/>
    <n v="0"/>
    <n v="21.012799999999999"/>
    <s v="No"/>
    <s v="Anna Andreadi"/>
  </r>
  <r>
    <n v="2177"/>
    <s v="CA-2016-125738"/>
    <d v="2016-10-15T00:00:00"/>
    <d v="2016-10-21T00:00:00"/>
    <x v="1"/>
    <s v="PB-18805"/>
    <s v="Patrick Bzostek"/>
    <x v="2"/>
    <s v="United States"/>
    <s v="Salt Lake City"/>
    <s v="Utah"/>
    <n v="84106"/>
    <x v="1"/>
    <s v="OFF-PA-10003001"/>
    <s v="Office Supplies"/>
    <s v="Paper"/>
    <s v="Xerox 1986"/>
    <n v="60.12"/>
    <n v="9"/>
    <n v="0"/>
    <n v="28.857599999999998"/>
    <s v="No"/>
    <s v="Anna Andreadi"/>
  </r>
  <r>
    <n v="2178"/>
    <s v="CA-2016-125738"/>
    <d v="2016-10-15T00:00:00"/>
    <d v="2016-10-21T00:00:00"/>
    <x v="1"/>
    <s v="PB-18805"/>
    <s v="Patrick Bzostek"/>
    <x v="2"/>
    <s v="United States"/>
    <s v="Salt Lake City"/>
    <s v="Utah"/>
    <n v="84106"/>
    <x v="1"/>
    <s v="OFF-BI-10001628"/>
    <s v="Office Supplies"/>
    <s v="Binders"/>
    <s v="Acco Data Flex Cable Posts For Top &amp; Bottom Load Binders, 6&quot; Capacity"/>
    <n v="41.72"/>
    <n v="5"/>
    <n v="0.2"/>
    <n v="13.037499999999998"/>
    <s v="No"/>
    <s v="Anna Andreadi"/>
  </r>
  <r>
    <n v="2179"/>
    <s v="CA-2016-125738"/>
    <d v="2016-10-15T00:00:00"/>
    <d v="2016-10-21T00:00:00"/>
    <x v="1"/>
    <s v="PB-18805"/>
    <s v="Patrick Bzostek"/>
    <x v="2"/>
    <s v="United States"/>
    <s v="Salt Lake City"/>
    <s v="Utah"/>
    <n v="84106"/>
    <x v="1"/>
    <s v="OFF-PA-10001509"/>
    <s v="Office Supplies"/>
    <s v="Paper"/>
    <s v="Recycled Desk Saver Line &quot;While You Were Out&quot; Book, 5 1/2&quot; X 4&quot;"/>
    <n v="71.599999999999994"/>
    <n v="8"/>
    <n v="0"/>
    <n v="32.935999999999993"/>
    <s v="No"/>
    <s v="Anna Andreadi"/>
  </r>
  <r>
    <n v="2180"/>
    <s v="CA-2016-128818"/>
    <d v="2016-05-07T00:00:00"/>
    <d v="2016-05-11T00:00:00"/>
    <x v="1"/>
    <s v="CJ-12010"/>
    <s v="Caroline Jumper"/>
    <x v="0"/>
    <s v="United States"/>
    <s v="New York City"/>
    <s v="New York"/>
    <n v="10009"/>
    <x v="3"/>
    <s v="OFF-BI-10000309"/>
    <s v="Office Supplies"/>
    <s v="Binders"/>
    <s v="GBC Twin Loop Wire Binding Elements, 9/16&quot; Spine, Black"/>
    <n v="85.232000000000014"/>
    <n v="7"/>
    <n v="0.2"/>
    <n v="30.896599999999996"/>
    <s v="No"/>
    <s v="Chuck Magee"/>
  </r>
  <r>
    <n v="2181"/>
    <s v="CA-2016-128818"/>
    <d v="2016-05-07T00:00:00"/>
    <d v="2016-05-11T00:00:00"/>
    <x v="1"/>
    <s v="CJ-12010"/>
    <s v="Caroline Jumper"/>
    <x v="0"/>
    <s v="United States"/>
    <s v="New York City"/>
    <s v="New York"/>
    <n v="10009"/>
    <x v="3"/>
    <s v="OFF-LA-10003923"/>
    <s v="Office Supplies"/>
    <s v="Labels"/>
    <s v="Alphabetical Labels for Top Tab Filing"/>
    <n v="44.400000000000006"/>
    <n v="3"/>
    <n v="0"/>
    <n v="22.200000000000003"/>
    <s v="No"/>
    <s v="Chuck Magee"/>
  </r>
  <r>
    <n v="2182"/>
    <s v="CA-2016-128818"/>
    <d v="2016-05-07T00:00:00"/>
    <d v="2016-05-11T00:00:00"/>
    <x v="1"/>
    <s v="CJ-12010"/>
    <s v="Caroline Jumper"/>
    <x v="0"/>
    <s v="United States"/>
    <s v="New York City"/>
    <s v="New York"/>
    <n v="10009"/>
    <x v="3"/>
    <s v="FUR-CH-10002084"/>
    <s v="Furniture"/>
    <s v="Chairs"/>
    <s v="Hon Mobius Operator's Chair"/>
    <n v="442.76400000000001"/>
    <n v="4"/>
    <n v="0.1"/>
    <n v="59.035200000000003"/>
    <s v="No"/>
    <s v="Chuck Magee"/>
  </r>
  <r>
    <n v="2183"/>
    <s v="CA-2016-128818"/>
    <d v="2016-05-07T00:00:00"/>
    <d v="2016-05-11T00:00:00"/>
    <x v="1"/>
    <s v="CJ-12010"/>
    <s v="Caroline Jumper"/>
    <x v="0"/>
    <s v="United States"/>
    <s v="New York City"/>
    <s v="New York"/>
    <n v="10009"/>
    <x v="3"/>
    <s v="TEC-MA-10000488"/>
    <s v="Technology"/>
    <s v="Machines"/>
    <s v="Bady BDG101FRU Card Printer"/>
    <n v="3999.95"/>
    <n v="5"/>
    <n v="0"/>
    <n v="1159.9854999999998"/>
    <s v="No"/>
    <s v="Chuck Magee"/>
  </r>
  <r>
    <n v="2184"/>
    <s v="CA-2016-128818"/>
    <d v="2016-05-07T00:00:00"/>
    <d v="2016-05-11T00:00:00"/>
    <x v="1"/>
    <s v="CJ-12010"/>
    <s v="Caroline Jumper"/>
    <x v="0"/>
    <s v="United States"/>
    <s v="New York City"/>
    <s v="New York"/>
    <n v="10009"/>
    <x v="3"/>
    <s v="TEC-AC-10001767"/>
    <s v="Technology"/>
    <s v="Accessories"/>
    <s v="SanDisk Ultra 64 GB MicroSDHC Class 10 Memory Card"/>
    <n v="199.95000000000002"/>
    <n v="5"/>
    <n v="0"/>
    <n v="21.994499999999988"/>
    <s v="No"/>
    <s v="Chuck Magee"/>
  </r>
  <r>
    <n v="2185"/>
    <s v="CA-2016-128818"/>
    <d v="2016-05-07T00:00:00"/>
    <d v="2016-05-11T00:00:00"/>
    <x v="1"/>
    <s v="CJ-12010"/>
    <s v="Caroline Jumper"/>
    <x v="0"/>
    <s v="United States"/>
    <s v="New York City"/>
    <s v="New York"/>
    <n v="10009"/>
    <x v="3"/>
    <s v="FUR-FU-10001940"/>
    <s v="Furniture"/>
    <s v="Furnishings"/>
    <s v="Staple-based wall hangings"/>
    <n v="63.68"/>
    <n v="8"/>
    <n v="0"/>
    <n v="28.019200000000005"/>
    <s v="No"/>
    <s v="Chuck Magee"/>
  </r>
  <r>
    <n v="2186"/>
    <s v="CA-2017-124576"/>
    <d v="2017-08-01T00:00:00"/>
    <d v="2017-08-04T00:00:00"/>
    <x v="0"/>
    <s v="HK-14890"/>
    <s v="Heather Kirkland"/>
    <x v="1"/>
    <s v="United States"/>
    <s v="Salinas"/>
    <s v="California"/>
    <n v="93905"/>
    <x v="1"/>
    <s v="OFF-BI-10002735"/>
    <s v="Office Supplies"/>
    <s v="Binders"/>
    <s v="GBC Prestige Therm-A-Bind Covers"/>
    <n v="54.896000000000008"/>
    <n v="2"/>
    <n v="0.2"/>
    <n v="18.5274"/>
    <s v="No"/>
    <s v="Anna Andreadi"/>
  </r>
  <r>
    <n v="2187"/>
    <s v="CA-2016-101378"/>
    <d v="2016-07-14T00:00:00"/>
    <d v="2016-07-14T00:00:00"/>
    <x v="3"/>
    <s v="RH-19600"/>
    <s v="Rob Haberlin"/>
    <x v="0"/>
    <s v="United States"/>
    <s v="Huntsville"/>
    <s v="Alabama"/>
    <n v="35810"/>
    <x v="0"/>
    <s v="TEC-AC-10002345"/>
    <s v="Technology"/>
    <s v="Accessories"/>
    <s v="HP Standard 104 key PS/2 Keyboard"/>
    <n v="29"/>
    <n v="2"/>
    <n v="0"/>
    <n v="7.25"/>
    <s v="No"/>
    <s v="Cassandra Brandow"/>
  </r>
  <r>
    <n v="2188"/>
    <s v="CA-2017-143063"/>
    <d v="2017-08-10T00:00:00"/>
    <d v="2017-08-15T00:00:00"/>
    <x v="1"/>
    <s v="IL-15100"/>
    <s v="Ivan Liston"/>
    <x v="0"/>
    <s v="United States"/>
    <s v="Columbus"/>
    <s v="Indiana"/>
    <n v="47201"/>
    <x v="2"/>
    <s v="OFF-EN-10003134"/>
    <s v="Office Supplies"/>
    <s v="Envelopes"/>
    <s v="Staple envelope"/>
    <n v="70.08"/>
    <n v="6"/>
    <n v="0"/>
    <n v="35.04"/>
    <s v="No"/>
    <s v="Kelly Williams"/>
  </r>
  <r>
    <n v="2189"/>
    <s v="CA-2017-143063"/>
    <d v="2017-08-10T00:00:00"/>
    <d v="2017-08-15T00:00:00"/>
    <x v="1"/>
    <s v="IL-15100"/>
    <s v="Ivan Liston"/>
    <x v="0"/>
    <s v="United States"/>
    <s v="Columbus"/>
    <s v="Indiana"/>
    <n v="47201"/>
    <x v="2"/>
    <s v="FUR-FU-10003708"/>
    <s v="Furniture"/>
    <s v="Furnishings"/>
    <s v="Tenex Traditional Chairmats for Medium Pile Carpet, Standard Lip, 36&quot; x 48&quot;"/>
    <n v="121.3"/>
    <n v="2"/>
    <n v="0"/>
    <n v="25.472999999999999"/>
    <s v="No"/>
    <s v="Kelly Williams"/>
  </r>
  <r>
    <n v="2190"/>
    <s v="CA-2017-143063"/>
    <d v="2017-08-10T00:00:00"/>
    <d v="2017-08-15T00:00:00"/>
    <x v="1"/>
    <s v="IL-15100"/>
    <s v="Ivan Liston"/>
    <x v="0"/>
    <s v="United States"/>
    <s v="Columbus"/>
    <s v="Indiana"/>
    <n v="47201"/>
    <x v="2"/>
    <s v="TEC-PH-10003645"/>
    <s v="Technology"/>
    <s v="Phones"/>
    <s v="Aastra 57i VoIP phone"/>
    <n v="1454.4900000000002"/>
    <n v="9"/>
    <n v="0"/>
    <n v="378.16740000000004"/>
    <s v="No"/>
    <s v="Kelly Williams"/>
  </r>
  <r>
    <n v="2191"/>
    <s v="CA-2016-118913"/>
    <d v="2016-06-25T00:00:00"/>
    <d v="2016-06-29T00:00:00"/>
    <x v="1"/>
    <s v="AS-10240"/>
    <s v="Alan Shonely"/>
    <x v="0"/>
    <s v="United States"/>
    <s v="Los Angeles"/>
    <s v="California"/>
    <n v="90049"/>
    <x v="1"/>
    <s v="OFF-AP-10000692"/>
    <s v="Office Supplies"/>
    <s v="Appliances"/>
    <s v="Fellowes Mighty 8 Compact Surge Protector"/>
    <n v="60.81"/>
    <n v="3"/>
    <n v="0"/>
    <n v="17.026800000000001"/>
    <s v="No"/>
    <s v="Anna Andreadi"/>
  </r>
  <r>
    <n v="2192"/>
    <s v="CA-2016-128412"/>
    <d v="2016-12-10T00:00:00"/>
    <d v="2016-12-17T00:00:00"/>
    <x v="1"/>
    <s v="AP-10915"/>
    <s v="Arthur Prichep"/>
    <x v="0"/>
    <s v="United States"/>
    <s v="Seattle"/>
    <s v="Washington"/>
    <n v="98105"/>
    <x v="1"/>
    <s v="OFF-BI-10001718"/>
    <s v="Office Supplies"/>
    <s v="Binders"/>
    <s v="GBC DocuBind P50 Personal Binding Machine"/>
    <n v="153.55199999999999"/>
    <n v="3"/>
    <n v="0.2"/>
    <n v="51.823799999999999"/>
    <s v="No"/>
    <s v="Anna Andreadi"/>
  </r>
  <r>
    <n v="2193"/>
    <s v="CA-2016-128412"/>
    <d v="2016-12-10T00:00:00"/>
    <d v="2016-12-17T00:00:00"/>
    <x v="1"/>
    <s v="AP-10915"/>
    <s v="Arthur Prichep"/>
    <x v="0"/>
    <s v="United States"/>
    <s v="Seattle"/>
    <s v="Washington"/>
    <n v="98105"/>
    <x v="1"/>
    <s v="OFF-AP-10002082"/>
    <s v="Office Supplies"/>
    <s v="Appliances"/>
    <s v="Holmes HEPA Air Purifier"/>
    <n v="65.34"/>
    <n v="3"/>
    <n v="0"/>
    <n v="22.869"/>
    <s v="No"/>
    <s v="Anna Andreadi"/>
  </r>
  <r>
    <n v="2194"/>
    <s v="CA-2016-128412"/>
    <d v="2016-12-10T00:00:00"/>
    <d v="2016-12-17T00:00:00"/>
    <x v="1"/>
    <s v="AP-10915"/>
    <s v="Arthur Prichep"/>
    <x v="0"/>
    <s v="United States"/>
    <s v="Seattle"/>
    <s v="Washington"/>
    <n v="98105"/>
    <x v="1"/>
    <s v="OFF-PA-10001125"/>
    <s v="Office Supplies"/>
    <s v="Paper"/>
    <s v="Xerox 1988"/>
    <n v="123.92"/>
    <n v="4"/>
    <n v="0"/>
    <n v="55.763999999999996"/>
    <s v="No"/>
    <s v="Anna Andreadi"/>
  </r>
  <r>
    <n v="2195"/>
    <s v="CA-2016-128412"/>
    <d v="2016-12-10T00:00:00"/>
    <d v="2016-12-17T00:00:00"/>
    <x v="1"/>
    <s v="AP-10915"/>
    <s v="Arthur Prichep"/>
    <x v="0"/>
    <s v="United States"/>
    <s v="Seattle"/>
    <s v="Washington"/>
    <n v="98105"/>
    <x v="1"/>
    <s v="OFF-AP-10000252"/>
    <s v="Office Supplies"/>
    <s v="Appliances"/>
    <s v="Harmony HEPA Quiet Air Purifiers"/>
    <n v="35.099999999999994"/>
    <n v="3"/>
    <n v="0"/>
    <n v="12.285"/>
    <s v="No"/>
    <s v="Anna Andreadi"/>
  </r>
  <r>
    <n v="2196"/>
    <s v="CA-2016-128412"/>
    <d v="2016-12-10T00:00:00"/>
    <d v="2016-12-17T00:00:00"/>
    <x v="1"/>
    <s v="AP-10915"/>
    <s v="Arthur Prichep"/>
    <x v="0"/>
    <s v="United States"/>
    <s v="Seattle"/>
    <s v="Washington"/>
    <n v="98105"/>
    <x v="1"/>
    <s v="TEC-AC-10003038"/>
    <s v="Technology"/>
    <s v="Accessories"/>
    <s v="Kingston Digital DataTraveler 16GB USB 2.0"/>
    <n v="44.75"/>
    <n v="5"/>
    <n v="0"/>
    <n v="8.5024999999999942"/>
    <s v="No"/>
    <s v="Anna Andreadi"/>
  </r>
  <r>
    <n v="2197"/>
    <s v="CA-2016-136483"/>
    <d v="2016-12-01T00:00:00"/>
    <d v="2016-12-06T00:00:00"/>
    <x v="1"/>
    <s v="AG-10390"/>
    <s v="Allen Goldenen"/>
    <x v="0"/>
    <s v="United States"/>
    <s v="Knoxville"/>
    <s v="Tennessee"/>
    <n v="37918"/>
    <x v="0"/>
    <s v="OFF-AR-10000940"/>
    <s v="Office Supplies"/>
    <s v="Art"/>
    <s v="Newell 343"/>
    <n v="4.7039999999999997"/>
    <n v="2"/>
    <n v="0.2"/>
    <n v="0.41160000000000019"/>
    <s v="Yes"/>
    <s v="Cassandra Brandow"/>
  </r>
  <r>
    <n v="2198"/>
    <s v="CA-2014-163013"/>
    <d v="2014-11-28T00:00:00"/>
    <d v="2014-12-04T00:00:00"/>
    <x v="1"/>
    <s v="BF-11080"/>
    <s v="Bart Folk"/>
    <x v="0"/>
    <s v="United States"/>
    <s v="Montgomery"/>
    <s v="Alabama"/>
    <n v="36116"/>
    <x v="0"/>
    <s v="OFF-AR-10001954"/>
    <s v="Office Supplies"/>
    <s v="Art"/>
    <s v="Newell 331"/>
    <n v="14.669999999999998"/>
    <n v="3"/>
    <n v="0"/>
    <n v="3.9609000000000001"/>
    <s v="No"/>
    <s v="Cassandra Brandow"/>
  </r>
  <r>
    <n v="2199"/>
    <s v="CA-2015-135363"/>
    <d v="2015-03-28T00:00:00"/>
    <d v="2015-04-02T00:00:00"/>
    <x v="1"/>
    <s v="CK-12205"/>
    <s v="Chloris Kastensmidt"/>
    <x v="0"/>
    <s v="United States"/>
    <s v="Philadelphia"/>
    <s v="Pennsylvania"/>
    <n v="19120"/>
    <x v="3"/>
    <s v="OFF-PA-10003177"/>
    <s v="Office Supplies"/>
    <s v="Paper"/>
    <s v="Xerox 1999"/>
    <n v="15.552000000000003"/>
    <n v="3"/>
    <n v="0.2"/>
    <n v="5.4432"/>
    <s v="No"/>
    <s v="Chuck Magee"/>
  </r>
  <r>
    <n v="2200"/>
    <s v="CA-2015-135363"/>
    <d v="2015-03-28T00:00:00"/>
    <d v="2015-04-02T00:00:00"/>
    <x v="1"/>
    <s v="CK-12205"/>
    <s v="Chloris Kastensmidt"/>
    <x v="0"/>
    <s v="United States"/>
    <s v="Philadelphia"/>
    <s v="Pennsylvania"/>
    <n v="19120"/>
    <x v="3"/>
    <s v="OFF-PA-10000533"/>
    <s v="Office Supplies"/>
    <s v="Paper"/>
    <s v="Southworth Parchment Paper &amp; Envelopes"/>
    <n v="5.2320000000000002"/>
    <n v="1"/>
    <n v="0.2"/>
    <n v="1.7003999999999999"/>
    <s v="No"/>
    <s v="Chuck Magee"/>
  </r>
  <r>
    <n v="2201"/>
    <s v="US-2014-165659"/>
    <d v="2014-06-01T00:00:00"/>
    <d v="2014-06-06T00:00:00"/>
    <x v="1"/>
    <s v="LT-17110"/>
    <s v="Liz Thompson"/>
    <x v="0"/>
    <s v="United States"/>
    <s v="Little Rock"/>
    <s v="Arkansas"/>
    <n v="72209"/>
    <x v="0"/>
    <s v="FUR-FU-10001935"/>
    <s v="Furniture"/>
    <s v="Furnishings"/>
    <s v="3M Hangers With Command Adhesive"/>
    <n v="22.200000000000003"/>
    <n v="6"/>
    <n v="0"/>
    <n v="9.1020000000000021"/>
    <s v="No"/>
    <s v="Cassandra Brandow"/>
  </r>
  <r>
    <n v="2202"/>
    <s v="US-2014-165659"/>
    <d v="2014-06-01T00:00:00"/>
    <d v="2014-06-06T00:00:00"/>
    <x v="1"/>
    <s v="LT-17110"/>
    <s v="Liz Thompson"/>
    <x v="0"/>
    <s v="United States"/>
    <s v="Little Rock"/>
    <s v="Arkansas"/>
    <n v="72209"/>
    <x v="0"/>
    <s v="TEC-PH-10002563"/>
    <s v="Technology"/>
    <s v="Phones"/>
    <s v="Adtran 1202752G1"/>
    <n v="881.93"/>
    <n v="7"/>
    <n v="0"/>
    <n v="229.30180000000001"/>
    <s v="No"/>
    <s v="Cassandra Brandow"/>
  </r>
  <r>
    <n v="2203"/>
    <s v="CA-2015-138002"/>
    <d v="2015-09-06T00:00:00"/>
    <d v="2015-09-12T00:00:00"/>
    <x v="1"/>
    <s v="BT-11305"/>
    <s v="Beth Thompson"/>
    <x v="2"/>
    <s v="United States"/>
    <s v="Seattle"/>
    <s v="Washington"/>
    <n v="98103"/>
    <x v="1"/>
    <s v="OFF-BI-10002160"/>
    <s v="Office Supplies"/>
    <s v="Binders"/>
    <s v="Acco Hanging Data Binders"/>
    <n v="6.0960000000000001"/>
    <n v="2"/>
    <n v="0.2"/>
    <n v="2.1335999999999999"/>
    <s v="No"/>
    <s v="Anna Andreadi"/>
  </r>
  <r>
    <n v="2204"/>
    <s v="CA-2015-138002"/>
    <d v="2015-09-06T00:00:00"/>
    <d v="2015-09-12T00:00:00"/>
    <x v="1"/>
    <s v="BT-11305"/>
    <s v="Beth Thompson"/>
    <x v="2"/>
    <s v="United States"/>
    <s v="Seattle"/>
    <s v="Washington"/>
    <n v="98103"/>
    <x v="1"/>
    <s v="FUR-FU-10004748"/>
    <s v="Furniture"/>
    <s v="Furnishings"/>
    <s v="Howard Miller 16&quot; Diameter Gallery Wall Clock"/>
    <n v="191.82"/>
    <n v="3"/>
    <n v="0"/>
    <n v="74.809799999999996"/>
    <s v="No"/>
    <s v="Anna Andreadi"/>
  </r>
  <r>
    <n v="2205"/>
    <s v="CA-2015-128860"/>
    <d v="2015-06-29T00:00:00"/>
    <d v="2015-07-05T00:00:00"/>
    <x v="1"/>
    <s v="SC-20725"/>
    <s v="Steven Cartwright"/>
    <x v="0"/>
    <s v="United States"/>
    <s v="Lancaster"/>
    <s v="Pennsylvania"/>
    <n v="17602"/>
    <x v="3"/>
    <s v="FUR-FU-10001473"/>
    <s v="Furniture"/>
    <s v="Furnishings"/>
    <s v="Eldon Executive Woodline II Desk Accessories, Mahogany"/>
    <n v="20.103999999999999"/>
    <n v="1"/>
    <n v="0.2"/>
    <n v="1.7591000000000001"/>
    <s v="No"/>
    <s v="Chuck Magee"/>
  </r>
  <r>
    <n v="2206"/>
    <s v="CA-2016-164350"/>
    <d v="2016-09-10T00:00:00"/>
    <d v="2016-09-12T00:00:00"/>
    <x v="0"/>
    <s v="CG-12040"/>
    <s v="Catherine Glotzbach"/>
    <x v="2"/>
    <s v="United States"/>
    <s v="Bristol"/>
    <s v="Tennessee"/>
    <n v="37620"/>
    <x v="0"/>
    <s v="OFF-AR-10000538"/>
    <s v="Office Supplies"/>
    <s v="Art"/>
    <s v="Boston Model 1800 Electric Pencil Sharpener, Gray"/>
    <n v="67.56"/>
    <n v="3"/>
    <n v="0.2"/>
    <n v="8.4449999999999896"/>
    <s v="No"/>
    <s v="Cassandra Brandow"/>
  </r>
  <r>
    <n v="2207"/>
    <s v="US-2014-103905"/>
    <d v="2014-07-14T00:00:00"/>
    <d v="2014-07-20T00:00:00"/>
    <x v="1"/>
    <s v="AW-10930"/>
    <s v="Arthur Wiediger"/>
    <x v="2"/>
    <s v="United States"/>
    <s v="Aurora"/>
    <s v="Illinois"/>
    <n v="60505"/>
    <x v="2"/>
    <s v="OFF-BI-10001098"/>
    <s v="Office Supplies"/>
    <s v="Binders"/>
    <s v="Acco D-Ring Binder w/DublLock"/>
    <n v="29.931999999999992"/>
    <n v="7"/>
    <n v="0.8"/>
    <n v="-46.394600000000011"/>
    <s v="No"/>
    <s v="Kelly Williams"/>
  </r>
  <r>
    <n v="2208"/>
    <s v="US-2014-103905"/>
    <d v="2014-07-14T00:00:00"/>
    <d v="2014-07-20T00:00:00"/>
    <x v="1"/>
    <s v="AW-10930"/>
    <s v="Arthur Wiediger"/>
    <x v="2"/>
    <s v="United States"/>
    <s v="Aurora"/>
    <s v="Illinois"/>
    <n v="60505"/>
    <x v="2"/>
    <s v="TEC-PH-10001552"/>
    <s v="Technology"/>
    <s v="Phones"/>
    <s v="I Need's 3d Hello Kitty Hybrid Silicone Case Cover for HTC One X 4g with 3d Hello Kitty Stylus Pen Green/pink"/>
    <n v="38.272000000000006"/>
    <n v="4"/>
    <n v="0.2"/>
    <n v="3.8272000000000013"/>
    <s v="No"/>
    <s v="Kelly Williams"/>
  </r>
  <r>
    <n v="2209"/>
    <s v="CA-2015-129854"/>
    <d v="2015-08-22T00:00:00"/>
    <d v="2015-08-26T00:00:00"/>
    <x v="1"/>
    <s v="RB-19705"/>
    <s v="Roger Barcio"/>
    <x v="2"/>
    <s v="United States"/>
    <s v="New York City"/>
    <s v="New York"/>
    <n v="10009"/>
    <x v="3"/>
    <s v="OFF-AR-10000390"/>
    <s v="Office Supplies"/>
    <s v="Art"/>
    <s v="Newell Chalk Holder"/>
    <n v="16.52"/>
    <n v="4"/>
    <n v="0"/>
    <n v="7.5991999999999997"/>
    <s v="No"/>
    <s v="Chuck Magee"/>
  </r>
  <r>
    <n v="2210"/>
    <s v="CA-2014-125556"/>
    <d v="2014-11-14T00:00:00"/>
    <d v="2014-11-16T00:00:00"/>
    <x v="0"/>
    <s v="ML-17410"/>
    <s v="Maris LaWare"/>
    <x v="0"/>
    <s v="United States"/>
    <s v="Fairfield"/>
    <s v="Connecticut"/>
    <n v="6824"/>
    <x v="3"/>
    <s v="TEC-PH-10001079"/>
    <s v="Technology"/>
    <s v="Phones"/>
    <s v="Polycom SoundPoint Pro SE-225 Corded phone"/>
    <n v="832.93"/>
    <n v="7"/>
    <n v="0"/>
    <n v="233.22039999999998"/>
    <s v="No"/>
    <s v="Chuck Magee"/>
  </r>
  <r>
    <n v="2211"/>
    <s v="CA-2014-125556"/>
    <d v="2014-11-14T00:00:00"/>
    <d v="2014-11-16T00:00:00"/>
    <x v="0"/>
    <s v="ML-17410"/>
    <s v="Maris LaWare"/>
    <x v="0"/>
    <s v="United States"/>
    <s v="Fairfield"/>
    <s v="Connecticut"/>
    <n v="6824"/>
    <x v="3"/>
    <s v="OFF-BI-10003460"/>
    <s v="Office Supplies"/>
    <s v="Binders"/>
    <s v="Acco 3-Hole Punch"/>
    <n v="43.8"/>
    <n v="10"/>
    <n v="0"/>
    <n v="21.023999999999997"/>
    <s v="No"/>
    <s v="Chuck Magee"/>
  </r>
  <r>
    <n v="2212"/>
    <s v="CA-2016-162313"/>
    <d v="2016-11-27T00:00:00"/>
    <d v="2016-11-30T00:00:00"/>
    <x v="2"/>
    <s v="VB-21745"/>
    <s v="Victoria Brennan"/>
    <x v="1"/>
    <s v="United States"/>
    <s v="Lincoln Park"/>
    <s v="Michigan"/>
    <n v="48146"/>
    <x v="2"/>
    <s v="OFF-AP-10003842"/>
    <s v="Office Supplies"/>
    <s v="Appliances"/>
    <s v="Euro-Pro Shark Turbo Vacuum"/>
    <n v="167.292"/>
    <n v="6"/>
    <n v="0.1"/>
    <n v="29.7408"/>
    <s v="No"/>
    <s v="Kelly Williams"/>
  </r>
  <r>
    <n v="2213"/>
    <s v="CA-2017-107874"/>
    <d v="2017-11-21T00:00:00"/>
    <d v="2017-11-25T00:00:00"/>
    <x v="1"/>
    <s v="SW-20275"/>
    <s v="Scott Williamson"/>
    <x v="0"/>
    <s v="United States"/>
    <s v="New York City"/>
    <s v="New York"/>
    <n v="10035"/>
    <x v="3"/>
    <s v="FUR-FU-10003535"/>
    <s v="Furniture"/>
    <s v="Furnishings"/>
    <s v="Howard Miller Distant Time Traveler Alarm Clock"/>
    <n v="27.42"/>
    <n v="1"/>
    <n v="0"/>
    <n v="11.2422"/>
    <s v="No"/>
    <s v="Chuck Magee"/>
  </r>
  <r>
    <n v="2214"/>
    <s v="CA-2017-129378"/>
    <d v="2017-10-01T00:00:00"/>
    <d v="2017-10-02T00:00:00"/>
    <x v="2"/>
    <s v="NS-18505"/>
    <s v="Neola Schneider"/>
    <x v="0"/>
    <s v="United States"/>
    <s v="San Jose"/>
    <s v="California"/>
    <n v="95123"/>
    <x v="1"/>
    <s v="OFF-BI-10002012"/>
    <s v="Office Supplies"/>
    <s v="Binders"/>
    <s v="Wilson Jones Easy Flow II Sheet Lifters"/>
    <n v="1.4400000000000002"/>
    <n v="1"/>
    <n v="0.2"/>
    <n v="0.504"/>
    <s v="No"/>
    <s v="Anna Andreadi"/>
  </r>
  <r>
    <n v="2215"/>
    <s v="CA-2017-129378"/>
    <d v="2017-10-01T00:00:00"/>
    <d v="2017-10-02T00:00:00"/>
    <x v="2"/>
    <s v="NS-18505"/>
    <s v="Neola Schneider"/>
    <x v="0"/>
    <s v="United States"/>
    <s v="San Jose"/>
    <s v="California"/>
    <n v="95123"/>
    <x v="1"/>
    <s v="OFF-BI-10001922"/>
    <s v="Office Supplies"/>
    <s v="Binders"/>
    <s v="Storex Dura Pro Binders"/>
    <n v="61.77600000000001"/>
    <n v="13"/>
    <n v="0.2"/>
    <n v="20.849399999999996"/>
    <s v="No"/>
    <s v="Anna Andreadi"/>
  </r>
  <r>
    <n v="2216"/>
    <s v="CA-2017-129378"/>
    <d v="2017-10-01T00:00:00"/>
    <d v="2017-10-02T00:00:00"/>
    <x v="2"/>
    <s v="NS-18505"/>
    <s v="Neola Schneider"/>
    <x v="0"/>
    <s v="United States"/>
    <s v="San Jose"/>
    <s v="California"/>
    <n v="95123"/>
    <x v="1"/>
    <s v="OFF-AP-10000576"/>
    <s v="Office Supplies"/>
    <s v="Appliances"/>
    <s v="Belkin 325VA UPS Surge Protector, 6'"/>
    <n v="241.96"/>
    <n v="2"/>
    <n v="0"/>
    <n v="60.490000000000009"/>
    <s v="No"/>
    <s v="Anna Andreadi"/>
  </r>
  <r>
    <n v="2217"/>
    <s v="CA-2017-129378"/>
    <d v="2017-10-01T00:00:00"/>
    <d v="2017-10-02T00:00:00"/>
    <x v="2"/>
    <s v="NS-18505"/>
    <s v="Neola Schneider"/>
    <x v="0"/>
    <s v="United States"/>
    <s v="San Jose"/>
    <s v="California"/>
    <n v="95123"/>
    <x v="1"/>
    <s v="FUR-CH-10000553"/>
    <s v="Furniture"/>
    <s v="Chairs"/>
    <s v="Metal Folding Chairs, Beige, 4/Carton"/>
    <n v="108.608"/>
    <n v="4"/>
    <n v="0.2"/>
    <n v="9.5031999999999925"/>
    <s v="No"/>
    <s v="Anna Andreadi"/>
  </r>
  <r>
    <n v="2218"/>
    <s v="CA-2014-151953"/>
    <d v="2014-09-20T00:00:00"/>
    <d v="2014-09-25T00:00:00"/>
    <x v="1"/>
    <s v="DB-13555"/>
    <s v="Dorothy Badders"/>
    <x v="1"/>
    <s v="United States"/>
    <s v="Jacksonville"/>
    <s v="Florida"/>
    <n v="32216"/>
    <x v="0"/>
    <s v="OFF-AR-10003469"/>
    <s v="Office Supplies"/>
    <s v="Art"/>
    <s v="Nontoxic Chalk"/>
    <n v="2.8160000000000003"/>
    <n v="2"/>
    <n v="0.2"/>
    <n v="0.98559999999999992"/>
    <s v="No"/>
    <s v="Cassandra Brandow"/>
  </r>
  <r>
    <n v="2219"/>
    <s v="CA-2017-130841"/>
    <d v="2017-07-28T00:00:00"/>
    <d v="2017-08-01T00:00:00"/>
    <x v="1"/>
    <s v="MH-17620"/>
    <s v="Matt Hagelstein"/>
    <x v="1"/>
    <s v="United States"/>
    <s v="San Francisco"/>
    <s v="California"/>
    <n v="94110"/>
    <x v="1"/>
    <s v="OFF-BI-10000145"/>
    <s v="Office Supplies"/>
    <s v="Binders"/>
    <s v="Zipper Ring Binder Pockets"/>
    <n v="9.9840000000000018"/>
    <n v="4"/>
    <n v="0.2"/>
    <n v="3.6191999999999993"/>
    <s v="No"/>
    <s v="Anna Andreadi"/>
  </r>
  <r>
    <n v="2220"/>
    <s v="CA-2017-130841"/>
    <d v="2017-07-28T00:00:00"/>
    <d v="2017-08-01T00:00:00"/>
    <x v="1"/>
    <s v="MH-17620"/>
    <s v="Matt Hagelstein"/>
    <x v="1"/>
    <s v="United States"/>
    <s v="San Francisco"/>
    <s v="California"/>
    <n v="94110"/>
    <x v="1"/>
    <s v="OFF-ST-10001580"/>
    <s v="Office Supplies"/>
    <s v="Storage"/>
    <s v="Super Decoflex Portable Personal File"/>
    <n v="14.98"/>
    <n v="1"/>
    <n v="0"/>
    <n v="4.1943999999999999"/>
    <s v="No"/>
    <s v="Anna Andreadi"/>
  </r>
  <r>
    <n v="2221"/>
    <s v="CA-2017-130841"/>
    <d v="2017-07-28T00:00:00"/>
    <d v="2017-08-01T00:00:00"/>
    <x v="1"/>
    <s v="MH-17620"/>
    <s v="Matt Hagelstein"/>
    <x v="1"/>
    <s v="United States"/>
    <s v="San Francisco"/>
    <s v="California"/>
    <n v="94110"/>
    <x v="1"/>
    <s v="TEC-PH-10001817"/>
    <s v="Technology"/>
    <s v="Phones"/>
    <s v="Wilson Electronics DB Pro Signal Booster"/>
    <n v="1145.6000000000001"/>
    <n v="4"/>
    <n v="0.2"/>
    <n v="100.24000000000007"/>
    <s v="No"/>
    <s v="Anna Andreadi"/>
  </r>
  <r>
    <n v="2222"/>
    <s v="CA-2015-131884"/>
    <d v="2015-12-06T00:00:00"/>
    <d v="2015-12-06T00:00:00"/>
    <x v="3"/>
    <s v="DK-13375"/>
    <s v="Dennis Kane"/>
    <x v="0"/>
    <s v="United States"/>
    <s v="Marion"/>
    <s v="Ohio"/>
    <n v="43302"/>
    <x v="3"/>
    <s v="TEC-PH-10001578"/>
    <s v="Technology"/>
    <s v="Phones"/>
    <s v="Polycom SoundStation2 EX Conference phone"/>
    <n v="485.93999999999994"/>
    <n v="2"/>
    <n v="0.4"/>
    <n v="-89.089000000000055"/>
    <s v="No"/>
    <s v="Chuck Magee"/>
  </r>
  <r>
    <n v="2223"/>
    <s v="CA-2015-131884"/>
    <d v="2015-12-06T00:00:00"/>
    <d v="2015-12-06T00:00:00"/>
    <x v="3"/>
    <s v="DK-13375"/>
    <s v="Dennis Kane"/>
    <x v="0"/>
    <s v="United States"/>
    <s v="Marion"/>
    <s v="Ohio"/>
    <n v="43302"/>
    <x v="3"/>
    <s v="OFF-AR-10004078"/>
    <s v="Office Supplies"/>
    <s v="Art"/>
    <s v="Newell 312"/>
    <n v="37.375999999999998"/>
    <n v="8"/>
    <n v="0.2"/>
    <n v="4.6719999999999988"/>
    <s v="No"/>
    <s v="Chuck Magee"/>
  </r>
  <r>
    <n v="2224"/>
    <s v="CA-2015-131884"/>
    <d v="2015-12-06T00:00:00"/>
    <d v="2015-12-06T00:00:00"/>
    <x v="3"/>
    <s v="DK-13375"/>
    <s v="Dennis Kane"/>
    <x v="0"/>
    <s v="United States"/>
    <s v="Marion"/>
    <s v="Ohio"/>
    <n v="43302"/>
    <x v="3"/>
    <s v="FUR-CH-10004860"/>
    <s v="Furniture"/>
    <s v="Chairs"/>
    <s v="Global Low Back Tilter Chair"/>
    <n v="70.685999999999993"/>
    <n v="1"/>
    <n v="0.3"/>
    <n v="-24.23520000000001"/>
    <s v="No"/>
    <s v="Chuck Magee"/>
  </r>
  <r>
    <n v="2225"/>
    <s v="CA-2017-121909"/>
    <d v="2017-07-31T00:00:00"/>
    <d v="2017-08-05T00:00:00"/>
    <x v="1"/>
    <s v="EA-14035"/>
    <s v="Erin Ashbrook"/>
    <x v="1"/>
    <s v="United States"/>
    <s v="Philadelphia"/>
    <s v="Pennsylvania"/>
    <n v="19134"/>
    <x v="3"/>
    <s v="OFF-PA-10003790"/>
    <s v="Office Supplies"/>
    <s v="Paper"/>
    <s v="Xerox 1991"/>
    <n v="54.816000000000003"/>
    <n v="3"/>
    <n v="0.2"/>
    <n v="17.815199999999997"/>
    <s v="No"/>
    <s v="Chuck Magee"/>
  </r>
  <r>
    <n v="2226"/>
    <s v="CA-2016-106383"/>
    <d v="2016-03-19T00:00:00"/>
    <d v="2016-03-21T00:00:00"/>
    <x v="0"/>
    <s v="BT-11440"/>
    <s v="Bobby Trafton"/>
    <x v="0"/>
    <s v="United States"/>
    <s v="Littleton"/>
    <s v="Colorado"/>
    <n v="80122"/>
    <x v="1"/>
    <s v="FUR-BO-10002202"/>
    <s v="Furniture"/>
    <s v="Bookcases"/>
    <s v="Atlantic Metals Mobile 2-Shelf Bookcases, Custom Colors"/>
    <n v="72.294000000000011"/>
    <n v="1"/>
    <n v="0.7"/>
    <n v="-98.801799999999986"/>
    <s v="No"/>
    <s v="Anna Andreadi"/>
  </r>
  <r>
    <n v="2227"/>
    <s v="CA-2017-130771"/>
    <d v="2017-07-29T00:00:00"/>
    <d v="2017-08-03T00:00:00"/>
    <x v="1"/>
    <s v="LA-16780"/>
    <s v="Laura Armstrong"/>
    <x v="1"/>
    <s v="United States"/>
    <s v="Austin"/>
    <s v="Texas"/>
    <n v="78745"/>
    <x v="2"/>
    <s v="OFF-FA-10003059"/>
    <s v="Office Supplies"/>
    <s v="Fasteners"/>
    <s v="Assorted Color Push Pins"/>
    <n v="2.8960000000000004"/>
    <n v="2"/>
    <n v="0.2"/>
    <n v="0.4705999999999998"/>
    <s v="No"/>
    <s v="Kelly Williams"/>
  </r>
  <r>
    <n v="2228"/>
    <s v="CA-2017-130771"/>
    <d v="2017-07-29T00:00:00"/>
    <d v="2017-08-03T00:00:00"/>
    <x v="1"/>
    <s v="LA-16780"/>
    <s v="Laura Armstrong"/>
    <x v="1"/>
    <s v="United States"/>
    <s v="Austin"/>
    <s v="Texas"/>
    <n v="78745"/>
    <x v="2"/>
    <s v="TEC-PH-10002496"/>
    <s v="Technology"/>
    <s v="Phones"/>
    <s v="Cisco SPA301"/>
    <n v="124.79200000000002"/>
    <n v="1"/>
    <n v="0.2"/>
    <n v="15.598999999999993"/>
    <s v="No"/>
    <s v="Kelly Williams"/>
  </r>
  <r>
    <n v="2229"/>
    <s v="CA-2016-139157"/>
    <d v="2016-10-01T00:00:00"/>
    <d v="2016-10-05T00:00:00"/>
    <x v="1"/>
    <s v="GM-14680"/>
    <s v="Greg Matthias"/>
    <x v="0"/>
    <s v="United States"/>
    <s v="New York City"/>
    <s v="New York"/>
    <n v="10024"/>
    <x v="3"/>
    <s v="FUR-TA-10003238"/>
    <s v="Furniture"/>
    <s v="Tables"/>
    <s v="Chromcraft Bull-Nose Wood 48&quot; x 96&quot; Rectangular Conference Tables"/>
    <n v="330.58800000000002"/>
    <n v="1"/>
    <n v="0.4"/>
    <n v="-115.70580000000004"/>
    <s v="No"/>
    <s v="Chuck Magee"/>
  </r>
  <r>
    <n v="2230"/>
    <s v="CA-2014-128055"/>
    <d v="2014-03-31T00:00:00"/>
    <d v="2014-04-05T00:00:00"/>
    <x v="1"/>
    <s v="AA-10315"/>
    <s v="Alex Avila"/>
    <x v="0"/>
    <s v="United States"/>
    <s v="San Francisco"/>
    <s v="California"/>
    <n v="94122"/>
    <x v="1"/>
    <s v="OFF-BI-10004390"/>
    <s v="Office Supplies"/>
    <s v="Binders"/>
    <s v="GBC DocuBind 200 Manual Binding Machine"/>
    <n v="673.5680000000001"/>
    <n v="2"/>
    <n v="0.2"/>
    <n v="252.58799999999999"/>
    <s v="No"/>
    <s v="Anna Andreadi"/>
  </r>
  <r>
    <n v="2231"/>
    <s v="CA-2014-128055"/>
    <d v="2014-03-31T00:00:00"/>
    <d v="2014-04-05T00:00:00"/>
    <x v="1"/>
    <s v="AA-10315"/>
    <s v="Alex Avila"/>
    <x v="0"/>
    <s v="United States"/>
    <s v="San Francisco"/>
    <s v="California"/>
    <n v="94122"/>
    <x v="1"/>
    <s v="OFF-AP-10002765"/>
    <s v="Office Supplies"/>
    <s v="Appliances"/>
    <s v="Fellowes Advanced Computer Series Surge Protectors"/>
    <n v="52.98"/>
    <n v="2"/>
    <n v="0"/>
    <n v="14.834400000000002"/>
    <s v="No"/>
    <s v="Anna Andreadi"/>
  </r>
  <r>
    <n v="2232"/>
    <s v="CA-2017-157091"/>
    <d v="2017-06-26T00:00:00"/>
    <d v="2017-07-01T00:00:00"/>
    <x v="1"/>
    <s v="DB-13405"/>
    <s v="Denny Blanton"/>
    <x v="0"/>
    <s v="United States"/>
    <s v="La Porte"/>
    <s v="Indiana"/>
    <n v="46350"/>
    <x v="2"/>
    <s v="FUR-FU-10000293"/>
    <s v="Furniture"/>
    <s v="Furnishings"/>
    <s v="Eldon Antistatic Chair Mats for Low to Medium Pile Carpets"/>
    <n v="526.45000000000005"/>
    <n v="5"/>
    <n v="0"/>
    <n v="31.586999999999961"/>
    <s v="No"/>
    <s v="Kelly Williams"/>
  </r>
  <r>
    <n v="2233"/>
    <s v="CA-2017-132122"/>
    <d v="2017-07-09T00:00:00"/>
    <d v="2017-07-14T00:00:00"/>
    <x v="1"/>
    <s v="JH-15820"/>
    <s v="John Huston"/>
    <x v="0"/>
    <s v="United States"/>
    <s v="Chicago"/>
    <s v="Illinois"/>
    <n v="60610"/>
    <x v="2"/>
    <s v="OFF-ST-10003692"/>
    <s v="Office Supplies"/>
    <s v="Storage"/>
    <s v="Recycled Steel Personal File for Hanging File Folders"/>
    <n v="228.92"/>
    <n v="5"/>
    <n v="0.2"/>
    <n v="14.307499999999997"/>
    <s v="No"/>
    <s v="Kelly Williams"/>
  </r>
  <r>
    <n v="2234"/>
    <s v="CA-2015-123232"/>
    <d v="2015-12-14T00:00:00"/>
    <d v="2015-12-16T00:00:00"/>
    <x v="0"/>
    <s v="DJ-13630"/>
    <s v="Doug Jacobs"/>
    <x v="0"/>
    <s v="United States"/>
    <s v="Portland"/>
    <s v="Oregon"/>
    <n v="97206"/>
    <x v="1"/>
    <s v="TEC-PH-10001051"/>
    <s v="Technology"/>
    <s v="Phones"/>
    <s v="HTC One"/>
    <n v="319.96800000000002"/>
    <n v="4"/>
    <n v="0.2"/>
    <n v="35.996399999999952"/>
    <s v="No"/>
    <s v="Anna Andreadi"/>
  </r>
  <r>
    <n v="2235"/>
    <s v="CA-2017-104066"/>
    <d v="2017-12-05T00:00:00"/>
    <d v="2017-12-10T00:00:00"/>
    <x v="1"/>
    <s v="QJ-19255"/>
    <s v="Quincy Jones"/>
    <x v="1"/>
    <s v="United States"/>
    <s v="Burlington"/>
    <s v="Vermont"/>
    <s v="05408"/>
    <x v="3"/>
    <s v="TEC-AC-10001013"/>
    <s v="Technology"/>
    <s v="Accessories"/>
    <s v="Logitech ClearChat Comfort/USB Headset H390"/>
    <n v="205.03"/>
    <n v="7"/>
    <n v="0"/>
    <n v="67.659899999999979"/>
    <s v="No"/>
    <s v="Chuck Magee"/>
  </r>
  <r>
    <n v="2236"/>
    <s v="CA-2015-145849"/>
    <d v="2015-09-15T00:00:00"/>
    <d v="2015-09-17T00:00:00"/>
    <x v="0"/>
    <s v="CT-11995"/>
    <s v="Carol Triggs"/>
    <x v="0"/>
    <s v="United States"/>
    <s v="Indianapolis"/>
    <s v="Indiana"/>
    <n v="46203"/>
    <x v="2"/>
    <s v="OFF-ST-10000025"/>
    <s v="Office Supplies"/>
    <s v="Storage"/>
    <s v="Fellowes Stor/Drawer Steel Plus Storage Drawers"/>
    <n v="190.86"/>
    <n v="2"/>
    <n v="0"/>
    <n v="11.451599999999985"/>
    <s v="No"/>
    <s v="Kelly Williams"/>
  </r>
  <r>
    <n v="2237"/>
    <s v="CA-2015-145849"/>
    <d v="2015-09-15T00:00:00"/>
    <d v="2015-09-17T00:00:00"/>
    <x v="0"/>
    <s v="CT-11995"/>
    <s v="Carol Triggs"/>
    <x v="0"/>
    <s v="United States"/>
    <s v="Indianapolis"/>
    <s v="Indiana"/>
    <n v="46203"/>
    <x v="2"/>
    <s v="OFF-AR-10000817"/>
    <s v="Office Supplies"/>
    <s v="Art"/>
    <s v="Manco Dry-Lighter Erasable Highlighter"/>
    <n v="24.32"/>
    <n v="8"/>
    <n v="0"/>
    <n v="8.2687999999999988"/>
    <s v="No"/>
    <s v="Kelly Williams"/>
  </r>
  <r>
    <n v="2238"/>
    <s v="CA-2016-122322"/>
    <d v="2016-07-15T00:00:00"/>
    <d v="2016-07-21T00:00:00"/>
    <x v="1"/>
    <s v="RH-19510"/>
    <s v="Rick Huthwaite"/>
    <x v="2"/>
    <s v="United States"/>
    <s v="Provo"/>
    <s v="Utah"/>
    <n v="84604"/>
    <x v="1"/>
    <s v="OFF-SU-10000952"/>
    <s v="Office Supplies"/>
    <s v="Supplies"/>
    <s v="Fiskars Home &amp; Office Scissors"/>
    <n v="44.400000000000006"/>
    <n v="5"/>
    <n v="0"/>
    <n v="12.432000000000002"/>
    <s v="No"/>
    <s v="Anna Andreadi"/>
  </r>
  <r>
    <n v="2239"/>
    <s v="CA-2017-166849"/>
    <d v="2017-04-20T00:00:00"/>
    <d v="2017-04-26T00:00:00"/>
    <x v="1"/>
    <s v="SJ-20125"/>
    <s v="Sanjit Jacobs"/>
    <x v="2"/>
    <s v="United States"/>
    <s v="Chicago"/>
    <s v="Illinois"/>
    <n v="60610"/>
    <x v="2"/>
    <s v="FUR-FU-10004597"/>
    <s v="Furniture"/>
    <s v="Furnishings"/>
    <s v="Eldon Cleatmat Chair Mats for Medium Pile Carpets"/>
    <n v="44.400000000000006"/>
    <n v="2"/>
    <n v="0.6"/>
    <n v="-52.169999999999987"/>
    <s v="No"/>
    <s v="Kelly Williams"/>
  </r>
  <r>
    <n v="2240"/>
    <s v="CA-2016-146633"/>
    <d v="2016-11-15T00:00:00"/>
    <d v="2016-11-17T00:00:00"/>
    <x v="0"/>
    <s v="TG-21310"/>
    <s v="Toby Gnade"/>
    <x v="0"/>
    <s v="United States"/>
    <s v="Los Angeles"/>
    <s v="California"/>
    <n v="90049"/>
    <x v="1"/>
    <s v="OFF-BI-10003527"/>
    <s v="Office Supplies"/>
    <s v="Binders"/>
    <s v="Fellowes PB500 Electric Punch Plastic Comb Binding Machine with Manual Bind"/>
    <n v="1016.792"/>
    <n v="1"/>
    <n v="0.2"/>
    <n v="381.29700000000003"/>
    <s v="No"/>
    <s v="Anna Andreadi"/>
  </r>
  <r>
    <n v="2241"/>
    <s v="CA-2016-146633"/>
    <d v="2016-11-15T00:00:00"/>
    <d v="2016-11-17T00:00:00"/>
    <x v="0"/>
    <s v="TG-21310"/>
    <s v="Toby Gnade"/>
    <x v="0"/>
    <s v="United States"/>
    <s v="Los Angeles"/>
    <s v="California"/>
    <n v="90049"/>
    <x v="1"/>
    <s v="OFF-BI-10002982"/>
    <s v="Office Supplies"/>
    <s v="Binders"/>
    <s v="Avery Self-Adhesive Photo Pockets for Polaroid Photos"/>
    <n v="38.136000000000003"/>
    <n v="7"/>
    <n v="0.2"/>
    <n v="13.347599999999998"/>
    <s v="No"/>
    <s v="Anna Andreadi"/>
  </r>
  <r>
    <n v="2242"/>
    <s v="US-2016-126893"/>
    <d v="2016-11-26T00:00:00"/>
    <d v="2016-12-01T00:00:00"/>
    <x v="1"/>
    <s v="CT-11995"/>
    <s v="Carol Triggs"/>
    <x v="0"/>
    <s v="United States"/>
    <s v="Philadelphia"/>
    <s v="Pennsylvania"/>
    <n v="19134"/>
    <x v="3"/>
    <s v="TEC-PH-10004165"/>
    <s v="Technology"/>
    <s v="Phones"/>
    <s v="Mitel MiVoice 5330e IP Phone"/>
    <n v="494.98199999999997"/>
    <n v="3"/>
    <n v="0.4"/>
    <n v="-115.49580000000006"/>
    <s v="No"/>
    <s v="Chuck Magee"/>
  </r>
  <r>
    <n v="2243"/>
    <s v="CA-2017-103380"/>
    <d v="2017-11-21T00:00:00"/>
    <d v="2017-11-25T00:00:00"/>
    <x v="1"/>
    <s v="BF-11005"/>
    <s v="Barry Franz"/>
    <x v="2"/>
    <s v="United States"/>
    <s v="Pasadena"/>
    <s v="California"/>
    <n v="91104"/>
    <x v="1"/>
    <s v="OFF-ST-10003442"/>
    <s v="Office Supplies"/>
    <s v="Storage"/>
    <s v="Eldon Portable Mobile Manager"/>
    <n v="56.56"/>
    <n v="2"/>
    <n v="0"/>
    <n v="15.2712"/>
    <s v="Yes"/>
    <s v="Anna Andreadi"/>
  </r>
  <r>
    <n v="2244"/>
    <s v="CA-2017-103380"/>
    <d v="2017-11-21T00:00:00"/>
    <d v="2017-11-25T00:00:00"/>
    <x v="1"/>
    <s v="BF-11005"/>
    <s v="Barry Franz"/>
    <x v="2"/>
    <s v="United States"/>
    <s v="Pasadena"/>
    <s v="California"/>
    <n v="91104"/>
    <x v="1"/>
    <s v="OFF-AR-10003856"/>
    <s v="Office Supplies"/>
    <s v="Art"/>
    <s v="Newell 344"/>
    <n v="5.56"/>
    <n v="2"/>
    <n v="0"/>
    <n v="1.4455999999999998"/>
    <s v="Yes"/>
    <s v="Anna Andreadi"/>
  </r>
  <r>
    <n v="2245"/>
    <s v="CA-2017-103380"/>
    <d v="2017-11-21T00:00:00"/>
    <d v="2017-11-25T00:00:00"/>
    <x v="1"/>
    <s v="BF-11005"/>
    <s v="Barry Franz"/>
    <x v="2"/>
    <s v="United States"/>
    <s v="Pasadena"/>
    <s v="California"/>
    <n v="91104"/>
    <x v="1"/>
    <s v="OFF-FA-10004248"/>
    <s v="Office Supplies"/>
    <s v="Fasteners"/>
    <s v="Advantus T-Pin Paper Clips"/>
    <n v="9.02"/>
    <n v="2"/>
    <n v="0"/>
    <n v="3.5178000000000003"/>
    <s v="Yes"/>
    <s v="Anna Andreadi"/>
  </r>
  <r>
    <n v="2246"/>
    <s v="CA-2017-103380"/>
    <d v="2017-11-21T00:00:00"/>
    <d v="2017-11-25T00:00:00"/>
    <x v="1"/>
    <s v="BF-11005"/>
    <s v="Barry Franz"/>
    <x v="2"/>
    <s v="United States"/>
    <s v="Pasadena"/>
    <s v="California"/>
    <n v="91104"/>
    <x v="1"/>
    <s v="OFF-AP-10001492"/>
    <s v="Office Supplies"/>
    <s v="Appliances"/>
    <s v="Acco Six-Outlet Power Strip, 4' Cord Length"/>
    <n v="8.6199999999999992"/>
    <n v="1"/>
    <n v="0"/>
    <n v="2.2412000000000001"/>
    <s v="Yes"/>
    <s v="Anna Andreadi"/>
  </r>
  <r>
    <n v="2247"/>
    <s v="CA-2017-103380"/>
    <d v="2017-11-21T00:00:00"/>
    <d v="2017-11-25T00:00:00"/>
    <x v="1"/>
    <s v="BF-11005"/>
    <s v="Barry Franz"/>
    <x v="2"/>
    <s v="United States"/>
    <s v="Pasadena"/>
    <s v="California"/>
    <n v="91104"/>
    <x v="1"/>
    <s v="TEC-PH-10004165"/>
    <s v="Technology"/>
    <s v="Phones"/>
    <s v="Mitel MiVoice 5330e IP Phone"/>
    <n v="659.97600000000011"/>
    <n v="3"/>
    <n v="0.2"/>
    <n v="49.498199999999969"/>
    <s v="Yes"/>
    <s v="Anna Andreadi"/>
  </r>
  <r>
    <n v="2248"/>
    <s v="CA-2015-116092"/>
    <d v="2015-02-15T00:00:00"/>
    <d v="2015-02-18T00:00:00"/>
    <x v="0"/>
    <s v="JM-16195"/>
    <s v="Justin MacKendrick"/>
    <x v="0"/>
    <s v="United States"/>
    <s v="Los Angeles"/>
    <s v="California"/>
    <n v="90004"/>
    <x v="1"/>
    <s v="OFF-PA-10004285"/>
    <s v="Office Supplies"/>
    <s v="Paper"/>
    <s v="Xerox 1959"/>
    <n v="13.36"/>
    <n v="2"/>
    <n v="0"/>
    <n v="6.4127999999999998"/>
    <s v="Yes"/>
    <s v="Anna Andreadi"/>
  </r>
  <r>
    <n v="2249"/>
    <s v="CA-2015-116092"/>
    <d v="2015-02-15T00:00:00"/>
    <d v="2015-02-18T00:00:00"/>
    <x v="0"/>
    <s v="JM-16195"/>
    <s v="Justin MacKendrick"/>
    <x v="0"/>
    <s v="United States"/>
    <s v="Los Angeles"/>
    <s v="California"/>
    <n v="90004"/>
    <x v="1"/>
    <s v="OFF-BI-10001628"/>
    <s v="Office Supplies"/>
    <s v="Binders"/>
    <s v="Acco Data Flex Cable Posts For Top &amp; Bottom Load Binders, 6&quot; Capacity"/>
    <n v="41.72"/>
    <n v="5"/>
    <n v="0.2"/>
    <n v="13.037499999999998"/>
    <s v="Yes"/>
    <s v="Anna Andreadi"/>
  </r>
  <r>
    <n v="2250"/>
    <s v="CA-2015-116092"/>
    <d v="2015-02-15T00:00:00"/>
    <d v="2015-02-18T00:00:00"/>
    <x v="0"/>
    <s v="JM-16195"/>
    <s v="Justin MacKendrick"/>
    <x v="0"/>
    <s v="United States"/>
    <s v="Los Angeles"/>
    <s v="California"/>
    <n v="90004"/>
    <x v="1"/>
    <s v="OFF-BI-10000546"/>
    <s v="Office Supplies"/>
    <s v="Binders"/>
    <s v="Avery Durable Binders"/>
    <n v="11.52"/>
    <n v="5"/>
    <n v="0.2"/>
    <n v="4.1760000000000002"/>
    <s v="Yes"/>
    <s v="Anna Andreadi"/>
  </r>
  <r>
    <n v="2251"/>
    <s v="CA-2015-116092"/>
    <d v="2015-02-15T00:00:00"/>
    <d v="2015-02-18T00:00:00"/>
    <x v="0"/>
    <s v="JM-16195"/>
    <s v="Justin MacKendrick"/>
    <x v="0"/>
    <s v="United States"/>
    <s v="Los Angeles"/>
    <s v="California"/>
    <n v="90004"/>
    <x v="1"/>
    <s v="OFF-AP-10001391"/>
    <s v="Office Supplies"/>
    <s v="Appliances"/>
    <s v="Kensington 6 Outlet MasterPiece HOMEOFFICE Power Control Center"/>
    <n v="541.43999999999994"/>
    <n v="6"/>
    <n v="0"/>
    <n v="157.01759999999993"/>
    <s v="Yes"/>
    <s v="Anna Andreadi"/>
  </r>
  <r>
    <n v="2252"/>
    <s v="CA-2015-116092"/>
    <d v="2015-02-15T00:00:00"/>
    <d v="2015-02-18T00:00:00"/>
    <x v="0"/>
    <s v="JM-16195"/>
    <s v="Justin MacKendrick"/>
    <x v="0"/>
    <s v="United States"/>
    <s v="Los Angeles"/>
    <s v="California"/>
    <n v="90004"/>
    <x v="1"/>
    <s v="OFF-PA-10000477"/>
    <s v="Office Supplies"/>
    <s v="Paper"/>
    <s v="Xerox 22"/>
    <n v="19.440000000000001"/>
    <n v="3"/>
    <n v="0"/>
    <n v="9.3312000000000008"/>
    <s v="Yes"/>
    <s v="Anna Andreadi"/>
  </r>
  <r>
    <n v="2253"/>
    <s v="CA-2016-117849"/>
    <d v="2016-04-15T00:00:00"/>
    <d v="2016-04-17T00:00:00"/>
    <x v="0"/>
    <s v="JK-16120"/>
    <s v="Julie Kriz"/>
    <x v="2"/>
    <s v="United States"/>
    <s v="San Diego"/>
    <s v="California"/>
    <n v="92105"/>
    <x v="1"/>
    <s v="OFF-PA-10004327"/>
    <s v="Office Supplies"/>
    <s v="Paper"/>
    <s v="Xerox 1911"/>
    <n v="143.69999999999999"/>
    <n v="3"/>
    <n v="0"/>
    <n v="68.975999999999999"/>
    <s v="No"/>
    <s v="Anna Andreadi"/>
  </r>
  <r>
    <n v="2254"/>
    <s v="CA-2015-169201"/>
    <d v="2015-09-28T00:00:00"/>
    <d v="2015-10-01T00:00:00"/>
    <x v="2"/>
    <s v="HG-14965"/>
    <s v="Henry Goldwyn"/>
    <x v="1"/>
    <s v="United States"/>
    <s v="San Francisco"/>
    <s v="California"/>
    <n v="94110"/>
    <x v="1"/>
    <s v="OFF-AP-10000696"/>
    <s v="Office Supplies"/>
    <s v="Appliances"/>
    <s v="Holmes Odor Grabber"/>
    <n v="43.26"/>
    <n v="3"/>
    <n v="0"/>
    <n v="14.275799999999998"/>
    <s v="No"/>
    <s v="Anna Andreadi"/>
  </r>
  <r>
    <n v="2255"/>
    <s v="CA-2015-169201"/>
    <d v="2015-09-28T00:00:00"/>
    <d v="2015-10-01T00:00:00"/>
    <x v="2"/>
    <s v="HG-14965"/>
    <s v="Henry Goldwyn"/>
    <x v="1"/>
    <s v="United States"/>
    <s v="San Francisco"/>
    <s v="California"/>
    <n v="94110"/>
    <x v="1"/>
    <s v="OFF-AP-10002082"/>
    <s v="Office Supplies"/>
    <s v="Appliances"/>
    <s v="Holmes HEPA Air Purifier"/>
    <n v="43.56"/>
    <n v="2"/>
    <n v="0"/>
    <n v="15.245999999999999"/>
    <s v="No"/>
    <s v="Anna Andreadi"/>
  </r>
  <r>
    <n v="2256"/>
    <s v="CA-2016-164091"/>
    <d v="2016-09-17T00:00:00"/>
    <d v="2016-09-22T00:00:00"/>
    <x v="1"/>
    <s v="LA-16780"/>
    <s v="Laura Armstrong"/>
    <x v="1"/>
    <s v="United States"/>
    <s v="Bangor"/>
    <s v="Maine"/>
    <n v="4401"/>
    <x v="3"/>
    <s v="TEC-PH-10001944"/>
    <s v="Technology"/>
    <s v="Phones"/>
    <s v="Wi-Ex zBoost YX540 Cellular Phone Signal Booster"/>
    <n v="437.84999999999997"/>
    <n v="3"/>
    <n v="0"/>
    <n v="131.35499999999996"/>
    <s v="No"/>
    <s v="Chuck Magee"/>
  </r>
  <r>
    <n v="2257"/>
    <s v="CA-2016-164091"/>
    <d v="2016-09-17T00:00:00"/>
    <d v="2016-09-22T00:00:00"/>
    <x v="1"/>
    <s v="LA-16780"/>
    <s v="Laura Armstrong"/>
    <x v="1"/>
    <s v="United States"/>
    <s v="Bangor"/>
    <s v="Maine"/>
    <n v="4401"/>
    <x v="3"/>
    <s v="FUR-FU-10004952"/>
    <s v="Furniture"/>
    <s v="Furnishings"/>
    <s v="C-Line Cubicle Keepers Polyproplyene Holder w/Velcro Back, 8-1/2x11, 25/Bx"/>
    <n v="109.48"/>
    <n v="2"/>
    <n v="0"/>
    <n v="33.938800000000001"/>
    <s v="No"/>
    <s v="Chuck Magee"/>
  </r>
  <r>
    <n v="2258"/>
    <s v="CA-2017-105214"/>
    <d v="2017-06-16T00:00:00"/>
    <d v="2017-06-19T00:00:00"/>
    <x v="2"/>
    <s v="TS-21610"/>
    <s v="Troy Staebel"/>
    <x v="0"/>
    <s v="United States"/>
    <s v="San Francisco"/>
    <s v="California"/>
    <n v="94122"/>
    <x v="1"/>
    <s v="FUR-CH-10000015"/>
    <s v="Furniture"/>
    <s v="Chairs"/>
    <s v="Hon Multipurpose Stacking Arm Chairs"/>
    <n v="1212.96"/>
    <n v="7"/>
    <n v="0.2"/>
    <n v="90.97199999999998"/>
    <s v="No"/>
    <s v="Anna Andreadi"/>
  </r>
  <r>
    <n v="2259"/>
    <s v="CA-2017-105214"/>
    <d v="2017-06-16T00:00:00"/>
    <d v="2017-06-19T00:00:00"/>
    <x v="2"/>
    <s v="TS-21610"/>
    <s v="Troy Staebel"/>
    <x v="0"/>
    <s v="United States"/>
    <s v="San Francisco"/>
    <s v="California"/>
    <n v="94122"/>
    <x v="1"/>
    <s v="OFF-PA-10001776"/>
    <s v="Office Supplies"/>
    <s v="Paper"/>
    <s v="Wirebound Message Books, Four 2 3/4&quot; x 5&quot; Forms per Page, 600 Sets per Book"/>
    <n v="18.54"/>
    <n v="2"/>
    <n v="0"/>
    <n v="8.7137999999999991"/>
    <s v="No"/>
    <s v="Anna Andreadi"/>
  </r>
  <r>
    <n v="2260"/>
    <s v="CA-2015-117611"/>
    <d v="2015-11-08T00:00:00"/>
    <d v="2015-11-10T00:00:00"/>
    <x v="0"/>
    <s v="MZ-17335"/>
    <s v="Maria Zettner"/>
    <x v="2"/>
    <s v="United States"/>
    <s v="San Diego"/>
    <s v="California"/>
    <n v="92024"/>
    <x v="1"/>
    <s v="OFF-FA-10002280"/>
    <s v="Office Supplies"/>
    <s v="Fasteners"/>
    <s v="Advantus Plastic Paper Clips"/>
    <n v="5"/>
    <n v="1"/>
    <n v="0"/>
    <n v="2.4"/>
    <s v="No"/>
    <s v="Anna Andreadi"/>
  </r>
  <r>
    <n v="2261"/>
    <s v="CA-2015-117611"/>
    <d v="2015-11-08T00:00:00"/>
    <d v="2015-11-10T00:00:00"/>
    <x v="0"/>
    <s v="MZ-17335"/>
    <s v="Maria Zettner"/>
    <x v="2"/>
    <s v="United States"/>
    <s v="San Diego"/>
    <s v="California"/>
    <n v="92024"/>
    <x v="1"/>
    <s v="TEC-AC-10002049"/>
    <s v="Technology"/>
    <s v="Accessories"/>
    <s v="Logitech G19 Programmable Gaming Keyboard"/>
    <n v="371.96999999999997"/>
    <n v="3"/>
    <n v="0"/>
    <n v="66.954599999999971"/>
    <s v="No"/>
    <s v="Anna Andreadi"/>
  </r>
  <r>
    <n v="2262"/>
    <s v="US-2015-137960"/>
    <d v="2015-12-18T00:00:00"/>
    <d v="2015-12-18T00:00:00"/>
    <x v="3"/>
    <s v="MW-18220"/>
    <s v="Mitch Webber"/>
    <x v="0"/>
    <s v="United States"/>
    <s v="New York City"/>
    <s v="New York"/>
    <n v="10035"/>
    <x v="3"/>
    <s v="TEC-AC-10002253"/>
    <s v="Technology"/>
    <s v="Accessories"/>
    <s v="Imation Bio 8GB USB Flash Drive Imation Corp"/>
    <n v="166.24"/>
    <n v="1"/>
    <n v="0"/>
    <n v="24.936000000000007"/>
    <s v="No"/>
    <s v="Chuck Magee"/>
  </r>
  <r>
    <n v="2263"/>
    <s v="CA-2017-122994"/>
    <d v="2017-02-06T00:00:00"/>
    <d v="2017-02-09T00:00:00"/>
    <x v="2"/>
    <s v="MV-17485"/>
    <s v="Mark Van Huff"/>
    <x v="0"/>
    <s v="United States"/>
    <s v="Arlington"/>
    <s v="Virginia"/>
    <n v="22204"/>
    <x v="0"/>
    <s v="FUR-BO-10004015"/>
    <s v="Furniture"/>
    <s v="Bookcases"/>
    <s v="Bush Andora Bookcase, Maple/Graphite Gray Finish"/>
    <n v="359.96999999999997"/>
    <n v="3"/>
    <n v="0"/>
    <n v="79.193399999999968"/>
    <s v="No"/>
    <s v="Cassandra Brandow"/>
  </r>
  <r>
    <n v="2264"/>
    <s v="CA-2016-131065"/>
    <d v="2016-11-14T00:00:00"/>
    <d v="2016-11-16T00:00:00"/>
    <x v="0"/>
    <s v="AA-10375"/>
    <s v="Allen Armold"/>
    <x v="0"/>
    <s v="United States"/>
    <s v="Atlanta"/>
    <s v="Georgia"/>
    <n v="30318"/>
    <x v="0"/>
    <s v="TEC-AC-10004145"/>
    <s v="Technology"/>
    <s v="Accessories"/>
    <s v="Logitech diNovo Edge Keyboard"/>
    <n v="499.98"/>
    <n v="2"/>
    <n v="0"/>
    <n v="114.99540000000002"/>
    <s v="No"/>
    <s v="Cassandra Brandow"/>
  </r>
  <r>
    <n v="2265"/>
    <s v="CA-2016-131065"/>
    <d v="2016-11-14T00:00:00"/>
    <d v="2016-11-16T00:00:00"/>
    <x v="0"/>
    <s v="AA-10375"/>
    <s v="Allen Armold"/>
    <x v="0"/>
    <s v="United States"/>
    <s v="Atlanta"/>
    <s v="Georgia"/>
    <n v="30318"/>
    <x v="0"/>
    <s v="OFF-PA-10002479"/>
    <s v="Office Supplies"/>
    <s v="Paper"/>
    <s v="Xerox 4200 Series MultiUse Premium Copy Paper (20Lb. and 84 Bright)"/>
    <n v="5.28"/>
    <n v="1"/>
    <n v="0"/>
    <n v="2.3759999999999999"/>
    <s v="No"/>
    <s v="Cassandra Brandow"/>
  </r>
  <r>
    <n v="2266"/>
    <s v="CA-2016-131065"/>
    <d v="2016-11-14T00:00:00"/>
    <d v="2016-11-16T00:00:00"/>
    <x v="0"/>
    <s v="AA-10375"/>
    <s v="Allen Armold"/>
    <x v="0"/>
    <s v="United States"/>
    <s v="Atlanta"/>
    <s v="Georgia"/>
    <n v="30318"/>
    <x v="0"/>
    <s v="OFF-BI-10004970"/>
    <s v="Office Supplies"/>
    <s v="Binders"/>
    <s v="ACCOHIDE 3-Ring Binder, Blue, 1&quot;"/>
    <n v="8.26"/>
    <n v="2"/>
    <n v="0"/>
    <n v="3.8822000000000001"/>
    <s v="No"/>
    <s v="Cassandra Brandow"/>
  </r>
  <r>
    <n v="2267"/>
    <s v="CA-2017-149146"/>
    <d v="2017-10-12T00:00:00"/>
    <d v="2017-10-12T00:00:00"/>
    <x v="3"/>
    <s v="SM-20320"/>
    <s v="Sean Miller"/>
    <x v="2"/>
    <s v="United States"/>
    <s v="Monroe"/>
    <s v="North Carolina"/>
    <n v="28110"/>
    <x v="0"/>
    <s v="OFF-PA-10003919"/>
    <s v="Office Supplies"/>
    <s v="Paper"/>
    <s v="Xerox 1989"/>
    <n v="7.9680000000000009"/>
    <n v="2"/>
    <n v="0.2"/>
    <n v="2.6892000000000005"/>
    <s v="No"/>
    <s v="Cassandra Brandow"/>
  </r>
  <r>
    <n v="2268"/>
    <s v="CA-2017-137470"/>
    <d v="2017-09-17T00:00:00"/>
    <d v="2017-09-17T00:00:00"/>
    <x v="3"/>
    <s v="TP-21415"/>
    <s v="Tom Prescott"/>
    <x v="0"/>
    <s v="United States"/>
    <s v="Seattle"/>
    <s v="Washington"/>
    <n v="98115"/>
    <x v="1"/>
    <s v="OFF-PA-10002001"/>
    <s v="Office Supplies"/>
    <s v="Paper"/>
    <s v="Xerox 1984"/>
    <n v="12.96"/>
    <n v="2"/>
    <n v="0"/>
    <n v="6.3504000000000005"/>
    <s v="No"/>
    <s v="Anna Andreadi"/>
  </r>
  <r>
    <n v="2269"/>
    <s v="CA-2017-105480"/>
    <d v="2017-12-20T00:00:00"/>
    <d v="2017-12-26T00:00:00"/>
    <x v="1"/>
    <s v="DK-13225"/>
    <s v="Dean Katz"/>
    <x v="1"/>
    <s v="United States"/>
    <s v="Rochester"/>
    <s v="New York"/>
    <n v="14609"/>
    <x v="3"/>
    <s v="OFF-PA-10002787"/>
    <s v="Office Supplies"/>
    <s v="Paper"/>
    <s v="Xerox 227"/>
    <n v="6.48"/>
    <n v="1"/>
    <n v="0"/>
    <n v="3.1104000000000003"/>
    <s v="No"/>
    <s v="Chuck Magee"/>
  </r>
  <r>
    <n v="2270"/>
    <s v="CA-2017-105480"/>
    <d v="2017-12-20T00:00:00"/>
    <d v="2017-12-26T00:00:00"/>
    <x v="1"/>
    <s v="DK-13225"/>
    <s v="Dean Katz"/>
    <x v="1"/>
    <s v="United States"/>
    <s v="Rochester"/>
    <s v="New York"/>
    <n v="14609"/>
    <x v="3"/>
    <s v="OFF-BI-10003291"/>
    <s v="Office Supplies"/>
    <s v="Binders"/>
    <s v="Wilson Jones Leather-Like Binders with DublLock Round Rings"/>
    <n v="6.9840000000000009"/>
    <n v="1"/>
    <n v="0.2"/>
    <n v="2.3570999999999991"/>
    <s v="No"/>
    <s v="Chuck Magee"/>
  </r>
  <r>
    <n v="2271"/>
    <s v="CA-2017-164917"/>
    <d v="2017-12-02T00:00:00"/>
    <d v="2017-12-07T00:00:00"/>
    <x v="1"/>
    <s v="MK-17905"/>
    <s v="Michael Kennedy"/>
    <x v="1"/>
    <s v="United States"/>
    <s v="Miami"/>
    <s v="Florida"/>
    <n v="33180"/>
    <x v="0"/>
    <s v="OFF-AR-10004344"/>
    <s v="Office Supplies"/>
    <s v="Art"/>
    <s v="Bulldog Vacuum Base Pencil Sharpener"/>
    <n v="47.96"/>
    <n v="5"/>
    <n v="0.2"/>
    <n v="4.196499999999995"/>
    <s v="No"/>
    <s v="Cassandra Brandow"/>
  </r>
  <r>
    <n v="2272"/>
    <s v="CA-2015-102036"/>
    <d v="2015-09-21T00:00:00"/>
    <d v="2015-09-27T00:00:00"/>
    <x v="1"/>
    <s v="CS-12130"/>
    <s v="Chad Sievert"/>
    <x v="0"/>
    <s v="United States"/>
    <s v="Seattle"/>
    <s v="Washington"/>
    <n v="98105"/>
    <x v="1"/>
    <s v="OFF-ST-10003123"/>
    <s v="Office Supplies"/>
    <s v="Storage"/>
    <s v="Fellowes Bases and Tops For Staxonsteel/High-Stak Systems"/>
    <n v="199.74"/>
    <n v="6"/>
    <n v="0"/>
    <n v="47.937599999999996"/>
    <s v="No"/>
    <s v="Anna Andreadi"/>
  </r>
  <r>
    <n v="2273"/>
    <s v="CA-2015-142944"/>
    <d v="2015-03-06T00:00:00"/>
    <d v="2015-03-11T00:00:00"/>
    <x v="1"/>
    <s v="JL-15850"/>
    <s v="John Lucas"/>
    <x v="0"/>
    <s v="United States"/>
    <s v="San Francisco"/>
    <s v="California"/>
    <n v="94122"/>
    <x v="1"/>
    <s v="FUR-FU-10000308"/>
    <s v="Furniture"/>
    <s v="Furnishings"/>
    <s v="Deflect-o Glass Clear Studded Chair Mats"/>
    <n v="435.26"/>
    <n v="7"/>
    <n v="0"/>
    <n v="95.757200000000012"/>
    <s v="No"/>
    <s v="Anna Andreadi"/>
  </r>
  <r>
    <n v="2274"/>
    <s v="CA-2015-142944"/>
    <d v="2015-03-06T00:00:00"/>
    <d v="2015-03-11T00:00:00"/>
    <x v="1"/>
    <s v="JL-15850"/>
    <s v="John Lucas"/>
    <x v="0"/>
    <s v="United States"/>
    <s v="San Francisco"/>
    <s v="California"/>
    <n v="94122"/>
    <x v="1"/>
    <s v="TEC-CO-10003763"/>
    <s v="Technology"/>
    <s v="Copiers"/>
    <s v="Canon PC1060 Personal Laser Copier"/>
    <n v="1119.9840000000002"/>
    <n v="2"/>
    <n v="0.2"/>
    <n v="377.99459999999993"/>
    <s v="No"/>
    <s v="Anna Andreadi"/>
  </r>
  <r>
    <n v="2275"/>
    <s v="CA-2014-157882"/>
    <d v="2014-10-03T00:00:00"/>
    <d v="2014-10-08T00:00:00"/>
    <x v="0"/>
    <s v="AR-10405"/>
    <s v="Allen Rosenblatt"/>
    <x v="1"/>
    <s v="United States"/>
    <s v="Los Angeles"/>
    <s v="California"/>
    <n v="90036"/>
    <x v="1"/>
    <s v="FUR-TA-10001866"/>
    <s v="Furniture"/>
    <s v="Tables"/>
    <s v="Bevis Round Conference Room Tables and Bases"/>
    <n v="143.43199999999999"/>
    <n v="1"/>
    <n v="0.2"/>
    <n v="3.5857999999999848"/>
    <s v="No"/>
    <s v="Anna Andreadi"/>
  </r>
  <r>
    <n v="2276"/>
    <s v="CA-2014-157882"/>
    <d v="2014-10-03T00:00:00"/>
    <d v="2014-10-08T00:00:00"/>
    <x v="0"/>
    <s v="AR-10405"/>
    <s v="Allen Rosenblatt"/>
    <x v="1"/>
    <s v="United States"/>
    <s v="Los Angeles"/>
    <s v="California"/>
    <n v="90036"/>
    <x v="1"/>
    <s v="FUR-CH-10002774"/>
    <s v="Furniture"/>
    <s v="Chairs"/>
    <s v="Global Deluxe Stacking Chair, Gray"/>
    <n v="122.352"/>
    <n v="3"/>
    <n v="0.2"/>
    <n v="13.764599999999994"/>
    <s v="No"/>
    <s v="Anna Andreadi"/>
  </r>
  <r>
    <n v="2277"/>
    <s v="CA-2014-104283"/>
    <d v="2014-06-27T00:00:00"/>
    <d v="2014-07-01T00:00:00"/>
    <x v="1"/>
    <s v="LM-17065"/>
    <s v="Liz MacKendrick"/>
    <x v="0"/>
    <s v="United States"/>
    <s v="Southaven"/>
    <s v="Mississippi"/>
    <n v="38671"/>
    <x v="0"/>
    <s v="OFF-ST-10004337"/>
    <s v="Office Supplies"/>
    <s v="Storage"/>
    <s v="SAFCO Commercial Wire Shelving, 72h"/>
    <n v="306.2"/>
    <n v="5"/>
    <n v="0"/>
    <n v="0"/>
    <s v="No"/>
    <s v="Cassandra Brandow"/>
  </r>
  <r>
    <n v="2278"/>
    <s v="CA-2014-104283"/>
    <d v="2014-06-27T00:00:00"/>
    <d v="2014-07-01T00:00:00"/>
    <x v="1"/>
    <s v="LM-17065"/>
    <s v="Liz MacKendrick"/>
    <x v="0"/>
    <s v="United States"/>
    <s v="Southaven"/>
    <s v="Mississippi"/>
    <n v="38671"/>
    <x v="0"/>
    <s v="FUR-TA-10001039"/>
    <s v="Furniture"/>
    <s v="Tables"/>
    <s v="KI Adjustable-Height Table"/>
    <n v="85.98"/>
    <n v="1"/>
    <n v="0"/>
    <n v="22.354800000000004"/>
    <s v="No"/>
    <s v="Cassandra Brandow"/>
  </r>
  <r>
    <n v="2279"/>
    <s v="CA-2014-104283"/>
    <d v="2014-06-27T00:00:00"/>
    <d v="2014-07-01T00:00:00"/>
    <x v="1"/>
    <s v="LM-17065"/>
    <s v="Liz MacKendrick"/>
    <x v="0"/>
    <s v="United States"/>
    <s v="Southaven"/>
    <s v="Mississippi"/>
    <n v="38671"/>
    <x v="0"/>
    <s v="TEC-AC-10000109"/>
    <s v="Technology"/>
    <s v="Accessories"/>
    <s v="Sony Micro Vault Click 16 GB USB 2.0 Flash Drive"/>
    <n v="223.96"/>
    <n v="4"/>
    <n v="0"/>
    <n v="53.750400000000013"/>
    <s v="No"/>
    <s v="Cassandra Brandow"/>
  </r>
  <r>
    <n v="2280"/>
    <s v="CA-2017-142622"/>
    <d v="2017-10-30T00:00:00"/>
    <d v="2017-11-02T00:00:00"/>
    <x v="2"/>
    <s v="JK-15625"/>
    <s v="Jim Karlsson"/>
    <x v="0"/>
    <s v="United States"/>
    <s v="Seattle"/>
    <s v="Washington"/>
    <n v="98115"/>
    <x v="1"/>
    <s v="FUR-CH-10003833"/>
    <s v="Furniture"/>
    <s v="Chairs"/>
    <s v="Novimex Fabric Task Chair"/>
    <n v="97.567999999999998"/>
    <n v="2"/>
    <n v="0.2"/>
    <n v="-6.0980000000000025"/>
    <s v="No"/>
    <s v="Anna Andreadi"/>
  </r>
  <r>
    <n v="2281"/>
    <s v="CA-2017-142622"/>
    <d v="2017-10-30T00:00:00"/>
    <d v="2017-11-02T00:00:00"/>
    <x v="2"/>
    <s v="JK-15625"/>
    <s v="Jim Karlsson"/>
    <x v="0"/>
    <s v="United States"/>
    <s v="Seattle"/>
    <s v="Washington"/>
    <n v="98115"/>
    <x v="1"/>
    <s v="FUR-CH-10004289"/>
    <s v="Furniture"/>
    <s v="Chairs"/>
    <s v="Global Super Steno Chair"/>
    <n v="614.27200000000005"/>
    <n v="8"/>
    <n v="0.2"/>
    <n v="-23.03520000000006"/>
    <s v="No"/>
    <s v="Anna Andreadi"/>
  </r>
  <r>
    <n v="2282"/>
    <s v="CA-2017-142622"/>
    <d v="2017-10-30T00:00:00"/>
    <d v="2017-11-02T00:00:00"/>
    <x v="2"/>
    <s v="JK-15625"/>
    <s v="Jim Karlsson"/>
    <x v="0"/>
    <s v="United States"/>
    <s v="Seattle"/>
    <s v="Washington"/>
    <n v="98115"/>
    <x v="1"/>
    <s v="FUR-BO-10004467"/>
    <s v="Furniture"/>
    <s v="Bookcases"/>
    <s v="Bestar Classic Bookcase"/>
    <n v="199.98"/>
    <n v="2"/>
    <n v="0"/>
    <n v="37.996199999999988"/>
    <s v="No"/>
    <s v="Anna Andreadi"/>
  </r>
  <r>
    <n v="2283"/>
    <s v="CA-2016-132143"/>
    <d v="2016-09-03T00:00:00"/>
    <d v="2016-09-05T00:00:00"/>
    <x v="2"/>
    <s v="FM-14215"/>
    <s v="Filia McAdams"/>
    <x v="1"/>
    <s v="United States"/>
    <s v="Middletown"/>
    <s v="Connecticut"/>
    <n v="6457"/>
    <x v="3"/>
    <s v="OFF-PA-10002713"/>
    <s v="Office Supplies"/>
    <s v="Paper"/>
    <s v="Adams Phone Message Book, 200 Message Capacity, 8 1/16” x 11”"/>
    <n v="48.16"/>
    <n v="7"/>
    <n v="0"/>
    <n v="22.153599999999997"/>
    <s v="No"/>
    <s v="Chuck Magee"/>
  </r>
  <r>
    <n v="2284"/>
    <s v="CA-2015-153108"/>
    <d v="2015-03-05T00:00:00"/>
    <d v="2015-03-09T00:00:00"/>
    <x v="1"/>
    <s v="SF-20200"/>
    <s v="Sarah Foster"/>
    <x v="0"/>
    <s v="United States"/>
    <s v="New Castle"/>
    <s v="Indiana"/>
    <n v="47362"/>
    <x v="2"/>
    <s v="TEC-PH-10001552"/>
    <s v="Technology"/>
    <s v="Phones"/>
    <s v="I Need's 3d Hello Kitty Hybrid Silicone Case Cover for HTC One X 4g with 3d Hello Kitty Stylus Pen Green/pink"/>
    <n v="23.92"/>
    <n v="2"/>
    <n v="0"/>
    <n v="6.6976000000000013"/>
    <s v="No"/>
    <s v="Kelly Williams"/>
  </r>
  <r>
    <n v="2285"/>
    <s v="CA-2015-153108"/>
    <d v="2015-03-05T00:00:00"/>
    <d v="2015-03-09T00:00:00"/>
    <x v="1"/>
    <s v="SF-20200"/>
    <s v="Sarah Foster"/>
    <x v="0"/>
    <s v="United States"/>
    <s v="New Castle"/>
    <s v="Indiana"/>
    <n v="47362"/>
    <x v="2"/>
    <s v="OFF-AP-10002222"/>
    <s v="Office Supplies"/>
    <s v="Appliances"/>
    <s v="Staple holder"/>
    <n v="60.69"/>
    <n v="7"/>
    <n v="0"/>
    <n v="16.386300000000002"/>
    <s v="No"/>
    <s v="Kelly Williams"/>
  </r>
  <r>
    <n v="2286"/>
    <s v="CA-2016-112676"/>
    <d v="2016-05-05T00:00:00"/>
    <d v="2016-05-08T00:00:00"/>
    <x v="2"/>
    <s v="PJ-18835"/>
    <s v="Patrick Jones"/>
    <x v="1"/>
    <s v="United States"/>
    <s v="Murfreesboro"/>
    <s v="Tennessee"/>
    <n v="37130"/>
    <x v="0"/>
    <s v="OFF-PA-10003971"/>
    <s v="Office Supplies"/>
    <s v="Paper"/>
    <s v="Xerox 1965"/>
    <n v="14.352000000000002"/>
    <n v="3"/>
    <n v="0.2"/>
    <n v="5.2026000000000003"/>
    <s v="No"/>
    <s v="Cassandra Brandow"/>
  </r>
  <r>
    <n v="2287"/>
    <s v="CA-2017-165687"/>
    <d v="2017-11-17T00:00:00"/>
    <d v="2017-11-23T00:00:00"/>
    <x v="1"/>
    <s v="CS-12355"/>
    <s v="Christine Sundaresam"/>
    <x v="0"/>
    <s v="United States"/>
    <s v="Salem"/>
    <s v="Virginia"/>
    <n v="24153"/>
    <x v="0"/>
    <s v="OFF-AP-10004036"/>
    <s v="Office Supplies"/>
    <s v="Appliances"/>
    <s v="Bionaire 99.97% HEPA Air Cleaner"/>
    <n v="35.04"/>
    <n v="2"/>
    <n v="0"/>
    <n v="12.263999999999999"/>
    <s v="No"/>
    <s v="Cassandra Brandow"/>
  </r>
  <r>
    <n v="2288"/>
    <s v="US-2017-112928"/>
    <d v="2017-06-01T00:00:00"/>
    <d v="2017-06-05T00:00:00"/>
    <x v="0"/>
    <s v="BB-10990"/>
    <s v="Barry Blumstein"/>
    <x v="1"/>
    <s v="United States"/>
    <s v="Toledo"/>
    <s v="Ohio"/>
    <n v="43615"/>
    <x v="3"/>
    <s v="OFF-AP-10002287"/>
    <s v="Office Supplies"/>
    <s v="Appliances"/>
    <s v="Eureka Sanitaire  Multi-Pro Heavy-Duty Upright, Disposable Bags"/>
    <n v="17.480000000000004"/>
    <n v="5"/>
    <n v="0.2"/>
    <n v="1.3109999999999999"/>
    <s v="No"/>
    <s v="Chuck Magee"/>
  </r>
  <r>
    <n v="2289"/>
    <s v="CA-2017-143343"/>
    <d v="2017-06-10T00:00:00"/>
    <d v="2017-06-13T00:00:00"/>
    <x v="2"/>
    <s v="BW-11200"/>
    <s v="Ben Wallace"/>
    <x v="0"/>
    <s v="United States"/>
    <s v="Los Angeles"/>
    <s v="California"/>
    <n v="90032"/>
    <x v="1"/>
    <s v="OFF-AR-10002375"/>
    <s v="Office Supplies"/>
    <s v="Art"/>
    <s v="Newell 351"/>
    <n v="16.399999999999999"/>
    <n v="5"/>
    <n v="0"/>
    <n v="4.7559999999999985"/>
    <s v="No"/>
    <s v="Anna Andreadi"/>
  </r>
  <r>
    <n v="2290"/>
    <s v="CA-2017-115154"/>
    <d v="2017-01-08T00:00:00"/>
    <d v="2017-01-11T00:00:00"/>
    <x v="2"/>
    <s v="RS-19420"/>
    <s v="Ricardo Sperren"/>
    <x v="1"/>
    <s v="United States"/>
    <s v="Seattle"/>
    <s v="Washington"/>
    <n v="98115"/>
    <x v="1"/>
    <s v="FUR-TA-10001950"/>
    <s v="Furniture"/>
    <s v="Tables"/>
    <s v="Balt Solid Wood Round Tables"/>
    <n v="892.98"/>
    <n v="2"/>
    <n v="0"/>
    <n v="80.368200000000002"/>
    <s v="No"/>
    <s v="Anna Andreadi"/>
  </r>
  <r>
    <n v="2291"/>
    <s v="CA-2015-149342"/>
    <d v="2015-04-20T00:00:00"/>
    <d v="2015-04-25T00:00:00"/>
    <x v="1"/>
    <s v="TS-21160"/>
    <s v="Theresa Swint"/>
    <x v="1"/>
    <s v="United States"/>
    <s v="Columbus"/>
    <s v="Georgia"/>
    <n v="31907"/>
    <x v="0"/>
    <s v="TEC-PH-10001557"/>
    <s v="Technology"/>
    <s v="Phones"/>
    <s v="Pyle PMP37LED"/>
    <n v="287.96999999999997"/>
    <n v="3"/>
    <n v="0"/>
    <n v="77.751899999999992"/>
    <s v="Yes"/>
    <s v="Cassandra Brandow"/>
  </r>
  <r>
    <n v="2292"/>
    <s v="CA-2015-149342"/>
    <d v="2015-04-20T00:00:00"/>
    <d v="2015-04-25T00:00:00"/>
    <x v="1"/>
    <s v="TS-21160"/>
    <s v="Theresa Swint"/>
    <x v="1"/>
    <s v="United States"/>
    <s v="Columbus"/>
    <s v="Georgia"/>
    <n v="31907"/>
    <x v="0"/>
    <s v="FUR-FU-10002937"/>
    <s v="Furniture"/>
    <s v="Furnishings"/>
    <s v="GE 48&quot; Fluorescent Tube, Cool White Energy Saver, 34 Watts, 30/Box"/>
    <n v="595.38"/>
    <n v="6"/>
    <n v="0"/>
    <n v="297.69"/>
    <s v="Yes"/>
    <s v="Cassandra Brandow"/>
  </r>
  <r>
    <n v="2293"/>
    <s v="CA-2015-149342"/>
    <d v="2015-04-20T00:00:00"/>
    <d v="2015-04-25T00:00:00"/>
    <x v="1"/>
    <s v="TS-21160"/>
    <s v="Theresa Swint"/>
    <x v="1"/>
    <s v="United States"/>
    <s v="Columbus"/>
    <s v="Georgia"/>
    <n v="31907"/>
    <x v="0"/>
    <s v="OFF-PA-10001166"/>
    <s v="Office Supplies"/>
    <s v="Paper"/>
    <s v="Xerox 2"/>
    <n v="12.96"/>
    <n v="2"/>
    <n v="0"/>
    <n v="6.2208000000000006"/>
    <s v="Yes"/>
    <s v="Cassandra Brandow"/>
  </r>
  <r>
    <n v="2294"/>
    <s v="CA-2015-130995"/>
    <d v="2015-11-01T00:00:00"/>
    <d v="2015-11-06T00:00:00"/>
    <x v="1"/>
    <s v="QJ-19255"/>
    <s v="Quincy Jones"/>
    <x v="1"/>
    <s v="United States"/>
    <s v="New York City"/>
    <s v="New York"/>
    <n v="10009"/>
    <x v="3"/>
    <s v="TEC-PH-10000347"/>
    <s v="Technology"/>
    <s v="Phones"/>
    <s v="Cush Cases Heavy Duty Rugged Cover Case for Samsung Galaxy S5 - Purple"/>
    <n v="4.95"/>
    <n v="1"/>
    <n v="0"/>
    <n v="1.3365"/>
    <s v="No"/>
    <s v="Chuck Magee"/>
  </r>
  <r>
    <n v="2295"/>
    <s v="CA-2017-127929"/>
    <d v="2017-12-23T00:00:00"/>
    <d v="2017-12-27T00:00:00"/>
    <x v="1"/>
    <s v="FM-14215"/>
    <s v="Filia McAdams"/>
    <x v="1"/>
    <s v="United States"/>
    <s v="Middletown"/>
    <s v="Connecticut"/>
    <n v="6457"/>
    <x v="3"/>
    <s v="FUR-FU-10003708"/>
    <s v="Furniture"/>
    <s v="Furnishings"/>
    <s v="Tenex Traditional Chairmats for Medium Pile Carpet, Standard Lip, 36&quot; x 48&quot;"/>
    <n v="181.95"/>
    <n v="3"/>
    <n v="0"/>
    <n v="38.209499999999998"/>
    <s v="No"/>
    <s v="Chuck Magee"/>
  </r>
  <r>
    <n v="2296"/>
    <s v="CA-2015-113145"/>
    <d v="2015-11-01T00:00:00"/>
    <d v="2015-11-05T00:00:00"/>
    <x v="1"/>
    <s v="VD-21670"/>
    <s v="Valerie Dominguez"/>
    <x v="0"/>
    <s v="United States"/>
    <s v="New York City"/>
    <s v="New York"/>
    <n v="10011"/>
    <x v="3"/>
    <s v="OFF-PA-10002659"/>
    <s v="Office Supplies"/>
    <s v="Paper"/>
    <s v="Avoid Verbal Orders Carbonless Minifold Book"/>
    <n v="13.52"/>
    <n v="4"/>
    <n v="0"/>
    <n v="6.219199999999999"/>
    <s v="No"/>
    <s v="Chuck Magee"/>
  </r>
  <r>
    <n v="2297"/>
    <s v="CA-2015-113145"/>
    <d v="2015-11-01T00:00:00"/>
    <d v="2015-11-05T00:00:00"/>
    <x v="1"/>
    <s v="VD-21670"/>
    <s v="Valerie Dominguez"/>
    <x v="0"/>
    <s v="United States"/>
    <s v="New York City"/>
    <s v="New York"/>
    <n v="10011"/>
    <x v="3"/>
    <s v="FUR-FU-10000965"/>
    <s v="Furniture"/>
    <s v="Furnishings"/>
    <s v="Howard Miller 11-1/2&quot; Diameter Ridgewood Wall Clock"/>
    <n v="259.7"/>
    <n v="5"/>
    <n v="0"/>
    <n v="106.477"/>
    <s v="No"/>
    <s v="Chuck Magee"/>
  </r>
  <r>
    <n v="2298"/>
    <s v="CA-2015-113145"/>
    <d v="2015-11-01T00:00:00"/>
    <d v="2015-11-05T00:00:00"/>
    <x v="1"/>
    <s v="VD-21670"/>
    <s v="Valerie Dominguez"/>
    <x v="0"/>
    <s v="United States"/>
    <s v="New York City"/>
    <s v="New York"/>
    <n v="10011"/>
    <x v="3"/>
    <s v="TEC-PH-10001527"/>
    <s v="Technology"/>
    <s v="Phones"/>
    <s v="Plantronics MX500i Earset"/>
    <n v="42.95"/>
    <n v="1"/>
    <n v="0"/>
    <n v="1.2884999999999991"/>
    <s v="No"/>
    <s v="Chuck Magee"/>
  </r>
  <r>
    <n v="2299"/>
    <s v="CA-2015-113145"/>
    <d v="2015-11-01T00:00:00"/>
    <d v="2015-11-05T00:00:00"/>
    <x v="1"/>
    <s v="VD-21670"/>
    <s v="Valerie Dominguez"/>
    <x v="0"/>
    <s v="United States"/>
    <s v="New York City"/>
    <s v="New York"/>
    <n v="10011"/>
    <x v="3"/>
    <s v="TEC-AC-10001838"/>
    <s v="Technology"/>
    <s v="Accessories"/>
    <s v="Razer Tiamat Over Ear 7.1 Surround Sound PC Gaming Headset"/>
    <n v="1399.93"/>
    <n v="7"/>
    <n v="0"/>
    <n v="601.96990000000005"/>
    <s v="No"/>
    <s v="Chuck Magee"/>
  </r>
  <r>
    <n v="2300"/>
    <s v="CA-2015-113145"/>
    <d v="2015-11-01T00:00:00"/>
    <d v="2015-11-05T00:00:00"/>
    <x v="1"/>
    <s v="VD-21670"/>
    <s v="Valerie Dominguez"/>
    <x v="0"/>
    <s v="United States"/>
    <s v="New York City"/>
    <s v="New York"/>
    <n v="10011"/>
    <x v="3"/>
    <s v="TEC-PH-10002597"/>
    <s v="Technology"/>
    <s v="Phones"/>
    <s v="Xblue XB-1670-86 X16 Small Office Telephone - Titanium"/>
    <n v="503.96"/>
    <n v="4"/>
    <n v="0"/>
    <n v="125.99000000000001"/>
    <s v="No"/>
    <s v="Chuck Magee"/>
  </r>
  <r>
    <n v="2301"/>
    <s v="CA-2014-162362"/>
    <d v="2014-11-14T00:00:00"/>
    <d v="2014-11-18T00:00:00"/>
    <x v="1"/>
    <s v="JL-15505"/>
    <s v="Jeremy Lonsdale"/>
    <x v="0"/>
    <s v="United States"/>
    <s v="Midland"/>
    <s v="Michigan"/>
    <n v="48640"/>
    <x v="2"/>
    <s v="OFF-BI-10000756"/>
    <s v="Office Supplies"/>
    <s v="Binders"/>
    <s v="Storex DuraTech Recycled Plastic Frosted Binders"/>
    <n v="12.72"/>
    <n v="3"/>
    <n v="0"/>
    <n v="6.36"/>
    <s v="No"/>
    <s v="Kelly Williams"/>
  </r>
  <r>
    <n v="2302"/>
    <s v="CA-2014-162362"/>
    <d v="2014-11-14T00:00:00"/>
    <d v="2014-11-18T00:00:00"/>
    <x v="1"/>
    <s v="JL-15505"/>
    <s v="Jeremy Lonsdale"/>
    <x v="0"/>
    <s v="United States"/>
    <s v="Midland"/>
    <s v="Michigan"/>
    <n v="48640"/>
    <x v="2"/>
    <s v="OFF-BI-10000546"/>
    <s v="Office Supplies"/>
    <s v="Binders"/>
    <s v="Avery Durable Binders"/>
    <n v="11.52"/>
    <n v="4"/>
    <n v="0"/>
    <n v="5.6448"/>
    <s v="No"/>
    <s v="Kelly Williams"/>
  </r>
  <r>
    <n v="2303"/>
    <s v="CA-2016-106558"/>
    <d v="2016-01-17T00:00:00"/>
    <d v="2016-01-21T00:00:00"/>
    <x v="1"/>
    <s v="DL-13495"/>
    <s v="Dionis Lloyd"/>
    <x v="1"/>
    <s v="United States"/>
    <s v="Columbus"/>
    <s v="Georgia"/>
    <n v="31907"/>
    <x v="0"/>
    <s v="TEC-AC-10001142"/>
    <s v="Technology"/>
    <s v="Accessories"/>
    <s v="First Data FD10 PIN Pad"/>
    <n v="316"/>
    <n v="4"/>
    <n v="0"/>
    <n v="31.599999999999966"/>
    <s v="No"/>
    <s v="Cassandra Brandow"/>
  </r>
  <r>
    <n v="2304"/>
    <s v="CA-2017-157931"/>
    <d v="2017-09-17T00:00:00"/>
    <d v="2017-09-22T00:00:00"/>
    <x v="0"/>
    <s v="MO-17800"/>
    <s v="Meg O'Connel"/>
    <x v="2"/>
    <s v="United States"/>
    <s v="Roswell"/>
    <s v="Georgia"/>
    <n v="30076"/>
    <x v="0"/>
    <s v="FUR-CH-10000785"/>
    <s v="Furniture"/>
    <s v="Chairs"/>
    <s v="Global Ergonomic Managers Chair"/>
    <n v="723.92"/>
    <n v="4"/>
    <n v="0"/>
    <n v="188.2192"/>
    <s v="No"/>
    <s v="Cassandra Brandow"/>
  </r>
  <r>
    <n v="2305"/>
    <s v="CA-2017-157931"/>
    <d v="2017-09-17T00:00:00"/>
    <d v="2017-09-22T00:00:00"/>
    <x v="0"/>
    <s v="MO-17800"/>
    <s v="Meg O'Connel"/>
    <x v="2"/>
    <s v="United States"/>
    <s v="Roswell"/>
    <s v="Georgia"/>
    <n v="30076"/>
    <x v="0"/>
    <s v="OFF-PA-10000474"/>
    <s v="Office Supplies"/>
    <s v="Paper"/>
    <s v="Easy-staple paper"/>
    <n v="106.32"/>
    <n v="3"/>
    <n v="0"/>
    <n v="49.970399999999991"/>
    <s v="No"/>
    <s v="Cassandra Brandow"/>
  </r>
  <r>
    <n v="2306"/>
    <s v="CA-2016-115574"/>
    <d v="2016-12-23T00:00:00"/>
    <d v="2016-12-24T00:00:00"/>
    <x v="2"/>
    <s v="BP-11185"/>
    <s v="Ben Peterman"/>
    <x v="1"/>
    <s v="United States"/>
    <s v="Chicago"/>
    <s v="Illinois"/>
    <n v="60623"/>
    <x v="2"/>
    <s v="FUR-BO-10003441"/>
    <s v="Furniture"/>
    <s v="Bookcases"/>
    <s v="Bush Westfield Collection Bookcases, Fully Assembled"/>
    <n v="141.37199999999999"/>
    <n v="2"/>
    <n v="0.3"/>
    <n v="-14.137200000000014"/>
    <s v="No"/>
    <s v="Kelly Williams"/>
  </r>
  <r>
    <n v="2307"/>
    <s v="CA-2015-160794"/>
    <d v="2015-08-06T00:00:00"/>
    <d v="2015-08-08T00:00:00"/>
    <x v="2"/>
    <s v="MS-17980"/>
    <s v="Michael Stewart"/>
    <x v="1"/>
    <s v="United States"/>
    <s v="Houston"/>
    <s v="Texas"/>
    <n v="77041"/>
    <x v="2"/>
    <s v="OFF-PA-10004156"/>
    <s v="Office Supplies"/>
    <s v="Paper"/>
    <s v="Xerox 188"/>
    <n v="27.216000000000001"/>
    <n v="3"/>
    <n v="0.2"/>
    <n v="9.8657999999999983"/>
    <s v="No"/>
    <s v="Kelly Williams"/>
  </r>
  <r>
    <n v="2308"/>
    <s v="CA-2017-116225"/>
    <d v="2017-11-05T00:00:00"/>
    <d v="2017-11-09T00:00:00"/>
    <x v="1"/>
    <s v="SV-20935"/>
    <s v="Susan Vittorini"/>
    <x v="0"/>
    <s v="United States"/>
    <s v="New York City"/>
    <s v="New York"/>
    <n v="10009"/>
    <x v="3"/>
    <s v="TEC-AC-10001432"/>
    <s v="Technology"/>
    <s v="Accessories"/>
    <s v="Enermax Aurora Lite Keyboard"/>
    <n v="390.75"/>
    <n v="5"/>
    <n v="0"/>
    <n v="171.93000000000006"/>
    <s v="No"/>
    <s v="Chuck Magee"/>
  </r>
  <r>
    <n v="2309"/>
    <s v="US-2017-120418"/>
    <d v="2017-06-11T00:00:00"/>
    <d v="2017-06-12T00:00:00"/>
    <x v="2"/>
    <s v="BC-11125"/>
    <s v="Becky Castell"/>
    <x v="2"/>
    <s v="United States"/>
    <s v="Peoria"/>
    <s v="Arizona"/>
    <n v="85345"/>
    <x v="1"/>
    <s v="FUR-CH-10001394"/>
    <s v="Furniture"/>
    <s v="Chairs"/>
    <s v="Global Leather Executive Chair"/>
    <n v="280.79200000000003"/>
    <n v="1"/>
    <n v="0.2"/>
    <n v="35.098999999999961"/>
    <s v="No"/>
    <s v="Anna Andreadi"/>
  </r>
  <r>
    <n v="2310"/>
    <s v="US-2017-120418"/>
    <d v="2017-06-11T00:00:00"/>
    <d v="2017-06-12T00:00:00"/>
    <x v="2"/>
    <s v="BC-11125"/>
    <s v="Becky Castell"/>
    <x v="2"/>
    <s v="United States"/>
    <s v="Peoria"/>
    <s v="Arizona"/>
    <n v="85345"/>
    <x v="1"/>
    <s v="OFF-ST-10002370"/>
    <s v="Office Supplies"/>
    <s v="Storage"/>
    <s v="Sortfiler Multipurpose Personal File Organizer, Black"/>
    <n v="68.448000000000008"/>
    <n v="4"/>
    <n v="0.2"/>
    <n v="7.7003999999999948"/>
    <s v="No"/>
    <s v="Anna Andreadi"/>
  </r>
  <r>
    <n v="2311"/>
    <s v="US-2017-120418"/>
    <d v="2017-06-11T00:00:00"/>
    <d v="2017-06-12T00:00:00"/>
    <x v="2"/>
    <s v="BC-11125"/>
    <s v="Becky Castell"/>
    <x v="2"/>
    <s v="United States"/>
    <s v="Peoria"/>
    <s v="Arizona"/>
    <n v="85345"/>
    <x v="1"/>
    <s v="OFF-AR-10002956"/>
    <s v="Office Supplies"/>
    <s v="Art"/>
    <s v="Boston 16801 Nautilus Battery Pencil Sharpener"/>
    <n v="88.04"/>
    <n v="5"/>
    <n v="0.2"/>
    <n v="6.602999999999998"/>
    <s v="No"/>
    <s v="Anna Andreadi"/>
  </r>
  <r>
    <n v="2312"/>
    <s v="US-2017-120418"/>
    <d v="2017-06-11T00:00:00"/>
    <d v="2017-06-12T00:00:00"/>
    <x v="2"/>
    <s v="BC-11125"/>
    <s v="Becky Castell"/>
    <x v="2"/>
    <s v="United States"/>
    <s v="Peoria"/>
    <s v="Arizona"/>
    <n v="85345"/>
    <x v="1"/>
    <s v="OFF-AR-10001955"/>
    <s v="Office Supplies"/>
    <s v="Art"/>
    <s v="Newell 319"/>
    <n v="15.872"/>
    <n v="1"/>
    <n v="0.2"/>
    <n v="1.9839999999999982"/>
    <s v="No"/>
    <s v="Anna Andreadi"/>
  </r>
  <r>
    <n v="2313"/>
    <s v="US-2017-120418"/>
    <d v="2017-06-11T00:00:00"/>
    <d v="2017-06-12T00:00:00"/>
    <x v="2"/>
    <s v="BC-11125"/>
    <s v="Becky Castell"/>
    <x v="2"/>
    <s v="United States"/>
    <s v="Peoria"/>
    <s v="Arizona"/>
    <n v="85345"/>
    <x v="1"/>
    <s v="OFF-ST-10001809"/>
    <s v="Office Supplies"/>
    <s v="Storage"/>
    <s v="Fellowes Officeware Wire Shelving"/>
    <n v="215.59200000000001"/>
    <n v="3"/>
    <n v="0.2"/>
    <n v="-48.508200000000009"/>
    <s v="No"/>
    <s v="Anna Andreadi"/>
  </r>
  <r>
    <n v="2314"/>
    <s v="CA-2017-122035"/>
    <d v="2017-07-20T00:00:00"/>
    <d v="2017-07-25T00:00:00"/>
    <x v="1"/>
    <s v="EM-13825"/>
    <s v="Elizabeth Moffitt"/>
    <x v="1"/>
    <s v="United States"/>
    <s v="Sioux Falls"/>
    <s v="South Dakota"/>
    <n v="57103"/>
    <x v="2"/>
    <s v="OFF-LA-10004093"/>
    <s v="Office Supplies"/>
    <s v="Labels"/>
    <s v="Avery 486"/>
    <n v="14.62"/>
    <n v="2"/>
    <n v="0"/>
    <n v="6.8713999999999995"/>
    <s v="No"/>
    <s v="Kelly Williams"/>
  </r>
  <r>
    <n v="2315"/>
    <s v="CA-2017-122035"/>
    <d v="2017-07-20T00:00:00"/>
    <d v="2017-07-25T00:00:00"/>
    <x v="1"/>
    <s v="EM-13825"/>
    <s v="Elizabeth Moffitt"/>
    <x v="1"/>
    <s v="United States"/>
    <s v="Sioux Falls"/>
    <s v="South Dakota"/>
    <n v="57103"/>
    <x v="2"/>
    <s v="OFF-AP-10002118"/>
    <s v="Office Supplies"/>
    <s v="Appliances"/>
    <s v="1.7 Cubic Foot Compact &quot;Cube&quot; Office Refrigerators"/>
    <n v="416.32"/>
    <n v="2"/>
    <n v="0"/>
    <n v="112.40640000000002"/>
    <s v="No"/>
    <s v="Kelly Williams"/>
  </r>
  <r>
    <n v="2316"/>
    <s v="CA-2017-122035"/>
    <d v="2017-07-20T00:00:00"/>
    <d v="2017-07-25T00:00:00"/>
    <x v="1"/>
    <s v="EM-13825"/>
    <s v="Elizabeth Moffitt"/>
    <x v="1"/>
    <s v="United States"/>
    <s v="Sioux Falls"/>
    <s v="South Dakota"/>
    <n v="57103"/>
    <x v="2"/>
    <s v="OFF-BI-10000404"/>
    <s v="Office Supplies"/>
    <s v="Binders"/>
    <s v="Avery Printable Repositionable Plastic Tabs"/>
    <n v="43"/>
    <n v="5"/>
    <n v="0"/>
    <n v="20.21"/>
    <s v="No"/>
    <s v="Kelly Williams"/>
  </r>
  <r>
    <n v="2317"/>
    <s v="CA-2017-122035"/>
    <d v="2017-07-20T00:00:00"/>
    <d v="2017-07-25T00:00:00"/>
    <x v="1"/>
    <s v="EM-13825"/>
    <s v="Elizabeth Moffitt"/>
    <x v="1"/>
    <s v="United States"/>
    <s v="Sioux Falls"/>
    <s v="South Dakota"/>
    <n v="57103"/>
    <x v="2"/>
    <s v="FUR-CH-10003833"/>
    <s v="Furniture"/>
    <s v="Chairs"/>
    <s v="Novimex Fabric Task Chair"/>
    <n v="182.94"/>
    <n v="3"/>
    <n v="0"/>
    <n v="27.440999999999995"/>
    <s v="No"/>
    <s v="Kelly Williams"/>
  </r>
  <r>
    <n v="2318"/>
    <s v="CA-2017-122035"/>
    <d v="2017-07-20T00:00:00"/>
    <d v="2017-07-25T00:00:00"/>
    <x v="1"/>
    <s v="EM-13825"/>
    <s v="Elizabeth Moffitt"/>
    <x v="1"/>
    <s v="United States"/>
    <s v="Sioux Falls"/>
    <s v="South Dakota"/>
    <n v="57103"/>
    <x v="2"/>
    <s v="OFF-BI-10002072"/>
    <s v="Office Supplies"/>
    <s v="Binders"/>
    <s v="Cardinal Slant-D Ring Binders"/>
    <n v="60.83"/>
    <n v="7"/>
    <n v="0"/>
    <n v="30.414999999999999"/>
    <s v="No"/>
    <s v="Kelly Williams"/>
  </r>
  <r>
    <n v="2319"/>
    <s v="CA-2017-122035"/>
    <d v="2017-07-20T00:00:00"/>
    <d v="2017-07-25T00:00:00"/>
    <x v="1"/>
    <s v="EM-13825"/>
    <s v="Elizabeth Moffitt"/>
    <x v="1"/>
    <s v="United States"/>
    <s v="Sioux Falls"/>
    <s v="South Dakota"/>
    <n v="57103"/>
    <x v="2"/>
    <s v="TEC-AC-10003095"/>
    <s v="Technology"/>
    <s v="Accessories"/>
    <s v="Logitech G35 7.1-Channel Surround Sound Headset"/>
    <n v="389.97"/>
    <n v="3"/>
    <n v="0"/>
    <n v="132.58980000000003"/>
    <s v="No"/>
    <s v="Kelly Williams"/>
  </r>
  <r>
    <n v="2320"/>
    <s v="CA-2015-117828"/>
    <d v="2015-12-23T00:00:00"/>
    <d v="2015-12-26T00:00:00"/>
    <x v="2"/>
    <s v="BD-11500"/>
    <s v="Bradley Drucker"/>
    <x v="0"/>
    <s v="United States"/>
    <s v="Richmond"/>
    <s v="Virginia"/>
    <n v="23223"/>
    <x v="0"/>
    <s v="OFF-AP-10001563"/>
    <s v="Office Supplies"/>
    <s v="Appliances"/>
    <s v="Belkin Premiere Surge Master II 8-outlet surge protector"/>
    <n v="194.32"/>
    <n v="4"/>
    <n v="0"/>
    <n v="56.352799999999974"/>
    <s v="No"/>
    <s v="Cassandra Brandow"/>
  </r>
  <r>
    <n v="2321"/>
    <s v="CA-2017-165491"/>
    <d v="2017-03-20T00:00:00"/>
    <d v="2017-03-24T00:00:00"/>
    <x v="1"/>
    <s v="HW-14935"/>
    <s v="Helen Wasserman"/>
    <x v="1"/>
    <s v="United States"/>
    <s v="Seattle"/>
    <s v="Washington"/>
    <n v="98115"/>
    <x v="1"/>
    <s v="TEC-AC-10000358"/>
    <s v="Technology"/>
    <s v="Accessories"/>
    <s v="Imation Secure Drive + Hardware Encrypted USB flash drive - 16 GB"/>
    <n v="265.93"/>
    <n v="7"/>
    <n v="0"/>
    <n v="63.8232"/>
    <s v="Yes"/>
    <s v="Anna Andreadi"/>
  </r>
  <r>
    <n v="2322"/>
    <s v="CA-2015-109470"/>
    <d v="2015-12-31T00:00:00"/>
    <d v="2016-01-03T00:00:00"/>
    <x v="0"/>
    <s v="KC-16255"/>
    <s v="Karen Carlisle"/>
    <x v="1"/>
    <s v="United States"/>
    <s v="Henderson"/>
    <s v="Kentucky"/>
    <n v="42420"/>
    <x v="0"/>
    <s v="OFF-BI-10004492"/>
    <s v="Office Supplies"/>
    <s v="Binders"/>
    <s v="Tuf-Vin Binders"/>
    <n v="94.74"/>
    <n v="3"/>
    <n v="0"/>
    <n v="44.527799999999992"/>
    <s v="No"/>
    <s v="Cassandra Brandow"/>
  </r>
  <r>
    <n v="2323"/>
    <s v="CA-2015-109470"/>
    <d v="2015-12-31T00:00:00"/>
    <d v="2016-01-03T00:00:00"/>
    <x v="0"/>
    <s v="KC-16255"/>
    <s v="Karen Carlisle"/>
    <x v="1"/>
    <s v="United States"/>
    <s v="Henderson"/>
    <s v="Kentucky"/>
    <n v="42420"/>
    <x v="0"/>
    <s v="OFF-BI-10001072"/>
    <s v="Office Supplies"/>
    <s v="Binders"/>
    <s v="GBC Clear Cover, 8-1/2 x 11, unpunched, 25 covers per pack"/>
    <n v="60.64"/>
    <n v="4"/>
    <n v="0"/>
    <n v="27.894399999999997"/>
    <s v="No"/>
    <s v="Cassandra Brandow"/>
  </r>
  <r>
    <n v="2324"/>
    <s v="CA-2015-109470"/>
    <d v="2015-12-31T00:00:00"/>
    <d v="2016-01-03T00:00:00"/>
    <x v="0"/>
    <s v="KC-16255"/>
    <s v="Karen Carlisle"/>
    <x v="1"/>
    <s v="United States"/>
    <s v="Henderson"/>
    <s v="Kentucky"/>
    <n v="42420"/>
    <x v="0"/>
    <s v="OFF-BI-10003707"/>
    <s v="Office Supplies"/>
    <s v="Binders"/>
    <s v="Aluminum Screw Posts"/>
    <n v="76.3"/>
    <n v="5"/>
    <n v="0"/>
    <n v="38.15"/>
    <s v="No"/>
    <s v="Cassandra Brandow"/>
  </r>
  <r>
    <n v="2325"/>
    <s v="CA-2015-109470"/>
    <d v="2015-12-31T00:00:00"/>
    <d v="2016-01-03T00:00:00"/>
    <x v="0"/>
    <s v="KC-16255"/>
    <s v="Karen Carlisle"/>
    <x v="1"/>
    <s v="United States"/>
    <s v="Henderson"/>
    <s v="Kentucky"/>
    <n v="42420"/>
    <x v="0"/>
    <s v="OFF-BI-10000977"/>
    <s v="Office Supplies"/>
    <s v="Binders"/>
    <s v="Ibico Plastic Spiral Binding Combs"/>
    <n v="364.79999999999995"/>
    <n v="12"/>
    <n v="0"/>
    <n v="167.80799999999999"/>
    <s v="No"/>
    <s v="Cassandra Brandow"/>
  </r>
  <r>
    <n v="2326"/>
    <s v="CA-2015-105102"/>
    <d v="2015-09-15T00:00:00"/>
    <d v="2015-09-19T00:00:00"/>
    <x v="0"/>
    <s v="BM-11575"/>
    <s v="Brendan Murry"/>
    <x v="1"/>
    <s v="United States"/>
    <s v="New York City"/>
    <s v="New York"/>
    <n v="10035"/>
    <x v="3"/>
    <s v="OFF-BI-10002082"/>
    <s v="Office Supplies"/>
    <s v="Binders"/>
    <s v="GBC Twin Loop Wire Binding Elements"/>
    <n v="79.872000000000014"/>
    <n v="3"/>
    <n v="0.2"/>
    <n v="29.951999999999998"/>
    <s v="No"/>
    <s v="Chuck Magee"/>
  </r>
  <r>
    <n v="2327"/>
    <s v="CA-2015-105102"/>
    <d v="2015-09-15T00:00:00"/>
    <d v="2015-09-19T00:00:00"/>
    <x v="0"/>
    <s v="BM-11575"/>
    <s v="Brendan Murry"/>
    <x v="1"/>
    <s v="United States"/>
    <s v="New York City"/>
    <s v="New York"/>
    <n v="10035"/>
    <x v="3"/>
    <s v="FUR-BO-10004709"/>
    <s v="Furniture"/>
    <s v="Bookcases"/>
    <s v="Bush Westfield Collection Bookcases, Medium Cherry Finish"/>
    <n v="46.384"/>
    <n v="1"/>
    <n v="0.2"/>
    <n v="1.1596000000000011"/>
    <s v="No"/>
    <s v="Chuck Magee"/>
  </r>
  <r>
    <n v="2328"/>
    <s v="CA-2015-105102"/>
    <d v="2015-09-15T00:00:00"/>
    <d v="2015-09-19T00:00:00"/>
    <x v="0"/>
    <s v="BM-11575"/>
    <s v="Brendan Murry"/>
    <x v="1"/>
    <s v="United States"/>
    <s v="New York City"/>
    <s v="New York"/>
    <n v="10035"/>
    <x v="3"/>
    <s v="OFF-PA-10002365"/>
    <s v="Office Supplies"/>
    <s v="Paper"/>
    <s v="Xerox 1967"/>
    <n v="12.96"/>
    <n v="2"/>
    <n v="0"/>
    <n v="6.2208000000000006"/>
    <s v="No"/>
    <s v="Chuck Magee"/>
  </r>
  <r>
    <n v="2329"/>
    <s v="CA-2017-138422"/>
    <d v="2017-09-23T00:00:00"/>
    <d v="2017-09-26T00:00:00"/>
    <x v="2"/>
    <s v="KN-16705"/>
    <s v="Kristina Nunn"/>
    <x v="2"/>
    <s v="United States"/>
    <s v="Fort Collins"/>
    <s v="Colorado"/>
    <n v="80525"/>
    <x v="1"/>
    <s v="OFF-EN-10004147"/>
    <s v="Office Supplies"/>
    <s v="Envelopes"/>
    <s v="Wausau Papers Astrobrights Colored Envelopes"/>
    <n v="14.352000000000002"/>
    <n v="3"/>
    <n v="0.2"/>
    <n v="5.2026000000000003"/>
    <s v="No"/>
    <s v="Anna Andreadi"/>
  </r>
  <r>
    <n v="2330"/>
    <s v="US-2015-147739"/>
    <d v="2015-12-25T00:00:00"/>
    <d v="2015-12-29T00:00:00"/>
    <x v="1"/>
    <s v="JD-16150"/>
    <s v="Justin Deggeller"/>
    <x v="1"/>
    <s v="United States"/>
    <s v="Philadelphia"/>
    <s v="Pennsylvania"/>
    <n v="19140"/>
    <x v="3"/>
    <s v="FUR-FU-10001468"/>
    <s v="Furniture"/>
    <s v="Furnishings"/>
    <s v="Tenex Antistatic Computer Chair Mats"/>
    <n v="547.13599999999997"/>
    <n v="4"/>
    <n v="0.2"/>
    <n v="-68.392000000000053"/>
    <s v="No"/>
    <s v="Chuck Magee"/>
  </r>
  <r>
    <n v="2331"/>
    <s v="CA-2016-155187"/>
    <d v="2016-09-24T00:00:00"/>
    <d v="2016-09-26T00:00:00"/>
    <x v="0"/>
    <s v="LA-16780"/>
    <s v="Laura Armstrong"/>
    <x v="1"/>
    <s v="United States"/>
    <s v="Los Angeles"/>
    <s v="California"/>
    <n v="90004"/>
    <x v="1"/>
    <s v="OFF-ST-10000642"/>
    <s v="Office Supplies"/>
    <s v="Storage"/>
    <s v="Tennsco Lockers, Gray"/>
    <n v="41.96"/>
    <n v="2"/>
    <n v="0"/>
    <n v="2.9371999999999971"/>
    <s v="No"/>
    <s v="Anna Andreadi"/>
  </r>
  <r>
    <n v="2332"/>
    <s v="CA-2016-155187"/>
    <d v="2016-09-24T00:00:00"/>
    <d v="2016-09-26T00:00:00"/>
    <x v="0"/>
    <s v="LA-16780"/>
    <s v="Laura Armstrong"/>
    <x v="1"/>
    <s v="United States"/>
    <s v="Los Angeles"/>
    <s v="California"/>
    <n v="90004"/>
    <x v="1"/>
    <s v="OFF-PA-10000380"/>
    <s v="Office Supplies"/>
    <s v="Paper"/>
    <s v="REDIFORM Incoming/Outgoing Call Register, 11&quot; X 8 1/2&quot;, 100 Messages"/>
    <n v="41.7"/>
    <n v="5"/>
    <n v="0"/>
    <n v="20.85"/>
    <s v="No"/>
    <s v="Anna Andreadi"/>
  </r>
  <r>
    <n v="2333"/>
    <s v="CA-2017-169285"/>
    <d v="2017-03-21T00:00:00"/>
    <d v="2017-03-25T00:00:00"/>
    <x v="1"/>
    <s v="RW-19690"/>
    <s v="Robert Waldorf"/>
    <x v="0"/>
    <s v="United States"/>
    <s v="Lafayette"/>
    <s v="Indiana"/>
    <n v="47905"/>
    <x v="2"/>
    <s v="OFF-PA-10004071"/>
    <s v="Office Supplies"/>
    <s v="Paper"/>
    <s v="Eaton Premium Continuous-Feed Paper, 25% Cotton, Letter Size, White, 1000 Shts/Box"/>
    <n v="277.39999999999998"/>
    <n v="5"/>
    <n v="0"/>
    <n v="133.15199999999999"/>
    <s v="No"/>
    <s v="Kelly Williams"/>
  </r>
  <r>
    <n v="2334"/>
    <s v="CA-2017-169285"/>
    <d v="2017-03-21T00:00:00"/>
    <d v="2017-03-25T00:00:00"/>
    <x v="1"/>
    <s v="RW-19690"/>
    <s v="Robert Waldorf"/>
    <x v="0"/>
    <s v="United States"/>
    <s v="Lafayette"/>
    <s v="Indiana"/>
    <n v="47905"/>
    <x v="2"/>
    <s v="OFF-PA-10004971"/>
    <s v="Office Supplies"/>
    <s v="Paper"/>
    <s v="Xerox 196"/>
    <n v="5.78"/>
    <n v="1"/>
    <n v="0"/>
    <n v="2.8322000000000003"/>
    <s v="No"/>
    <s v="Kelly Williams"/>
  </r>
  <r>
    <n v="2335"/>
    <s v="CA-2014-140886"/>
    <d v="2014-09-30T00:00:00"/>
    <d v="2014-10-04T00:00:00"/>
    <x v="1"/>
    <s v="KW-16570"/>
    <s v="Kelly Williams"/>
    <x v="0"/>
    <s v="United States"/>
    <s v="Clarksville"/>
    <s v="Tennessee"/>
    <n v="37042"/>
    <x v="0"/>
    <s v="OFF-AP-10000696"/>
    <s v="Office Supplies"/>
    <s v="Appliances"/>
    <s v="Holmes Odor Grabber"/>
    <n v="69.216000000000008"/>
    <n v="6"/>
    <n v="0.2"/>
    <n v="11.247599999999995"/>
    <s v="No"/>
    <s v="Cassandra Brandow"/>
  </r>
  <r>
    <n v="2336"/>
    <s v="CA-2017-152695"/>
    <d v="2017-12-10T00:00:00"/>
    <d v="2017-12-10T00:00:00"/>
    <x v="3"/>
    <s v="CC-12220"/>
    <s v="Chris Cortes"/>
    <x v="0"/>
    <s v="United States"/>
    <s v="Fairfield"/>
    <s v="Connecticut"/>
    <n v="6824"/>
    <x v="3"/>
    <s v="OFF-EN-10004030"/>
    <s v="Office Supplies"/>
    <s v="Envelopes"/>
    <s v="Convenience Packs of Business Envelopes"/>
    <n v="10.86"/>
    <n v="3"/>
    <n v="0"/>
    <n v="5.1042000000000005"/>
    <s v="No"/>
    <s v="Chuck Magee"/>
  </r>
  <r>
    <n v="2337"/>
    <s v="CA-2017-152695"/>
    <d v="2017-12-10T00:00:00"/>
    <d v="2017-12-10T00:00:00"/>
    <x v="3"/>
    <s v="CC-12220"/>
    <s v="Chris Cortes"/>
    <x v="0"/>
    <s v="United States"/>
    <s v="Fairfield"/>
    <s v="Connecticut"/>
    <n v="6824"/>
    <x v="3"/>
    <s v="OFF-AP-10000026"/>
    <s v="Office Supplies"/>
    <s v="Appliances"/>
    <s v="Tripp Lite Isotel 6 Outlet Surge Protector with Fax/Modem Protection"/>
    <n v="426.78999999999996"/>
    <n v="7"/>
    <n v="0"/>
    <n v="123.76909999999995"/>
    <s v="No"/>
    <s v="Chuck Magee"/>
  </r>
  <r>
    <n v="2338"/>
    <s v="CA-2014-110639"/>
    <d v="2014-08-23T00:00:00"/>
    <d v="2014-08-23T00:00:00"/>
    <x v="3"/>
    <s v="RH-19495"/>
    <s v="Rick Hansen"/>
    <x v="0"/>
    <s v="United States"/>
    <s v="New York City"/>
    <s v="New York"/>
    <n v="10009"/>
    <x v="3"/>
    <s v="OFF-PA-10003936"/>
    <s v="Office Supplies"/>
    <s v="Paper"/>
    <s v="Xerox 1994"/>
    <n v="25.92"/>
    <n v="4"/>
    <n v="0"/>
    <n v="12.441600000000001"/>
    <s v="No"/>
    <s v="Chuck Magee"/>
  </r>
  <r>
    <n v="2339"/>
    <s v="CA-2014-110639"/>
    <d v="2014-08-23T00:00:00"/>
    <d v="2014-08-23T00:00:00"/>
    <x v="3"/>
    <s v="RH-19495"/>
    <s v="Rick Hansen"/>
    <x v="0"/>
    <s v="United States"/>
    <s v="New York City"/>
    <s v="New York"/>
    <n v="10009"/>
    <x v="3"/>
    <s v="OFF-PA-10004530"/>
    <s v="Office Supplies"/>
    <s v="Paper"/>
    <s v="Personal Creations Ink Jet Cards and Labels"/>
    <n v="45.92"/>
    <n v="4"/>
    <n v="0"/>
    <n v="22.500800000000002"/>
    <s v="No"/>
    <s v="Chuck Magee"/>
  </r>
  <r>
    <n v="2340"/>
    <s v="CA-2014-121727"/>
    <d v="2014-08-19T00:00:00"/>
    <d v="2014-08-24T00:00:00"/>
    <x v="1"/>
    <s v="JK-15625"/>
    <s v="Jim Karlsson"/>
    <x v="0"/>
    <s v="United States"/>
    <s v="Columbus"/>
    <s v="Ohio"/>
    <n v="43229"/>
    <x v="3"/>
    <s v="OFF-AR-10004930"/>
    <s v="Office Supplies"/>
    <s v="Art"/>
    <s v="Turquoise Lead Holder with Pocket Clip"/>
    <n v="10.72"/>
    <n v="2"/>
    <n v="0.2"/>
    <n v="1.7419999999999987"/>
    <s v="No"/>
    <s v="Chuck Magee"/>
  </r>
  <r>
    <n v="2341"/>
    <s v="CA-2016-137736"/>
    <d v="2016-11-10T00:00:00"/>
    <d v="2016-11-15T00:00:00"/>
    <x v="1"/>
    <s v="DC-13285"/>
    <s v="Debra Catini"/>
    <x v="0"/>
    <s v="United States"/>
    <s v="Warner Robins"/>
    <s v="Georgia"/>
    <n v="31088"/>
    <x v="0"/>
    <s v="OFF-AR-10004999"/>
    <s v="Office Supplies"/>
    <s v="Art"/>
    <s v="Newell 315"/>
    <n v="41.86"/>
    <n v="7"/>
    <n v="0"/>
    <n v="10.465"/>
    <s v="No"/>
    <s v="Cassandra Brandow"/>
  </r>
  <r>
    <n v="2342"/>
    <s v="US-2014-143231"/>
    <d v="2014-12-31T00:00:00"/>
    <d v="2015-01-03T00:00:00"/>
    <x v="2"/>
    <s v="GM-14455"/>
    <s v="Gary Mitchum"/>
    <x v="2"/>
    <s v="United States"/>
    <s v="Franklin"/>
    <s v="Massachusetts"/>
    <n v="2038"/>
    <x v="3"/>
    <s v="FUR-FU-10002501"/>
    <s v="Furniture"/>
    <s v="Furnishings"/>
    <s v="Nu-Dell Executive Frame"/>
    <n v="63.2"/>
    <n v="5"/>
    <n v="0"/>
    <n v="23.384"/>
    <s v="No"/>
    <s v="Chuck Magee"/>
  </r>
  <r>
    <n v="2343"/>
    <s v="US-2014-143231"/>
    <d v="2014-12-31T00:00:00"/>
    <d v="2015-01-03T00:00:00"/>
    <x v="2"/>
    <s v="GM-14455"/>
    <s v="Gary Mitchum"/>
    <x v="2"/>
    <s v="United States"/>
    <s v="Franklin"/>
    <s v="Massachusetts"/>
    <n v="2038"/>
    <x v="3"/>
    <s v="TEC-AC-10000358"/>
    <s v="Technology"/>
    <s v="Accessories"/>
    <s v="Imation Secure Drive + Hardware Encrypted USB flash drive - 16 GB"/>
    <n v="113.97"/>
    <n v="3"/>
    <n v="0"/>
    <n v="27.352799999999998"/>
    <s v="No"/>
    <s v="Chuck Magee"/>
  </r>
  <r>
    <n v="2344"/>
    <s v="US-2014-155894"/>
    <d v="2014-07-26T00:00:00"/>
    <d v="2014-07-30T00:00:00"/>
    <x v="0"/>
    <s v="CL-11890"/>
    <s v="Carl Ludwig"/>
    <x v="0"/>
    <s v="United States"/>
    <s v="Chicago"/>
    <s v="Illinois"/>
    <n v="60623"/>
    <x v="2"/>
    <s v="OFF-ST-10004804"/>
    <s v="Office Supplies"/>
    <s v="Storage"/>
    <s v="Belkin 19&quot; Vented Equipment Shelf, Black"/>
    <n v="123.55199999999999"/>
    <n v="3"/>
    <n v="0.2"/>
    <n v="-29.343599999999995"/>
    <s v="No"/>
    <s v="Kelly Williams"/>
  </r>
  <r>
    <n v="2345"/>
    <s v="CA-2016-119025"/>
    <d v="2016-02-22T00:00:00"/>
    <d v="2016-02-28T00:00:00"/>
    <x v="1"/>
    <s v="PV-18985"/>
    <s v="Paul Van Hugh"/>
    <x v="2"/>
    <s v="United States"/>
    <s v="Milwaukee"/>
    <s v="Wisconsin"/>
    <n v="53209"/>
    <x v="2"/>
    <s v="OFF-AP-10001205"/>
    <s v="Office Supplies"/>
    <s v="Appliances"/>
    <s v="Belkin 5 Outlet SurgeMaster Power Centers"/>
    <n v="490.32"/>
    <n v="9"/>
    <n v="0"/>
    <n v="137.28960000000004"/>
    <s v="No"/>
    <s v="Kelly Williams"/>
  </r>
  <r>
    <n v="2346"/>
    <s v="CA-2016-159373"/>
    <d v="2016-03-13T00:00:00"/>
    <d v="2016-03-18T00:00:00"/>
    <x v="1"/>
    <s v="LT-17110"/>
    <s v="Liz Thompson"/>
    <x v="0"/>
    <s v="United States"/>
    <s v="San Antonio"/>
    <s v="Texas"/>
    <n v="78207"/>
    <x v="2"/>
    <s v="OFF-PA-10000659"/>
    <s v="Office Supplies"/>
    <s v="Paper"/>
    <s v="TOPS Carbonless Receipt Book, Four 2-3/4 x 7-1/4 Money Receipts per Page"/>
    <n v="70.08"/>
    <n v="5"/>
    <n v="0.2"/>
    <n v="24.527999999999995"/>
    <s v="No"/>
    <s v="Kelly Williams"/>
  </r>
  <r>
    <n v="2347"/>
    <s v="CA-2016-159373"/>
    <d v="2016-03-13T00:00:00"/>
    <d v="2016-03-18T00:00:00"/>
    <x v="1"/>
    <s v="LT-17110"/>
    <s v="Liz Thompson"/>
    <x v="0"/>
    <s v="United States"/>
    <s v="San Antonio"/>
    <s v="Texas"/>
    <n v="78207"/>
    <x v="2"/>
    <s v="OFF-BI-10004141"/>
    <s v="Office Supplies"/>
    <s v="Binders"/>
    <s v="Insertable Tab Indexes For Data Binders"/>
    <n v="1.2719999999999998"/>
    <n v="2"/>
    <n v="0.8"/>
    <n v="-2.1624000000000012"/>
    <s v="No"/>
    <s v="Kelly Williams"/>
  </r>
  <r>
    <n v="2348"/>
    <s v="CA-2016-159373"/>
    <d v="2016-03-13T00:00:00"/>
    <d v="2016-03-18T00:00:00"/>
    <x v="1"/>
    <s v="LT-17110"/>
    <s v="Liz Thompson"/>
    <x v="0"/>
    <s v="United States"/>
    <s v="San Antonio"/>
    <s v="Texas"/>
    <n v="78207"/>
    <x v="2"/>
    <s v="FUR-TA-10004619"/>
    <s v="Furniture"/>
    <s v="Tables"/>
    <s v="Hon Non-Folding Utility Tables"/>
    <n v="557.58500000000004"/>
    <n v="5"/>
    <n v="0.3"/>
    <n v="0"/>
    <s v="No"/>
    <s v="Kelly Williams"/>
  </r>
  <r>
    <n v="2349"/>
    <s v="CA-2017-109701"/>
    <d v="2017-12-02T00:00:00"/>
    <d v="2017-12-03T00:00:00"/>
    <x v="3"/>
    <s v="AM-10360"/>
    <s v="Alice McCarthy"/>
    <x v="1"/>
    <s v="United States"/>
    <s v="Los Angeles"/>
    <s v="California"/>
    <n v="90032"/>
    <x v="1"/>
    <s v="OFF-BI-10004187"/>
    <s v="Office Supplies"/>
    <s v="Binders"/>
    <s v="3-ring staple pack"/>
    <n v="9.0240000000000009"/>
    <n v="6"/>
    <n v="0.2"/>
    <n v="3.1583999999999985"/>
    <s v="No"/>
    <s v="Anna Andreadi"/>
  </r>
  <r>
    <n v="2350"/>
    <s v="CA-2017-109701"/>
    <d v="2017-12-02T00:00:00"/>
    <d v="2017-12-03T00:00:00"/>
    <x v="3"/>
    <s v="AM-10360"/>
    <s v="Alice McCarthy"/>
    <x v="1"/>
    <s v="United States"/>
    <s v="Los Angeles"/>
    <s v="California"/>
    <n v="90032"/>
    <x v="1"/>
    <s v="OFF-BI-10000632"/>
    <s v="Office Supplies"/>
    <s v="Binders"/>
    <s v="Satellite Sectional Post Binders"/>
    <n v="69.456000000000003"/>
    <n v="2"/>
    <n v="0.2"/>
    <n v="22.573199999999996"/>
    <s v="No"/>
    <s v="Anna Andreadi"/>
  </r>
  <r>
    <n v="2351"/>
    <s v="CA-2017-109701"/>
    <d v="2017-12-02T00:00:00"/>
    <d v="2017-12-03T00:00:00"/>
    <x v="3"/>
    <s v="AM-10360"/>
    <s v="Alice McCarthy"/>
    <x v="1"/>
    <s v="United States"/>
    <s v="Los Angeles"/>
    <s v="California"/>
    <n v="90032"/>
    <x v="1"/>
    <s v="OFF-PA-10003724"/>
    <s v="Office Supplies"/>
    <s v="Paper"/>
    <s v="Wirebound Message Book, 4 per Page"/>
    <n v="10.86"/>
    <n v="2"/>
    <n v="0"/>
    <n v="5.3213999999999997"/>
    <s v="No"/>
    <s v="Anna Andreadi"/>
  </r>
  <r>
    <n v="2352"/>
    <s v="CA-2017-109701"/>
    <d v="2017-12-02T00:00:00"/>
    <d v="2017-12-03T00:00:00"/>
    <x v="3"/>
    <s v="AM-10360"/>
    <s v="Alice McCarthy"/>
    <x v="1"/>
    <s v="United States"/>
    <s v="Los Angeles"/>
    <s v="California"/>
    <n v="90032"/>
    <x v="1"/>
    <s v="OFF-AP-10002765"/>
    <s v="Office Supplies"/>
    <s v="Appliances"/>
    <s v="Fellowes Advanced Computer Series Surge Protectors"/>
    <n v="79.47"/>
    <n v="3"/>
    <n v="0"/>
    <n v="22.251600000000003"/>
    <s v="No"/>
    <s v="Anna Andreadi"/>
  </r>
  <r>
    <n v="2353"/>
    <s v="CA-2017-109701"/>
    <d v="2017-12-02T00:00:00"/>
    <d v="2017-12-03T00:00:00"/>
    <x v="3"/>
    <s v="AM-10360"/>
    <s v="Alice McCarthy"/>
    <x v="1"/>
    <s v="United States"/>
    <s v="Los Angeles"/>
    <s v="California"/>
    <n v="90032"/>
    <x v="1"/>
    <s v="OFF-AR-10001868"/>
    <s v="Office Supplies"/>
    <s v="Art"/>
    <s v="Prang Dustless Chalk Sticks"/>
    <n v="10.08"/>
    <n v="6"/>
    <n v="0"/>
    <n v="5.04"/>
    <s v="No"/>
    <s v="Anna Andreadi"/>
  </r>
  <r>
    <n v="2354"/>
    <s v="CA-2015-111514"/>
    <d v="2015-08-31T00:00:00"/>
    <d v="2015-09-02T00:00:00"/>
    <x v="2"/>
    <s v="SC-20260"/>
    <s v="Scott Cohen"/>
    <x v="1"/>
    <s v="United States"/>
    <s v="San Francisco"/>
    <s v="California"/>
    <n v="94122"/>
    <x v="1"/>
    <s v="FUR-BO-10002545"/>
    <s v="Furniture"/>
    <s v="Bookcases"/>
    <s v="Atlantic Metals Mobile 3-Shelf Bookcases, Custom Colors"/>
    <n v="1552.8309999999999"/>
    <n v="7"/>
    <n v="0.15"/>
    <n v="200.95460000000008"/>
    <s v="No"/>
    <s v="Anna Andreadi"/>
  </r>
  <r>
    <n v="2355"/>
    <s v="CA-2015-111514"/>
    <d v="2015-08-31T00:00:00"/>
    <d v="2015-09-02T00:00:00"/>
    <x v="2"/>
    <s v="SC-20260"/>
    <s v="Scott Cohen"/>
    <x v="1"/>
    <s v="United States"/>
    <s v="San Francisco"/>
    <s v="California"/>
    <n v="94122"/>
    <x v="1"/>
    <s v="OFF-BI-10002735"/>
    <s v="Office Supplies"/>
    <s v="Binders"/>
    <s v="GBC Prestige Therm-A-Bind Covers"/>
    <n v="137.24"/>
    <n v="5"/>
    <n v="0.2"/>
    <n v="46.3185"/>
    <s v="No"/>
    <s v="Anna Andreadi"/>
  </r>
  <r>
    <n v="2356"/>
    <s v="CA-2015-111514"/>
    <d v="2015-08-31T00:00:00"/>
    <d v="2015-09-02T00:00:00"/>
    <x v="2"/>
    <s v="SC-20260"/>
    <s v="Scott Cohen"/>
    <x v="1"/>
    <s v="United States"/>
    <s v="San Francisco"/>
    <s v="California"/>
    <n v="94122"/>
    <x v="1"/>
    <s v="TEC-AC-10004864"/>
    <s v="Technology"/>
    <s v="Accessories"/>
    <s v="Memorex Micro Travel Drive 32 GB"/>
    <n v="36.51"/>
    <n v="1"/>
    <n v="0"/>
    <n v="15.699300000000001"/>
    <s v="No"/>
    <s v="Anna Andreadi"/>
  </r>
  <r>
    <n v="2357"/>
    <s v="CA-2015-111514"/>
    <d v="2015-08-31T00:00:00"/>
    <d v="2015-09-02T00:00:00"/>
    <x v="2"/>
    <s v="SC-20260"/>
    <s v="Scott Cohen"/>
    <x v="1"/>
    <s v="United States"/>
    <s v="San Francisco"/>
    <s v="California"/>
    <n v="94122"/>
    <x v="1"/>
    <s v="TEC-MA-10000597"/>
    <s v="Technology"/>
    <s v="Machines"/>
    <s v="Lexmark S315 Color Inkjet Printer"/>
    <n v="239.976"/>
    <n v="3"/>
    <n v="0.2"/>
    <n v="80.991899999999987"/>
    <s v="No"/>
    <s v="Anna Andreadi"/>
  </r>
  <r>
    <n v="2358"/>
    <s v="US-2014-148838"/>
    <d v="2014-03-17T00:00:00"/>
    <d v="2014-03-21T00:00:00"/>
    <x v="1"/>
    <s v="CP-12340"/>
    <s v="Christine Phan"/>
    <x v="1"/>
    <s v="United States"/>
    <s v="New York City"/>
    <s v="New York"/>
    <n v="10024"/>
    <x v="3"/>
    <s v="FUR-TA-10003473"/>
    <s v="Furniture"/>
    <s v="Tables"/>
    <s v="Bretford Rectangular Conference Table Tops"/>
    <n v="1579.7460000000001"/>
    <n v="7"/>
    <n v="0.4"/>
    <n v="-447.59469999999988"/>
    <s v="No"/>
    <s v="Chuck Magee"/>
  </r>
  <r>
    <n v="2359"/>
    <s v="US-2014-148838"/>
    <d v="2014-03-17T00:00:00"/>
    <d v="2014-03-21T00:00:00"/>
    <x v="1"/>
    <s v="CP-12340"/>
    <s v="Christine Phan"/>
    <x v="1"/>
    <s v="United States"/>
    <s v="New York City"/>
    <s v="New York"/>
    <n v="10024"/>
    <x v="3"/>
    <s v="FUR-TA-10001950"/>
    <s v="Furniture"/>
    <s v="Tables"/>
    <s v="Balt Solid Wood Round Tables"/>
    <n v="1071.576"/>
    <n v="4"/>
    <n v="0.4"/>
    <n v="-553.64760000000001"/>
    <s v="No"/>
    <s v="Chuck Magee"/>
  </r>
  <r>
    <n v="2360"/>
    <s v="US-2014-148838"/>
    <d v="2014-03-17T00:00:00"/>
    <d v="2014-03-21T00:00:00"/>
    <x v="1"/>
    <s v="CP-12340"/>
    <s v="Christine Phan"/>
    <x v="1"/>
    <s v="United States"/>
    <s v="New York City"/>
    <s v="New York"/>
    <n v="10024"/>
    <x v="3"/>
    <s v="FUR-TA-10004175"/>
    <s v="Furniture"/>
    <s v="Tables"/>
    <s v="Hon 30&quot; x 60&quot; Table with Locking Drawer"/>
    <n v="613.90800000000002"/>
    <n v="3"/>
    <n v="0.4"/>
    <n v="-122.78160000000003"/>
    <s v="No"/>
    <s v="Chuck Magee"/>
  </r>
  <r>
    <n v="2361"/>
    <s v="US-2014-148838"/>
    <d v="2014-03-17T00:00:00"/>
    <d v="2014-03-21T00:00:00"/>
    <x v="1"/>
    <s v="CP-12340"/>
    <s v="Christine Phan"/>
    <x v="1"/>
    <s v="United States"/>
    <s v="New York City"/>
    <s v="New York"/>
    <n v="10024"/>
    <x v="3"/>
    <s v="OFF-PA-10002960"/>
    <s v="Office Supplies"/>
    <s v="Paper"/>
    <s v="Xerox 1926"/>
    <n v="34.86"/>
    <n v="7"/>
    <n v="0"/>
    <n v="16.3842"/>
    <s v="No"/>
    <s v="Chuck Magee"/>
  </r>
  <r>
    <n v="2362"/>
    <s v="US-2014-148838"/>
    <d v="2014-03-17T00:00:00"/>
    <d v="2014-03-21T00:00:00"/>
    <x v="1"/>
    <s v="CP-12340"/>
    <s v="Christine Phan"/>
    <x v="1"/>
    <s v="United States"/>
    <s v="New York City"/>
    <s v="New York"/>
    <n v="10024"/>
    <x v="3"/>
    <s v="OFF-PA-10000919"/>
    <s v="Office Supplies"/>
    <s v="Paper"/>
    <s v="Xerox 1918"/>
    <n v="155.04"/>
    <n v="4"/>
    <n v="0"/>
    <n v="75.9696"/>
    <s v="No"/>
    <s v="Chuck Magee"/>
  </r>
  <r>
    <n v="2363"/>
    <s v="CA-2017-136497"/>
    <d v="2017-04-16T00:00:00"/>
    <d v="2017-04-20T00:00:00"/>
    <x v="1"/>
    <s v="RF-19840"/>
    <s v="Roy Französisch"/>
    <x v="0"/>
    <s v="United States"/>
    <s v="Columbus"/>
    <s v="Ohio"/>
    <n v="43229"/>
    <x v="3"/>
    <s v="OFF-BI-10001553"/>
    <s v="Office Supplies"/>
    <s v="Binders"/>
    <s v="SpineVue Locking Slant-D Ring Binders by Cardinal"/>
    <n v="13.710000000000003"/>
    <n v="5"/>
    <n v="0.7"/>
    <n v="-10.053999999999998"/>
    <s v="No"/>
    <s v="Chuck Magee"/>
  </r>
  <r>
    <n v="2364"/>
    <s v="US-2016-108637"/>
    <d v="2016-03-13T00:00:00"/>
    <d v="2016-03-18T00:00:00"/>
    <x v="1"/>
    <s v="AB-10060"/>
    <s v="Adam Bellavance"/>
    <x v="2"/>
    <s v="United States"/>
    <s v="Waynesboro"/>
    <s v="Virginia"/>
    <n v="22980"/>
    <x v="0"/>
    <s v="FUR-FU-10004864"/>
    <s v="Furniture"/>
    <s v="Furnishings"/>
    <s v="Howard Miller 14-1/2&quot; Diameter Chrome Round Wall Clock"/>
    <n v="127.88"/>
    <n v="2"/>
    <n v="0"/>
    <n v="40.921599999999998"/>
    <s v="No"/>
    <s v="Cassandra Brandow"/>
  </r>
  <r>
    <n v="2365"/>
    <s v="US-2016-108637"/>
    <d v="2016-03-13T00:00:00"/>
    <d v="2016-03-18T00:00:00"/>
    <x v="1"/>
    <s v="AB-10060"/>
    <s v="Adam Bellavance"/>
    <x v="2"/>
    <s v="United States"/>
    <s v="Waynesboro"/>
    <s v="Virginia"/>
    <n v="22980"/>
    <x v="0"/>
    <s v="OFF-AP-10004540"/>
    <s v="Office Supplies"/>
    <s v="Appliances"/>
    <s v="Eureka The Boss Lite 10-Amp Upright Vacuum, Blue"/>
    <n v="160.32"/>
    <n v="2"/>
    <n v="0"/>
    <n v="44.889600000000002"/>
    <s v="No"/>
    <s v="Cassandra Brandow"/>
  </r>
  <r>
    <n v="2366"/>
    <s v="US-2016-108637"/>
    <d v="2016-03-13T00:00:00"/>
    <d v="2016-03-18T00:00:00"/>
    <x v="1"/>
    <s v="AB-10060"/>
    <s v="Adam Bellavance"/>
    <x v="2"/>
    <s v="United States"/>
    <s v="Waynesboro"/>
    <s v="Virginia"/>
    <n v="22980"/>
    <x v="0"/>
    <s v="OFF-BI-10004965"/>
    <s v="Office Supplies"/>
    <s v="Binders"/>
    <s v="Ibico Covers for Plastic or Wire Binding Elements"/>
    <n v="46"/>
    <n v="4"/>
    <n v="0"/>
    <n v="20.7"/>
    <s v="No"/>
    <s v="Cassandra Brandow"/>
  </r>
  <r>
    <n v="2367"/>
    <s v="CA-2014-102295"/>
    <d v="2014-11-24T00:00:00"/>
    <d v="2014-11-26T00:00:00"/>
    <x v="0"/>
    <s v="EH-13990"/>
    <s v="Erica Hackney"/>
    <x v="0"/>
    <s v="United States"/>
    <s v="Sacramento"/>
    <s v="California"/>
    <n v="95823"/>
    <x v="1"/>
    <s v="FUR-CH-10001714"/>
    <s v="Furniture"/>
    <s v="Chairs"/>
    <s v="Global Leather &amp; Oak Executive Chair, Burgundy"/>
    <n v="120.71199999999999"/>
    <n v="1"/>
    <n v="0.2"/>
    <n v="-18.106799999999993"/>
    <s v="No"/>
    <s v="Anna Andreadi"/>
  </r>
  <r>
    <n v="2368"/>
    <s v="CA-2017-123659"/>
    <d v="2017-02-10T00:00:00"/>
    <d v="2017-02-13T00:00:00"/>
    <x v="2"/>
    <s v="MN-17935"/>
    <s v="Michael Nguyen"/>
    <x v="0"/>
    <s v="United States"/>
    <s v="Clinton"/>
    <s v="Maryland"/>
    <n v="20735"/>
    <x v="3"/>
    <s v="OFF-PA-10002464"/>
    <s v="Office Supplies"/>
    <s v="Paper"/>
    <s v="HP Office Recycled Paper (20Lb. and 87 Bright)"/>
    <n v="23.12"/>
    <n v="4"/>
    <n v="0"/>
    <n v="11.328800000000001"/>
    <s v="No"/>
    <s v="Chuck Magee"/>
  </r>
  <r>
    <n v="2369"/>
    <s v="US-2016-129469"/>
    <d v="2016-09-23T00:00:00"/>
    <d v="2016-09-27T00:00:00"/>
    <x v="1"/>
    <s v="KL-16555"/>
    <s v="Kelly Lampkin"/>
    <x v="1"/>
    <s v="United States"/>
    <s v="Fairfield"/>
    <s v="Ohio"/>
    <n v="45014"/>
    <x v="3"/>
    <s v="FUR-FU-10002298"/>
    <s v="Furniture"/>
    <s v="Furnishings"/>
    <s v="Rubbermaid ClusterMat Chairmats, Mat Size- 66&quot; x 60&quot;, Lip 20&quot; x 11&quot; -90 Degree Angle"/>
    <n v="532.70400000000006"/>
    <n v="6"/>
    <n v="0.2"/>
    <n v="-26.635200000000026"/>
    <s v="No"/>
    <s v="Chuck Magee"/>
  </r>
  <r>
    <n v="2370"/>
    <s v="US-2016-129469"/>
    <d v="2016-09-23T00:00:00"/>
    <d v="2016-09-27T00:00:00"/>
    <x v="1"/>
    <s v="KL-16555"/>
    <s v="Kelly Lampkin"/>
    <x v="1"/>
    <s v="United States"/>
    <s v="Fairfield"/>
    <s v="Ohio"/>
    <n v="45014"/>
    <x v="3"/>
    <s v="OFF-AR-10000315"/>
    <s v="Office Supplies"/>
    <s v="Art"/>
    <s v="Dixon Ticonderoga Maple Cedar Pencil, #2"/>
    <n v="4.9119999999999999"/>
    <n v="2"/>
    <n v="0.2"/>
    <n v="0.30700000000000016"/>
    <s v="No"/>
    <s v="Chuck Magee"/>
  </r>
  <r>
    <n v="2371"/>
    <s v="CA-2017-155152"/>
    <d v="2017-07-07T00:00:00"/>
    <d v="2017-07-09T00:00:00"/>
    <x v="0"/>
    <s v="MP-17965"/>
    <s v="Michael Paige"/>
    <x v="1"/>
    <s v="United States"/>
    <s v="Warwick"/>
    <s v="Rhode Island"/>
    <n v="2886"/>
    <x v="3"/>
    <s v="TEC-AC-10004353"/>
    <s v="Technology"/>
    <s v="Accessories"/>
    <s v="Hypercom P1300 Pinpad"/>
    <n v="252"/>
    <n v="4"/>
    <n v="0"/>
    <n v="93.240000000000009"/>
    <s v="No"/>
    <s v="Chuck Magee"/>
  </r>
  <r>
    <n v="2372"/>
    <s v="CA-2016-159940"/>
    <d v="2016-07-07T00:00:00"/>
    <d v="2016-07-11T00:00:00"/>
    <x v="0"/>
    <s v="BF-11020"/>
    <s v="Barry Französisch"/>
    <x v="1"/>
    <s v="United States"/>
    <s v="Aurora"/>
    <s v="Illinois"/>
    <n v="60505"/>
    <x v="2"/>
    <s v="FUR-FU-10004973"/>
    <s v="Furniture"/>
    <s v="Furnishings"/>
    <s v="Flat Face Poster Frame"/>
    <n v="60.288000000000004"/>
    <n v="8"/>
    <n v="0.6"/>
    <n v="-27.129599999999996"/>
    <s v="No"/>
    <s v="Kelly Williams"/>
  </r>
  <r>
    <n v="2373"/>
    <s v="CA-2016-159940"/>
    <d v="2016-07-07T00:00:00"/>
    <d v="2016-07-11T00:00:00"/>
    <x v="0"/>
    <s v="BF-11020"/>
    <s v="Barry Französisch"/>
    <x v="1"/>
    <s v="United States"/>
    <s v="Aurora"/>
    <s v="Illinois"/>
    <n v="60505"/>
    <x v="2"/>
    <s v="OFF-FA-10000936"/>
    <s v="Office Supplies"/>
    <s v="Fasteners"/>
    <s v="Acco Hot Clips Clips to Go"/>
    <n v="2.6320000000000001"/>
    <n v="1"/>
    <n v="0.2"/>
    <n v="0.8224999999999999"/>
    <s v="No"/>
    <s v="Kelly Williams"/>
  </r>
  <r>
    <n v="2374"/>
    <s v="CA-2016-159940"/>
    <d v="2016-07-07T00:00:00"/>
    <d v="2016-07-11T00:00:00"/>
    <x v="0"/>
    <s v="BF-11020"/>
    <s v="Barry Französisch"/>
    <x v="1"/>
    <s v="United States"/>
    <s v="Aurora"/>
    <s v="Illinois"/>
    <n v="60505"/>
    <x v="2"/>
    <s v="OFF-PA-10001609"/>
    <s v="Office Supplies"/>
    <s v="Paper"/>
    <s v="Tops Wirebound Message Log Books"/>
    <n v="23.688000000000002"/>
    <n v="9"/>
    <n v="0.2"/>
    <n v="7.698599999999999"/>
    <s v="No"/>
    <s v="Kelly Williams"/>
  </r>
  <r>
    <n v="2375"/>
    <s v="CA-2016-159940"/>
    <d v="2016-07-07T00:00:00"/>
    <d v="2016-07-11T00:00:00"/>
    <x v="0"/>
    <s v="BF-11020"/>
    <s v="Barry Französisch"/>
    <x v="1"/>
    <s v="United States"/>
    <s v="Aurora"/>
    <s v="Illinois"/>
    <n v="60505"/>
    <x v="2"/>
    <s v="FUR-CH-10000785"/>
    <s v="Furniture"/>
    <s v="Chairs"/>
    <s v="Global Ergonomic Managers Chair"/>
    <n v="253.37199999999996"/>
    <n v="2"/>
    <n v="0.3"/>
    <n v="-14.478399999999993"/>
    <s v="No"/>
    <s v="Kelly Williams"/>
  </r>
  <r>
    <n v="2376"/>
    <s v="CA-2017-119669"/>
    <d v="2017-01-24T00:00:00"/>
    <d v="2017-01-30T00:00:00"/>
    <x v="1"/>
    <s v="TP-21130"/>
    <s v="Theone Pippenger"/>
    <x v="0"/>
    <s v="United States"/>
    <s v="Smyrna"/>
    <s v="Georgia"/>
    <n v="30080"/>
    <x v="0"/>
    <s v="OFF-FA-10000053"/>
    <s v="Office Supplies"/>
    <s v="Fasteners"/>
    <s v="Revere Boxed Rubber Bands by Revere"/>
    <n v="5.67"/>
    <n v="3"/>
    <n v="0"/>
    <n v="0.11340000000000017"/>
    <s v="No"/>
    <s v="Cassandra Brandow"/>
  </r>
  <r>
    <n v="2377"/>
    <s v="US-2014-164616"/>
    <d v="2014-08-19T00:00:00"/>
    <d v="2014-08-21T00:00:00"/>
    <x v="0"/>
    <s v="MS-17770"/>
    <s v="Maxwell Schwartz"/>
    <x v="0"/>
    <s v="United States"/>
    <s v="Columbus"/>
    <s v="Ohio"/>
    <n v="43229"/>
    <x v="3"/>
    <s v="OFF-BI-10001718"/>
    <s v="Office Supplies"/>
    <s v="Binders"/>
    <s v="GBC DocuBind P50 Personal Binding Machine"/>
    <n v="76.77600000000001"/>
    <n v="4"/>
    <n v="0.7"/>
    <n v="-58.861599999999981"/>
    <s v="No"/>
    <s v="Chuck Magee"/>
  </r>
  <r>
    <n v="2378"/>
    <s v="US-2014-164616"/>
    <d v="2014-08-19T00:00:00"/>
    <d v="2014-08-21T00:00:00"/>
    <x v="0"/>
    <s v="MS-17770"/>
    <s v="Maxwell Schwartz"/>
    <x v="0"/>
    <s v="United States"/>
    <s v="Columbus"/>
    <s v="Ohio"/>
    <n v="43229"/>
    <x v="3"/>
    <s v="OFF-SU-10004768"/>
    <s v="Office Supplies"/>
    <s v="Supplies"/>
    <s v="Acme Kleencut Forged Steel Scissors"/>
    <n v="9.1840000000000011"/>
    <n v="2"/>
    <n v="0.2"/>
    <n v="1.1479999999999988"/>
    <s v="No"/>
    <s v="Chuck Magee"/>
  </r>
  <r>
    <n v="2379"/>
    <s v="CA-2015-148628"/>
    <d v="2015-12-06T00:00:00"/>
    <d v="2015-12-11T00:00:00"/>
    <x v="1"/>
    <s v="KM-16375"/>
    <s v="Katherine Murray"/>
    <x v="2"/>
    <s v="United States"/>
    <s v="Thousand Oaks"/>
    <s v="California"/>
    <n v="91360"/>
    <x v="1"/>
    <s v="OFF-PA-10003883"/>
    <s v="Office Supplies"/>
    <s v="Paper"/>
    <s v="Message Book, Phone, Wirebound Standard Line Memo, 2 3/4&quot; X 5&quot;"/>
    <n v="32.75"/>
    <n v="5"/>
    <n v="0"/>
    <n v="15.065"/>
    <s v="No"/>
    <s v="Anna Andreadi"/>
  </r>
  <r>
    <n v="2380"/>
    <s v="CA-2016-118052"/>
    <d v="2016-05-06T00:00:00"/>
    <d v="2016-05-10T00:00:00"/>
    <x v="1"/>
    <s v="BE-11455"/>
    <s v="Brad Eason"/>
    <x v="2"/>
    <s v="United States"/>
    <s v="Lorain"/>
    <s v="Ohio"/>
    <n v="44052"/>
    <x v="3"/>
    <s v="OFF-FA-10004248"/>
    <s v="Office Supplies"/>
    <s v="Fasteners"/>
    <s v="Advantus T-Pin Paper Clips"/>
    <n v="7.2160000000000002"/>
    <n v="2"/>
    <n v="0.2"/>
    <n v="1.7138000000000002"/>
    <s v="No"/>
    <s v="Chuck Magee"/>
  </r>
  <r>
    <n v="2381"/>
    <s v="CA-2016-118052"/>
    <d v="2016-05-06T00:00:00"/>
    <d v="2016-05-10T00:00:00"/>
    <x v="1"/>
    <s v="BE-11455"/>
    <s v="Brad Eason"/>
    <x v="2"/>
    <s v="United States"/>
    <s v="Lorain"/>
    <s v="Ohio"/>
    <n v="44052"/>
    <x v="3"/>
    <s v="OFF-PA-10002581"/>
    <s v="Office Supplies"/>
    <s v="Paper"/>
    <s v="Xerox 1951"/>
    <n v="49.568000000000005"/>
    <n v="2"/>
    <n v="0.2"/>
    <n v="15.489999999999997"/>
    <s v="No"/>
    <s v="Chuck Magee"/>
  </r>
  <r>
    <n v="2382"/>
    <s v="CA-2016-118052"/>
    <d v="2016-05-06T00:00:00"/>
    <d v="2016-05-10T00:00:00"/>
    <x v="1"/>
    <s v="BE-11455"/>
    <s v="Brad Eason"/>
    <x v="2"/>
    <s v="United States"/>
    <s v="Lorain"/>
    <s v="Ohio"/>
    <n v="44052"/>
    <x v="3"/>
    <s v="FUR-FU-10004848"/>
    <s v="Furniture"/>
    <s v="Furnishings"/>
    <s v="DAX Solid Wood Frames"/>
    <n v="54.711999999999996"/>
    <n v="7"/>
    <n v="0.2"/>
    <n v="11.626299999999999"/>
    <s v="No"/>
    <s v="Chuck Magee"/>
  </r>
  <r>
    <n v="2383"/>
    <s v="US-2017-117534"/>
    <d v="2017-03-25T00:00:00"/>
    <d v="2017-03-26T00:00:00"/>
    <x v="2"/>
    <s v="CV-12295"/>
    <s v="Christina VanderZanden"/>
    <x v="0"/>
    <s v="United States"/>
    <s v="Fresno"/>
    <s v="California"/>
    <n v="93727"/>
    <x v="1"/>
    <s v="OFF-AP-10002403"/>
    <s v="Office Supplies"/>
    <s v="Appliances"/>
    <s v="Acco Smartsocket Color-Coded Six-Outlet AC Adapter Model Surge Protectors"/>
    <n v="176.04"/>
    <n v="4"/>
    <n v="0"/>
    <n v="45.770399999999995"/>
    <s v="No"/>
    <s v="Anna Andreadi"/>
  </r>
  <r>
    <n v="2384"/>
    <s v="US-2017-117534"/>
    <d v="2017-03-25T00:00:00"/>
    <d v="2017-03-26T00:00:00"/>
    <x v="2"/>
    <s v="CV-12295"/>
    <s v="Christina VanderZanden"/>
    <x v="0"/>
    <s v="United States"/>
    <s v="Fresno"/>
    <s v="California"/>
    <n v="93727"/>
    <x v="1"/>
    <s v="OFF-AR-10003087"/>
    <s v="Office Supplies"/>
    <s v="Art"/>
    <s v="Staples in misc. colors"/>
    <n v="16.02"/>
    <n v="9"/>
    <n v="0"/>
    <n v="4.4855999999999998"/>
    <s v="No"/>
    <s v="Anna Andreadi"/>
  </r>
  <r>
    <n v="2385"/>
    <s v="US-2017-117534"/>
    <d v="2017-03-25T00:00:00"/>
    <d v="2017-03-26T00:00:00"/>
    <x v="2"/>
    <s v="CV-12295"/>
    <s v="Christina VanderZanden"/>
    <x v="0"/>
    <s v="United States"/>
    <s v="Fresno"/>
    <s v="California"/>
    <n v="93727"/>
    <x v="1"/>
    <s v="OFF-BI-10002026"/>
    <s v="Office Supplies"/>
    <s v="Binders"/>
    <s v="Avery Arch Ring Binders"/>
    <n v="185.92000000000002"/>
    <n v="4"/>
    <n v="0.2"/>
    <n v="62.74799999999999"/>
    <s v="No"/>
    <s v="Anna Andreadi"/>
  </r>
  <r>
    <n v="2386"/>
    <s v="US-2017-117534"/>
    <d v="2017-03-25T00:00:00"/>
    <d v="2017-03-26T00:00:00"/>
    <x v="2"/>
    <s v="CV-12295"/>
    <s v="Christina VanderZanden"/>
    <x v="0"/>
    <s v="United States"/>
    <s v="Fresno"/>
    <s v="California"/>
    <n v="93727"/>
    <x v="1"/>
    <s v="TEC-PH-10000141"/>
    <s v="Technology"/>
    <s v="Phones"/>
    <s v="Clearsounds A400"/>
    <n v="211.16800000000001"/>
    <n v="4"/>
    <n v="0.2"/>
    <n v="15.837600000000009"/>
    <s v="No"/>
    <s v="Anna Andreadi"/>
  </r>
  <r>
    <n v="2387"/>
    <s v="US-2017-117534"/>
    <d v="2017-03-25T00:00:00"/>
    <d v="2017-03-26T00:00:00"/>
    <x v="2"/>
    <s v="CV-12295"/>
    <s v="Christina VanderZanden"/>
    <x v="0"/>
    <s v="United States"/>
    <s v="Fresno"/>
    <s v="California"/>
    <n v="93727"/>
    <x v="1"/>
    <s v="TEC-CO-10000971"/>
    <s v="Technology"/>
    <s v="Copiers"/>
    <s v="Hewlett Packard 310 Color Digital Copier"/>
    <n v="479.98400000000004"/>
    <n v="2"/>
    <n v="0.2"/>
    <n v="59.997999999999962"/>
    <s v="No"/>
    <s v="Anna Andreadi"/>
  </r>
  <r>
    <n v="2388"/>
    <s v="CA-2015-145065"/>
    <d v="2015-12-12T00:00:00"/>
    <d v="2015-12-15T00:00:00"/>
    <x v="2"/>
    <s v="DK-13375"/>
    <s v="Dennis Kane"/>
    <x v="0"/>
    <s v="United States"/>
    <s v="San Diego"/>
    <s v="California"/>
    <n v="92105"/>
    <x v="1"/>
    <s v="OFF-FA-10001229"/>
    <s v="Office Supplies"/>
    <s v="Fasteners"/>
    <s v="Staples"/>
    <n v="7.86"/>
    <n v="2"/>
    <n v="0"/>
    <n v="3.6155999999999997"/>
    <s v="No"/>
    <s v="Anna Andreadi"/>
  </r>
  <r>
    <n v="2389"/>
    <s v="CA-2015-145065"/>
    <d v="2015-12-12T00:00:00"/>
    <d v="2015-12-15T00:00:00"/>
    <x v="2"/>
    <s v="DK-13375"/>
    <s v="Dennis Kane"/>
    <x v="0"/>
    <s v="United States"/>
    <s v="San Diego"/>
    <s v="California"/>
    <n v="92105"/>
    <x v="1"/>
    <s v="OFF-BI-10002437"/>
    <s v="Office Supplies"/>
    <s v="Binders"/>
    <s v="Recycled Premium Regency Composition Covers"/>
    <n v="24.448"/>
    <n v="2"/>
    <n v="0.2"/>
    <n v="8.8623999999999992"/>
    <s v="No"/>
    <s v="Anna Andreadi"/>
  </r>
  <r>
    <n v="2390"/>
    <s v="US-2015-127040"/>
    <d v="2015-12-06T00:00:00"/>
    <d v="2015-12-10T00:00:00"/>
    <x v="1"/>
    <s v="SG-20605"/>
    <s v="Speros Goranitis"/>
    <x v="0"/>
    <s v="United States"/>
    <s v="New York City"/>
    <s v="New York"/>
    <n v="10009"/>
    <x v="3"/>
    <s v="OFF-PA-10004255"/>
    <s v="Office Supplies"/>
    <s v="Paper"/>
    <s v="Xerox 219"/>
    <n v="6.48"/>
    <n v="1"/>
    <n v="0"/>
    <n v="3.1104000000000003"/>
    <s v="No"/>
    <s v="Chuck Magee"/>
  </r>
  <r>
    <n v="2391"/>
    <s v="US-2015-127040"/>
    <d v="2015-12-06T00:00:00"/>
    <d v="2015-12-10T00:00:00"/>
    <x v="1"/>
    <s v="SG-20605"/>
    <s v="Speros Goranitis"/>
    <x v="0"/>
    <s v="United States"/>
    <s v="New York City"/>
    <s v="New York"/>
    <n v="10009"/>
    <x v="3"/>
    <s v="OFF-PA-10001184"/>
    <s v="Office Supplies"/>
    <s v="Paper"/>
    <s v="Xerox 1903"/>
    <n v="41.86"/>
    <n v="7"/>
    <n v="0"/>
    <n v="20.511400000000002"/>
    <s v="No"/>
    <s v="Chuck Magee"/>
  </r>
  <r>
    <n v="2392"/>
    <s v="US-2015-127040"/>
    <d v="2015-12-06T00:00:00"/>
    <d v="2015-12-10T00:00:00"/>
    <x v="1"/>
    <s v="SG-20605"/>
    <s v="Speros Goranitis"/>
    <x v="0"/>
    <s v="United States"/>
    <s v="New York City"/>
    <s v="New York"/>
    <n v="10009"/>
    <x v="3"/>
    <s v="TEC-AC-10002637"/>
    <s v="Technology"/>
    <s v="Accessories"/>
    <s v="Logitech VX Revolution Cordless Laser Mouse for Notebooks (Black)"/>
    <n v="1619.91"/>
    <n v="9"/>
    <n v="0"/>
    <n v="97.194599999999923"/>
    <s v="No"/>
    <s v="Chuck Magee"/>
  </r>
  <r>
    <n v="2393"/>
    <s v="US-2015-127040"/>
    <d v="2015-12-06T00:00:00"/>
    <d v="2015-12-10T00:00:00"/>
    <x v="1"/>
    <s v="SG-20605"/>
    <s v="Speros Goranitis"/>
    <x v="0"/>
    <s v="United States"/>
    <s v="New York City"/>
    <s v="New York"/>
    <n v="10009"/>
    <x v="3"/>
    <s v="FUR-FU-10002878"/>
    <s v="Furniture"/>
    <s v="Furnishings"/>
    <s v="Seth Thomas 14&quot; Day/Date Wall Clock"/>
    <n v="113.92"/>
    <n v="4"/>
    <n v="0"/>
    <n v="42.150400000000005"/>
    <s v="No"/>
    <s v="Chuck Magee"/>
  </r>
  <r>
    <n v="2394"/>
    <s v="CA-2016-128111"/>
    <d v="2016-03-17T00:00:00"/>
    <d v="2016-03-23T00:00:00"/>
    <x v="1"/>
    <s v="CS-12355"/>
    <s v="Christine Sundaresam"/>
    <x v="0"/>
    <s v="United States"/>
    <s v="Malden"/>
    <s v="Massachusetts"/>
    <n v="2148"/>
    <x v="3"/>
    <s v="OFF-AR-10000588"/>
    <s v="Office Supplies"/>
    <s v="Art"/>
    <s v="Newell 345"/>
    <n v="39.68"/>
    <n v="2"/>
    <n v="0"/>
    <n v="10.316800000000001"/>
    <s v="No"/>
    <s v="Chuck Magee"/>
  </r>
  <r>
    <n v="2395"/>
    <s v="CA-2015-137897"/>
    <d v="2015-11-14T00:00:00"/>
    <d v="2015-11-19T00:00:00"/>
    <x v="1"/>
    <s v="PJ-18835"/>
    <s v="Patrick Jones"/>
    <x v="1"/>
    <s v="United States"/>
    <s v="New York City"/>
    <s v="New York"/>
    <n v="10035"/>
    <x v="3"/>
    <s v="TEC-AC-10002217"/>
    <s v="Technology"/>
    <s v="Accessories"/>
    <s v="Imation Clip USB flash drive - 8 GB"/>
    <n v="37.6"/>
    <n v="2"/>
    <n v="0"/>
    <n v="2.2560000000000002"/>
    <s v="No"/>
    <s v="Chuck Magee"/>
  </r>
  <r>
    <n v="2396"/>
    <s v="CA-2015-137897"/>
    <d v="2015-11-14T00:00:00"/>
    <d v="2015-11-19T00:00:00"/>
    <x v="1"/>
    <s v="PJ-18835"/>
    <s v="Patrick Jones"/>
    <x v="1"/>
    <s v="United States"/>
    <s v="New York City"/>
    <s v="New York"/>
    <n v="10035"/>
    <x v="3"/>
    <s v="TEC-AC-10001267"/>
    <s v="Technology"/>
    <s v="Accessories"/>
    <s v="Imation 32GB Pocket Pro USB 3.0 Flash Drive - 32 GB - Black - 1 P ..."/>
    <n v="59.9"/>
    <n v="2"/>
    <n v="0"/>
    <n v="23.96"/>
    <s v="No"/>
    <s v="Chuck Magee"/>
  </r>
  <r>
    <n v="2397"/>
    <s v="CA-2015-137897"/>
    <d v="2015-11-14T00:00:00"/>
    <d v="2015-11-19T00:00:00"/>
    <x v="1"/>
    <s v="PJ-18835"/>
    <s v="Patrick Jones"/>
    <x v="1"/>
    <s v="United States"/>
    <s v="New York City"/>
    <s v="New York"/>
    <n v="10035"/>
    <x v="3"/>
    <s v="OFF-PA-10004041"/>
    <s v="Office Supplies"/>
    <s v="Paper"/>
    <s v="It's Hot Message Books with Stickers, 2 3/4&quot; x 5&quot;"/>
    <n v="37"/>
    <n v="5"/>
    <n v="0"/>
    <n v="16.649999999999999"/>
    <s v="No"/>
    <s v="Chuck Magee"/>
  </r>
  <r>
    <n v="2398"/>
    <s v="CA-2017-169264"/>
    <d v="2017-08-14T00:00:00"/>
    <d v="2017-08-16T00:00:00"/>
    <x v="0"/>
    <s v="NP-18700"/>
    <s v="Nora Preis"/>
    <x v="0"/>
    <s v="United States"/>
    <s v="San Francisco"/>
    <s v="California"/>
    <n v="94109"/>
    <x v="1"/>
    <s v="OFF-LA-10001613"/>
    <s v="Office Supplies"/>
    <s v="Labels"/>
    <s v="Avery File Folder Labels"/>
    <n v="5.76"/>
    <n v="2"/>
    <n v="0"/>
    <n v="2.8224"/>
    <s v="No"/>
    <s v="Anna Andreadi"/>
  </r>
  <r>
    <n v="2399"/>
    <s v="CA-2017-169264"/>
    <d v="2017-08-14T00:00:00"/>
    <d v="2017-08-16T00:00:00"/>
    <x v="0"/>
    <s v="NP-18700"/>
    <s v="Nora Preis"/>
    <x v="0"/>
    <s v="United States"/>
    <s v="San Francisco"/>
    <s v="California"/>
    <n v="94109"/>
    <x v="1"/>
    <s v="OFF-AR-10000246"/>
    <s v="Office Supplies"/>
    <s v="Art"/>
    <s v="Newell 318"/>
    <n v="16.68"/>
    <n v="6"/>
    <n v="0"/>
    <n v="4.3367999999999993"/>
    <s v="No"/>
    <s v="Anna Andreadi"/>
  </r>
  <r>
    <n v="2400"/>
    <s v="CA-2017-147361"/>
    <d v="2017-09-09T00:00:00"/>
    <d v="2017-09-15T00:00:00"/>
    <x v="1"/>
    <s v="SB-20290"/>
    <s v="Sean Braxton"/>
    <x v="1"/>
    <s v="United States"/>
    <s v="Florence"/>
    <s v="South Carolina"/>
    <n v="29501"/>
    <x v="0"/>
    <s v="OFF-ST-10001809"/>
    <s v="Office Supplies"/>
    <s v="Storage"/>
    <s v="Fellowes Officeware Wire Shelving"/>
    <n v="628.80999999999995"/>
    <n v="7"/>
    <n v="0"/>
    <n v="12.576199999999986"/>
    <s v="No"/>
    <s v="Cassandra Brandow"/>
  </r>
  <r>
    <n v="2401"/>
    <s v="CA-2017-147361"/>
    <d v="2017-09-09T00:00:00"/>
    <d v="2017-09-15T00:00:00"/>
    <x v="1"/>
    <s v="SB-20290"/>
    <s v="Sean Braxton"/>
    <x v="1"/>
    <s v="United States"/>
    <s v="Florence"/>
    <s v="South Carolina"/>
    <n v="29501"/>
    <x v="0"/>
    <s v="OFF-ST-10002214"/>
    <s v="Office Supplies"/>
    <s v="Storage"/>
    <s v="X-Rack File for Hanging Folders"/>
    <n v="56.449999999999996"/>
    <n v="5"/>
    <n v="0"/>
    <n v="14.676999999999998"/>
    <s v="No"/>
    <s v="Cassandra Brandow"/>
  </r>
  <r>
    <n v="2402"/>
    <s v="CA-2017-145877"/>
    <d v="2017-04-01T00:00:00"/>
    <d v="2017-04-04T00:00:00"/>
    <x v="0"/>
    <s v="AS-10090"/>
    <s v="Adam Shillingsburg"/>
    <x v="0"/>
    <s v="United States"/>
    <s v="Springfield"/>
    <s v="Missouri"/>
    <n v="65807"/>
    <x v="2"/>
    <s v="OFF-ST-10000649"/>
    <s v="Office Supplies"/>
    <s v="Storage"/>
    <s v="Hanging Personal Folder File"/>
    <n v="94.199999999999989"/>
    <n v="6"/>
    <n v="0"/>
    <n v="23.550000000000004"/>
    <s v="No"/>
    <s v="Kelly Williams"/>
  </r>
  <r>
    <n v="2403"/>
    <s v="CA-2017-145877"/>
    <d v="2017-04-01T00:00:00"/>
    <d v="2017-04-04T00:00:00"/>
    <x v="0"/>
    <s v="AS-10090"/>
    <s v="Adam Shillingsburg"/>
    <x v="0"/>
    <s v="United States"/>
    <s v="Springfield"/>
    <s v="Missouri"/>
    <n v="65807"/>
    <x v="2"/>
    <s v="OFF-EN-10001990"/>
    <s v="Office Supplies"/>
    <s v="Envelopes"/>
    <s v="Staple envelope"/>
    <n v="28.4"/>
    <n v="5"/>
    <n v="0"/>
    <n v="13.347999999999997"/>
    <s v="No"/>
    <s v="Kelly Williams"/>
  </r>
  <r>
    <n v="2404"/>
    <s v="US-2016-110170"/>
    <d v="2016-09-27T00:00:00"/>
    <d v="2016-10-03T00:00:00"/>
    <x v="1"/>
    <s v="HM-14860"/>
    <s v="Harry Marie"/>
    <x v="1"/>
    <s v="United States"/>
    <s v="Huntsville"/>
    <s v="Texas"/>
    <n v="77340"/>
    <x v="2"/>
    <s v="FUR-BO-10000780"/>
    <s v="Furniture"/>
    <s v="Bookcases"/>
    <s v="O'Sullivan Plantations 2-Door Library in Landvery Oak"/>
    <n v="956.6647999999999"/>
    <n v="7"/>
    <n v="0.32"/>
    <n v="-225.09759999999991"/>
    <s v="No"/>
    <s v="Kelly Williams"/>
  </r>
  <r>
    <n v="2405"/>
    <s v="CA-2017-108574"/>
    <d v="2017-10-07T00:00:00"/>
    <d v="2017-10-11T00:00:00"/>
    <x v="1"/>
    <s v="MG-18145"/>
    <s v="Mike Gockenbach"/>
    <x v="0"/>
    <s v="United States"/>
    <s v="Los Angeles"/>
    <s v="California"/>
    <n v="90045"/>
    <x v="1"/>
    <s v="TEC-AC-10002049"/>
    <s v="Technology"/>
    <s v="Accessories"/>
    <s v="Logitech G19 Programmable Gaming Keyboard"/>
    <n v="1115.9099999999999"/>
    <n v="9"/>
    <n v="0"/>
    <n v="200.86379999999991"/>
    <s v="No"/>
    <s v="Anna Andreadi"/>
  </r>
  <r>
    <n v="2406"/>
    <s v="CA-2017-108574"/>
    <d v="2017-10-07T00:00:00"/>
    <d v="2017-10-11T00:00:00"/>
    <x v="1"/>
    <s v="MG-18145"/>
    <s v="Mike Gockenbach"/>
    <x v="0"/>
    <s v="United States"/>
    <s v="Los Angeles"/>
    <s v="California"/>
    <n v="90045"/>
    <x v="1"/>
    <s v="TEC-PH-10003555"/>
    <s v="Technology"/>
    <s v="Phones"/>
    <s v="Motorola HK250 Universal Bluetooth Headset"/>
    <n v="128.744"/>
    <n v="7"/>
    <n v="0.2"/>
    <n v="-28.967399999999991"/>
    <s v="No"/>
    <s v="Anna Andreadi"/>
  </r>
  <r>
    <n v="2407"/>
    <s v="CA-2017-108574"/>
    <d v="2017-10-07T00:00:00"/>
    <d v="2017-10-11T00:00:00"/>
    <x v="1"/>
    <s v="MG-18145"/>
    <s v="Mike Gockenbach"/>
    <x v="0"/>
    <s v="United States"/>
    <s v="Los Angeles"/>
    <s v="California"/>
    <n v="90045"/>
    <x v="1"/>
    <s v="TEC-PH-10000702"/>
    <s v="Technology"/>
    <s v="Phones"/>
    <s v="Square Credit Card Reader, 4 1/2&quot; x 4 1/2&quot; x 1&quot;, White"/>
    <n v="79.920000000000016"/>
    <n v="10"/>
    <n v="0.2"/>
    <n v="26.972999999999992"/>
    <s v="No"/>
    <s v="Anna Andreadi"/>
  </r>
  <r>
    <n v="2408"/>
    <s v="CA-2017-144589"/>
    <d v="2017-01-20T00:00:00"/>
    <d v="2017-01-25T00:00:00"/>
    <x v="1"/>
    <s v="TM-21010"/>
    <s v="Tamara Manning"/>
    <x v="0"/>
    <s v="United States"/>
    <s v="San Francisco"/>
    <s v="California"/>
    <n v="94122"/>
    <x v="1"/>
    <s v="OFF-AR-10003631"/>
    <s v="Office Supplies"/>
    <s v="Art"/>
    <s v="Staples in misc. colors"/>
    <n v="24.2"/>
    <n v="5"/>
    <n v="0"/>
    <n v="7.9859999999999998"/>
    <s v="No"/>
    <s v="Anna Andreadi"/>
  </r>
  <r>
    <n v="2409"/>
    <s v="CA-2017-144589"/>
    <d v="2017-01-20T00:00:00"/>
    <d v="2017-01-25T00:00:00"/>
    <x v="1"/>
    <s v="TM-21010"/>
    <s v="Tamara Manning"/>
    <x v="0"/>
    <s v="United States"/>
    <s v="San Francisco"/>
    <s v="California"/>
    <n v="94122"/>
    <x v="1"/>
    <s v="TEC-PH-10003072"/>
    <s v="Technology"/>
    <s v="Phones"/>
    <s v="Panasonic KX-TG9541B DECT 6.0 Digital 2-Line Expandable Cordless Phone With Digital Answering System"/>
    <n v="359.97600000000006"/>
    <n v="3"/>
    <n v="0.2"/>
    <n v="130.49130000000002"/>
    <s v="No"/>
    <s v="Anna Andreadi"/>
  </r>
  <r>
    <n v="2410"/>
    <s v="CA-2017-155985"/>
    <d v="2017-03-23T00:00:00"/>
    <d v="2017-03-25T00:00:00"/>
    <x v="2"/>
    <s v="BE-11335"/>
    <s v="Bill Eplett"/>
    <x v="2"/>
    <s v="United States"/>
    <s v="San Francisco"/>
    <s v="California"/>
    <n v="94122"/>
    <x v="1"/>
    <s v="FUR-FU-10000758"/>
    <s v="Furniture"/>
    <s v="Furnishings"/>
    <s v="DAX Natural Wood-Tone Poster Frame"/>
    <n v="211.84"/>
    <n v="8"/>
    <n v="0"/>
    <n v="76.262399999999985"/>
    <s v="No"/>
    <s v="Anna Andreadi"/>
  </r>
  <r>
    <n v="2411"/>
    <s v="CA-2014-162684"/>
    <d v="2014-08-01T00:00:00"/>
    <d v="2014-08-06T00:00:00"/>
    <x v="1"/>
    <s v="AS-10630"/>
    <s v="Ann Steele"/>
    <x v="2"/>
    <s v="United States"/>
    <s v="Philadelphia"/>
    <s v="Pennsylvania"/>
    <n v="19120"/>
    <x v="3"/>
    <s v="OFF-FA-10000992"/>
    <s v="Office Supplies"/>
    <s v="Fasteners"/>
    <s v="Acco Clips to Go Binder Clips, 24 Clips in Two Sizes"/>
    <n v="5.68"/>
    <n v="2"/>
    <n v="0.2"/>
    <n v="1.9169999999999998"/>
    <s v="No"/>
    <s v="Chuck Magee"/>
  </r>
  <r>
    <n v="2412"/>
    <s v="CA-2015-142041"/>
    <d v="2015-06-07T00:00:00"/>
    <d v="2015-06-09T00:00:00"/>
    <x v="0"/>
    <s v="EM-13810"/>
    <s v="Eleni McCrary"/>
    <x v="1"/>
    <s v="United States"/>
    <s v="Los Angeles"/>
    <s v="California"/>
    <n v="90036"/>
    <x v="1"/>
    <s v="OFF-BI-10004187"/>
    <s v="Office Supplies"/>
    <s v="Binders"/>
    <s v="3-ring staple pack"/>
    <n v="7.52"/>
    <n v="5"/>
    <n v="0.2"/>
    <n v="2.6319999999999997"/>
    <s v="No"/>
    <s v="Anna Andreadi"/>
  </r>
  <r>
    <n v="2413"/>
    <s v="CA-2014-151295"/>
    <d v="2014-11-12T00:00:00"/>
    <d v="2014-11-16T00:00:00"/>
    <x v="1"/>
    <s v="JA-15970"/>
    <s v="Joseph Airdo"/>
    <x v="0"/>
    <s v="United States"/>
    <s v="Los Angeles"/>
    <s v="California"/>
    <n v="90045"/>
    <x v="1"/>
    <s v="OFF-PA-10001947"/>
    <s v="Office Supplies"/>
    <s v="Paper"/>
    <s v="Xerox 1974"/>
    <n v="11.96"/>
    <n v="2"/>
    <n v="0"/>
    <n v="5.8604000000000003"/>
    <s v="No"/>
    <s v="Anna Andreadi"/>
  </r>
  <r>
    <n v="2414"/>
    <s v="CA-2014-151295"/>
    <d v="2014-11-12T00:00:00"/>
    <d v="2014-11-16T00:00:00"/>
    <x v="1"/>
    <s v="JA-15970"/>
    <s v="Joseph Airdo"/>
    <x v="0"/>
    <s v="United States"/>
    <s v="Los Angeles"/>
    <s v="California"/>
    <n v="90045"/>
    <x v="1"/>
    <s v="FUR-TA-10002356"/>
    <s v="Furniture"/>
    <s v="Tables"/>
    <s v="Bevis Boat-Shaped Conference Table"/>
    <n v="629.06400000000008"/>
    <n v="3"/>
    <n v="0.2"/>
    <n v="31.453199999999953"/>
    <s v="No"/>
    <s v="Anna Andreadi"/>
  </r>
  <r>
    <n v="2415"/>
    <s v="CA-2016-156300"/>
    <d v="2016-12-29T00:00:00"/>
    <d v="2017-01-02T00:00:00"/>
    <x v="1"/>
    <s v="TB-21595"/>
    <s v="Troy Blackwell"/>
    <x v="0"/>
    <s v="United States"/>
    <s v="Milwaukee"/>
    <s v="Wisconsin"/>
    <n v="53209"/>
    <x v="2"/>
    <s v="FUR-CH-10001714"/>
    <s v="Furniture"/>
    <s v="Chairs"/>
    <s v="Global Leather &amp; Oak Executive Chair, Burgundy"/>
    <n v="754.44999999999993"/>
    <n v="5"/>
    <n v="0"/>
    <n v="60.356000000000023"/>
    <s v="No"/>
    <s v="Kelly Williams"/>
  </r>
  <r>
    <n v="2416"/>
    <s v="CA-2015-146087"/>
    <d v="2015-07-06T00:00:00"/>
    <d v="2015-07-11T00:00:00"/>
    <x v="1"/>
    <s v="PP-18955"/>
    <s v="Paul Prost"/>
    <x v="2"/>
    <s v="United States"/>
    <s v="Holyoke"/>
    <s v="Massachusetts"/>
    <n v="1040"/>
    <x v="3"/>
    <s v="FUR-BO-10002824"/>
    <s v="Furniture"/>
    <s v="Bookcases"/>
    <s v="Bush Mission Pointe Library"/>
    <n v="301.95999999999998"/>
    <n v="2"/>
    <n v="0"/>
    <n v="60.391999999999996"/>
    <s v="No"/>
    <s v="Chuck Magee"/>
  </r>
  <r>
    <n v="2417"/>
    <s v="CA-2017-168655"/>
    <d v="2017-10-12T00:00:00"/>
    <d v="2017-10-18T00:00:00"/>
    <x v="1"/>
    <s v="ML-18040"/>
    <s v="Michelle Lonsdale"/>
    <x v="1"/>
    <s v="United States"/>
    <s v="Albuquerque"/>
    <s v="New Mexico"/>
    <n v="87105"/>
    <x v="1"/>
    <s v="TEC-AC-10002842"/>
    <s v="Technology"/>
    <s v="Accessories"/>
    <s v="WD My Passport Ultra 2TB Portable External Hard Drive"/>
    <n v="595"/>
    <n v="5"/>
    <n v="0"/>
    <n v="95.200000000000031"/>
    <s v="No"/>
    <s v="Anna Andreadi"/>
  </r>
  <r>
    <n v="2418"/>
    <s v="CA-2017-168655"/>
    <d v="2017-10-12T00:00:00"/>
    <d v="2017-10-18T00:00:00"/>
    <x v="1"/>
    <s v="ML-18040"/>
    <s v="Michelle Lonsdale"/>
    <x v="1"/>
    <s v="United States"/>
    <s v="Albuquerque"/>
    <s v="New Mexico"/>
    <n v="87105"/>
    <x v="1"/>
    <s v="OFF-BI-10002082"/>
    <s v="Office Supplies"/>
    <s v="Binders"/>
    <s v="GBC Twin Loop Wire Binding Elements"/>
    <n v="79.872000000000014"/>
    <n v="3"/>
    <n v="0.2"/>
    <n v="29.951999999999998"/>
    <s v="No"/>
    <s v="Anna Andreadi"/>
  </r>
  <r>
    <n v="2419"/>
    <s v="CA-2016-107202"/>
    <d v="2016-05-21T00:00:00"/>
    <d v="2016-05-28T00:00:00"/>
    <x v="1"/>
    <s v="LC-16930"/>
    <s v="Linda Cazamias"/>
    <x v="1"/>
    <s v="United States"/>
    <s v="Sparks"/>
    <s v="Nevada"/>
    <n v="89431"/>
    <x v="1"/>
    <s v="TEC-MA-10000112"/>
    <s v="Technology"/>
    <s v="Machines"/>
    <s v="Panasonic KX MB2061 Multifunction Printer"/>
    <n v="2396.4"/>
    <n v="10"/>
    <n v="0.2"/>
    <n v="179.73000000000013"/>
    <s v="No"/>
    <s v="Anna Andreadi"/>
  </r>
  <r>
    <n v="2420"/>
    <s v="CA-2017-159597"/>
    <d v="2017-11-09T00:00:00"/>
    <d v="2017-11-14T00:00:00"/>
    <x v="1"/>
    <s v="MC-17590"/>
    <s v="Matt Collister"/>
    <x v="1"/>
    <s v="United States"/>
    <s v="Coachella"/>
    <s v="California"/>
    <n v="92236"/>
    <x v="1"/>
    <s v="OFF-ST-10002289"/>
    <s v="Office Supplies"/>
    <s v="Storage"/>
    <s v="Safco Wire Cube Shelving System, For Use as 4 or 5 14&quot; Cubes, Black"/>
    <n v="63.56"/>
    <n v="2"/>
    <n v="0"/>
    <n v="3.1779999999999973"/>
    <s v="No"/>
    <s v="Anna Andreadi"/>
  </r>
  <r>
    <n v="2421"/>
    <s v="CA-2017-159597"/>
    <d v="2017-11-09T00:00:00"/>
    <d v="2017-11-14T00:00:00"/>
    <x v="1"/>
    <s v="MC-17590"/>
    <s v="Matt Collister"/>
    <x v="1"/>
    <s v="United States"/>
    <s v="Coachella"/>
    <s v="California"/>
    <n v="92236"/>
    <x v="1"/>
    <s v="TEC-AC-10004171"/>
    <s v="Technology"/>
    <s v="Accessories"/>
    <s v="Razer Kraken 7.1 Surround Sound Over Ear USB Gaming Headset"/>
    <n v="99.99"/>
    <n v="1"/>
    <n v="0"/>
    <n v="43.995600000000003"/>
    <s v="No"/>
    <s v="Anna Andreadi"/>
  </r>
  <r>
    <n v="2422"/>
    <s v="CA-2016-155551"/>
    <d v="2016-04-18T00:00:00"/>
    <d v="2016-04-23T00:00:00"/>
    <x v="1"/>
    <s v="CR-12580"/>
    <s v="Clay Rozendal"/>
    <x v="2"/>
    <s v="United States"/>
    <s v="Elmhurst"/>
    <s v="Illinois"/>
    <n v="60126"/>
    <x v="2"/>
    <s v="OFF-ST-10003656"/>
    <s v="Office Supplies"/>
    <s v="Storage"/>
    <s v="Safco Industrial Wire Shelving"/>
    <n v="230.376"/>
    <n v="3"/>
    <n v="0.2"/>
    <n v="-48.954900000000002"/>
    <s v="No"/>
    <s v="Kelly Williams"/>
  </r>
  <r>
    <n v="2423"/>
    <s v="CA-2016-155551"/>
    <d v="2016-04-18T00:00:00"/>
    <d v="2016-04-23T00:00:00"/>
    <x v="1"/>
    <s v="CR-12580"/>
    <s v="Clay Rozendal"/>
    <x v="2"/>
    <s v="United States"/>
    <s v="Elmhurst"/>
    <s v="Illinois"/>
    <n v="60126"/>
    <x v="2"/>
    <s v="OFF-PA-10001560"/>
    <s v="Office Supplies"/>
    <s v="Paper"/>
    <s v="Adams Telephone Message Books, 5 1/4” x 11”"/>
    <n v="9.6640000000000015"/>
    <n v="2"/>
    <n v="0.2"/>
    <n v="3.2615999999999996"/>
    <s v="No"/>
    <s v="Kelly Williams"/>
  </r>
  <r>
    <n v="2424"/>
    <s v="US-2017-147669"/>
    <d v="2017-12-25T00:00:00"/>
    <d v="2017-12-30T00:00:00"/>
    <x v="1"/>
    <s v="SV-20935"/>
    <s v="Susan Vittorini"/>
    <x v="0"/>
    <s v="United States"/>
    <s v="Fairfield"/>
    <s v="Ohio"/>
    <n v="45014"/>
    <x v="3"/>
    <s v="TEC-AC-10002473"/>
    <s v="Technology"/>
    <s v="Accessories"/>
    <s v="Maxell 4.7GB DVD-R"/>
    <n v="158.928"/>
    <n v="7"/>
    <n v="0.2"/>
    <n v="41.718599999999995"/>
    <s v="No"/>
    <s v="Chuck Magee"/>
  </r>
  <r>
    <n v="2425"/>
    <s v="US-2017-147669"/>
    <d v="2017-12-25T00:00:00"/>
    <d v="2017-12-30T00:00:00"/>
    <x v="1"/>
    <s v="SV-20935"/>
    <s v="Susan Vittorini"/>
    <x v="0"/>
    <s v="United States"/>
    <s v="Fairfield"/>
    <s v="Ohio"/>
    <n v="45014"/>
    <x v="3"/>
    <s v="OFF-BI-10000632"/>
    <s v="Office Supplies"/>
    <s v="Binders"/>
    <s v="Satellite Sectional Post Binders"/>
    <n v="13.023000000000001"/>
    <n v="1"/>
    <n v="0.7"/>
    <n v="-10.418399999999998"/>
    <s v="No"/>
    <s v="Chuck Magee"/>
  </r>
  <r>
    <n v="2426"/>
    <s v="US-2017-147669"/>
    <d v="2017-12-25T00:00:00"/>
    <d v="2017-12-30T00:00:00"/>
    <x v="1"/>
    <s v="SV-20935"/>
    <s v="Susan Vittorini"/>
    <x v="0"/>
    <s v="United States"/>
    <s v="Fairfield"/>
    <s v="Ohio"/>
    <n v="45014"/>
    <x v="3"/>
    <s v="FUR-TA-10002645"/>
    <s v="Furniture"/>
    <s v="Tables"/>
    <s v="Hon Rectangular Conference Tables"/>
    <n v="273.06"/>
    <n v="2"/>
    <n v="0.4"/>
    <n v="-104.67300000000006"/>
    <s v="No"/>
    <s v="Chuck Magee"/>
  </r>
  <r>
    <n v="2427"/>
    <s v="US-2017-147669"/>
    <d v="2017-12-25T00:00:00"/>
    <d v="2017-12-30T00:00:00"/>
    <x v="1"/>
    <s v="SV-20935"/>
    <s v="Susan Vittorini"/>
    <x v="0"/>
    <s v="United States"/>
    <s v="Fairfield"/>
    <s v="Ohio"/>
    <n v="45014"/>
    <x v="3"/>
    <s v="OFF-FA-10002975"/>
    <s v="Office Supplies"/>
    <s v="Fasteners"/>
    <s v="Staples"/>
    <n v="39.311999999999998"/>
    <n v="13"/>
    <n v="0.2"/>
    <n v="12.776399999999999"/>
    <s v="No"/>
    <s v="Chuck Magee"/>
  </r>
  <r>
    <n v="2428"/>
    <s v="CA-2016-169922"/>
    <d v="2016-06-11T00:00:00"/>
    <d v="2016-06-17T00:00:00"/>
    <x v="1"/>
    <s v="MZ-17515"/>
    <s v="Mary Zewe"/>
    <x v="1"/>
    <s v="United States"/>
    <s v="Arlington"/>
    <s v="Texas"/>
    <n v="76017"/>
    <x v="2"/>
    <s v="OFF-BI-10003784"/>
    <s v="Office Supplies"/>
    <s v="Binders"/>
    <s v="Computer Printout Index Tabs"/>
    <n v="1.3439999999999996"/>
    <n v="4"/>
    <n v="0.8"/>
    <n v="-2.1504000000000008"/>
    <s v="No"/>
    <s v="Kelly Williams"/>
  </r>
  <r>
    <n v="2429"/>
    <s v="CA-2016-169922"/>
    <d v="2016-06-11T00:00:00"/>
    <d v="2016-06-17T00:00:00"/>
    <x v="1"/>
    <s v="MZ-17515"/>
    <s v="Mary Zewe"/>
    <x v="1"/>
    <s v="United States"/>
    <s v="Arlington"/>
    <s v="Texas"/>
    <n v="76017"/>
    <x v="2"/>
    <s v="OFF-BI-10001617"/>
    <s v="Office Supplies"/>
    <s v="Binders"/>
    <s v="GBC Wire Binding Combs"/>
    <n v="8.2719999999999985"/>
    <n v="4"/>
    <n v="0.8"/>
    <n v="-13.648800000000001"/>
    <s v="No"/>
    <s v="Kelly Williams"/>
  </r>
  <r>
    <n v="2430"/>
    <s v="CA-2016-169922"/>
    <d v="2016-06-11T00:00:00"/>
    <d v="2016-06-17T00:00:00"/>
    <x v="1"/>
    <s v="MZ-17515"/>
    <s v="Mary Zewe"/>
    <x v="1"/>
    <s v="United States"/>
    <s v="Arlington"/>
    <s v="Texas"/>
    <n v="76017"/>
    <x v="2"/>
    <s v="FUR-FU-10004415"/>
    <s v="Furniture"/>
    <s v="Furnishings"/>
    <s v="Stacking Tray, Side-Loading, Legal, Smoke"/>
    <n v="12.544000000000002"/>
    <n v="7"/>
    <n v="0.6"/>
    <n v="-9.0944000000000038"/>
    <s v="No"/>
    <s v="Kelly Williams"/>
  </r>
  <r>
    <n v="2431"/>
    <s v="CA-2017-100748"/>
    <d v="2017-05-13T00:00:00"/>
    <d v="2017-05-20T00:00:00"/>
    <x v="1"/>
    <s v="RB-19795"/>
    <s v="Ross Baird"/>
    <x v="2"/>
    <s v="United States"/>
    <s v="San Francisco"/>
    <s v="California"/>
    <n v="94110"/>
    <x v="1"/>
    <s v="OFF-LA-10000240"/>
    <s v="Office Supplies"/>
    <s v="Labels"/>
    <s v="Self-Adhesive Address Labels for Typewriters by Universal"/>
    <n v="58.48"/>
    <n v="8"/>
    <n v="0"/>
    <n v="27.485599999999998"/>
    <s v="No"/>
    <s v="Anna Andreadi"/>
  </r>
  <r>
    <n v="2432"/>
    <s v="CA-2017-129805"/>
    <d v="2017-12-28T00:00:00"/>
    <d v="2018-01-02T00:00:00"/>
    <x v="1"/>
    <s v="HM-14860"/>
    <s v="Harry Marie"/>
    <x v="1"/>
    <s v="United States"/>
    <s v="Seattle"/>
    <s v="Washington"/>
    <n v="98103"/>
    <x v="1"/>
    <s v="FUR-FU-10001935"/>
    <s v="Furniture"/>
    <s v="Furnishings"/>
    <s v="3M Hangers With Command Adhesive"/>
    <n v="7.4"/>
    <n v="2"/>
    <n v="0"/>
    <n v="3.0340000000000007"/>
    <s v="No"/>
    <s v="Anna Andreadi"/>
  </r>
  <r>
    <n v="2433"/>
    <s v="CA-2014-148586"/>
    <d v="2014-03-25T00:00:00"/>
    <d v="2014-04-01T00:00:00"/>
    <x v="1"/>
    <s v="AZ-10750"/>
    <s v="Annie Zypern"/>
    <x v="0"/>
    <s v="United States"/>
    <s v="New York City"/>
    <s v="New York"/>
    <n v="10009"/>
    <x v="3"/>
    <s v="FUR-CH-10002439"/>
    <s v="Furniture"/>
    <s v="Chairs"/>
    <s v="Iceberg Nesting Folding Chair, 19w x 6d x 43h"/>
    <n v="366.786"/>
    <n v="7"/>
    <n v="0.1"/>
    <n v="65.206400000000002"/>
    <s v="No"/>
    <s v="Chuck Magee"/>
  </r>
  <r>
    <n v="2434"/>
    <s v="US-2017-112613"/>
    <d v="2017-05-28T00:00:00"/>
    <d v="2017-06-01T00:00:00"/>
    <x v="1"/>
    <s v="JH-15910"/>
    <s v="Jonathan Howell"/>
    <x v="0"/>
    <s v="United States"/>
    <s v="Houston"/>
    <s v="Texas"/>
    <n v="77070"/>
    <x v="2"/>
    <s v="TEC-PH-10001536"/>
    <s v="Technology"/>
    <s v="Phones"/>
    <s v="Spigen Samsung Galaxy S5 Case Wallet"/>
    <n v="54.367999999999995"/>
    <n v="4"/>
    <n v="0.2"/>
    <n v="4.0775999999999968"/>
    <s v="No"/>
    <s v="Kelly Williams"/>
  </r>
  <r>
    <n v="2435"/>
    <s v="CA-2015-154746"/>
    <d v="2015-11-14T00:00:00"/>
    <d v="2015-11-17T00:00:00"/>
    <x v="2"/>
    <s v="PJ-18835"/>
    <s v="Patrick Jones"/>
    <x v="1"/>
    <s v="United States"/>
    <s v="Springfield"/>
    <s v="Virginia"/>
    <n v="22153"/>
    <x v="0"/>
    <s v="OFF-EN-10001532"/>
    <s v="Office Supplies"/>
    <s v="Envelopes"/>
    <s v="Brown Kraft Recycled Envelopes"/>
    <n v="33.96"/>
    <n v="2"/>
    <n v="0"/>
    <n v="16.98"/>
    <s v="No"/>
    <s v="Cassandra Brandow"/>
  </r>
  <r>
    <n v="2436"/>
    <s v="CA-2015-154746"/>
    <d v="2015-11-14T00:00:00"/>
    <d v="2015-11-17T00:00:00"/>
    <x v="2"/>
    <s v="PJ-18835"/>
    <s v="Patrick Jones"/>
    <x v="1"/>
    <s v="United States"/>
    <s v="Springfield"/>
    <s v="Virginia"/>
    <n v="22153"/>
    <x v="0"/>
    <s v="OFF-AP-10003057"/>
    <s v="Office Supplies"/>
    <s v="Appliances"/>
    <s v="Honeywell Enviracaire Portable HEPA Air Cleaner for 16' x 20' Room"/>
    <n v="826.11"/>
    <n v="3"/>
    <n v="0"/>
    <n v="322.18290000000002"/>
    <s v="No"/>
    <s v="Cassandra Brandow"/>
  </r>
  <r>
    <n v="2437"/>
    <s v="CA-2017-140053"/>
    <d v="2017-07-03T00:00:00"/>
    <d v="2017-07-10T00:00:00"/>
    <x v="1"/>
    <s v="CA-12265"/>
    <s v="Christina Anderson"/>
    <x v="0"/>
    <s v="United States"/>
    <s v="Farmington"/>
    <s v="New Mexico"/>
    <n v="87401"/>
    <x v="1"/>
    <s v="FUR-FU-10003708"/>
    <s v="Furniture"/>
    <s v="Furnishings"/>
    <s v="Tenex Traditional Chairmats for Medium Pile Carpet, Standard Lip, 36&quot; x 48&quot;"/>
    <n v="545.85"/>
    <n v="9"/>
    <n v="0"/>
    <n v="114.6285"/>
    <s v="Yes"/>
    <s v="Anna Andreadi"/>
  </r>
  <r>
    <n v="2438"/>
    <s v="CA-2014-164210"/>
    <d v="2014-11-18T00:00:00"/>
    <d v="2014-11-20T00:00:00"/>
    <x v="0"/>
    <s v="PW-19240"/>
    <s v="Pierre Wener"/>
    <x v="0"/>
    <s v="United States"/>
    <s v="Louisville"/>
    <s v="Colorado"/>
    <n v="80027"/>
    <x v="1"/>
    <s v="FUR-TA-10000849"/>
    <s v="Furniture"/>
    <s v="Tables"/>
    <s v="Bevis Rectangular Conference Tables"/>
    <n v="145.97999999999999"/>
    <n v="2"/>
    <n v="0.5"/>
    <n v="-99.266399999999976"/>
    <s v="No"/>
    <s v="Anna Andreadi"/>
  </r>
  <r>
    <n v="2439"/>
    <s v="CA-2014-164210"/>
    <d v="2014-11-18T00:00:00"/>
    <d v="2014-11-20T00:00:00"/>
    <x v="0"/>
    <s v="PW-19240"/>
    <s v="Pierre Wener"/>
    <x v="0"/>
    <s v="United States"/>
    <s v="Louisville"/>
    <s v="Colorado"/>
    <n v="80027"/>
    <x v="1"/>
    <s v="OFF-PA-10002259"/>
    <s v="Office Supplies"/>
    <s v="Paper"/>
    <s v="Geographics Note Cards, Blank, White, 8 1/2&quot; x 11&quot;"/>
    <n v="35.808"/>
    <n v="4"/>
    <n v="0.2"/>
    <n v="12.5328"/>
    <s v="No"/>
    <s v="Anna Andreadi"/>
  </r>
  <r>
    <n v="2440"/>
    <s v="CA-2017-139948"/>
    <d v="2017-07-17T00:00:00"/>
    <d v="2017-07-22T00:00:00"/>
    <x v="1"/>
    <s v="SW-20455"/>
    <s v="Shaun Weien"/>
    <x v="0"/>
    <s v="United States"/>
    <s v="Tampa"/>
    <s v="Florida"/>
    <n v="33614"/>
    <x v="0"/>
    <s v="FUR-FU-10002597"/>
    <s v="Furniture"/>
    <s v="Furnishings"/>
    <s v="C-Line Magnetic Cubicle Keepers, Clear Polypropylene"/>
    <n v="7.9040000000000008"/>
    <n v="2"/>
    <n v="0.2"/>
    <n v="2.1736000000000004"/>
    <s v="No"/>
    <s v="Cassandra Brandow"/>
  </r>
  <r>
    <n v="2441"/>
    <s v="CA-2016-146934"/>
    <d v="2016-05-22T00:00:00"/>
    <d v="2016-05-27T00:00:00"/>
    <x v="1"/>
    <s v="AF-10870"/>
    <s v="Art Ferguson"/>
    <x v="0"/>
    <s v="United States"/>
    <s v="Passaic"/>
    <s v="New Jersey"/>
    <n v="7055"/>
    <x v="3"/>
    <s v="TEC-PH-10004614"/>
    <s v="Technology"/>
    <s v="Phones"/>
    <s v="AT&amp;T 841000 Phone"/>
    <n v="345"/>
    <n v="5"/>
    <n v="0"/>
    <n v="86.25"/>
    <s v="No"/>
    <s v="Chuck Magee"/>
  </r>
  <r>
    <n v="2442"/>
    <s v="CA-2016-146934"/>
    <d v="2016-05-22T00:00:00"/>
    <d v="2016-05-27T00:00:00"/>
    <x v="1"/>
    <s v="AF-10870"/>
    <s v="Art Ferguson"/>
    <x v="0"/>
    <s v="United States"/>
    <s v="Passaic"/>
    <s v="New Jersey"/>
    <n v="7055"/>
    <x v="3"/>
    <s v="FUR-TA-10003748"/>
    <s v="Furniture"/>
    <s v="Tables"/>
    <s v="Bevis 36 x 72 Conference Tables"/>
    <n v="174.28599999999997"/>
    <n v="2"/>
    <n v="0.3"/>
    <n v="-19.918399999999991"/>
    <s v="No"/>
    <s v="Chuck Magee"/>
  </r>
  <r>
    <n v="2443"/>
    <s v="CA-2016-146934"/>
    <d v="2016-05-22T00:00:00"/>
    <d v="2016-05-27T00:00:00"/>
    <x v="1"/>
    <s v="AF-10870"/>
    <s v="Art Ferguson"/>
    <x v="0"/>
    <s v="United States"/>
    <s v="Passaic"/>
    <s v="New Jersey"/>
    <n v="7055"/>
    <x v="3"/>
    <s v="OFF-AP-10003217"/>
    <s v="Office Supplies"/>
    <s v="Appliances"/>
    <s v="Eureka Sanitaire  Commercial Upright"/>
    <n v="662.84"/>
    <n v="4"/>
    <n v="0"/>
    <n v="172.33840000000004"/>
    <s v="No"/>
    <s v="Chuck Magee"/>
  </r>
  <r>
    <n v="2444"/>
    <s v="CA-2016-146934"/>
    <d v="2016-05-22T00:00:00"/>
    <d v="2016-05-27T00:00:00"/>
    <x v="1"/>
    <s v="AF-10870"/>
    <s v="Art Ferguson"/>
    <x v="0"/>
    <s v="United States"/>
    <s v="Passaic"/>
    <s v="New Jersey"/>
    <n v="7055"/>
    <x v="3"/>
    <s v="TEC-AC-10002399"/>
    <s v="Technology"/>
    <s v="Accessories"/>
    <s v="SanDisk Cruzer 32 GB USB Flash Drive"/>
    <n v="95.1"/>
    <n v="5"/>
    <n v="0"/>
    <n v="30.431999999999995"/>
    <s v="No"/>
    <s v="Chuck Magee"/>
  </r>
  <r>
    <n v="2445"/>
    <s v="CA-2016-146934"/>
    <d v="2016-05-22T00:00:00"/>
    <d v="2016-05-27T00:00:00"/>
    <x v="1"/>
    <s v="AF-10870"/>
    <s v="Art Ferguson"/>
    <x v="0"/>
    <s v="United States"/>
    <s v="Passaic"/>
    <s v="New Jersey"/>
    <n v="7055"/>
    <x v="3"/>
    <s v="OFF-EN-10002973"/>
    <s v="Office Supplies"/>
    <s v="Envelopes"/>
    <s v="Ampad #10 Peel &amp; Seel Holiday Envelopes"/>
    <n v="26.880000000000003"/>
    <n v="6"/>
    <n v="0"/>
    <n v="12.902400000000002"/>
    <s v="No"/>
    <s v="Chuck Magee"/>
  </r>
  <r>
    <n v="2446"/>
    <s v="CA-2016-146934"/>
    <d v="2016-05-22T00:00:00"/>
    <d v="2016-05-27T00:00:00"/>
    <x v="1"/>
    <s v="AF-10870"/>
    <s v="Art Ferguson"/>
    <x v="0"/>
    <s v="United States"/>
    <s v="Passaic"/>
    <s v="New Jersey"/>
    <n v="7055"/>
    <x v="3"/>
    <s v="TEC-PH-10001336"/>
    <s v="Technology"/>
    <s v="Phones"/>
    <s v="Digium D40 VoIP phone"/>
    <n v="257.98"/>
    <n v="2"/>
    <n v="0"/>
    <n v="74.8142"/>
    <s v="No"/>
    <s v="Chuck Magee"/>
  </r>
  <r>
    <n v="2447"/>
    <s v="CA-2015-100573"/>
    <d v="2015-09-25T00:00:00"/>
    <d v="2015-10-01T00:00:00"/>
    <x v="1"/>
    <s v="AM-10705"/>
    <s v="Anne McFarland"/>
    <x v="0"/>
    <s v="United States"/>
    <s v="Los Angeles"/>
    <s v="California"/>
    <n v="90004"/>
    <x v="1"/>
    <s v="OFF-EN-10000461"/>
    <s v="Office Supplies"/>
    <s v="Envelopes"/>
    <s v="#10- 4 1/8&quot; x 9 1/2&quot; Recycled Envelopes"/>
    <n v="17.48"/>
    <n v="2"/>
    <n v="0"/>
    <n v="8.2156000000000002"/>
    <s v="No"/>
    <s v="Anna Andreadi"/>
  </r>
  <r>
    <n v="2448"/>
    <s v="CA-2016-119165"/>
    <d v="2016-10-31T00:00:00"/>
    <d v="2016-11-06T00:00:00"/>
    <x v="1"/>
    <s v="BD-11320"/>
    <s v="Bill Donatelli"/>
    <x v="0"/>
    <s v="United States"/>
    <s v="Philadelphia"/>
    <s v="Pennsylvania"/>
    <n v="19143"/>
    <x v="3"/>
    <s v="FUR-CH-10000988"/>
    <s v="Furniture"/>
    <s v="Chairs"/>
    <s v="Hon Olson Stacker Stools"/>
    <n v="492.83499999999998"/>
    <n v="5"/>
    <n v="0.3"/>
    <n v="-14.080999999999989"/>
    <s v="No"/>
    <s v="Chuck Magee"/>
  </r>
  <r>
    <n v="2449"/>
    <s v="CA-2015-128027"/>
    <d v="2015-09-14T00:00:00"/>
    <d v="2015-09-17T00:00:00"/>
    <x v="0"/>
    <s v="CM-12385"/>
    <s v="Christopher Martinez"/>
    <x v="0"/>
    <s v="United States"/>
    <s v="North Charleston"/>
    <s v="South Carolina"/>
    <n v="29406"/>
    <x v="0"/>
    <s v="OFF-ST-10001809"/>
    <s v="Office Supplies"/>
    <s v="Storage"/>
    <s v="Fellowes Officeware Wire Shelving"/>
    <n v="269.49"/>
    <n v="3"/>
    <n v="0"/>
    <n v="5.3897999999999939"/>
    <s v="No"/>
    <s v="Cassandra Brandow"/>
  </r>
  <r>
    <n v="2450"/>
    <s v="CA-2016-140207"/>
    <d v="2016-11-05T00:00:00"/>
    <d v="2016-11-10T00:00:00"/>
    <x v="1"/>
    <s v="CS-12400"/>
    <s v="Christopher Schild"/>
    <x v="2"/>
    <s v="United States"/>
    <s v="San Jose"/>
    <s v="California"/>
    <n v="95123"/>
    <x v="1"/>
    <s v="OFF-BI-10003963"/>
    <s v="Office Supplies"/>
    <s v="Binders"/>
    <s v="Cardinal Holdit Data Disk Pockets"/>
    <n v="29.120000000000005"/>
    <n v="5"/>
    <n v="0.2"/>
    <n v="9.8279999999999959"/>
    <s v="No"/>
    <s v="Anna Andreadi"/>
  </r>
  <r>
    <n v="2451"/>
    <s v="CA-2017-140949"/>
    <d v="2017-03-17T00:00:00"/>
    <d v="2017-03-22T00:00:00"/>
    <x v="0"/>
    <s v="DB-13405"/>
    <s v="Denny Blanton"/>
    <x v="0"/>
    <s v="United States"/>
    <s v="New York City"/>
    <s v="New York"/>
    <n v="10011"/>
    <x v="3"/>
    <s v="OFF-LA-10000081"/>
    <s v="Office Supplies"/>
    <s v="Labels"/>
    <s v="Avery 496"/>
    <n v="18.75"/>
    <n v="5"/>
    <n v="0"/>
    <n v="9"/>
    <s v="No"/>
    <s v="Chuck Magee"/>
  </r>
  <r>
    <n v="2452"/>
    <s v="CA-2017-140949"/>
    <d v="2017-03-17T00:00:00"/>
    <d v="2017-03-22T00:00:00"/>
    <x v="0"/>
    <s v="DB-13405"/>
    <s v="Denny Blanton"/>
    <x v="0"/>
    <s v="United States"/>
    <s v="New York City"/>
    <s v="New York"/>
    <n v="10011"/>
    <x v="3"/>
    <s v="TEC-PH-10000149"/>
    <s v="Technology"/>
    <s v="Phones"/>
    <s v="Cisco SPA525G2 IP Phone - Wireless"/>
    <n v="119.69999999999999"/>
    <n v="6"/>
    <n v="0"/>
    <n v="31.121999999999996"/>
    <s v="No"/>
    <s v="Chuck Magee"/>
  </r>
  <r>
    <n v="2453"/>
    <s v="CA-2017-140949"/>
    <d v="2017-03-17T00:00:00"/>
    <d v="2017-03-22T00:00:00"/>
    <x v="0"/>
    <s v="DB-13405"/>
    <s v="Denny Blanton"/>
    <x v="0"/>
    <s v="United States"/>
    <s v="New York City"/>
    <s v="New York"/>
    <n v="10011"/>
    <x v="3"/>
    <s v="OFF-BI-10000605"/>
    <s v="Office Supplies"/>
    <s v="Binders"/>
    <s v="Acco Pressboard Covers with Storage Hooks, 9 1/2&quot; x 11&quot;, Executive Red"/>
    <n v="9.1440000000000001"/>
    <n v="3"/>
    <n v="0.2"/>
    <n v="3.0860999999999996"/>
    <s v="No"/>
    <s v="Chuck Magee"/>
  </r>
  <r>
    <n v="2454"/>
    <s v="CA-2017-140949"/>
    <d v="2017-03-17T00:00:00"/>
    <d v="2017-03-22T00:00:00"/>
    <x v="0"/>
    <s v="DB-13405"/>
    <s v="Denny Blanton"/>
    <x v="0"/>
    <s v="United States"/>
    <s v="New York City"/>
    <s v="New York"/>
    <n v="10011"/>
    <x v="3"/>
    <s v="TEC-AC-10002399"/>
    <s v="Technology"/>
    <s v="Accessories"/>
    <s v="SanDisk Cruzer 32 GB USB Flash Drive"/>
    <n v="57.06"/>
    <n v="3"/>
    <n v="0"/>
    <n v="18.2592"/>
    <s v="No"/>
    <s v="Chuck Magee"/>
  </r>
  <r>
    <n v="2455"/>
    <s v="CA-2017-140949"/>
    <d v="2017-03-17T00:00:00"/>
    <d v="2017-03-22T00:00:00"/>
    <x v="0"/>
    <s v="DB-13405"/>
    <s v="Denny Blanton"/>
    <x v="0"/>
    <s v="United States"/>
    <s v="New York City"/>
    <s v="New York"/>
    <n v="10011"/>
    <x v="3"/>
    <s v="TEC-AC-10003038"/>
    <s v="Technology"/>
    <s v="Accessories"/>
    <s v="Kingston Digital DataTraveler 16GB USB 2.0"/>
    <n v="71.599999999999994"/>
    <n v="8"/>
    <n v="0"/>
    <n v="13.603999999999992"/>
    <s v="No"/>
    <s v="Chuck Magee"/>
  </r>
  <r>
    <n v="2456"/>
    <s v="CA-2017-140949"/>
    <d v="2017-03-17T00:00:00"/>
    <d v="2017-03-22T00:00:00"/>
    <x v="0"/>
    <s v="DB-13405"/>
    <s v="Denny Blanton"/>
    <x v="0"/>
    <s v="United States"/>
    <s v="New York City"/>
    <s v="New York"/>
    <n v="10011"/>
    <x v="3"/>
    <s v="OFF-ST-10000344"/>
    <s v="Office Supplies"/>
    <s v="Storage"/>
    <s v="Neat Ideas Personal Hanging Folder Files, Black"/>
    <n v="107.44"/>
    <n v="8"/>
    <n v="0"/>
    <n v="27.934399999999997"/>
    <s v="No"/>
    <s v="Chuck Magee"/>
  </r>
  <r>
    <n v="2457"/>
    <s v="CA-2017-140949"/>
    <d v="2017-03-17T00:00:00"/>
    <d v="2017-03-22T00:00:00"/>
    <x v="0"/>
    <s v="DB-13405"/>
    <s v="Denny Blanton"/>
    <x v="0"/>
    <s v="United States"/>
    <s v="New York City"/>
    <s v="New York"/>
    <n v="10011"/>
    <x v="3"/>
    <s v="OFF-LA-10004093"/>
    <s v="Office Supplies"/>
    <s v="Labels"/>
    <s v="Avery 486"/>
    <n v="7.31"/>
    <n v="1"/>
    <n v="0"/>
    <n v="3.4356999999999998"/>
    <s v="No"/>
    <s v="Chuck Magee"/>
  </r>
  <r>
    <n v="2458"/>
    <s v="CA-2017-140949"/>
    <d v="2017-03-17T00:00:00"/>
    <d v="2017-03-22T00:00:00"/>
    <x v="0"/>
    <s v="DB-13405"/>
    <s v="Denny Blanton"/>
    <x v="0"/>
    <s v="United States"/>
    <s v="New York City"/>
    <s v="New York"/>
    <n v="10011"/>
    <x v="3"/>
    <s v="OFF-AR-10001683"/>
    <s v="Office Supplies"/>
    <s v="Art"/>
    <s v="Lumber Crayons"/>
    <n v="59.099999999999994"/>
    <n v="6"/>
    <n v="0"/>
    <n v="22.458000000000002"/>
    <s v="No"/>
    <s v="Chuck Magee"/>
  </r>
  <r>
    <n v="2459"/>
    <s v="CA-2017-140949"/>
    <d v="2017-03-17T00:00:00"/>
    <d v="2017-03-22T00:00:00"/>
    <x v="0"/>
    <s v="DB-13405"/>
    <s v="Denny Blanton"/>
    <x v="0"/>
    <s v="United States"/>
    <s v="New York City"/>
    <s v="New York"/>
    <n v="10011"/>
    <x v="3"/>
    <s v="OFF-ST-10003455"/>
    <s v="Office Supplies"/>
    <s v="Storage"/>
    <s v="Tenex File Box, Personal Filing Tote with Lid, Black"/>
    <n v="46.53"/>
    <n v="3"/>
    <n v="0"/>
    <n v="12.097800000000001"/>
    <s v="No"/>
    <s v="Chuck Magee"/>
  </r>
  <r>
    <n v="2460"/>
    <s v="CA-2017-138548"/>
    <d v="2017-08-15T00:00:00"/>
    <d v="2017-08-21T00:00:00"/>
    <x v="1"/>
    <s v="JG-15160"/>
    <s v="James Galang"/>
    <x v="0"/>
    <s v="United States"/>
    <s v="Plainfield"/>
    <s v="New Jersey"/>
    <n v="7060"/>
    <x v="3"/>
    <s v="OFF-AP-10002578"/>
    <s v="Office Supplies"/>
    <s v="Appliances"/>
    <s v="Fellowes Premier Superior Surge Suppressor, 10-Outlet, With Phone and Remote"/>
    <n v="97.84"/>
    <n v="2"/>
    <n v="0"/>
    <n v="25.438400000000001"/>
    <s v="No"/>
    <s v="Chuck Magee"/>
  </r>
  <r>
    <n v="2461"/>
    <s v="CA-2015-142419"/>
    <d v="2015-07-11T00:00:00"/>
    <d v="2015-07-13T00:00:00"/>
    <x v="0"/>
    <s v="SC-20380"/>
    <s v="Shahid Collister"/>
    <x v="0"/>
    <s v="United States"/>
    <s v="Seattle"/>
    <s v="Washington"/>
    <n v="98115"/>
    <x v="1"/>
    <s v="OFF-PA-10001763"/>
    <s v="Office Supplies"/>
    <s v="Paper"/>
    <s v="Xerox 1896"/>
    <n v="29.97"/>
    <n v="3"/>
    <n v="0"/>
    <n v="13.486499999999999"/>
    <s v="No"/>
    <s v="Anna Andreadi"/>
  </r>
  <r>
    <n v="2462"/>
    <s v="CA-2015-142419"/>
    <d v="2015-07-11T00:00:00"/>
    <d v="2015-07-13T00:00:00"/>
    <x v="0"/>
    <s v="SC-20380"/>
    <s v="Shahid Collister"/>
    <x v="0"/>
    <s v="United States"/>
    <s v="Seattle"/>
    <s v="Washington"/>
    <n v="98115"/>
    <x v="1"/>
    <s v="OFF-BI-10001597"/>
    <s v="Office Supplies"/>
    <s v="Binders"/>
    <s v="Wilson Jones Ledger-Size, Piano-Hinge Binder, 2&quot;, Blue"/>
    <n v="98.352000000000004"/>
    <n v="3"/>
    <n v="0.2"/>
    <n v="34.423199999999987"/>
    <s v="No"/>
    <s v="Anna Andreadi"/>
  </r>
  <r>
    <n v="2463"/>
    <s v="CA-2017-148691"/>
    <d v="2017-12-03T00:00:00"/>
    <d v="2017-12-09T00:00:00"/>
    <x v="1"/>
    <s v="CS-12460"/>
    <s v="Chuck Sachs"/>
    <x v="0"/>
    <s v="United States"/>
    <s v="New York City"/>
    <s v="New York"/>
    <n v="10009"/>
    <x v="3"/>
    <s v="OFF-BI-10001524"/>
    <s v="Office Supplies"/>
    <s v="Binders"/>
    <s v="GBC Premium Transparent Covers with Diagonal Lined Pattern"/>
    <n v="83.920000000000016"/>
    <n v="5"/>
    <n v="0.2"/>
    <n v="29.371999999999993"/>
    <s v="No"/>
    <s v="Chuck Magee"/>
  </r>
  <r>
    <n v="2464"/>
    <s v="CA-2017-148691"/>
    <d v="2017-12-03T00:00:00"/>
    <d v="2017-12-09T00:00:00"/>
    <x v="1"/>
    <s v="CS-12460"/>
    <s v="Chuck Sachs"/>
    <x v="0"/>
    <s v="United States"/>
    <s v="New York City"/>
    <s v="New York"/>
    <n v="10009"/>
    <x v="3"/>
    <s v="OFF-BI-10001553"/>
    <s v="Office Supplies"/>
    <s v="Binders"/>
    <s v="SpineVue Locking Slant-D Ring Binders by Cardinal"/>
    <n v="14.624000000000002"/>
    <n v="2"/>
    <n v="0.2"/>
    <n v="5.1183999999999994"/>
    <s v="No"/>
    <s v="Chuck Magee"/>
  </r>
  <r>
    <n v="2465"/>
    <s v="CA-2017-148691"/>
    <d v="2017-12-03T00:00:00"/>
    <d v="2017-12-09T00:00:00"/>
    <x v="1"/>
    <s v="CS-12460"/>
    <s v="Chuck Sachs"/>
    <x v="0"/>
    <s v="United States"/>
    <s v="New York City"/>
    <s v="New York"/>
    <n v="10009"/>
    <x v="3"/>
    <s v="TEC-PH-10000576"/>
    <s v="Technology"/>
    <s v="Phones"/>
    <s v="AT&amp;T 1080 Corded phone"/>
    <n v="136.99"/>
    <n v="1"/>
    <n v="0"/>
    <n v="36.987300000000005"/>
    <s v="No"/>
    <s v="Chuck Magee"/>
  </r>
  <r>
    <n v="2466"/>
    <s v="CA-2017-148691"/>
    <d v="2017-12-03T00:00:00"/>
    <d v="2017-12-09T00:00:00"/>
    <x v="1"/>
    <s v="CS-12460"/>
    <s v="Chuck Sachs"/>
    <x v="0"/>
    <s v="United States"/>
    <s v="New York City"/>
    <s v="New York"/>
    <n v="10009"/>
    <x v="3"/>
    <s v="OFF-LA-10001317"/>
    <s v="Office Supplies"/>
    <s v="Labels"/>
    <s v="Avery 520"/>
    <n v="3.15"/>
    <n v="1"/>
    <n v="0"/>
    <n v="1.512"/>
    <s v="No"/>
    <s v="Chuck Magee"/>
  </r>
  <r>
    <n v="2467"/>
    <s v="CA-2017-128755"/>
    <d v="2017-05-04T00:00:00"/>
    <d v="2017-05-08T00:00:00"/>
    <x v="1"/>
    <s v="MK-18160"/>
    <s v="Mike Kennedy"/>
    <x v="0"/>
    <s v="United States"/>
    <s v="Newport News"/>
    <s v="Virginia"/>
    <n v="23602"/>
    <x v="0"/>
    <s v="OFF-PA-10000726"/>
    <s v="Office Supplies"/>
    <s v="Paper"/>
    <s v="Black Print Carbonless Snap-Off Rapid Letter, 8 1/2&quot; x 7&quot;"/>
    <n v="9.11"/>
    <n v="1"/>
    <n v="0"/>
    <n v="4.099499999999999"/>
    <s v="No"/>
    <s v="Cassandra Brandow"/>
  </r>
  <r>
    <n v="2468"/>
    <s v="CA-2017-128755"/>
    <d v="2017-05-04T00:00:00"/>
    <d v="2017-05-08T00:00:00"/>
    <x v="1"/>
    <s v="MK-18160"/>
    <s v="Mike Kennedy"/>
    <x v="0"/>
    <s v="United States"/>
    <s v="Newport News"/>
    <s v="Virginia"/>
    <n v="23602"/>
    <x v="0"/>
    <s v="OFF-ST-10003306"/>
    <s v="Office Supplies"/>
    <s v="Storage"/>
    <s v="Letter Size Cart"/>
    <n v="571.44000000000005"/>
    <n v="4"/>
    <n v="0"/>
    <n v="165.71759999999995"/>
    <s v="No"/>
    <s v="Cassandra Brandow"/>
  </r>
  <r>
    <n v="2469"/>
    <s v="CA-2017-128755"/>
    <d v="2017-05-04T00:00:00"/>
    <d v="2017-05-08T00:00:00"/>
    <x v="1"/>
    <s v="MK-18160"/>
    <s v="Mike Kennedy"/>
    <x v="0"/>
    <s v="United States"/>
    <s v="Newport News"/>
    <s v="Virginia"/>
    <n v="23602"/>
    <x v="0"/>
    <s v="OFF-PA-10004983"/>
    <s v="Office Supplies"/>
    <s v="Paper"/>
    <s v="Xerox 23"/>
    <n v="32.400000000000006"/>
    <n v="5"/>
    <n v="0"/>
    <n v="15.552000000000001"/>
    <s v="No"/>
    <s v="Cassandra Brandow"/>
  </r>
  <r>
    <n v="2470"/>
    <s v="CA-2017-128755"/>
    <d v="2017-05-04T00:00:00"/>
    <d v="2017-05-08T00:00:00"/>
    <x v="1"/>
    <s v="MK-18160"/>
    <s v="Mike Kennedy"/>
    <x v="0"/>
    <s v="United States"/>
    <s v="Newport News"/>
    <s v="Virginia"/>
    <n v="23602"/>
    <x v="0"/>
    <s v="OFF-ST-10001291"/>
    <s v="Office Supplies"/>
    <s v="Storage"/>
    <s v="Tenex Personal Self-Stacking Standard File Box, Black/Gray"/>
    <n v="16.91"/>
    <n v="1"/>
    <n v="0"/>
    <n v="4.5656999999999996"/>
    <s v="No"/>
    <s v="Cassandra Brandow"/>
  </r>
  <r>
    <n v="2471"/>
    <s v="US-2016-135923"/>
    <d v="2016-01-22T00:00:00"/>
    <d v="2016-01-28T00:00:00"/>
    <x v="1"/>
    <s v="CM-11935"/>
    <s v="Carlos Meador"/>
    <x v="0"/>
    <s v="United States"/>
    <s v="Fayetteville"/>
    <s v="North Carolina"/>
    <n v="28314"/>
    <x v="0"/>
    <s v="FUR-FU-10002107"/>
    <s v="Furniture"/>
    <s v="Furnishings"/>
    <s v="Eldon Pizzaz Desk Accessories"/>
    <n v="14.272"/>
    <n v="8"/>
    <n v="0.2"/>
    <n v="4.281600000000001"/>
    <s v="No"/>
    <s v="Cassandra Brandow"/>
  </r>
  <r>
    <n v="2472"/>
    <s v="US-2016-135923"/>
    <d v="2016-01-22T00:00:00"/>
    <d v="2016-01-28T00:00:00"/>
    <x v="1"/>
    <s v="CM-11935"/>
    <s v="Carlos Meador"/>
    <x v="0"/>
    <s v="United States"/>
    <s v="Fayetteville"/>
    <s v="North Carolina"/>
    <n v="28314"/>
    <x v="0"/>
    <s v="FUR-BO-10002213"/>
    <s v="Furniture"/>
    <s v="Bookcases"/>
    <s v="Sauder Forest Hills Library, Woodland Oak Finish"/>
    <n v="451.13599999999997"/>
    <n v="4"/>
    <n v="0.2"/>
    <n v="-67.670399999999972"/>
    <s v="No"/>
    <s v="Cassandra Brandow"/>
  </r>
  <r>
    <n v="2473"/>
    <s v="US-2016-135923"/>
    <d v="2016-01-22T00:00:00"/>
    <d v="2016-01-28T00:00:00"/>
    <x v="1"/>
    <s v="CM-11935"/>
    <s v="Carlos Meador"/>
    <x v="0"/>
    <s v="United States"/>
    <s v="Fayetteville"/>
    <s v="North Carolina"/>
    <n v="28314"/>
    <x v="0"/>
    <s v="OFF-AP-10000692"/>
    <s v="Office Supplies"/>
    <s v="Appliances"/>
    <s v="Fellowes Mighty 8 Compact Surge Protector"/>
    <n v="64.864000000000004"/>
    <n v="4"/>
    <n v="0.2"/>
    <n v="6.4864000000000033"/>
    <s v="No"/>
    <s v="Cassandra Brandow"/>
  </r>
  <r>
    <n v="2474"/>
    <s v="CA-2016-114972"/>
    <d v="2016-11-03T00:00:00"/>
    <d v="2016-11-06T00:00:00"/>
    <x v="2"/>
    <s v="PF-19225"/>
    <s v="Phillip Flathmann"/>
    <x v="0"/>
    <s v="United States"/>
    <s v="Los Angeles"/>
    <s v="California"/>
    <n v="90032"/>
    <x v="1"/>
    <s v="FUR-CH-10001190"/>
    <s v="Furniture"/>
    <s v="Chairs"/>
    <s v="Global Deluxe High-Back Office Chair in Storm"/>
    <n v="217.58400000000003"/>
    <n v="2"/>
    <n v="0.2"/>
    <n v="-29.917800000000021"/>
    <s v="No"/>
    <s v="Anna Andreadi"/>
  </r>
  <r>
    <n v="2475"/>
    <s v="CA-2016-114972"/>
    <d v="2016-11-03T00:00:00"/>
    <d v="2016-11-06T00:00:00"/>
    <x v="2"/>
    <s v="PF-19225"/>
    <s v="Phillip Flathmann"/>
    <x v="0"/>
    <s v="United States"/>
    <s v="Los Angeles"/>
    <s v="California"/>
    <n v="90032"/>
    <x v="1"/>
    <s v="TEC-AC-10000682"/>
    <s v="Technology"/>
    <s v="Accessories"/>
    <s v="Kensington K72356US Mouse-in-a-Box USB Desktop Mouse"/>
    <n v="82.95"/>
    <n v="5"/>
    <n v="0"/>
    <n v="29.032499999999999"/>
    <s v="No"/>
    <s v="Anna Andreadi"/>
  </r>
  <r>
    <n v="2476"/>
    <s v="CA-2016-114972"/>
    <d v="2016-11-03T00:00:00"/>
    <d v="2016-11-06T00:00:00"/>
    <x v="2"/>
    <s v="PF-19225"/>
    <s v="Phillip Flathmann"/>
    <x v="0"/>
    <s v="United States"/>
    <s v="Los Angeles"/>
    <s v="California"/>
    <n v="90032"/>
    <x v="1"/>
    <s v="OFF-LA-10004545"/>
    <s v="Office Supplies"/>
    <s v="Labels"/>
    <s v="Avery 50"/>
    <n v="87.71"/>
    <n v="7"/>
    <n v="0"/>
    <n v="41.223699999999994"/>
    <s v="No"/>
    <s v="Anna Andreadi"/>
  </r>
  <r>
    <n v="2477"/>
    <s v="CA-2016-114972"/>
    <d v="2016-11-03T00:00:00"/>
    <d v="2016-11-06T00:00:00"/>
    <x v="2"/>
    <s v="PF-19225"/>
    <s v="Phillip Flathmann"/>
    <x v="0"/>
    <s v="United States"/>
    <s v="Los Angeles"/>
    <s v="California"/>
    <n v="90032"/>
    <x v="1"/>
    <s v="OFF-AP-10003057"/>
    <s v="Office Supplies"/>
    <s v="Appliances"/>
    <s v="Honeywell Enviracaire Portable HEPA Air Cleaner for 16' x 20' Room"/>
    <n v="1101.48"/>
    <n v="4"/>
    <n v="0"/>
    <n v="429.57720000000006"/>
    <s v="No"/>
    <s v="Anna Andreadi"/>
  </r>
  <r>
    <n v="2478"/>
    <s v="CA-2017-102750"/>
    <d v="2017-09-04T00:00:00"/>
    <d v="2017-09-08T00:00:00"/>
    <x v="0"/>
    <s v="GM-14695"/>
    <s v="Greg Maxwell"/>
    <x v="1"/>
    <s v="United States"/>
    <s v="Los Angeles"/>
    <s v="California"/>
    <n v="90036"/>
    <x v="1"/>
    <s v="FUR-TA-10000198"/>
    <s v="Furniture"/>
    <s v="Tables"/>
    <s v="Chromcraft Bull-Nose Wood Oval Conference Tables &amp; Bases"/>
    <n v="1322.3520000000001"/>
    <n v="3"/>
    <n v="0.2"/>
    <n v="-99.176400000000001"/>
    <s v="No"/>
    <s v="Anna Andreadi"/>
  </r>
  <r>
    <n v="2479"/>
    <s v="CA-2014-145212"/>
    <d v="2014-09-13T00:00:00"/>
    <d v="2014-09-19T00:00:00"/>
    <x v="1"/>
    <s v="DC-12850"/>
    <s v="Dan Campbell"/>
    <x v="0"/>
    <s v="United States"/>
    <s v="New York City"/>
    <s v="New York"/>
    <n v="10011"/>
    <x v="3"/>
    <s v="OFF-AR-10002833"/>
    <s v="Office Supplies"/>
    <s v="Art"/>
    <s v="Newell 322"/>
    <n v="5.46"/>
    <n v="3"/>
    <n v="0"/>
    <n v="1.4742000000000002"/>
    <s v="No"/>
    <s v="Chuck Magee"/>
  </r>
  <r>
    <n v="2480"/>
    <s v="CA-2017-141992"/>
    <d v="2017-06-19T00:00:00"/>
    <d v="2017-06-25T00:00:00"/>
    <x v="1"/>
    <s v="FO-14305"/>
    <s v="Frank Olsen"/>
    <x v="0"/>
    <s v="United States"/>
    <s v="Dallas"/>
    <s v="Texas"/>
    <n v="75220"/>
    <x v="2"/>
    <s v="OFF-SU-10002557"/>
    <s v="Office Supplies"/>
    <s v="Supplies"/>
    <s v="Fiskars Spring-Action Scissors"/>
    <n v="11.184000000000001"/>
    <n v="1"/>
    <n v="0.2"/>
    <n v="0.83879999999999999"/>
    <s v="No"/>
    <s v="Kelly Williams"/>
  </r>
  <r>
    <n v="2481"/>
    <s v="CA-2017-141992"/>
    <d v="2017-06-19T00:00:00"/>
    <d v="2017-06-25T00:00:00"/>
    <x v="1"/>
    <s v="FO-14305"/>
    <s v="Frank Olsen"/>
    <x v="0"/>
    <s v="United States"/>
    <s v="Dallas"/>
    <s v="Texas"/>
    <n v="75220"/>
    <x v="2"/>
    <s v="OFF-ST-10003656"/>
    <s v="Office Supplies"/>
    <s v="Storage"/>
    <s v="Safco Industrial Wire Shelving"/>
    <n v="153.584"/>
    <n v="2"/>
    <n v="0.2"/>
    <n v="-32.636600000000001"/>
    <s v="No"/>
    <s v="Kelly Williams"/>
  </r>
  <r>
    <n v="2482"/>
    <s v="CA-2017-147956"/>
    <d v="2017-12-24T00:00:00"/>
    <d v="2017-12-31T00:00:00"/>
    <x v="1"/>
    <s v="AH-10210"/>
    <s v="Alan Hwang"/>
    <x v="0"/>
    <s v="United States"/>
    <s v="Seattle"/>
    <s v="Washington"/>
    <n v="98105"/>
    <x v="1"/>
    <s v="OFF-ST-10001097"/>
    <s v="Office Supplies"/>
    <s v="Storage"/>
    <s v="Office Impressions Heavy Duty Welded Shelving &amp; Multimedia Storage Drawers"/>
    <n v="1003.6200000000001"/>
    <n v="6"/>
    <n v="0"/>
    <n v="0"/>
    <s v="No"/>
    <s v="Anna Andreadi"/>
  </r>
  <r>
    <n v="2483"/>
    <s v="CA-2017-126067"/>
    <d v="2017-08-28T00:00:00"/>
    <d v="2017-09-03T00:00:00"/>
    <x v="1"/>
    <s v="KN-16705"/>
    <s v="Kristina Nunn"/>
    <x v="2"/>
    <s v="United States"/>
    <s v="Seattle"/>
    <s v="Washington"/>
    <n v="98105"/>
    <x v="1"/>
    <s v="TEC-PH-10000912"/>
    <s v="Technology"/>
    <s v="Phones"/>
    <s v="Anker 24W Portable Micro USB Car Charger"/>
    <n v="35.167999999999999"/>
    <n v="4"/>
    <n v="0.2"/>
    <n v="11.429599999999999"/>
    <s v="No"/>
    <s v="Anna Andreadi"/>
  </r>
  <r>
    <n v="2484"/>
    <s v="CA-2017-126067"/>
    <d v="2017-08-28T00:00:00"/>
    <d v="2017-09-03T00:00:00"/>
    <x v="1"/>
    <s v="KN-16705"/>
    <s v="Kristina Nunn"/>
    <x v="2"/>
    <s v="United States"/>
    <s v="Seattle"/>
    <s v="Washington"/>
    <n v="98105"/>
    <x v="1"/>
    <s v="FUR-TA-10000617"/>
    <s v="Furniture"/>
    <s v="Tables"/>
    <s v="Hon Practical Foundations 30 x 60 Training Table, Light Gray/Charcoal"/>
    <n v="1137.75"/>
    <n v="5"/>
    <n v="0"/>
    <n v="250.30500000000004"/>
    <s v="No"/>
    <s v="Anna Andreadi"/>
  </r>
  <r>
    <n v="2485"/>
    <s v="CA-2017-126067"/>
    <d v="2017-08-28T00:00:00"/>
    <d v="2017-09-03T00:00:00"/>
    <x v="1"/>
    <s v="KN-16705"/>
    <s v="Kristina Nunn"/>
    <x v="2"/>
    <s v="United States"/>
    <s v="Seattle"/>
    <s v="Washington"/>
    <n v="98105"/>
    <x v="1"/>
    <s v="OFF-BI-10001658"/>
    <s v="Office Supplies"/>
    <s v="Binders"/>
    <s v="GBC Standard Therm-A-Bind Covers"/>
    <n v="99.680000000000021"/>
    <n v="5"/>
    <n v="0.2"/>
    <n v="32.396000000000001"/>
    <s v="No"/>
    <s v="Anna Andreadi"/>
  </r>
  <r>
    <n v="2486"/>
    <s v="CA-2017-126067"/>
    <d v="2017-08-28T00:00:00"/>
    <d v="2017-09-03T00:00:00"/>
    <x v="1"/>
    <s v="KN-16705"/>
    <s v="Kristina Nunn"/>
    <x v="2"/>
    <s v="United States"/>
    <s v="Seattle"/>
    <s v="Washington"/>
    <n v="98105"/>
    <x v="1"/>
    <s v="OFF-AR-10003856"/>
    <s v="Office Supplies"/>
    <s v="Art"/>
    <s v="Newell 344"/>
    <n v="5.56"/>
    <n v="2"/>
    <n v="0"/>
    <n v="1.4455999999999998"/>
    <s v="No"/>
    <s v="Anna Andreadi"/>
  </r>
  <r>
    <n v="2487"/>
    <s v="CA-2015-104514"/>
    <d v="2015-01-02T00:00:00"/>
    <d v="2015-01-04T00:00:00"/>
    <x v="0"/>
    <s v="CB-12535"/>
    <s v="Claudia Bergmann"/>
    <x v="1"/>
    <s v="United States"/>
    <s v="Newark"/>
    <s v="Delaware"/>
    <n v="19711"/>
    <x v="3"/>
    <s v="OFF-ST-10001837"/>
    <s v="Office Supplies"/>
    <s v="Storage"/>
    <s v="SAFCO Mobile Desk Side File, Wire Frame"/>
    <n v="85.52"/>
    <n v="2"/>
    <n v="0"/>
    <n v="22.235199999999999"/>
    <s v="No"/>
    <s v="Chuck Magee"/>
  </r>
  <r>
    <n v="2488"/>
    <s v="CA-2015-104514"/>
    <d v="2015-01-02T00:00:00"/>
    <d v="2015-01-04T00:00:00"/>
    <x v="0"/>
    <s v="CB-12535"/>
    <s v="Claudia Bergmann"/>
    <x v="1"/>
    <s v="United States"/>
    <s v="Newark"/>
    <s v="Delaware"/>
    <n v="19711"/>
    <x v="3"/>
    <s v="OFF-AR-10001473"/>
    <s v="Office Supplies"/>
    <s v="Art"/>
    <s v="Newell 313"/>
    <n v="9.84"/>
    <n v="3"/>
    <n v="0"/>
    <n v="2.6568000000000005"/>
    <s v="No"/>
    <s v="Chuck Magee"/>
  </r>
  <r>
    <n v="2489"/>
    <s v="CA-2015-104514"/>
    <d v="2015-01-02T00:00:00"/>
    <d v="2015-01-04T00:00:00"/>
    <x v="0"/>
    <s v="CB-12535"/>
    <s v="Claudia Bergmann"/>
    <x v="1"/>
    <s v="United States"/>
    <s v="Newark"/>
    <s v="Delaware"/>
    <n v="19711"/>
    <x v="3"/>
    <s v="OFF-PA-10004285"/>
    <s v="Office Supplies"/>
    <s v="Paper"/>
    <s v="Xerox 1959"/>
    <n v="20.04"/>
    <n v="3"/>
    <n v="0"/>
    <n v="9.6191999999999993"/>
    <s v="No"/>
    <s v="Chuck Magee"/>
  </r>
  <r>
    <n v="2490"/>
    <s v="CA-2015-141040"/>
    <d v="2015-10-09T00:00:00"/>
    <d v="2015-10-13T00:00:00"/>
    <x v="0"/>
    <s v="TB-21250"/>
    <s v="Tim Brockman"/>
    <x v="0"/>
    <s v="United States"/>
    <s v="New York City"/>
    <s v="New York"/>
    <n v="10024"/>
    <x v="3"/>
    <s v="TEC-PH-10001835"/>
    <s v="Technology"/>
    <s v="Phones"/>
    <s v="Jawbone JAMBOX Wireless Bluetooth Speaker"/>
    <n v="631.96"/>
    <n v="4"/>
    <n v="0"/>
    <n v="303.3408"/>
    <s v="No"/>
    <s v="Chuck Magee"/>
  </r>
  <r>
    <n v="2491"/>
    <s v="CA-2015-141040"/>
    <d v="2015-10-09T00:00:00"/>
    <d v="2015-10-13T00:00:00"/>
    <x v="0"/>
    <s v="TB-21250"/>
    <s v="Tim Brockman"/>
    <x v="0"/>
    <s v="United States"/>
    <s v="New York City"/>
    <s v="New York"/>
    <n v="10024"/>
    <x v="3"/>
    <s v="OFF-PA-10002245"/>
    <s v="Office Supplies"/>
    <s v="Paper"/>
    <s v="Xerox 1895"/>
    <n v="23.92"/>
    <n v="4"/>
    <n v="0"/>
    <n v="10.763999999999999"/>
    <s v="No"/>
    <s v="Chuck Magee"/>
  </r>
  <r>
    <n v="2492"/>
    <s v="CA-2014-113579"/>
    <d v="2014-12-13T00:00:00"/>
    <d v="2014-12-15T00:00:00"/>
    <x v="0"/>
    <s v="KD-16345"/>
    <s v="Katherine Ducich"/>
    <x v="0"/>
    <s v="United States"/>
    <s v="Los Angeles"/>
    <s v="California"/>
    <n v="90049"/>
    <x v="1"/>
    <s v="OFF-PA-10001457"/>
    <s v="Office Supplies"/>
    <s v="Paper"/>
    <s v="White GlueTop Scratch Pads"/>
    <n v="90.24"/>
    <n v="6"/>
    <n v="0"/>
    <n v="41.51039999999999"/>
    <s v="No"/>
    <s v="Anna Andreadi"/>
  </r>
  <r>
    <n v="2493"/>
    <s v="CA-2014-144624"/>
    <d v="2014-11-19T00:00:00"/>
    <d v="2014-11-23T00:00:00"/>
    <x v="1"/>
    <s v="JM-15865"/>
    <s v="John Murray"/>
    <x v="0"/>
    <s v="United States"/>
    <s v="Jamestown"/>
    <s v="New York"/>
    <n v="14701"/>
    <x v="3"/>
    <s v="TEC-PH-10002885"/>
    <s v="Technology"/>
    <s v="Phones"/>
    <s v="Apple iPhone 5"/>
    <n v="4548.8100000000004"/>
    <n v="7"/>
    <n v="0"/>
    <n v="1228.1787000000004"/>
    <s v="No"/>
    <s v="Chuck Magee"/>
  </r>
  <r>
    <n v="2494"/>
    <s v="CA-2016-146206"/>
    <d v="2016-09-10T00:00:00"/>
    <d v="2016-09-14T00:00:00"/>
    <x v="0"/>
    <s v="KT-16480"/>
    <s v="Kean Thornton"/>
    <x v="0"/>
    <s v="United States"/>
    <s v="Houston"/>
    <s v="Texas"/>
    <n v="77095"/>
    <x v="2"/>
    <s v="FUR-TA-10004086"/>
    <s v="Furniture"/>
    <s v="Tables"/>
    <s v="KI Adjustable-Height Table"/>
    <n v="300.93"/>
    <n v="5"/>
    <n v="0.3"/>
    <n v="-34.39200000000001"/>
    <s v="No"/>
    <s v="Kelly Williams"/>
  </r>
  <r>
    <n v="2495"/>
    <s v="CA-2016-146206"/>
    <d v="2016-09-10T00:00:00"/>
    <d v="2016-09-14T00:00:00"/>
    <x v="0"/>
    <s v="KT-16480"/>
    <s v="Kean Thornton"/>
    <x v="0"/>
    <s v="United States"/>
    <s v="Houston"/>
    <s v="Texas"/>
    <n v="77095"/>
    <x v="2"/>
    <s v="TEC-PH-10000895"/>
    <s v="Technology"/>
    <s v="Phones"/>
    <s v="Polycom VVX 310 VoIP phone"/>
    <n v="719.96"/>
    <n v="5"/>
    <n v="0.2"/>
    <n v="53.997000000000043"/>
    <s v="No"/>
    <s v="Kelly Williams"/>
  </r>
  <r>
    <n v="2496"/>
    <s v="CA-2014-136644"/>
    <d v="2014-06-16T00:00:00"/>
    <d v="2014-06-22T00:00:00"/>
    <x v="1"/>
    <s v="SC-20575"/>
    <s v="Sonia Cooley"/>
    <x v="0"/>
    <s v="United States"/>
    <s v="Mishawaka"/>
    <s v="Indiana"/>
    <n v="46544"/>
    <x v="2"/>
    <s v="FUR-CH-10000225"/>
    <s v="Furniture"/>
    <s v="Chairs"/>
    <s v="Global Geo Office Task Chair, Gray"/>
    <n v="647.84"/>
    <n v="8"/>
    <n v="0"/>
    <n v="32.391999999999939"/>
    <s v="No"/>
    <s v="Kelly Williams"/>
  </r>
  <r>
    <n v="2497"/>
    <s v="CA-2015-122371"/>
    <d v="2015-09-26T00:00:00"/>
    <d v="2015-10-01T00:00:00"/>
    <x v="1"/>
    <s v="BS-11800"/>
    <s v="Bryan Spruell"/>
    <x v="2"/>
    <s v="United States"/>
    <s v="San Diego"/>
    <s v="California"/>
    <n v="92037"/>
    <x v="1"/>
    <s v="OFF-ST-10002370"/>
    <s v="Office Supplies"/>
    <s v="Storage"/>
    <s v="Sortfiler Multipurpose Personal File Organizer, Black"/>
    <n v="64.17"/>
    <n v="3"/>
    <n v="0"/>
    <n v="18.609299999999998"/>
    <s v="No"/>
    <s v="Anna Andreadi"/>
  </r>
  <r>
    <n v="2498"/>
    <s v="CA-2015-122371"/>
    <d v="2015-09-26T00:00:00"/>
    <d v="2015-10-01T00:00:00"/>
    <x v="1"/>
    <s v="BS-11800"/>
    <s v="Bryan Spruell"/>
    <x v="2"/>
    <s v="United States"/>
    <s v="San Diego"/>
    <s v="California"/>
    <n v="92037"/>
    <x v="1"/>
    <s v="OFF-EN-10000056"/>
    <s v="Office Supplies"/>
    <s v="Envelopes"/>
    <s v="Cameo Buff Policy Envelopes"/>
    <n v="124.46"/>
    <n v="2"/>
    <n v="0"/>
    <n v="58.496199999999988"/>
    <s v="No"/>
    <s v="Anna Andreadi"/>
  </r>
  <r>
    <n v="2499"/>
    <s v="CA-2016-126935"/>
    <d v="2016-05-19T00:00:00"/>
    <d v="2016-05-24T00:00:00"/>
    <x v="1"/>
    <s v="BT-11395"/>
    <s v="Bill Tyler"/>
    <x v="1"/>
    <s v="United States"/>
    <s v="San Francisco"/>
    <s v="California"/>
    <n v="94109"/>
    <x v="1"/>
    <s v="OFF-BI-10004817"/>
    <s v="Office Supplies"/>
    <s v="Binders"/>
    <s v="GBC Personal VeloBind Strips"/>
    <n v="9.5840000000000014"/>
    <n v="1"/>
    <n v="0.2"/>
    <n v="3.3543999999999996"/>
    <s v="No"/>
    <s v="Anna Andreadi"/>
  </r>
  <r>
    <n v="2500"/>
    <s v="US-2017-133781"/>
    <d v="2017-06-22T00:00:00"/>
    <d v="2017-06-23T00:00:00"/>
    <x v="2"/>
    <s v="DC-12850"/>
    <s v="Dan Campbell"/>
    <x v="0"/>
    <s v="United States"/>
    <s v="Miami"/>
    <s v="Florida"/>
    <n v="33178"/>
    <x v="0"/>
    <s v="OFF-EN-10004483"/>
    <s v="Office Supplies"/>
    <s v="Envelopes"/>
    <s v="#10 White Business Envelopes,4 1/8 x 9 1/2"/>
    <n v="37.608000000000004"/>
    <n v="3"/>
    <n v="0.2"/>
    <n v="12.692699999999995"/>
    <s v="No"/>
    <s v="Cassandra Brandow"/>
  </r>
  <r>
    <n v="2501"/>
    <s v="CA-2017-131618"/>
    <d v="2017-06-17T00:00:00"/>
    <d v="2017-06-20T00:00:00"/>
    <x v="2"/>
    <s v="LS-17200"/>
    <s v="Luke Schmidt"/>
    <x v="1"/>
    <s v="United States"/>
    <s v="Skokie"/>
    <s v="Illinois"/>
    <n v="60076"/>
    <x v="2"/>
    <s v="OFF-PA-10001892"/>
    <s v="Office Supplies"/>
    <s v="Paper"/>
    <s v="Rediform Wirebound &quot;Phone Memo&quot; Message Book, 11 x 5-3/4"/>
    <n v="12.224"/>
    <n v="2"/>
    <n v="0.2"/>
    <n v="4.4311999999999996"/>
    <s v="Yes"/>
    <s v="Kelly Williams"/>
  </r>
  <r>
    <n v="2502"/>
    <s v="CA-2017-131618"/>
    <d v="2017-06-17T00:00:00"/>
    <d v="2017-06-20T00:00:00"/>
    <x v="2"/>
    <s v="LS-17200"/>
    <s v="Luke Schmidt"/>
    <x v="1"/>
    <s v="United States"/>
    <s v="Skokie"/>
    <s v="Illinois"/>
    <n v="60076"/>
    <x v="2"/>
    <s v="OFF-BI-10000546"/>
    <s v="Office Supplies"/>
    <s v="Binders"/>
    <s v="Avery Durable Binders"/>
    <n v="2.3039999999999994"/>
    <n v="4"/>
    <n v="0.8"/>
    <n v="-3.5711999999999993"/>
    <s v="Yes"/>
    <s v="Kelly Williams"/>
  </r>
  <r>
    <n v="2503"/>
    <s v="CA-2017-131618"/>
    <d v="2017-06-17T00:00:00"/>
    <d v="2017-06-20T00:00:00"/>
    <x v="2"/>
    <s v="LS-17200"/>
    <s v="Luke Schmidt"/>
    <x v="1"/>
    <s v="United States"/>
    <s v="Skokie"/>
    <s v="Illinois"/>
    <n v="60076"/>
    <x v="2"/>
    <s v="OFF-BI-10001294"/>
    <s v="Office Supplies"/>
    <s v="Binders"/>
    <s v="Fellowes Binding Cases"/>
    <n v="9.3599999999999977"/>
    <n v="4"/>
    <n v="0.8"/>
    <n v="-16.380000000000003"/>
    <s v="Yes"/>
    <s v="Kelly Williams"/>
  </r>
  <r>
    <n v="2504"/>
    <s v="CA-2016-149482"/>
    <d v="2016-11-14T00:00:00"/>
    <d v="2016-11-19T00:00:00"/>
    <x v="1"/>
    <s v="RR-19315"/>
    <s v="Ralph Ritter"/>
    <x v="0"/>
    <s v="United States"/>
    <s v="San Francisco"/>
    <s v="California"/>
    <n v="94110"/>
    <x v="1"/>
    <s v="OFF-LA-10000248"/>
    <s v="Office Supplies"/>
    <s v="Labels"/>
    <s v="Avery 52"/>
    <n v="7.38"/>
    <n v="2"/>
    <n v="0"/>
    <n v="3.4685999999999999"/>
    <s v="No"/>
    <s v="Anna Andreadi"/>
  </r>
  <r>
    <n v="2505"/>
    <s v="CA-2014-143917"/>
    <d v="2014-07-25T00:00:00"/>
    <d v="2014-07-27T00:00:00"/>
    <x v="0"/>
    <s v="KL-16645"/>
    <s v="Ken Lonsdale"/>
    <x v="0"/>
    <s v="United States"/>
    <s v="San Francisco"/>
    <s v="California"/>
    <n v="94122"/>
    <x v="1"/>
    <s v="OFF-ST-10001228"/>
    <s v="Office Supplies"/>
    <s v="Storage"/>
    <s v="Fellowes Personal Hanging Folder Files, Navy"/>
    <n v="53.72"/>
    <n v="4"/>
    <n v="0"/>
    <n v="15.041600000000003"/>
    <s v="No"/>
    <s v="Anna Andreadi"/>
  </r>
  <r>
    <n v="2506"/>
    <s v="CA-2014-143917"/>
    <d v="2014-07-25T00:00:00"/>
    <d v="2014-07-27T00:00:00"/>
    <x v="0"/>
    <s v="KL-16645"/>
    <s v="Ken Lonsdale"/>
    <x v="0"/>
    <s v="United States"/>
    <s v="San Francisco"/>
    <s v="California"/>
    <n v="94122"/>
    <x v="1"/>
    <s v="OFF-SU-10000151"/>
    <s v="Office Supplies"/>
    <s v="Supplies"/>
    <s v="High Speed Automatic Electric Letter Opener"/>
    <n v="8187.65"/>
    <n v="5"/>
    <n v="0"/>
    <n v="327.50599999999963"/>
    <s v="No"/>
    <s v="Anna Andreadi"/>
  </r>
  <r>
    <n v="2507"/>
    <s v="CA-2014-143917"/>
    <d v="2014-07-25T00:00:00"/>
    <d v="2014-07-27T00:00:00"/>
    <x v="0"/>
    <s v="KL-16645"/>
    <s v="Ken Lonsdale"/>
    <x v="0"/>
    <s v="United States"/>
    <s v="San Francisco"/>
    <s v="California"/>
    <n v="94122"/>
    <x v="1"/>
    <s v="FUR-FU-10004351"/>
    <s v="Furniture"/>
    <s v="Furnishings"/>
    <s v="Staple-based wall hangings"/>
    <n v="77.92"/>
    <n v="8"/>
    <n v="0"/>
    <n v="34.284800000000004"/>
    <s v="No"/>
    <s v="Anna Andreadi"/>
  </r>
  <r>
    <n v="2508"/>
    <s v="CA-2015-120397"/>
    <d v="2015-07-02T00:00:00"/>
    <d v="2015-07-02T00:00:00"/>
    <x v="3"/>
    <s v="RB-19435"/>
    <s v="Richard Bierner"/>
    <x v="0"/>
    <s v="United States"/>
    <s v="Houston"/>
    <s v="Texas"/>
    <n v="77070"/>
    <x v="2"/>
    <s v="OFF-AP-10001293"/>
    <s v="Office Supplies"/>
    <s v="Appliances"/>
    <s v="Belkin 8 Outlet Surge Protector"/>
    <n v="32.783999999999992"/>
    <n v="4"/>
    <n v="0.8"/>
    <n v="-85.238399999999999"/>
    <s v="No"/>
    <s v="Kelly Williams"/>
  </r>
  <r>
    <n v="2509"/>
    <s v="CA-2017-163902"/>
    <d v="2017-03-02T00:00:00"/>
    <d v="2017-03-08T00:00:00"/>
    <x v="1"/>
    <s v="MY-17380"/>
    <s v="Maribeth Yedwab"/>
    <x v="1"/>
    <s v="United States"/>
    <s v="Los Angeles"/>
    <s v="California"/>
    <n v="90045"/>
    <x v="1"/>
    <s v="TEC-PH-10000675"/>
    <s v="Technology"/>
    <s v="Phones"/>
    <s v="Panasonic KX TS3282B Corded phone"/>
    <n v="196.77600000000001"/>
    <n v="3"/>
    <n v="0.2"/>
    <n v="14.758199999999995"/>
    <s v="No"/>
    <s v="Anna Andreadi"/>
  </r>
  <r>
    <n v="2510"/>
    <s v="CA-2017-163902"/>
    <d v="2017-03-02T00:00:00"/>
    <d v="2017-03-08T00:00:00"/>
    <x v="1"/>
    <s v="MY-17380"/>
    <s v="Maribeth Yedwab"/>
    <x v="1"/>
    <s v="United States"/>
    <s v="Los Angeles"/>
    <s v="California"/>
    <n v="90045"/>
    <x v="1"/>
    <s v="TEC-AC-10000580"/>
    <s v="Technology"/>
    <s v="Accessories"/>
    <s v="Logitech G13 Programmable Gameboard with LCD Display"/>
    <n v="479.93999999999994"/>
    <n v="6"/>
    <n v="0"/>
    <n v="52.79340000000002"/>
    <s v="No"/>
    <s v="Anna Andreadi"/>
  </r>
  <r>
    <n v="2511"/>
    <s v="CA-2016-136812"/>
    <d v="2016-11-18T00:00:00"/>
    <d v="2016-11-23T00:00:00"/>
    <x v="1"/>
    <s v="AW-10930"/>
    <s v="Arthur Wiediger"/>
    <x v="2"/>
    <s v="United States"/>
    <s v="Oklahoma City"/>
    <s v="Oklahoma"/>
    <n v="73120"/>
    <x v="2"/>
    <s v="OFF-ST-10003470"/>
    <s v="Office Supplies"/>
    <s v="Storage"/>
    <s v="Tennsco Snap-Together Open Shelving Units, Starter Sets and Add-On Units"/>
    <n v="1117.92"/>
    <n v="4"/>
    <n v="0"/>
    <n v="55.895999999999958"/>
    <s v="No"/>
    <s v="Kelly Williams"/>
  </r>
  <r>
    <n v="2512"/>
    <s v="CA-2015-102722"/>
    <d v="2015-04-18T00:00:00"/>
    <d v="2015-04-19T00:00:00"/>
    <x v="2"/>
    <s v="KW-16570"/>
    <s v="Kelly Williams"/>
    <x v="0"/>
    <s v="United States"/>
    <s v="Monroe"/>
    <s v="Louisiana"/>
    <n v="71203"/>
    <x v="0"/>
    <s v="TEC-AC-10003116"/>
    <s v="Technology"/>
    <s v="Accessories"/>
    <s v="Memorex Froggy Flash Drive 8 GB"/>
    <n v="106.5"/>
    <n v="6"/>
    <n v="0"/>
    <n v="41.534999999999997"/>
    <s v="No"/>
    <s v="Cassandra Brandow"/>
  </r>
  <r>
    <n v="2513"/>
    <s v="CA-2017-155089"/>
    <d v="2017-12-02T00:00:00"/>
    <d v="2017-12-06T00:00:00"/>
    <x v="1"/>
    <s v="DB-12910"/>
    <s v="Daniel Byrd"/>
    <x v="2"/>
    <s v="United States"/>
    <s v="Tampa"/>
    <s v="Florida"/>
    <n v="33614"/>
    <x v="0"/>
    <s v="OFF-BI-10002429"/>
    <s v="Office Supplies"/>
    <s v="Binders"/>
    <s v="Premier Elliptical Ring Binder, Black"/>
    <n v="45.660000000000011"/>
    <n v="5"/>
    <n v="0.7"/>
    <n v="-33.483999999999995"/>
    <s v="No"/>
    <s v="Cassandra Brandow"/>
  </r>
  <r>
    <n v="2514"/>
    <s v="CA-2016-124506"/>
    <d v="2016-11-11T00:00:00"/>
    <d v="2016-11-17T00:00:00"/>
    <x v="1"/>
    <s v="BB-11545"/>
    <s v="Brenda Bowman"/>
    <x v="1"/>
    <s v="United States"/>
    <s v="Chicago"/>
    <s v="Illinois"/>
    <n v="60623"/>
    <x v="2"/>
    <s v="TEC-AC-10003280"/>
    <s v="Technology"/>
    <s v="Accessories"/>
    <s v="Belkin F8E887 USB Wired Ergonomic Keyboard"/>
    <n v="95.968000000000004"/>
    <n v="4"/>
    <n v="0.2"/>
    <n v="1.1995999999999931"/>
    <s v="No"/>
    <s v="Kelly Williams"/>
  </r>
  <r>
    <n v="2515"/>
    <s v="CA-2016-124506"/>
    <d v="2016-11-11T00:00:00"/>
    <d v="2016-11-17T00:00:00"/>
    <x v="1"/>
    <s v="BB-11545"/>
    <s v="Brenda Bowman"/>
    <x v="1"/>
    <s v="United States"/>
    <s v="Chicago"/>
    <s v="Illinois"/>
    <n v="60623"/>
    <x v="2"/>
    <s v="FUR-CH-10004540"/>
    <s v="Furniture"/>
    <s v="Chairs"/>
    <s v="Global Chrome Stack Chair"/>
    <n v="47.991999999999997"/>
    <n v="2"/>
    <n v="0.3"/>
    <n v="-2.0567999999999991"/>
    <s v="No"/>
    <s v="Kelly Williams"/>
  </r>
  <r>
    <n v="2516"/>
    <s v="CA-2014-106572"/>
    <d v="2014-09-05T00:00:00"/>
    <d v="2014-09-10T00:00:00"/>
    <x v="1"/>
    <s v="NP-18700"/>
    <s v="Nora Preis"/>
    <x v="0"/>
    <s v="United States"/>
    <s v="Bowling Green"/>
    <s v="Ohio"/>
    <n v="43402"/>
    <x v="3"/>
    <s v="OFF-ST-10000585"/>
    <s v="Office Supplies"/>
    <s v="Storage"/>
    <s v="Economy Rollaway Files"/>
    <n v="264.32"/>
    <n v="2"/>
    <n v="0.2"/>
    <n v="19.823999999999998"/>
    <s v="No"/>
    <s v="Chuck Magee"/>
  </r>
  <r>
    <n v="2517"/>
    <s v="CA-2014-128888"/>
    <d v="2014-11-15T00:00:00"/>
    <d v="2014-11-22T00:00:00"/>
    <x v="1"/>
    <s v="PB-19105"/>
    <s v="Peter Bühler"/>
    <x v="0"/>
    <s v="United States"/>
    <s v="Houston"/>
    <s v="Texas"/>
    <n v="77095"/>
    <x v="2"/>
    <s v="OFF-EN-10003001"/>
    <s v="Office Supplies"/>
    <s v="Envelopes"/>
    <s v="Ames Color-File Green Diamond Border X-ray Mailers"/>
    <n v="604.65600000000006"/>
    <n v="9"/>
    <n v="0.2"/>
    <n v="204.07139999999995"/>
    <s v="No"/>
    <s v="Kelly Williams"/>
  </r>
  <r>
    <n v="2518"/>
    <s v="CA-2017-123134"/>
    <d v="2017-05-02T00:00:00"/>
    <d v="2017-05-07T00:00:00"/>
    <x v="1"/>
    <s v="DW-13585"/>
    <s v="Dorothy Wardle"/>
    <x v="1"/>
    <s v="United States"/>
    <s v="Westfield"/>
    <s v="New Jersey"/>
    <n v="7090"/>
    <x v="3"/>
    <s v="FUR-FU-10003975"/>
    <s v="Furniture"/>
    <s v="Furnishings"/>
    <s v="Eldon Advantage Chair Mats for Low to Medium Pile Carpets"/>
    <n v="129.93"/>
    <n v="3"/>
    <n v="0"/>
    <n v="12.992999999999988"/>
    <s v="No"/>
    <s v="Chuck Magee"/>
  </r>
  <r>
    <n v="2519"/>
    <s v="CA-2016-124352"/>
    <d v="2016-10-15T00:00:00"/>
    <d v="2016-10-21T00:00:00"/>
    <x v="1"/>
    <s v="CD-12790"/>
    <s v="Cynthia Delaney"/>
    <x v="2"/>
    <s v="United States"/>
    <s v="Oklahoma City"/>
    <s v="Oklahoma"/>
    <n v="73120"/>
    <x v="2"/>
    <s v="OFF-LA-10004559"/>
    <s v="Office Supplies"/>
    <s v="Labels"/>
    <s v="Avery 49"/>
    <n v="20.16"/>
    <n v="7"/>
    <n v="0"/>
    <n v="9.8783999999999992"/>
    <s v="No"/>
    <s v="Kelly Williams"/>
  </r>
  <r>
    <n v="2520"/>
    <s v="CA-2016-124352"/>
    <d v="2016-10-15T00:00:00"/>
    <d v="2016-10-21T00:00:00"/>
    <x v="1"/>
    <s v="CD-12790"/>
    <s v="Cynthia Delaney"/>
    <x v="2"/>
    <s v="United States"/>
    <s v="Oklahoma City"/>
    <s v="Oklahoma"/>
    <n v="73120"/>
    <x v="2"/>
    <s v="OFF-LA-10003223"/>
    <s v="Office Supplies"/>
    <s v="Labels"/>
    <s v="Avery 508"/>
    <n v="29.46"/>
    <n v="6"/>
    <n v="0"/>
    <n v="14.4354"/>
    <s v="No"/>
    <s v="Kelly Williams"/>
  </r>
  <r>
    <n v="2521"/>
    <s v="CA-2016-124352"/>
    <d v="2016-10-15T00:00:00"/>
    <d v="2016-10-21T00:00:00"/>
    <x v="1"/>
    <s v="CD-12790"/>
    <s v="Cynthia Delaney"/>
    <x v="2"/>
    <s v="United States"/>
    <s v="Oklahoma City"/>
    <s v="Oklahoma"/>
    <n v="73120"/>
    <x v="2"/>
    <s v="OFF-AP-10002651"/>
    <s v="Office Supplies"/>
    <s v="Appliances"/>
    <s v="Hoover Upright Vacuum With Dirt Cup"/>
    <n v="868.58999999999992"/>
    <n v="3"/>
    <n v="0"/>
    <n v="251.89109999999988"/>
    <s v="No"/>
    <s v="Kelly Williams"/>
  </r>
  <r>
    <n v="2522"/>
    <s v="CA-2016-124352"/>
    <d v="2016-10-15T00:00:00"/>
    <d v="2016-10-21T00:00:00"/>
    <x v="1"/>
    <s v="CD-12790"/>
    <s v="Cynthia Delaney"/>
    <x v="2"/>
    <s v="United States"/>
    <s v="Oklahoma City"/>
    <s v="Oklahoma"/>
    <n v="73120"/>
    <x v="2"/>
    <s v="OFF-PA-10003177"/>
    <s v="Office Supplies"/>
    <s v="Paper"/>
    <s v="Xerox 1999"/>
    <n v="12.96"/>
    <n v="2"/>
    <n v="0"/>
    <n v="6.2208000000000006"/>
    <s v="No"/>
    <s v="Kelly Williams"/>
  </r>
  <r>
    <n v="2523"/>
    <s v="CA-2016-124352"/>
    <d v="2016-10-15T00:00:00"/>
    <d v="2016-10-21T00:00:00"/>
    <x v="1"/>
    <s v="CD-12790"/>
    <s v="Cynthia Delaney"/>
    <x v="2"/>
    <s v="United States"/>
    <s v="Oklahoma City"/>
    <s v="Oklahoma"/>
    <n v="73120"/>
    <x v="2"/>
    <s v="TEC-PH-10003442"/>
    <s v="Technology"/>
    <s v="Phones"/>
    <s v="Samsung Replacement EH64AVFWE Premium Headset"/>
    <n v="5.5"/>
    <n v="1"/>
    <n v="0"/>
    <n v="1.375"/>
    <s v="No"/>
    <s v="Kelly Williams"/>
  </r>
  <r>
    <n v="2524"/>
    <s v="CA-2016-124352"/>
    <d v="2016-10-15T00:00:00"/>
    <d v="2016-10-21T00:00:00"/>
    <x v="1"/>
    <s v="CD-12790"/>
    <s v="Cynthia Delaney"/>
    <x v="2"/>
    <s v="United States"/>
    <s v="Oklahoma City"/>
    <s v="Oklahoma"/>
    <n v="73120"/>
    <x v="2"/>
    <s v="OFF-BI-10000977"/>
    <s v="Office Supplies"/>
    <s v="Binders"/>
    <s v="Ibico Plastic Spiral Binding Combs"/>
    <n v="121.6"/>
    <n v="4"/>
    <n v="0"/>
    <n v="55.935999999999993"/>
    <s v="No"/>
    <s v="Kelly Williams"/>
  </r>
  <r>
    <n v="2525"/>
    <s v="CA-2015-124541"/>
    <d v="2015-04-06T00:00:00"/>
    <d v="2015-04-10T00:00:00"/>
    <x v="1"/>
    <s v="TT-21220"/>
    <s v="Thomas Thornton"/>
    <x v="0"/>
    <s v="United States"/>
    <s v="Houston"/>
    <s v="Texas"/>
    <n v="77041"/>
    <x v="2"/>
    <s v="OFF-AR-10004078"/>
    <s v="Office Supplies"/>
    <s v="Art"/>
    <s v="Newell 312"/>
    <n v="42.047999999999995"/>
    <n v="9"/>
    <n v="0.2"/>
    <n v="5.2559999999999985"/>
    <s v="No"/>
    <s v="Kelly Williams"/>
  </r>
  <r>
    <n v="2526"/>
    <s v="CA-2015-124541"/>
    <d v="2015-04-06T00:00:00"/>
    <d v="2015-04-10T00:00:00"/>
    <x v="1"/>
    <s v="TT-21220"/>
    <s v="Thomas Thornton"/>
    <x v="0"/>
    <s v="United States"/>
    <s v="Houston"/>
    <s v="Texas"/>
    <n v="77041"/>
    <x v="2"/>
    <s v="TEC-AC-10002550"/>
    <s v="Technology"/>
    <s v="Accessories"/>
    <s v="Maxell 4.7GB DVD-RW 3/Pack"/>
    <n v="25.488"/>
    <n v="2"/>
    <n v="0.2"/>
    <n v="4.4603999999999999"/>
    <s v="No"/>
    <s v="Kelly Williams"/>
  </r>
  <r>
    <n v="2527"/>
    <s v="CA-2015-124541"/>
    <d v="2015-04-06T00:00:00"/>
    <d v="2015-04-10T00:00:00"/>
    <x v="1"/>
    <s v="TT-21220"/>
    <s v="Thomas Thornton"/>
    <x v="0"/>
    <s v="United States"/>
    <s v="Houston"/>
    <s v="Texas"/>
    <n v="77041"/>
    <x v="2"/>
    <s v="OFF-BI-10004965"/>
    <s v="Office Supplies"/>
    <s v="Binders"/>
    <s v="Ibico Covers for Plastic or Wire Binding Elements"/>
    <n v="6.8999999999999986"/>
    <n v="3"/>
    <n v="0.8"/>
    <n v="-12.075000000000003"/>
    <s v="No"/>
    <s v="Kelly Williams"/>
  </r>
  <r>
    <n v="2528"/>
    <s v="CA-2015-124541"/>
    <d v="2015-04-06T00:00:00"/>
    <d v="2015-04-10T00:00:00"/>
    <x v="1"/>
    <s v="TT-21220"/>
    <s v="Thomas Thornton"/>
    <x v="0"/>
    <s v="United States"/>
    <s v="Houston"/>
    <s v="Texas"/>
    <n v="77041"/>
    <x v="2"/>
    <s v="OFF-BI-10004209"/>
    <s v="Office Supplies"/>
    <s v="Binders"/>
    <s v="Fellowes Twister Kit, Gray/Clear, 3/pkg"/>
    <n v="9.6479999999999961"/>
    <n v="6"/>
    <n v="0.8"/>
    <n v="-16.884"/>
    <s v="No"/>
    <s v="Kelly Williams"/>
  </r>
  <r>
    <n v="2529"/>
    <s v="CA-2015-124541"/>
    <d v="2015-04-06T00:00:00"/>
    <d v="2015-04-10T00:00:00"/>
    <x v="1"/>
    <s v="TT-21220"/>
    <s v="Thomas Thornton"/>
    <x v="0"/>
    <s v="United States"/>
    <s v="Houston"/>
    <s v="Texas"/>
    <n v="77041"/>
    <x v="2"/>
    <s v="OFF-PA-10001526"/>
    <s v="Office Supplies"/>
    <s v="Paper"/>
    <s v="Xerox 1949"/>
    <n v="7.9680000000000009"/>
    <n v="2"/>
    <n v="0.2"/>
    <n v="2.8884000000000007"/>
    <s v="No"/>
    <s v="Kelly Williams"/>
  </r>
  <r>
    <n v="2530"/>
    <s v="CA-2014-108707"/>
    <d v="2014-10-24T00:00:00"/>
    <d v="2014-10-29T00:00:00"/>
    <x v="1"/>
    <s v="DB-12910"/>
    <s v="Daniel Byrd"/>
    <x v="2"/>
    <s v="United States"/>
    <s v="Fort Lauderdale"/>
    <s v="Florida"/>
    <n v="33311"/>
    <x v="0"/>
    <s v="OFF-PA-10000788"/>
    <s v="Office Supplies"/>
    <s v="Paper"/>
    <s v="Xerox 210"/>
    <n v="10.368000000000002"/>
    <n v="2"/>
    <n v="0.2"/>
    <n v="3.6288"/>
    <s v="No"/>
    <s v="Cassandra Brandow"/>
  </r>
  <r>
    <n v="2531"/>
    <s v="CA-2014-111500"/>
    <d v="2014-08-17T00:00:00"/>
    <d v="2014-08-21T00:00:00"/>
    <x v="1"/>
    <s v="DJ-13510"/>
    <s v="Don Jones"/>
    <x v="1"/>
    <s v="United States"/>
    <s v="Little Rock"/>
    <s v="Arkansas"/>
    <n v="72209"/>
    <x v="0"/>
    <s v="OFF-PA-10000595"/>
    <s v="Office Supplies"/>
    <s v="Paper"/>
    <s v="Xerox 1929"/>
    <n v="114.2"/>
    <n v="5"/>
    <n v="0"/>
    <n v="52.531999999999996"/>
    <s v="No"/>
    <s v="Cassandra Brandow"/>
  </r>
  <r>
    <n v="2532"/>
    <s v="CA-2014-111500"/>
    <d v="2014-08-17T00:00:00"/>
    <d v="2014-08-21T00:00:00"/>
    <x v="1"/>
    <s v="DJ-13510"/>
    <s v="Don Jones"/>
    <x v="1"/>
    <s v="United States"/>
    <s v="Little Rock"/>
    <s v="Arkansas"/>
    <n v="72209"/>
    <x v="0"/>
    <s v="OFF-BI-10000829"/>
    <s v="Office Supplies"/>
    <s v="Binders"/>
    <s v="Avery Non-Stick Binders"/>
    <n v="17.96"/>
    <n v="4"/>
    <n v="0"/>
    <n v="8.2615999999999996"/>
    <s v="No"/>
    <s v="Cassandra Brandow"/>
  </r>
  <r>
    <n v="2533"/>
    <s v="CA-2014-111500"/>
    <d v="2014-08-17T00:00:00"/>
    <d v="2014-08-21T00:00:00"/>
    <x v="1"/>
    <s v="DJ-13510"/>
    <s v="Don Jones"/>
    <x v="1"/>
    <s v="United States"/>
    <s v="Little Rock"/>
    <s v="Arkansas"/>
    <n v="72209"/>
    <x v="0"/>
    <s v="OFF-FA-10002676"/>
    <s v="Office Supplies"/>
    <s v="Fasteners"/>
    <s v="Colored Push Pins"/>
    <n v="12.67"/>
    <n v="7"/>
    <n v="0"/>
    <n v="4.5611999999999995"/>
    <s v="No"/>
    <s v="Cassandra Brandow"/>
  </r>
  <r>
    <n v="2534"/>
    <s v="CA-2014-111500"/>
    <d v="2014-08-17T00:00:00"/>
    <d v="2014-08-21T00:00:00"/>
    <x v="1"/>
    <s v="DJ-13510"/>
    <s v="Don Jones"/>
    <x v="1"/>
    <s v="United States"/>
    <s v="Little Rock"/>
    <s v="Arkansas"/>
    <n v="72209"/>
    <x v="0"/>
    <s v="TEC-AC-10000844"/>
    <s v="Technology"/>
    <s v="Accessories"/>
    <s v="Logitech Gaming G510s - Keyboard"/>
    <n v="339.96"/>
    <n v="4"/>
    <n v="0"/>
    <n v="122.38559999999998"/>
    <s v="No"/>
    <s v="Cassandra Brandow"/>
  </r>
  <r>
    <n v="2535"/>
    <s v="US-2017-117723"/>
    <d v="2017-08-15T00:00:00"/>
    <d v="2017-08-18T00:00:00"/>
    <x v="0"/>
    <s v="DL-13495"/>
    <s v="Dionis Lloyd"/>
    <x v="1"/>
    <s v="United States"/>
    <s v="Philadelphia"/>
    <s v="Pennsylvania"/>
    <n v="19120"/>
    <x v="3"/>
    <s v="OFF-ST-10004459"/>
    <s v="Office Supplies"/>
    <s v="Storage"/>
    <s v="Tennsco Single-Tier Lockers"/>
    <n v="1801.6320000000001"/>
    <n v="6"/>
    <n v="0.2"/>
    <n v="-337.80600000000004"/>
    <s v="No"/>
    <s v="Chuck Magee"/>
  </r>
  <r>
    <n v="2536"/>
    <s v="CA-2015-143238"/>
    <d v="2015-09-06T00:00:00"/>
    <d v="2015-09-08T00:00:00"/>
    <x v="2"/>
    <s v="LO-17170"/>
    <s v="Lori Olson"/>
    <x v="1"/>
    <s v="United States"/>
    <s v="La Quinta"/>
    <s v="California"/>
    <n v="92253"/>
    <x v="1"/>
    <s v="TEC-AC-10003499"/>
    <s v="Technology"/>
    <s v="Accessories"/>
    <s v="Memorex Mini Travel Drive 8 GB USB 2.0 Flash Drive"/>
    <n v="46.32"/>
    <n v="4"/>
    <n v="0"/>
    <n v="18.064800000000002"/>
    <s v="Yes"/>
    <s v="Anna Andreadi"/>
  </r>
  <r>
    <n v="2537"/>
    <s v="CA-2015-168746"/>
    <d v="2015-01-27T00:00:00"/>
    <d v="2015-01-29T00:00:00"/>
    <x v="0"/>
    <s v="SV-20365"/>
    <s v="Seth Vernon"/>
    <x v="0"/>
    <s v="United States"/>
    <s v="Cleveland"/>
    <s v="Ohio"/>
    <n v="44105"/>
    <x v="3"/>
    <s v="FUR-CH-10000513"/>
    <s v="Furniture"/>
    <s v="Chairs"/>
    <s v="High-Back Leather Manager's Chair"/>
    <n v="181.98599999999999"/>
    <n v="2"/>
    <n v="0.3"/>
    <n v="-54.595799999999997"/>
    <s v="No"/>
    <s v="Chuck Magee"/>
  </r>
  <r>
    <n v="2538"/>
    <s v="CA-2015-168746"/>
    <d v="2015-01-27T00:00:00"/>
    <d v="2015-01-29T00:00:00"/>
    <x v="0"/>
    <s v="SV-20365"/>
    <s v="Seth Vernon"/>
    <x v="0"/>
    <s v="United States"/>
    <s v="Cleveland"/>
    <s v="Ohio"/>
    <n v="44105"/>
    <x v="3"/>
    <s v="TEC-PH-10000895"/>
    <s v="Technology"/>
    <s v="Phones"/>
    <s v="Polycom VVX 310 VoIP phone"/>
    <n v="431.976"/>
    <n v="4"/>
    <n v="0.4"/>
    <n v="-100.7944"/>
    <s v="No"/>
    <s v="Chuck Magee"/>
  </r>
  <r>
    <n v="2539"/>
    <s v="CA-2015-168746"/>
    <d v="2015-01-27T00:00:00"/>
    <d v="2015-01-29T00:00:00"/>
    <x v="0"/>
    <s v="SV-20365"/>
    <s v="Seth Vernon"/>
    <x v="0"/>
    <s v="United States"/>
    <s v="Cleveland"/>
    <s v="Ohio"/>
    <n v="44105"/>
    <x v="3"/>
    <s v="TEC-PH-10002555"/>
    <s v="Technology"/>
    <s v="Phones"/>
    <s v="Nortel Meridian M5316 Digital phone"/>
    <n v="155.36999999999998"/>
    <n v="1"/>
    <n v="0.4"/>
    <n v="-36.253"/>
    <s v="No"/>
    <s v="Chuck Magee"/>
  </r>
  <r>
    <n v="2540"/>
    <s v="CA-2015-113404"/>
    <d v="2015-07-16T00:00:00"/>
    <d v="2015-07-16T00:00:00"/>
    <x v="3"/>
    <s v="EM-13810"/>
    <s v="Eleni McCrary"/>
    <x v="1"/>
    <s v="United States"/>
    <s v="San Francisco"/>
    <s v="California"/>
    <n v="94122"/>
    <x v="1"/>
    <s v="FUR-CH-10003312"/>
    <s v="Furniture"/>
    <s v="Chairs"/>
    <s v="Hon 2090 “Pillow Soft” Series Mid Back Swivel/Tilt Chairs"/>
    <n v="1348.7040000000002"/>
    <n v="6"/>
    <n v="0.2"/>
    <n v="-219.16440000000023"/>
    <s v="No"/>
    <s v="Anna Andreadi"/>
  </r>
  <r>
    <n v="2541"/>
    <s v="CA-2015-113404"/>
    <d v="2015-07-16T00:00:00"/>
    <d v="2015-07-16T00:00:00"/>
    <x v="3"/>
    <s v="EM-13810"/>
    <s v="Eleni McCrary"/>
    <x v="1"/>
    <s v="United States"/>
    <s v="San Francisco"/>
    <s v="California"/>
    <n v="94122"/>
    <x v="1"/>
    <s v="FUR-CH-10004086"/>
    <s v="Furniture"/>
    <s v="Chairs"/>
    <s v="Hon 4070 Series Pagoda Armless Upholstered Stacking Chairs"/>
    <n v="700.15200000000004"/>
    <n v="3"/>
    <n v="0.2"/>
    <n v="78.767099999999971"/>
    <s v="No"/>
    <s v="Anna Andreadi"/>
  </r>
  <r>
    <n v="2542"/>
    <s v="CA-2016-144792"/>
    <d v="2016-04-30T00:00:00"/>
    <d v="2016-05-04T00:00:00"/>
    <x v="1"/>
    <s v="KD-16615"/>
    <s v="Ken Dana"/>
    <x v="1"/>
    <s v="United States"/>
    <s v="Scottsdale"/>
    <s v="Arizona"/>
    <n v="85254"/>
    <x v="1"/>
    <s v="FUR-FU-10002759"/>
    <s v="Furniture"/>
    <s v="Furnishings"/>
    <s v="12-1/2 Diameter Round Wall Clock"/>
    <n v="111.88800000000001"/>
    <n v="7"/>
    <n v="0.2"/>
    <n v="22.377600000000001"/>
    <s v="No"/>
    <s v="Anna Andreadi"/>
  </r>
  <r>
    <n v="2543"/>
    <s v="CA-2014-164385"/>
    <d v="2014-09-26T00:00:00"/>
    <d v="2014-10-01T00:00:00"/>
    <x v="0"/>
    <s v="NB-18580"/>
    <s v="Nicole Brennan"/>
    <x v="1"/>
    <s v="United States"/>
    <s v="Philadelphia"/>
    <s v="Pennsylvania"/>
    <n v="19134"/>
    <x v="3"/>
    <s v="OFF-AP-10002191"/>
    <s v="Office Supplies"/>
    <s v="Appliances"/>
    <s v="Belkin 8 Outlet SurgeMaster II Gold Surge Protector"/>
    <n v="143.952"/>
    <n v="3"/>
    <n v="0.2"/>
    <n v="14.39520000000001"/>
    <s v="No"/>
    <s v="Chuck Magee"/>
  </r>
  <r>
    <n v="2544"/>
    <s v="US-2016-114174"/>
    <d v="2016-09-08T00:00:00"/>
    <d v="2016-09-14T00:00:00"/>
    <x v="1"/>
    <s v="AP-10720"/>
    <s v="Anne Pryor"/>
    <x v="2"/>
    <s v="United States"/>
    <s v="Malden"/>
    <s v="Massachusetts"/>
    <n v="2148"/>
    <x v="3"/>
    <s v="FUR-BO-10003450"/>
    <s v="Furniture"/>
    <s v="Bookcases"/>
    <s v="Bush Westfield Collection Bookcases, Dark Cherry Finish"/>
    <n v="173.94"/>
    <n v="3"/>
    <n v="0"/>
    <n v="13.915199999999992"/>
    <s v="No"/>
    <s v="Chuck Magee"/>
  </r>
  <r>
    <n v="2545"/>
    <s v="US-2016-114174"/>
    <d v="2016-09-08T00:00:00"/>
    <d v="2016-09-14T00:00:00"/>
    <x v="1"/>
    <s v="AP-10720"/>
    <s v="Anne Pryor"/>
    <x v="2"/>
    <s v="United States"/>
    <s v="Malden"/>
    <s v="Massachusetts"/>
    <n v="2148"/>
    <x v="3"/>
    <s v="OFF-LA-10000248"/>
    <s v="Office Supplies"/>
    <s v="Labels"/>
    <s v="Avery 52"/>
    <n v="14.76"/>
    <n v="4"/>
    <n v="0"/>
    <n v="6.9371999999999998"/>
    <s v="No"/>
    <s v="Chuck Magee"/>
  </r>
  <r>
    <n v="2546"/>
    <s v="CA-2017-108070"/>
    <d v="2017-04-16T00:00:00"/>
    <d v="2017-04-20T00:00:00"/>
    <x v="1"/>
    <s v="JE-15745"/>
    <s v="Joel Eaton"/>
    <x v="0"/>
    <s v="United States"/>
    <s v="San Jose"/>
    <s v="California"/>
    <n v="95123"/>
    <x v="1"/>
    <s v="OFF-ST-10004804"/>
    <s v="Office Supplies"/>
    <s v="Storage"/>
    <s v="Belkin 19&quot; Vented Equipment Shelf, Black"/>
    <n v="205.92"/>
    <n v="4"/>
    <n v="0"/>
    <n v="2.0592000000000041"/>
    <s v="No"/>
    <s v="Anna Andreadi"/>
  </r>
  <r>
    <n v="2547"/>
    <s v="CA-2017-108070"/>
    <d v="2017-04-16T00:00:00"/>
    <d v="2017-04-20T00:00:00"/>
    <x v="1"/>
    <s v="JE-15745"/>
    <s v="Joel Eaton"/>
    <x v="0"/>
    <s v="United States"/>
    <s v="San Jose"/>
    <s v="California"/>
    <n v="95123"/>
    <x v="1"/>
    <s v="FUR-BO-10001337"/>
    <s v="Furniture"/>
    <s v="Bookcases"/>
    <s v="O'Sullivan Living Dimensions 2-Shelf Bookcases"/>
    <n v="102.833"/>
    <n v="1"/>
    <n v="0.15"/>
    <n v="-6.0489999999999995"/>
    <s v="No"/>
    <s v="Anna Andreadi"/>
  </r>
  <r>
    <n v="2548"/>
    <s v="US-2015-128090"/>
    <d v="2015-08-16T00:00:00"/>
    <d v="2015-08-22T00:00:00"/>
    <x v="1"/>
    <s v="JM-15865"/>
    <s v="John Murray"/>
    <x v="0"/>
    <s v="United States"/>
    <s v="Phoenix"/>
    <s v="Arizona"/>
    <n v="85023"/>
    <x v="1"/>
    <s v="OFF-AR-10002255"/>
    <s v="Office Supplies"/>
    <s v="Art"/>
    <s v="Newell 346"/>
    <n v="2.3039999999999998"/>
    <n v="1"/>
    <n v="0.2"/>
    <n v="0.25919999999999999"/>
    <s v="Yes"/>
    <s v="Anna Andreadi"/>
  </r>
  <r>
    <n v="2549"/>
    <s v="US-2015-128090"/>
    <d v="2015-08-16T00:00:00"/>
    <d v="2015-08-22T00:00:00"/>
    <x v="1"/>
    <s v="JM-15865"/>
    <s v="John Murray"/>
    <x v="0"/>
    <s v="United States"/>
    <s v="Phoenix"/>
    <s v="Arizona"/>
    <n v="85023"/>
    <x v="1"/>
    <s v="TEC-PH-10002624"/>
    <s v="Technology"/>
    <s v="Phones"/>
    <s v="Samsung Galaxy S4 Mini"/>
    <n v="1879.96"/>
    <n v="5"/>
    <n v="0.2"/>
    <n v="211.49549999999977"/>
    <s v="Yes"/>
    <s v="Anna Andreadi"/>
  </r>
  <r>
    <n v="2550"/>
    <s v="US-2015-128090"/>
    <d v="2015-08-16T00:00:00"/>
    <d v="2015-08-22T00:00:00"/>
    <x v="1"/>
    <s v="JM-15865"/>
    <s v="John Murray"/>
    <x v="0"/>
    <s v="United States"/>
    <s v="Phoenix"/>
    <s v="Arizona"/>
    <n v="85023"/>
    <x v="1"/>
    <s v="OFF-PA-10001878"/>
    <s v="Office Supplies"/>
    <s v="Paper"/>
    <s v="Xerox 1891"/>
    <n v="313.024"/>
    <n v="8"/>
    <n v="0.2"/>
    <n v="105.64559999999997"/>
    <s v="Yes"/>
    <s v="Anna Andreadi"/>
  </r>
  <r>
    <n v="2551"/>
    <s v="US-2015-128090"/>
    <d v="2015-08-16T00:00:00"/>
    <d v="2015-08-22T00:00:00"/>
    <x v="1"/>
    <s v="JM-15865"/>
    <s v="John Murray"/>
    <x v="0"/>
    <s v="United States"/>
    <s v="Phoenix"/>
    <s v="Arizona"/>
    <n v="85023"/>
    <x v="1"/>
    <s v="OFF-LA-10000452"/>
    <s v="Office Supplies"/>
    <s v="Labels"/>
    <s v="Avery 488"/>
    <n v="5.04"/>
    <n v="2"/>
    <n v="0.2"/>
    <n v="1.764"/>
    <s v="Yes"/>
    <s v="Anna Andreadi"/>
  </r>
  <r>
    <n v="2552"/>
    <s v="CA-2017-101042"/>
    <d v="2017-11-19T00:00:00"/>
    <d v="2017-11-23T00:00:00"/>
    <x v="1"/>
    <s v="AB-10105"/>
    <s v="Adrian Barton"/>
    <x v="0"/>
    <s v="United States"/>
    <s v="Henderson"/>
    <s v="Kentucky"/>
    <n v="42420"/>
    <x v="0"/>
    <s v="FUR-FU-10004665"/>
    <s v="Furniture"/>
    <s v="Furnishings"/>
    <s v="3M Polarizing Task Lamp with Clamp Arm, Light Gray"/>
    <n v="821.87999999999988"/>
    <n v="6"/>
    <n v="0"/>
    <n v="213.68880000000001"/>
    <s v="No"/>
    <s v="Cassandra Brandow"/>
  </r>
  <r>
    <n v="2553"/>
    <s v="CA-2017-101042"/>
    <d v="2017-11-19T00:00:00"/>
    <d v="2017-11-23T00:00:00"/>
    <x v="1"/>
    <s v="AB-10105"/>
    <s v="Adrian Barton"/>
    <x v="0"/>
    <s v="United States"/>
    <s v="Henderson"/>
    <s v="Kentucky"/>
    <n v="42420"/>
    <x v="0"/>
    <s v="OFF-BI-10000088"/>
    <s v="Office Supplies"/>
    <s v="Binders"/>
    <s v="GBC Imprintable Covers"/>
    <n v="21.96"/>
    <n v="2"/>
    <n v="0"/>
    <n v="10.760400000000001"/>
    <s v="No"/>
    <s v="Cassandra Brandow"/>
  </r>
  <r>
    <n v="2554"/>
    <s v="CA-2016-155439"/>
    <d v="2016-09-14T00:00:00"/>
    <d v="2016-09-18T00:00:00"/>
    <x v="1"/>
    <s v="PN-18775"/>
    <s v="Parhena Norris"/>
    <x v="2"/>
    <s v="United States"/>
    <s v="Columbia"/>
    <s v="South Carolina"/>
    <n v="29203"/>
    <x v="0"/>
    <s v="OFF-PA-10000029"/>
    <s v="Office Supplies"/>
    <s v="Paper"/>
    <s v="Xerox 224"/>
    <n v="25.92"/>
    <n v="4"/>
    <n v="0"/>
    <n v="12.441600000000001"/>
    <s v="No"/>
    <s v="Cassandra Brandow"/>
  </r>
  <r>
    <n v="2555"/>
    <s v="CA-2016-118626"/>
    <d v="2016-08-15T00:00:00"/>
    <d v="2016-08-20T00:00:00"/>
    <x v="1"/>
    <s v="JC-15775"/>
    <s v="John Castell"/>
    <x v="0"/>
    <s v="United States"/>
    <s v="Tallahassee"/>
    <s v="Florida"/>
    <n v="32303"/>
    <x v="0"/>
    <s v="TEC-PH-10000369"/>
    <s v="Technology"/>
    <s v="Phones"/>
    <s v="HTC One Mini"/>
    <n v="705.54399999999998"/>
    <n v="7"/>
    <n v="0.2"/>
    <n v="70.554400000000072"/>
    <s v="No"/>
    <s v="Cassandra Brandow"/>
  </r>
  <r>
    <n v="2556"/>
    <s v="CA-2015-111458"/>
    <d v="2015-09-26T00:00:00"/>
    <d v="2015-09-30T00:00:00"/>
    <x v="1"/>
    <s v="PF-19165"/>
    <s v="Philip Fox"/>
    <x v="0"/>
    <s v="United States"/>
    <s v="New York City"/>
    <s v="New York"/>
    <n v="10035"/>
    <x v="3"/>
    <s v="TEC-AC-10001590"/>
    <s v="Technology"/>
    <s v="Accessories"/>
    <s v="Dell Slim USB Multimedia Keyboard"/>
    <n v="50"/>
    <n v="2"/>
    <n v="0"/>
    <n v="12"/>
    <s v="No"/>
    <s v="Chuck Magee"/>
  </r>
  <r>
    <n v="2557"/>
    <s v="US-2016-126844"/>
    <d v="2016-10-08T00:00:00"/>
    <d v="2016-10-14T00:00:00"/>
    <x v="1"/>
    <s v="BW-11110"/>
    <s v="Bart Watters"/>
    <x v="1"/>
    <s v="United States"/>
    <s v="Houston"/>
    <s v="Texas"/>
    <n v="77070"/>
    <x v="2"/>
    <s v="FUR-FU-10004909"/>
    <s v="Furniture"/>
    <s v="Furnishings"/>
    <s v="Contemporary Wood/Metal Frame"/>
    <n v="51.712000000000003"/>
    <n v="8"/>
    <n v="0.6"/>
    <n v="-32.320000000000007"/>
    <s v="No"/>
    <s v="Kelly Williams"/>
  </r>
  <r>
    <n v="2558"/>
    <s v="US-2015-112508"/>
    <d v="2015-03-24T00:00:00"/>
    <d v="2015-03-30T00:00:00"/>
    <x v="1"/>
    <s v="BP-11185"/>
    <s v="Ben Peterman"/>
    <x v="1"/>
    <s v="United States"/>
    <s v="Coral Springs"/>
    <s v="Florida"/>
    <n v="33065"/>
    <x v="0"/>
    <s v="OFF-AP-10002287"/>
    <s v="Office Supplies"/>
    <s v="Appliances"/>
    <s v="Eureka Sanitaire  Multi-Pro Heavy-Duty Upright, Disposable Bags"/>
    <n v="6.9920000000000009"/>
    <n v="2"/>
    <n v="0.2"/>
    <n v="0.52439999999999998"/>
    <s v="No"/>
    <s v="Cassandra Brandow"/>
  </r>
  <r>
    <n v="2559"/>
    <s v="CA-2015-147788"/>
    <d v="2015-05-31T00:00:00"/>
    <d v="2015-06-04T00:00:00"/>
    <x v="1"/>
    <s v="TM-21010"/>
    <s v="Tamara Manning"/>
    <x v="0"/>
    <s v="United States"/>
    <s v="Orem"/>
    <s v="Utah"/>
    <n v="84057"/>
    <x v="1"/>
    <s v="FUR-BO-10004357"/>
    <s v="Furniture"/>
    <s v="Bookcases"/>
    <s v="O'Sullivan Living Dimensions 3-Shelf Bookcases"/>
    <n v="1406.86"/>
    <n v="7"/>
    <n v="0"/>
    <n v="140.68599999999989"/>
    <s v="No"/>
    <s v="Anna Andreadi"/>
  </r>
  <r>
    <n v="2560"/>
    <s v="CA-2015-147788"/>
    <d v="2015-05-31T00:00:00"/>
    <d v="2015-06-04T00:00:00"/>
    <x v="1"/>
    <s v="TM-21010"/>
    <s v="Tamara Manning"/>
    <x v="0"/>
    <s v="United States"/>
    <s v="Orem"/>
    <s v="Utah"/>
    <n v="84057"/>
    <x v="1"/>
    <s v="OFF-LA-10003766"/>
    <s v="Office Supplies"/>
    <s v="Labels"/>
    <s v="Self-Adhesive Removable Labels"/>
    <n v="15.75"/>
    <n v="5"/>
    <n v="0"/>
    <n v="7.5600000000000005"/>
    <s v="No"/>
    <s v="Anna Andreadi"/>
  </r>
  <r>
    <n v="2561"/>
    <s v="CA-2015-147788"/>
    <d v="2015-05-31T00:00:00"/>
    <d v="2015-06-04T00:00:00"/>
    <x v="1"/>
    <s v="TM-21010"/>
    <s v="Tamara Manning"/>
    <x v="0"/>
    <s v="United States"/>
    <s v="Orem"/>
    <s v="Utah"/>
    <n v="84057"/>
    <x v="1"/>
    <s v="OFF-ST-10000046"/>
    <s v="Office Supplies"/>
    <s v="Storage"/>
    <s v="Fellowes Super Stor/Drawer Files"/>
    <n v="323.10000000000002"/>
    <n v="2"/>
    <n v="0"/>
    <n v="61.38900000000001"/>
    <s v="No"/>
    <s v="Anna Andreadi"/>
  </r>
  <r>
    <n v="2562"/>
    <s v="CA-2015-144288"/>
    <d v="2015-12-25T00:00:00"/>
    <d v="2015-12-31T00:00:00"/>
    <x v="1"/>
    <s v="MB-17305"/>
    <s v="Maria Bertelson"/>
    <x v="0"/>
    <s v="United States"/>
    <s v="Nashville"/>
    <s v="Tennessee"/>
    <n v="37211"/>
    <x v="0"/>
    <s v="OFF-LA-10003190"/>
    <s v="Office Supplies"/>
    <s v="Labels"/>
    <s v="Avery 474"/>
    <n v="9.2159999999999993"/>
    <n v="4"/>
    <n v="0.2"/>
    <n v="3.3408000000000002"/>
    <s v="No"/>
    <s v="Cassandra Brandow"/>
  </r>
  <r>
    <n v="2563"/>
    <s v="CA-2015-144288"/>
    <d v="2015-12-25T00:00:00"/>
    <d v="2015-12-31T00:00:00"/>
    <x v="1"/>
    <s v="MB-17305"/>
    <s v="Maria Bertelson"/>
    <x v="0"/>
    <s v="United States"/>
    <s v="Nashville"/>
    <s v="Tennessee"/>
    <n v="37211"/>
    <x v="0"/>
    <s v="OFF-PA-10002787"/>
    <s v="Office Supplies"/>
    <s v="Paper"/>
    <s v="Xerox 227"/>
    <n v="10.368000000000002"/>
    <n v="2"/>
    <n v="0.2"/>
    <n v="3.6288"/>
    <s v="No"/>
    <s v="Cassandra Brandow"/>
  </r>
  <r>
    <n v="2564"/>
    <s v="CA-2015-110632"/>
    <d v="2015-03-17T00:00:00"/>
    <d v="2015-03-22T00:00:00"/>
    <x v="0"/>
    <s v="HR-14830"/>
    <s v="Harold Ryan"/>
    <x v="1"/>
    <s v="United States"/>
    <s v="New York City"/>
    <s v="New York"/>
    <n v="10009"/>
    <x v="3"/>
    <s v="TEC-AC-10000387"/>
    <s v="Technology"/>
    <s v="Accessories"/>
    <s v="KeyTronic KT800P2 - Keyboard - Black"/>
    <n v="15.02"/>
    <n v="1"/>
    <n v="0"/>
    <n v="2.7035999999999998"/>
    <s v="No"/>
    <s v="Chuck Magee"/>
  </r>
  <r>
    <n v="2565"/>
    <s v="CA-2015-110632"/>
    <d v="2015-03-17T00:00:00"/>
    <d v="2015-03-22T00:00:00"/>
    <x v="0"/>
    <s v="HR-14830"/>
    <s v="Harold Ryan"/>
    <x v="1"/>
    <s v="United States"/>
    <s v="New York City"/>
    <s v="New York"/>
    <n v="10009"/>
    <x v="3"/>
    <s v="OFF-ST-10001291"/>
    <s v="Office Supplies"/>
    <s v="Storage"/>
    <s v="Tenex Personal Self-Stacking Standard File Box, Black/Gray"/>
    <n v="33.82"/>
    <n v="2"/>
    <n v="0"/>
    <n v="9.1313999999999993"/>
    <s v="No"/>
    <s v="Chuck Magee"/>
  </r>
  <r>
    <n v="2566"/>
    <s v="CA-2017-109589"/>
    <d v="2017-12-21T00:00:00"/>
    <d v="2017-12-24T00:00:00"/>
    <x v="2"/>
    <s v="BD-11635"/>
    <s v="Brian Derr"/>
    <x v="0"/>
    <s v="United States"/>
    <s v="Bowling Green"/>
    <s v="Kentucky"/>
    <n v="42104"/>
    <x v="0"/>
    <s v="TEC-AC-10003116"/>
    <s v="Technology"/>
    <s v="Accessories"/>
    <s v="Memorex Froggy Flash Drive 8 GB"/>
    <n v="71"/>
    <n v="4"/>
    <n v="0"/>
    <n v="27.689999999999998"/>
    <s v="No"/>
    <s v="Cassandra Brandow"/>
  </r>
  <r>
    <n v="2567"/>
    <s v="CA-2017-123967"/>
    <d v="2017-11-01T00:00:00"/>
    <d v="2017-11-03T00:00:00"/>
    <x v="0"/>
    <s v="SF-20200"/>
    <s v="Sarah Foster"/>
    <x v="0"/>
    <s v="United States"/>
    <s v="Bellingham"/>
    <s v="Washington"/>
    <n v="98226"/>
    <x v="1"/>
    <s v="OFF-BI-10001308"/>
    <s v="Office Supplies"/>
    <s v="Binders"/>
    <s v="GBC Standard Plastic Binding Systems' Combs"/>
    <n v="25.120000000000005"/>
    <n v="5"/>
    <n v="0.2"/>
    <n v="7.8499999999999979"/>
    <s v="No"/>
    <s v="Anna Andreadi"/>
  </r>
  <r>
    <n v="2568"/>
    <s v="CA-2017-123967"/>
    <d v="2017-11-01T00:00:00"/>
    <d v="2017-11-03T00:00:00"/>
    <x v="0"/>
    <s v="SF-20200"/>
    <s v="Sarah Foster"/>
    <x v="0"/>
    <s v="United States"/>
    <s v="Bellingham"/>
    <s v="Washington"/>
    <n v="98226"/>
    <x v="1"/>
    <s v="FUR-TA-10003954"/>
    <s v="Furniture"/>
    <s v="Tables"/>
    <s v="Hon 94000 Series Round Tables"/>
    <n v="2665.62"/>
    <n v="9"/>
    <n v="0"/>
    <n v="239.90580000000011"/>
    <s v="No"/>
    <s v="Anna Andreadi"/>
  </r>
  <r>
    <n v="2569"/>
    <s v="CA-2017-148929"/>
    <d v="2017-09-07T00:00:00"/>
    <d v="2017-09-11T00:00:00"/>
    <x v="1"/>
    <s v="SP-20620"/>
    <s v="Stefania Perrino"/>
    <x v="1"/>
    <s v="United States"/>
    <s v="New York City"/>
    <s v="New York"/>
    <n v="10011"/>
    <x v="3"/>
    <s v="OFF-ST-10003282"/>
    <s v="Office Supplies"/>
    <s v="Storage"/>
    <s v="Advantus 10-Drawer Portable Organizer, Chrome Metal Frame, Smoke Drawers"/>
    <n v="478.08"/>
    <n v="8"/>
    <n v="0"/>
    <n v="133.86240000000004"/>
    <s v="No"/>
    <s v="Chuck Magee"/>
  </r>
  <r>
    <n v="2570"/>
    <s v="CA-2017-134404"/>
    <d v="2017-12-27T00:00:00"/>
    <d v="2017-12-27T00:00:00"/>
    <x v="3"/>
    <s v="DR-12880"/>
    <s v="Dan Reichenbach"/>
    <x v="1"/>
    <s v="United States"/>
    <s v="Newark"/>
    <s v="Ohio"/>
    <n v="43055"/>
    <x v="3"/>
    <s v="TEC-PH-10000576"/>
    <s v="Technology"/>
    <s v="Phones"/>
    <s v="AT&amp;T 1080 Corded phone"/>
    <n v="164.38800000000001"/>
    <n v="2"/>
    <n v="0.4"/>
    <n v="-35.617400000000004"/>
    <s v="No"/>
    <s v="Chuck Magee"/>
  </r>
  <r>
    <n v="2571"/>
    <s v="CA-2017-134404"/>
    <d v="2017-12-27T00:00:00"/>
    <d v="2017-12-27T00:00:00"/>
    <x v="3"/>
    <s v="DR-12880"/>
    <s v="Dan Reichenbach"/>
    <x v="1"/>
    <s v="United States"/>
    <s v="Newark"/>
    <s v="Ohio"/>
    <n v="43055"/>
    <x v="3"/>
    <s v="OFF-AR-10004441"/>
    <s v="Office Supplies"/>
    <s v="Art"/>
    <s v="BIC Brite Liner Highlighters"/>
    <n v="13.247999999999999"/>
    <n v="4"/>
    <n v="0.2"/>
    <n v="3.6431999999999998"/>
    <s v="No"/>
    <s v="Chuck Magee"/>
  </r>
  <r>
    <n v="2572"/>
    <s v="CA-2017-109778"/>
    <d v="2017-07-16T00:00:00"/>
    <d v="2017-07-21T00:00:00"/>
    <x v="1"/>
    <s v="VM-21685"/>
    <s v="Valerie Mitchum"/>
    <x v="2"/>
    <s v="United States"/>
    <s v="Woodstock"/>
    <s v="Illinois"/>
    <n v="60098"/>
    <x v="2"/>
    <s v="OFF-AR-10003759"/>
    <s v="Office Supplies"/>
    <s v="Art"/>
    <s v="Crayola Anti Dust Chalk, 12/Pack"/>
    <n v="2.9120000000000004"/>
    <n v="2"/>
    <n v="0.2"/>
    <n v="0.90999999999999981"/>
    <s v="No"/>
    <s v="Kelly Williams"/>
  </r>
  <r>
    <n v="2573"/>
    <s v="CA-2016-155845"/>
    <d v="2016-08-12T00:00:00"/>
    <d v="2016-08-15T00:00:00"/>
    <x v="0"/>
    <s v="CM-12235"/>
    <s v="Chris McAfee"/>
    <x v="0"/>
    <s v="United States"/>
    <s v="Carrollton"/>
    <s v="Texas"/>
    <n v="75007"/>
    <x v="2"/>
    <s v="TEC-AC-10004145"/>
    <s v="Technology"/>
    <s v="Accessories"/>
    <s v="Logitech diNovo Edge Keyboard"/>
    <n v="1399.9440000000002"/>
    <n v="7"/>
    <n v="0.2"/>
    <n v="52.497900000000016"/>
    <s v="No"/>
    <s v="Kelly Williams"/>
  </r>
  <r>
    <n v="2574"/>
    <s v="CA-2017-145128"/>
    <d v="2017-07-09T00:00:00"/>
    <d v="2017-07-14T00:00:00"/>
    <x v="1"/>
    <s v="SM-20320"/>
    <s v="Sean Miller"/>
    <x v="2"/>
    <s v="United States"/>
    <s v="Lafayette"/>
    <s v="Indiana"/>
    <n v="47905"/>
    <x v="2"/>
    <s v="FUR-FU-10000293"/>
    <s v="Furniture"/>
    <s v="Furnishings"/>
    <s v="Eldon Antistatic Chair Mats for Low to Medium Pile Carpets"/>
    <n v="526.45000000000005"/>
    <n v="5"/>
    <n v="0"/>
    <n v="31.586999999999961"/>
    <s v="Yes"/>
    <s v="Kelly Williams"/>
  </r>
  <r>
    <n v="2575"/>
    <s v="CA-2014-129091"/>
    <d v="2014-11-22T00:00:00"/>
    <d v="2014-11-27T00:00:00"/>
    <x v="1"/>
    <s v="RA-19885"/>
    <s v="Ruben Ausman"/>
    <x v="1"/>
    <s v="United States"/>
    <s v="Columbus"/>
    <s v="Georgia"/>
    <n v="31907"/>
    <x v="0"/>
    <s v="OFF-EN-10004955"/>
    <s v="Office Supplies"/>
    <s v="Envelopes"/>
    <s v="Fashion Color Clasp Envelopes"/>
    <n v="16.23"/>
    <n v="3"/>
    <n v="0"/>
    <n v="7.9527000000000001"/>
    <s v="No"/>
    <s v="Cassandra Brandow"/>
  </r>
  <r>
    <n v="2576"/>
    <s v="CA-2014-129091"/>
    <d v="2014-11-22T00:00:00"/>
    <d v="2014-11-27T00:00:00"/>
    <x v="1"/>
    <s v="RA-19885"/>
    <s v="Ruben Ausman"/>
    <x v="1"/>
    <s v="United States"/>
    <s v="Columbus"/>
    <s v="Georgia"/>
    <n v="31907"/>
    <x v="0"/>
    <s v="OFF-BI-10001071"/>
    <s v="Office Supplies"/>
    <s v="Binders"/>
    <s v="GBC ProClick Punch Binding System"/>
    <n v="319.89999999999998"/>
    <n v="5"/>
    <n v="0"/>
    <n v="156.751"/>
    <s v="No"/>
    <s v="Cassandra Brandow"/>
  </r>
  <r>
    <n v="2577"/>
    <s v="CA-2014-129091"/>
    <d v="2014-11-22T00:00:00"/>
    <d v="2014-11-27T00:00:00"/>
    <x v="1"/>
    <s v="RA-19885"/>
    <s v="Ruben Ausman"/>
    <x v="1"/>
    <s v="United States"/>
    <s v="Columbus"/>
    <s v="Georgia"/>
    <n v="31907"/>
    <x v="0"/>
    <s v="OFF-EN-10001990"/>
    <s v="Office Supplies"/>
    <s v="Envelopes"/>
    <s v="Staple envelope"/>
    <n v="11.36"/>
    <n v="2"/>
    <n v="0"/>
    <n v="5.3391999999999991"/>
    <s v="No"/>
    <s v="Cassandra Brandow"/>
  </r>
  <r>
    <n v="2578"/>
    <s v="CA-2014-129091"/>
    <d v="2014-11-22T00:00:00"/>
    <d v="2014-11-27T00:00:00"/>
    <x v="1"/>
    <s v="RA-19885"/>
    <s v="Ruben Ausman"/>
    <x v="1"/>
    <s v="United States"/>
    <s v="Columbus"/>
    <s v="Georgia"/>
    <n v="31907"/>
    <x v="0"/>
    <s v="OFF-AP-10002734"/>
    <s v="Office Supplies"/>
    <s v="Appliances"/>
    <s v="Holmes Harmony HEPA Air Purifier for 17 x 20 Room"/>
    <n v="675.12"/>
    <n v="3"/>
    <n v="0"/>
    <n v="290.30160000000001"/>
    <s v="No"/>
    <s v="Cassandra Brandow"/>
  </r>
  <r>
    <n v="2579"/>
    <s v="US-2014-155502"/>
    <d v="2014-01-26T00:00:00"/>
    <d v="2014-01-31T00:00:00"/>
    <x v="1"/>
    <s v="SD-20485"/>
    <s v="Shirley Daniels"/>
    <x v="2"/>
    <s v="United States"/>
    <s v="Alexandria"/>
    <s v="Virginia"/>
    <n v="22304"/>
    <x v="0"/>
    <s v="FUR-FU-10004587"/>
    <s v="Furniture"/>
    <s v="Furnishings"/>
    <s v="GE General Use Halogen Bulbs, 100 Watts, 1 Bulb per Pack"/>
    <n v="62.820000000000007"/>
    <n v="3"/>
    <n v="0"/>
    <n v="30.7818"/>
    <s v="No"/>
    <s v="Cassandra Brandow"/>
  </r>
  <r>
    <n v="2580"/>
    <s v="US-2014-155502"/>
    <d v="2014-01-26T00:00:00"/>
    <d v="2014-01-31T00:00:00"/>
    <x v="1"/>
    <s v="SD-20485"/>
    <s v="Shirley Daniels"/>
    <x v="2"/>
    <s v="United States"/>
    <s v="Alexandria"/>
    <s v="Virginia"/>
    <n v="22304"/>
    <x v="0"/>
    <s v="OFF-ST-10004337"/>
    <s v="Office Supplies"/>
    <s v="Storage"/>
    <s v="SAFCO Commercial Wire Shelving, 72h"/>
    <n v="489.92"/>
    <n v="8"/>
    <n v="0"/>
    <n v="0"/>
    <s v="No"/>
    <s v="Cassandra Brandow"/>
  </r>
  <r>
    <n v="2581"/>
    <s v="US-2014-155502"/>
    <d v="2014-01-26T00:00:00"/>
    <d v="2014-01-31T00:00:00"/>
    <x v="1"/>
    <s v="SD-20485"/>
    <s v="Shirley Daniels"/>
    <x v="2"/>
    <s v="United States"/>
    <s v="Alexandria"/>
    <s v="Virginia"/>
    <n v="22304"/>
    <x v="0"/>
    <s v="OFF-PA-10003072"/>
    <s v="Office Supplies"/>
    <s v="Paper"/>
    <s v="Eureka Recycled Copy Paper 8 1/2&quot; x 11&quot;, Ream"/>
    <n v="19.440000000000001"/>
    <n v="3"/>
    <n v="0"/>
    <n v="9.3312000000000008"/>
    <s v="No"/>
    <s v="Cassandra Brandow"/>
  </r>
  <r>
    <n v="2582"/>
    <s v="US-2014-155502"/>
    <d v="2014-01-26T00:00:00"/>
    <d v="2014-01-31T00:00:00"/>
    <x v="1"/>
    <s v="SD-20485"/>
    <s v="Shirley Daniels"/>
    <x v="2"/>
    <s v="United States"/>
    <s v="Alexandria"/>
    <s v="Virginia"/>
    <n v="22304"/>
    <x v="0"/>
    <s v="OFF-PA-10000380"/>
    <s v="Office Supplies"/>
    <s v="Paper"/>
    <s v="REDIFORM Incoming/Outgoing Call Register, 11&quot; X 8 1/2&quot;, 100 Messages"/>
    <n v="16.68"/>
    <n v="2"/>
    <n v="0"/>
    <n v="8.34"/>
    <s v="No"/>
    <s v="Cassandra Brandow"/>
  </r>
  <r>
    <n v="2583"/>
    <s v="US-2014-155502"/>
    <d v="2014-01-26T00:00:00"/>
    <d v="2014-01-31T00:00:00"/>
    <x v="1"/>
    <s v="SD-20485"/>
    <s v="Shirley Daniels"/>
    <x v="2"/>
    <s v="United States"/>
    <s v="Alexandria"/>
    <s v="Virginia"/>
    <n v="22304"/>
    <x v="0"/>
    <s v="TEC-PH-10004833"/>
    <s v="Technology"/>
    <s v="Phones"/>
    <s v="Macally Suction Cup Mount"/>
    <n v="155.35"/>
    <n v="13"/>
    <n v="0"/>
    <n v="0"/>
    <s v="No"/>
    <s v="Cassandra Brandow"/>
  </r>
  <r>
    <n v="2584"/>
    <s v="US-2014-155502"/>
    <d v="2014-01-26T00:00:00"/>
    <d v="2014-01-31T00:00:00"/>
    <x v="1"/>
    <s v="SD-20485"/>
    <s v="Shirley Daniels"/>
    <x v="2"/>
    <s v="United States"/>
    <s v="Alexandria"/>
    <s v="Virginia"/>
    <n v="22304"/>
    <x v="0"/>
    <s v="FUR-FU-10001847"/>
    <s v="Furniture"/>
    <s v="Furnishings"/>
    <s v="Eldon Image Series Black Desk Accessories"/>
    <n v="12.419999999999998"/>
    <n v="3"/>
    <n v="0"/>
    <n v="4.4711999999999996"/>
    <s v="No"/>
    <s v="Cassandra Brandow"/>
  </r>
  <r>
    <n v="2585"/>
    <s v="US-2014-155502"/>
    <d v="2014-01-26T00:00:00"/>
    <d v="2014-01-31T00:00:00"/>
    <x v="1"/>
    <s v="SD-20485"/>
    <s v="Shirley Daniels"/>
    <x v="2"/>
    <s v="United States"/>
    <s v="Alexandria"/>
    <s v="Virginia"/>
    <n v="22304"/>
    <x v="0"/>
    <s v="TEC-PH-10002103"/>
    <s v="Technology"/>
    <s v="Phones"/>
    <s v="Jabra SPEAK 410"/>
    <n v="187.98"/>
    <n v="2"/>
    <n v="0"/>
    <n v="52.634399999999999"/>
    <s v="No"/>
    <s v="Cassandra Brandow"/>
  </r>
  <r>
    <n v="2586"/>
    <s v="CA-2015-121041"/>
    <d v="2015-11-03T00:00:00"/>
    <d v="2015-11-10T00:00:00"/>
    <x v="1"/>
    <s v="CS-12250"/>
    <s v="Chris Selesnick"/>
    <x v="1"/>
    <s v="United States"/>
    <s v="Haltom City"/>
    <s v="Texas"/>
    <n v="76117"/>
    <x v="2"/>
    <s v="OFF-EN-10001137"/>
    <s v="Office Supplies"/>
    <s v="Envelopes"/>
    <s v="#10 Gummed Flap White Envelopes, 100/Box"/>
    <n v="6.6080000000000005"/>
    <n v="2"/>
    <n v="0.2"/>
    <n v="2.1475999999999997"/>
    <s v="No"/>
    <s v="Kelly Williams"/>
  </r>
  <r>
    <n v="2587"/>
    <s v="CA-2017-131695"/>
    <d v="2017-06-30T00:00:00"/>
    <d v="2017-07-06T00:00:00"/>
    <x v="1"/>
    <s v="RA-19285"/>
    <s v="Ralph Arnett"/>
    <x v="0"/>
    <s v="United States"/>
    <s v="New York City"/>
    <s v="New York"/>
    <n v="10024"/>
    <x v="3"/>
    <s v="OFF-ST-10001476"/>
    <s v="Office Supplies"/>
    <s v="Storage"/>
    <s v="Steel Personal Filing/Posting Tote"/>
    <n v="248.57"/>
    <n v="7"/>
    <n v="0"/>
    <n v="67.113900000000015"/>
    <s v="No"/>
    <s v="Chuck Magee"/>
  </r>
  <r>
    <n v="2588"/>
    <s v="CA-2017-131695"/>
    <d v="2017-06-30T00:00:00"/>
    <d v="2017-07-06T00:00:00"/>
    <x v="1"/>
    <s v="RA-19285"/>
    <s v="Ralph Arnett"/>
    <x v="0"/>
    <s v="United States"/>
    <s v="New York City"/>
    <s v="New York"/>
    <n v="10024"/>
    <x v="3"/>
    <s v="FUR-FU-10002045"/>
    <s v="Furniture"/>
    <s v="Furnishings"/>
    <s v="Executive Impressions 14&quot;"/>
    <n v="22.23"/>
    <n v="1"/>
    <n v="0"/>
    <n v="9.7812000000000019"/>
    <s v="No"/>
    <s v="Chuck Magee"/>
  </r>
  <r>
    <n v="2589"/>
    <s v="CA-2016-137729"/>
    <d v="2016-05-05T00:00:00"/>
    <d v="2016-05-09T00:00:00"/>
    <x v="1"/>
    <s v="BF-11005"/>
    <s v="Barry Franz"/>
    <x v="2"/>
    <s v="United States"/>
    <s v="Los Angeles"/>
    <s v="California"/>
    <n v="90004"/>
    <x v="1"/>
    <s v="OFF-ST-10001505"/>
    <s v="Office Supplies"/>
    <s v="Storage"/>
    <s v="Perma STOR-ALL Hanging File Box, 13 1/8&quot;W x 12 1/4&quot;D x 10 1/2&quot;H"/>
    <n v="5.98"/>
    <n v="1"/>
    <n v="0"/>
    <n v="1.0165999999999995"/>
    <s v="No"/>
    <s v="Anna Andreadi"/>
  </r>
  <r>
    <n v="2590"/>
    <s v="CA-2016-137729"/>
    <d v="2016-05-05T00:00:00"/>
    <d v="2016-05-09T00:00:00"/>
    <x v="1"/>
    <s v="BF-11005"/>
    <s v="Barry Franz"/>
    <x v="2"/>
    <s v="United States"/>
    <s v="Los Angeles"/>
    <s v="California"/>
    <n v="90004"/>
    <x v="1"/>
    <s v="TEC-PH-10001433"/>
    <s v="Technology"/>
    <s v="Phones"/>
    <s v="Cisco Small Business SPA 502G VoIP phone"/>
    <n v="246.16800000000001"/>
    <n v="3"/>
    <n v="0.2"/>
    <n v="21.539699999999996"/>
    <s v="No"/>
    <s v="Anna Andreadi"/>
  </r>
  <r>
    <n v="2591"/>
    <s v="US-2016-115455"/>
    <d v="2016-09-08T00:00:00"/>
    <d v="2016-09-14T00:00:00"/>
    <x v="1"/>
    <s v="SE-20110"/>
    <s v="Sanjit Engle"/>
    <x v="0"/>
    <s v="United States"/>
    <s v="Wheeling"/>
    <s v="Illinois"/>
    <n v="60090"/>
    <x v="2"/>
    <s v="FUR-FU-10004671"/>
    <s v="Furniture"/>
    <s v="Furnishings"/>
    <s v="Executive Impressions 12&quot; Wall Clock"/>
    <n v="14.136000000000003"/>
    <n v="2"/>
    <n v="0.6"/>
    <n v="-7.774799999999999"/>
    <s v="No"/>
    <s v="Kelly Williams"/>
  </r>
  <r>
    <n v="2592"/>
    <s v="US-2016-115455"/>
    <d v="2016-09-08T00:00:00"/>
    <d v="2016-09-14T00:00:00"/>
    <x v="1"/>
    <s v="SE-20110"/>
    <s v="Sanjit Engle"/>
    <x v="0"/>
    <s v="United States"/>
    <s v="Wheeling"/>
    <s v="Illinois"/>
    <n v="60090"/>
    <x v="2"/>
    <s v="FUR-TA-10003569"/>
    <s v="Furniture"/>
    <s v="Tables"/>
    <s v="Bretford CR8500 Series Meeting Room Furniture"/>
    <n v="601.47"/>
    <n v="3"/>
    <n v="0.5"/>
    <n v="-300.73500000000001"/>
    <s v="No"/>
    <s v="Kelly Williams"/>
  </r>
  <r>
    <n v="2593"/>
    <s v="CA-2017-128300"/>
    <d v="2017-11-24T00:00:00"/>
    <d v="2017-11-26T00:00:00"/>
    <x v="0"/>
    <s v="RS-19765"/>
    <s v="Roland Schwarz"/>
    <x v="1"/>
    <s v="United States"/>
    <s v="Summerville"/>
    <s v="South Carolina"/>
    <n v="29483"/>
    <x v="0"/>
    <s v="TEC-PH-10002807"/>
    <s v="Technology"/>
    <s v="Phones"/>
    <s v="Motorla HX550 Universal Bluetooth Headset"/>
    <n v="79.099999999999994"/>
    <n v="2"/>
    <n v="0"/>
    <n v="39.549999999999997"/>
    <s v="No"/>
    <s v="Cassandra Brandow"/>
  </r>
  <r>
    <n v="2594"/>
    <s v="CA-2017-128300"/>
    <d v="2017-11-24T00:00:00"/>
    <d v="2017-11-26T00:00:00"/>
    <x v="0"/>
    <s v="RS-19765"/>
    <s v="Roland Schwarz"/>
    <x v="1"/>
    <s v="United States"/>
    <s v="Summerville"/>
    <s v="South Carolina"/>
    <n v="29483"/>
    <x v="0"/>
    <s v="OFF-BI-10001597"/>
    <s v="Office Supplies"/>
    <s v="Binders"/>
    <s v="Wilson Jones Ledger-Size, Piano-Hinge Binder, 2&quot;, Blue"/>
    <n v="327.84"/>
    <n v="8"/>
    <n v="0"/>
    <n v="157.36319999999998"/>
    <s v="No"/>
    <s v="Cassandra Brandow"/>
  </r>
  <r>
    <n v="2595"/>
    <s v="CA-2017-149048"/>
    <d v="2017-05-13T00:00:00"/>
    <d v="2017-05-17T00:00:00"/>
    <x v="1"/>
    <s v="BM-11650"/>
    <s v="Brian Moss"/>
    <x v="1"/>
    <s v="United States"/>
    <s v="Columbus"/>
    <s v="Indiana"/>
    <n v="47201"/>
    <x v="2"/>
    <s v="OFF-EN-10003296"/>
    <s v="Office Supplies"/>
    <s v="Envelopes"/>
    <s v="Tyvek Side-Opening Peel &amp; Seel Expanding Envelopes"/>
    <n v="180.96"/>
    <n v="2"/>
    <n v="0"/>
    <n v="81.432000000000002"/>
    <s v="No"/>
    <s v="Kelly Williams"/>
  </r>
  <r>
    <n v="2596"/>
    <s v="CA-2017-149048"/>
    <d v="2017-05-13T00:00:00"/>
    <d v="2017-05-17T00:00:00"/>
    <x v="1"/>
    <s v="BM-11650"/>
    <s v="Brian Moss"/>
    <x v="1"/>
    <s v="United States"/>
    <s v="Columbus"/>
    <s v="Indiana"/>
    <n v="47201"/>
    <x v="2"/>
    <s v="OFF-BI-10004632"/>
    <s v="Office Supplies"/>
    <s v="Binders"/>
    <s v="Ibico Hi-Tech Manual Binding System"/>
    <n v="914.97"/>
    <n v="3"/>
    <n v="0"/>
    <n v="411.73649999999998"/>
    <s v="No"/>
    <s v="Kelly Williams"/>
  </r>
  <r>
    <n v="2597"/>
    <s v="CA-2017-149048"/>
    <d v="2017-05-13T00:00:00"/>
    <d v="2017-05-17T00:00:00"/>
    <x v="1"/>
    <s v="BM-11650"/>
    <s v="Brian Moss"/>
    <x v="1"/>
    <s v="United States"/>
    <s v="Columbus"/>
    <s v="Indiana"/>
    <n v="47201"/>
    <x v="2"/>
    <s v="TEC-PH-10002310"/>
    <s v="Technology"/>
    <s v="Phones"/>
    <s v="Plantronics Calisto P620-M USB Wireless Speakerphone System"/>
    <n v="587.97"/>
    <n v="3"/>
    <n v="0"/>
    <n v="158.75190000000003"/>
    <s v="No"/>
    <s v="Kelly Williams"/>
  </r>
  <r>
    <n v="2598"/>
    <s v="CA-2017-149048"/>
    <d v="2017-05-13T00:00:00"/>
    <d v="2017-05-17T00:00:00"/>
    <x v="1"/>
    <s v="BM-11650"/>
    <s v="Brian Moss"/>
    <x v="1"/>
    <s v="United States"/>
    <s v="Columbus"/>
    <s v="Indiana"/>
    <n v="47201"/>
    <x v="2"/>
    <s v="OFF-ST-10000078"/>
    <s v="Office Supplies"/>
    <s v="Storage"/>
    <s v="Tennsco 6- and 18-Compartment Lockers"/>
    <n v="530.34"/>
    <n v="2"/>
    <n v="0"/>
    <n v="95.461199999999963"/>
    <s v="No"/>
    <s v="Kelly Williams"/>
  </r>
  <r>
    <n v="2599"/>
    <s v="CA-2017-149048"/>
    <d v="2017-05-13T00:00:00"/>
    <d v="2017-05-17T00:00:00"/>
    <x v="1"/>
    <s v="BM-11650"/>
    <s v="Brian Moss"/>
    <x v="1"/>
    <s v="United States"/>
    <s v="Columbus"/>
    <s v="Indiana"/>
    <n v="47201"/>
    <x v="2"/>
    <s v="OFF-PA-10001752"/>
    <s v="Office Supplies"/>
    <s v="Paper"/>
    <s v="Hammermill CopyPlus Copy Paper (20Lb. and 84 Bright)"/>
    <n v="14.940000000000001"/>
    <n v="3"/>
    <n v="0"/>
    <n v="7.3206000000000007"/>
    <s v="No"/>
    <s v="Kelly Williams"/>
  </r>
  <r>
    <n v="2600"/>
    <s v="CA-2017-108553"/>
    <d v="2017-04-23T00:00:00"/>
    <d v="2017-04-29T00:00:00"/>
    <x v="1"/>
    <s v="SK-19990"/>
    <s v="Sally Knutson"/>
    <x v="0"/>
    <s v="United States"/>
    <s v="New York City"/>
    <s v="New York"/>
    <n v="10024"/>
    <x v="3"/>
    <s v="OFF-AP-10000026"/>
    <s v="Office Supplies"/>
    <s v="Appliances"/>
    <s v="Tripp Lite Isotel 6 Outlet Surge Protector with Fax/Modem Protection"/>
    <n v="121.94"/>
    <n v="2"/>
    <n v="0"/>
    <n v="35.362599999999986"/>
    <s v="No"/>
    <s v="Chuck Magee"/>
  </r>
  <r>
    <n v="2601"/>
    <s v="CA-2017-108553"/>
    <d v="2017-04-23T00:00:00"/>
    <d v="2017-04-29T00:00:00"/>
    <x v="1"/>
    <s v="SK-19990"/>
    <s v="Sally Knutson"/>
    <x v="0"/>
    <s v="United States"/>
    <s v="New York City"/>
    <s v="New York"/>
    <n v="10024"/>
    <x v="3"/>
    <s v="OFF-SU-10002573"/>
    <s v="Office Supplies"/>
    <s v="Supplies"/>
    <s v="Acme 10&quot; Easy Grip Assistive Scissors"/>
    <n v="122.71000000000001"/>
    <n v="7"/>
    <n v="0"/>
    <n v="36.812999999999988"/>
    <s v="No"/>
    <s v="Chuck Magee"/>
  </r>
  <r>
    <n v="2602"/>
    <s v="CA-2016-165848"/>
    <d v="2016-06-04T00:00:00"/>
    <d v="2016-06-04T00:00:00"/>
    <x v="3"/>
    <s v="EN-13780"/>
    <s v="Edward Nazzal"/>
    <x v="0"/>
    <s v="United States"/>
    <s v="New York City"/>
    <s v="New York"/>
    <n v="10035"/>
    <x v="3"/>
    <s v="OFF-PA-10000349"/>
    <s v="Office Supplies"/>
    <s v="Paper"/>
    <s v="Easy-staple paper"/>
    <n v="14.940000000000001"/>
    <n v="3"/>
    <n v="0"/>
    <n v="7.0218000000000007"/>
    <s v="No"/>
    <s v="Chuck Magee"/>
  </r>
  <r>
    <n v="2603"/>
    <s v="CA-2016-165848"/>
    <d v="2016-06-04T00:00:00"/>
    <d v="2016-06-04T00:00:00"/>
    <x v="3"/>
    <s v="EN-13780"/>
    <s v="Edward Nazzal"/>
    <x v="0"/>
    <s v="United States"/>
    <s v="New York City"/>
    <s v="New York"/>
    <n v="10035"/>
    <x v="3"/>
    <s v="TEC-MA-10003356"/>
    <s v="Technology"/>
    <s v="Machines"/>
    <s v="Panasonic KX MC6040 Color Laser Multifunction Printer"/>
    <n v="1349.85"/>
    <n v="3"/>
    <n v="0"/>
    <n v="364.45949999999993"/>
    <s v="No"/>
    <s v="Chuck Magee"/>
  </r>
  <r>
    <n v="2604"/>
    <s v="CA-2016-165848"/>
    <d v="2016-06-04T00:00:00"/>
    <d v="2016-06-04T00:00:00"/>
    <x v="3"/>
    <s v="EN-13780"/>
    <s v="Edward Nazzal"/>
    <x v="0"/>
    <s v="United States"/>
    <s v="New York City"/>
    <s v="New York"/>
    <n v="10035"/>
    <x v="3"/>
    <s v="FUR-BO-10000362"/>
    <s v="Furniture"/>
    <s v="Bookcases"/>
    <s v="Sauder Inglewood Library Bookcases"/>
    <n v="136.78399999999999"/>
    <n v="1"/>
    <n v="0.2"/>
    <n v="5.129400000000004"/>
    <s v="No"/>
    <s v="Chuck Magee"/>
  </r>
  <r>
    <n v="2605"/>
    <s v="CA-2016-165848"/>
    <d v="2016-06-04T00:00:00"/>
    <d v="2016-06-04T00:00:00"/>
    <x v="3"/>
    <s v="EN-13780"/>
    <s v="Edward Nazzal"/>
    <x v="0"/>
    <s v="United States"/>
    <s v="New York City"/>
    <s v="New York"/>
    <n v="10035"/>
    <x v="3"/>
    <s v="FUR-FU-10003878"/>
    <s v="Furniture"/>
    <s v="Furnishings"/>
    <s v="Linden 10&quot; Round Wall Clock, Black"/>
    <n v="61.12"/>
    <n v="4"/>
    <n v="0"/>
    <n v="20.780799999999999"/>
    <s v="No"/>
    <s v="Chuck Magee"/>
  </r>
  <r>
    <n v="2606"/>
    <s v="CA-2014-112718"/>
    <d v="2014-12-16T00:00:00"/>
    <d v="2014-12-21T00:00:00"/>
    <x v="1"/>
    <s v="KN-16450"/>
    <s v="Kean Nguyen"/>
    <x v="1"/>
    <s v="United States"/>
    <s v="Jacksonville"/>
    <s v="Florida"/>
    <n v="32216"/>
    <x v="0"/>
    <s v="OFF-BI-10000591"/>
    <s v="Office Supplies"/>
    <s v="Binders"/>
    <s v="Avery Binder Labels"/>
    <n v="1.1670000000000003"/>
    <n v="1"/>
    <n v="0.7"/>
    <n v="-0.85579999999999989"/>
    <s v="No"/>
    <s v="Cassandra Brandow"/>
  </r>
  <r>
    <n v="2607"/>
    <s v="CA-2016-154053"/>
    <d v="2016-03-04T00:00:00"/>
    <d v="2016-03-10T00:00:00"/>
    <x v="1"/>
    <s v="MG-17890"/>
    <s v="Michael Granlund"/>
    <x v="2"/>
    <s v="United States"/>
    <s v="San Diego"/>
    <s v="California"/>
    <n v="92024"/>
    <x v="1"/>
    <s v="OFF-AR-10003727"/>
    <s v="Office Supplies"/>
    <s v="Art"/>
    <s v="Berol Giant Pencil Sharpener"/>
    <n v="16.989999999999998"/>
    <n v="1"/>
    <n v="0"/>
    <n v="4.9270999999999976"/>
    <s v="No"/>
    <s v="Anna Andreadi"/>
  </r>
  <r>
    <n v="2608"/>
    <s v="CA-2014-127446"/>
    <d v="2014-11-25T00:00:00"/>
    <d v="2014-11-30T00:00:00"/>
    <x v="1"/>
    <s v="MC-17590"/>
    <s v="Matt Collister"/>
    <x v="1"/>
    <s v="United States"/>
    <s v="Arlington"/>
    <s v="Texas"/>
    <n v="76017"/>
    <x v="2"/>
    <s v="TEC-AC-10001635"/>
    <s v="Technology"/>
    <s v="Accessories"/>
    <s v="KeyTronic KT400U2 - Keyboard - Black"/>
    <n v="24.672000000000001"/>
    <n v="3"/>
    <n v="0.2"/>
    <n v="0"/>
    <s v="No"/>
    <s v="Kelly Williams"/>
  </r>
  <r>
    <n v="2609"/>
    <s v="CA-2014-127446"/>
    <d v="2014-11-25T00:00:00"/>
    <d v="2014-11-30T00:00:00"/>
    <x v="1"/>
    <s v="MC-17590"/>
    <s v="Matt Collister"/>
    <x v="1"/>
    <s v="United States"/>
    <s v="Arlington"/>
    <s v="Texas"/>
    <n v="76017"/>
    <x v="2"/>
    <s v="OFF-LA-10001317"/>
    <s v="Office Supplies"/>
    <s v="Labels"/>
    <s v="Avery 520"/>
    <n v="2.52"/>
    <n v="1"/>
    <n v="0.2"/>
    <n v="0.88200000000000001"/>
    <s v="No"/>
    <s v="Kelly Williams"/>
  </r>
  <r>
    <n v="2610"/>
    <s v="CA-2014-127446"/>
    <d v="2014-11-25T00:00:00"/>
    <d v="2014-11-30T00:00:00"/>
    <x v="1"/>
    <s v="MC-17590"/>
    <s v="Matt Collister"/>
    <x v="1"/>
    <s v="United States"/>
    <s v="Arlington"/>
    <s v="Texas"/>
    <n v="76017"/>
    <x v="2"/>
    <s v="FUR-TA-10000577"/>
    <s v="Furniture"/>
    <s v="Tables"/>
    <s v="Bretford CR4500 Series Slim Rectangular Table"/>
    <n v="1218.7349999999997"/>
    <n v="5"/>
    <n v="0.3"/>
    <n v="-121.87349999999992"/>
    <s v="No"/>
    <s v="Kelly Williams"/>
  </r>
  <r>
    <n v="2611"/>
    <s v="CA-2014-127446"/>
    <d v="2014-11-25T00:00:00"/>
    <d v="2014-11-30T00:00:00"/>
    <x v="1"/>
    <s v="MC-17590"/>
    <s v="Matt Collister"/>
    <x v="1"/>
    <s v="United States"/>
    <s v="Arlington"/>
    <s v="Texas"/>
    <n v="76017"/>
    <x v="2"/>
    <s v="OFF-LA-10000248"/>
    <s v="Office Supplies"/>
    <s v="Labels"/>
    <s v="Avery 52"/>
    <n v="5.9039999999999999"/>
    <n v="2"/>
    <n v="0.2"/>
    <n v="1.9925999999999999"/>
    <s v="No"/>
    <s v="Kelly Williams"/>
  </r>
  <r>
    <n v="2612"/>
    <s v="CA-2014-127446"/>
    <d v="2014-11-25T00:00:00"/>
    <d v="2014-11-30T00:00:00"/>
    <x v="1"/>
    <s v="MC-17590"/>
    <s v="Matt Collister"/>
    <x v="1"/>
    <s v="United States"/>
    <s v="Arlington"/>
    <s v="Texas"/>
    <n v="76017"/>
    <x v="2"/>
    <s v="OFF-PA-10000955"/>
    <s v="Office Supplies"/>
    <s v="Paper"/>
    <s v="Southworth 25% Cotton Granite Paper &amp; Envelopes"/>
    <n v="15.696000000000002"/>
    <n v="3"/>
    <n v="0.2"/>
    <n v="5.1011999999999995"/>
    <s v="No"/>
    <s v="Kelly Williams"/>
  </r>
  <r>
    <n v="2613"/>
    <s v="CA-2014-127446"/>
    <d v="2014-11-25T00:00:00"/>
    <d v="2014-11-30T00:00:00"/>
    <x v="1"/>
    <s v="MC-17590"/>
    <s v="Matt Collister"/>
    <x v="1"/>
    <s v="United States"/>
    <s v="Arlington"/>
    <s v="Texas"/>
    <n v="76017"/>
    <x v="2"/>
    <s v="FUR-FU-10000221"/>
    <s v="Furniture"/>
    <s v="Furnishings"/>
    <s v="Master Caster Door Stop, Brown"/>
    <n v="6.0960000000000001"/>
    <n v="3"/>
    <n v="0.6"/>
    <n v="-3.9624000000000006"/>
    <s v="No"/>
    <s v="Kelly Williams"/>
  </r>
  <r>
    <n v="2614"/>
    <s v="CA-2016-137204"/>
    <d v="2016-04-28T00:00:00"/>
    <d v="2016-05-05T00:00:00"/>
    <x v="1"/>
    <s v="BO-11350"/>
    <s v="Bill Overfelt"/>
    <x v="1"/>
    <s v="United States"/>
    <s v="Los Angeles"/>
    <s v="California"/>
    <n v="90045"/>
    <x v="1"/>
    <s v="FUR-CH-10002304"/>
    <s v="Furniture"/>
    <s v="Chairs"/>
    <s v="Global Stack Chair without Arms, Black"/>
    <n v="41.568000000000005"/>
    <n v="2"/>
    <n v="0.2"/>
    <n v="2.5980000000000008"/>
    <s v="No"/>
    <s v="Anna Andreadi"/>
  </r>
  <r>
    <n v="2615"/>
    <s v="CA-2014-147298"/>
    <d v="2014-04-26T00:00:00"/>
    <d v="2014-05-03T00:00:00"/>
    <x v="1"/>
    <s v="AG-10300"/>
    <s v="Aleksandra Gannaway"/>
    <x v="1"/>
    <s v="United States"/>
    <s v="Los Angeles"/>
    <s v="California"/>
    <n v="90049"/>
    <x v="1"/>
    <s v="FUR-CH-10004886"/>
    <s v="Furniture"/>
    <s v="Chairs"/>
    <s v="Bevis Steel Folding Chairs"/>
    <n v="230.28000000000003"/>
    <n v="3"/>
    <n v="0.2"/>
    <n v="23.027999999999992"/>
    <s v="No"/>
    <s v="Anna Andreadi"/>
  </r>
  <r>
    <n v="2616"/>
    <s v="CA-2014-147298"/>
    <d v="2014-04-26T00:00:00"/>
    <d v="2014-05-03T00:00:00"/>
    <x v="1"/>
    <s v="AG-10300"/>
    <s v="Aleksandra Gannaway"/>
    <x v="1"/>
    <s v="United States"/>
    <s v="Los Angeles"/>
    <s v="California"/>
    <n v="90049"/>
    <x v="1"/>
    <s v="OFF-BI-10001525"/>
    <s v="Office Supplies"/>
    <s v="Binders"/>
    <s v="Acco Pressboard Covers with Storage Hooks, 14 7/8&quot; x 11&quot;, Executive Red"/>
    <n v="18.288"/>
    <n v="6"/>
    <n v="0.2"/>
    <n v="5.714999999999999"/>
    <s v="No"/>
    <s v="Anna Andreadi"/>
  </r>
  <r>
    <n v="2617"/>
    <s v="CA-2017-147942"/>
    <d v="2017-04-01T00:00:00"/>
    <d v="2017-04-05T00:00:00"/>
    <x v="1"/>
    <s v="MS-17365"/>
    <s v="Maribeth Schnelling"/>
    <x v="0"/>
    <s v="United States"/>
    <s v="San Francisco"/>
    <s v="California"/>
    <n v="94110"/>
    <x v="1"/>
    <s v="OFF-LA-10003663"/>
    <s v="Office Supplies"/>
    <s v="Labels"/>
    <s v="Avery 498"/>
    <n v="5.78"/>
    <n v="2"/>
    <n v="0"/>
    <n v="2.7166000000000001"/>
    <s v="No"/>
    <s v="Anna Andreadi"/>
  </r>
  <r>
    <n v="2618"/>
    <s v="CA-2017-147942"/>
    <d v="2017-04-01T00:00:00"/>
    <d v="2017-04-05T00:00:00"/>
    <x v="1"/>
    <s v="MS-17365"/>
    <s v="Maribeth Schnelling"/>
    <x v="0"/>
    <s v="United States"/>
    <s v="San Francisco"/>
    <s v="California"/>
    <n v="94110"/>
    <x v="1"/>
    <s v="OFF-BI-10001294"/>
    <s v="Office Supplies"/>
    <s v="Binders"/>
    <s v="Fellowes Binding Cases"/>
    <n v="121.67999999999999"/>
    <n v="13"/>
    <n v="0.2"/>
    <n v="38.024999999999977"/>
    <s v="No"/>
    <s v="Anna Andreadi"/>
  </r>
  <r>
    <n v="2619"/>
    <s v="CA-2017-115931"/>
    <d v="2017-12-22T00:00:00"/>
    <d v="2017-12-26T00:00:00"/>
    <x v="1"/>
    <s v="JM-15655"/>
    <s v="Jim Mitchum"/>
    <x v="1"/>
    <s v="United States"/>
    <s v="Carlsbad"/>
    <s v="New Mexico"/>
    <n v="88220"/>
    <x v="1"/>
    <s v="OFF-AR-10000369"/>
    <s v="Office Supplies"/>
    <s v="Art"/>
    <s v="Design Ebony Sketching Pencil"/>
    <n v="4.17"/>
    <n v="3"/>
    <n v="0"/>
    <n v="1.0841999999999998"/>
    <s v="No"/>
    <s v="Anna Andreadi"/>
  </r>
  <r>
    <n v="2620"/>
    <s v="CA-2017-115931"/>
    <d v="2017-12-22T00:00:00"/>
    <d v="2017-12-26T00:00:00"/>
    <x v="1"/>
    <s v="JM-15655"/>
    <s v="Jim Mitchum"/>
    <x v="1"/>
    <s v="United States"/>
    <s v="Carlsbad"/>
    <s v="New Mexico"/>
    <n v="88220"/>
    <x v="1"/>
    <s v="TEC-PH-10001300"/>
    <s v="Technology"/>
    <s v="Phones"/>
    <s v="iKross Bluetooth Portable Keyboard + Cell Phone Stand Holder + Brush for Apple iPhone 5S 5C 5, 4S 4"/>
    <n v="67.040000000000006"/>
    <n v="4"/>
    <n v="0.2"/>
    <n v="6.7039999999999971"/>
    <s v="No"/>
    <s v="Anna Andreadi"/>
  </r>
  <r>
    <n v="2621"/>
    <s v="CA-2017-115931"/>
    <d v="2017-12-22T00:00:00"/>
    <d v="2017-12-26T00:00:00"/>
    <x v="1"/>
    <s v="JM-15655"/>
    <s v="Jim Mitchum"/>
    <x v="1"/>
    <s v="United States"/>
    <s v="Carlsbad"/>
    <s v="New Mexico"/>
    <n v="88220"/>
    <x v="1"/>
    <s v="OFF-ST-10000876"/>
    <s v="Office Supplies"/>
    <s v="Storage"/>
    <s v="Eldon Simplefile Box Office"/>
    <n v="37.32"/>
    <n v="3"/>
    <n v="0"/>
    <n v="10.4496"/>
    <s v="No"/>
    <s v="Anna Andreadi"/>
  </r>
  <r>
    <n v="2622"/>
    <s v="CA-2017-115931"/>
    <d v="2017-12-22T00:00:00"/>
    <d v="2017-12-26T00:00:00"/>
    <x v="1"/>
    <s v="JM-15655"/>
    <s v="Jim Mitchum"/>
    <x v="1"/>
    <s v="United States"/>
    <s v="Carlsbad"/>
    <s v="New Mexico"/>
    <n v="88220"/>
    <x v="1"/>
    <s v="OFF-LA-10001404"/>
    <s v="Office Supplies"/>
    <s v="Labels"/>
    <s v="Avery 517"/>
    <n v="18.45"/>
    <n v="5"/>
    <n v="0"/>
    <n v="8.6715"/>
    <s v="No"/>
    <s v="Anna Andreadi"/>
  </r>
  <r>
    <n v="2623"/>
    <s v="CA-2014-164861"/>
    <d v="2014-12-03T00:00:00"/>
    <d v="2014-12-06T00:00:00"/>
    <x v="0"/>
    <s v="MC-17635"/>
    <s v="Matthew Clasen"/>
    <x v="1"/>
    <s v="United States"/>
    <s v="Saint Louis"/>
    <s v="Missouri"/>
    <n v="63116"/>
    <x v="2"/>
    <s v="OFF-PA-10001972"/>
    <s v="Office Supplies"/>
    <s v="Paper"/>
    <s v="Xerox 214"/>
    <n v="25.92"/>
    <n v="4"/>
    <n v="0"/>
    <n v="12.441600000000001"/>
    <s v="Yes"/>
    <s v="Kelly Williams"/>
  </r>
  <r>
    <n v="2624"/>
    <s v="CA-2017-127180"/>
    <d v="2017-10-22T00:00:00"/>
    <d v="2017-10-24T00:00:00"/>
    <x v="2"/>
    <s v="TA-21385"/>
    <s v="Tom Ashbrook"/>
    <x v="2"/>
    <s v="United States"/>
    <s v="New York City"/>
    <s v="New York"/>
    <n v="10024"/>
    <x v="3"/>
    <s v="TEC-CO-10004722"/>
    <s v="Technology"/>
    <s v="Copiers"/>
    <s v="Canon imageCLASS 2200 Advanced Copier"/>
    <n v="11199.968000000001"/>
    <n v="4"/>
    <n v="0.2"/>
    <n v="3919.9887999999992"/>
    <s v="No"/>
    <s v="Chuck Magee"/>
  </r>
  <r>
    <n v="2625"/>
    <s v="CA-2017-127180"/>
    <d v="2017-10-22T00:00:00"/>
    <d v="2017-10-24T00:00:00"/>
    <x v="2"/>
    <s v="TA-21385"/>
    <s v="Tom Ashbrook"/>
    <x v="2"/>
    <s v="United States"/>
    <s v="New York City"/>
    <s v="New York"/>
    <n v="10024"/>
    <x v="3"/>
    <s v="TEC-PH-10001494"/>
    <s v="Technology"/>
    <s v="Phones"/>
    <s v="Polycom CX600 IP Phone VoIP phone"/>
    <n v="2399.6"/>
    <n v="8"/>
    <n v="0"/>
    <n v="647.89200000000005"/>
    <s v="No"/>
    <s v="Chuck Magee"/>
  </r>
  <r>
    <n v="2626"/>
    <s v="CA-2017-127180"/>
    <d v="2017-10-22T00:00:00"/>
    <d v="2017-10-24T00:00:00"/>
    <x v="2"/>
    <s v="TA-21385"/>
    <s v="Tom Ashbrook"/>
    <x v="2"/>
    <s v="United States"/>
    <s v="New York City"/>
    <s v="New York"/>
    <n v="10024"/>
    <x v="3"/>
    <s v="OFF-EN-10002500"/>
    <s v="Office Supplies"/>
    <s v="Envelopes"/>
    <s v="Globe Weis Peel &amp; Seel First Class Envelopes"/>
    <n v="63.9"/>
    <n v="5"/>
    <n v="0"/>
    <n v="28.754999999999995"/>
    <s v="No"/>
    <s v="Chuck Magee"/>
  </r>
  <r>
    <n v="2627"/>
    <s v="CA-2017-127180"/>
    <d v="2017-10-22T00:00:00"/>
    <d v="2017-10-24T00:00:00"/>
    <x v="2"/>
    <s v="TA-21385"/>
    <s v="Tom Ashbrook"/>
    <x v="2"/>
    <s v="United States"/>
    <s v="New York City"/>
    <s v="New York"/>
    <n v="10024"/>
    <x v="3"/>
    <s v="TEC-PH-10003800"/>
    <s v="Technology"/>
    <s v="Phones"/>
    <s v="i.Sound Portable Power - 8000 mAh"/>
    <n v="52.99"/>
    <n v="1"/>
    <n v="0"/>
    <n v="0.52989999999999782"/>
    <s v="No"/>
    <s v="Chuck Magee"/>
  </r>
  <r>
    <n v="2628"/>
    <s v="US-2017-165344"/>
    <d v="2017-11-13T00:00:00"/>
    <d v="2017-11-15T00:00:00"/>
    <x v="2"/>
    <s v="SB-20290"/>
    <s v="Sean Braxton"/>
    <x v="1"/>
    <s v="United States"/>
    <s v="Springfield"/>
    <s v="Ohio"/>
    <n v="45503"/>
    <x v="3"/>
    <s v="TEC-AC-10002399"/>
    <s v="Technology"/>
    <s v="Accessories"/>
    <s v="SanDisk Cruzer 32 GB USB Flash Drive"/>
    <n v="60.864000000000004"/>
    <n v="4"/>
    <n v="0.2"/>
    <n v="9.1295999999999964"/>
    <s v="No"/>
    <s v="Chuck Magee"/>
  </r>
  <r>
    <n v="2629"/>
    <s v="US-2017-165344"/>
    <d v="2017-11-13T00:00:00"/>
    <d v="2017-11-15T00:00:00"/>
    <x v="2"/>
    <s v="SB-20290"/>
    <s v="Sean Braxton"/>
    <x v="1"/>
    <s v="United States"/>
    <s v="Springfield"/>
    <s v="Ohio"/>
    <n v="45503"/>
    <x v="3"/>
    <s v="TEC-MA-10002210"/>
    <s v="Technology"/>
    <s v="Machines"/>
    <s v="Epson TM-T88V Direct Thermal Printer - Monochrome - Desktop"/>
    <n v="652.99500000000012"/>
    <n v="7"/>
    <n v="0.7"/>
    <n v="-935.95949999999993"/>
    <s v="No"/>
    <s v="Chuck Magee"/>
  </r>
  <r>
    <n v="2630"/>
    <s v="US-2017-165344"/>
    <d v="2017-11-13T00:00:00"/>
    <d v="2017-11-15T00:00:00"/>
    <x v="2"/>
    <s v="SB-20290"/>
    <s v="Sean Braxton"/>
    <x v="1"/>
    <s v="United States"/>
    <s v="Springfield"/>
    <s v="Ohio"/>
    <n v="45503"/>
    <x v="3"/>
    <s v="OFF-BI-10003196"/>
    <s v="Office Supplies"/>
    <s v="Binders"/>
    <s v="Accohide Poly Flexible Ring Binders"/>
    <n v="11.220000000000002"/>
    <n v="10"/>
    <n v="0.7"/>
    <n v="-7.4799999999999969"/>
    <s v="No"/>
    <s v="Chuck Magee"/>
  </r>
  <r>
    <n v="2631"/>
    <s v="CA-2015-168186"/>
    <d v="2015-09-10T00:00:00"/>
    <d v="2015-09-15T00:00:00"/>
    <x v="1"/>
    <s v="AB-10150"/>
    <s v="Aimee Bixby"/>
    <x v="0"/>
    <s v="United States"/>
    <s v="Tulsa"/>
    <s v="Oklahoma"/>
    <n v="74133"/>
    <x v="2"/>
    <s v="OFF-PA-10000477"/>
    <s v="Office Supplies"/>
    <s v="Paper"/>
    <s v="Xerox 1952"/>
    <n v="14.940000000000001"/>
    <n v="3"/>
    <n v="0"/>
    <n v="7.0218000000000007"/>
    <s v="No"/>
    <s v="Kelly Williams"/>
  </r>
  <r>
    <n v="2632"/>
    <s v="US-2017-110604"/>
    <d v="2017-05-15T00:00:00"/>
    <d v="2017-05-20T00:00:00"/>
    <x v="1"/>
    <s v="JF-15295"/>
    <s v="Jason Fortune-"/>
    <x v="0"/>
    <s v="United States"/>
    <s v="Seattle"/>
    <s v="Washington"/>
    <n v="98103"/>
    <x v="1"/>
    <s v="FUR-FU-10000076"/>
    <s v="Furniture"/>
    <s v="Furnishings"/>
    <s v="24-Hour Round Wall Clock"/>
    <n v="39.96"/>
    <n v="2"/>
    <n v="0"/>
    <n v="17.182800000000004"/>
    <s v="No"/>
    <s v="Anna Andreadi"/>
  </r>
  <r>
    <n v="2633"/>
    <s v="US-2017-110604"/>
    <d v="2017-05-15T00:00:00"/>
    <d v="2017-05-20T00:00:00"/>
    <x v="1"/>
    <s v="JF-15295"/>
    <s v="Jason Fortune-"/>
    <x v="0"/>
    <s v="United States"/>
    <s v="Seattle"/>
    <s v="Washington"/>
    <n v="98103"/>
    <x v="1"/>
    <s v="FUR-CH-10002017"/>
    <s v="Furniture"/>
    <s v="Chairs"/>
    <s v="SAFCO Optional Arm Kit for Workspace Cribbage Stacking Chair"/>
    <n v="42.624000000000002"/>
    <n v="2"/>
    <n v="0.2"/>
    <n v="4.2623999999999977"/>
    <s v="No"/>
    <s v="Anna Andreadi"/>
  </r>
  <r>
    <n v="2634"/>
    <s v="US-2017-110604"/>
    <d v="2017-05-15T00:00:00"/>
    <d v="2017-05-20T00:00:00"/>
    <x v="1"/>
    <s v="JF-15295"/>
    <s v="Jason Fortune-"/>
    <x v="0"/>
    <s v="United States"/>
    <s v="Seattle"/>
    <s v="Washington"/>
    <n v="98103"/>
    <x v="1"/>
    <s v="FUR-CH-10004287"/>
    <s v="Furniture"/>
    <s v="Chairs"/>
    <s v="SAFCO Arco Folding Chair"/>
    <n v="220.96"/>
    <n v="1"/>
    <n v="0.2"/>
    <n v="24.857999999999983"/>
    <s v="No"/>
    <s v="Anna Andreadi"/>
  </r>
  <r>
    <n v="2635"/>
    <s v="CA-2015-116750"/>
    <d v="2015-07-05T00:00:00"/>
    <d v="2015-07-10T00:00:00"/>
    <x v="0"/>
    <s v="BF-10975"/>
    <s v="Barbara Fisher"/>
    <x v="1"/>
    <s v="United States"/>
    <s v="Fayetteville"/>
    <s v="North Carolina"/>
    <n v="28314"/>
    <x v="0"/>
    <s v="FUR-FU-10003829"/>
    <s v="Furniture"/>
    <s v="Furnishings"/>
    <s v="Stackable Trays"/>
    <n v="4.9280000000000008"/>
    <n v="2"/>
    <n v="0.2"/>
    <n v="0.73919999999999941"/>
    <s v="No"/>
    <s v="Cassandra Brandow"/>
  </r>
  <r>
    <n v="2636"/>
    <s v="CA-2015-116750"/>
    <d v="2015-07-05T00:00:00"/>
    <d v="2015-07-10T00:00:00"/>
    <x v="0"/>
    <s v="BF-10975"/>
    <s v="Barbara Fisher"/>
    <x v="1"/>
    <s v="United States"/>
    <s v="Fayetteville"/>
    <s v="North Carolina"/>
    <n v="28314"/>
    <x v="0"/>
    <s v="OFF-BI-10004728"/>
    <s v="Office Supplies"/>
    <s v="Binders"/>
    <s v="Wilson Jones Turn Tabs Binder Tool for Ring Binders"/>
    <n v="7.2300000000000022"/>
    <n v="5"/>
    <n v="0.7"/>
    <n v="-5.7840000000000007"/>
    <s v="No"/>
    <s v="Cassandra Brandow"/>
  </r>
  <r>
    <n v="2637"/>
    <s v="CA-2015-162369"/>
    <d v="2015-08-15T00:00:00"/>
    <d v="2015-08-19T00:00:00"/>
    <x v="1"/>
    <s v="TT-21265"/>
    <s v="Tim Taslimi"/>
    <x v="1"/>
    <s v="United States"/>
    <s v="Los Angeles"/>
    <s v="California"/>
    <n v="90045"/>
    <x v="1"/>
    <s v="OFF-ST-10000046"/>
    <s v="Office Supplies"/>
    <s v="Storage"/>
    <s v="Fellowes Super Stor/Drawer Files"/>
    <n v="323.10000000000002"/>
    <n v="2"/>
    <n v="0"/>
    <n v="61.38900000000001"/>
    <s v="No"/>
    <s v="Anna Andreadi"/>
  </r>
  <r>
    <n v="2638"/>
    <s v="CA-2017-108441"/>
    <d v="2017-06-12T00:00:00"/>
    <d v="2017-06-18T00:00:00"/>
    <x v="1"/>
    <s v="SB-20170"/>
    <s v="Sarah Bern"/>
    <x v="0"/>
    <s v="United States"/>
    <s v="New York City"/>
    <s v="New York"/>
    <n v="10035"/>
    <x v="3"/>
    <s v="OFF-PA-10000697"/>
    <s v="Office Supplies"/>
    <s v="Paper"/>
    <s v="TOPS Voice Message Log Book, Flash Format"/>
    <n v="19.04"/>
    <n v="4"/>
    <n v="0"/>
    <n v="9.3295999999999992"/>
    <s v="No"/>
    <s v="Chuck Magee"/>
  </r>
  <r>
    <n v="2639"/>
    <s v="CA-2017-108441"/>
    <d v="2017-06-12T00:00:00"/>
    <d v="2017-06-18T00:00:00"/>
    <x v="1"/>
    <s v="SB-20170"/>
    <s v="Sarah Bern"/>
    <x v="0"/>
    <s v="United States"/>
    <s v="New York City"/>
    <s v="New York"/>
    <n v="10035"/>
    <x v="3"/>
    <s v="OFF-BI-10000848"/>
    <s v="Office Supplies"/>
    <s v="Binders"/>
    <s v="Angle-D Ring Binders"/>
    <n v="13.128"/>
    <n v="3"/>
    <n v="0.2"/>
    <n v="4.2665999999999986"/>
    <s v="No"/>
    <s v="Chuck Magee"/>
  </r>
  <r>
    <n v="2640"/>
    <s v="CA-2017-108441"/>
    <d v="2017-06-12T00:00:00"/>
    <d v="2017-06-18T00:00:00"/>
    <x v="1"/>
    <s v="SB-20170"/>
    <s v="Sarah Bern"/>
    <x v="0"/>
    <s v="United States"/>
    <s v="New York City"/>
    <s v="New York"/>
    <n v="10035"/>
    <x v="3"/>
    <s v="OFF-AR-10004691"/>
    <s v="Office Supplies"/>
    <s v="Art"/>
    <s v="Boston 1730 StandUp Electric Pencil Sharpener"/>
    <n v="64.14"/>
    <n v="3"/>
    <n v="0"/>
    <n v="16.676400000000001"/>
    <s v="No"/>
    <s v="Chuck Magee"/>
  </r>
  <r>
    <n v="2641"/>
    <s v="CA-2017-108441"/>
    <d v="2017-06-12T00:00:00"/>
    <d v="2017-06-18T00:00:00"/>
    <x v="1"/>
    <s v="SB-20170"/>
    <s v="Sarah Bern"/>
    <x v="0"/>
    <s v="United States"/>
    <s v="New York City"/>
    <s v="New York"/>
    <n v="10035"/>
    <x v="3"/>
    <s v="FUR-CH-10000595"/>
    <s v="Furniture"/>
    <s v="Chairs"/>
    <s v="Safco Contoured Stacking Chairs"/>
    <n v="858.24"/>
    <n v="4"/>
    <n v="0.1"/>
    <n v="143.03999999999996"/>
    <s v="No"/>
    <s v="Chuck Magee"/>
  </r>
  <r>
    <n v="2642"/>
    <s v="CA-2015-169740"/>
    <d v="2015-02-20T00:00:00"/>
    <d v="2015-02-25T00:00:00"/>
    <x v="1"/>
    <s v="LM-17065"/>
    <s v="Liz MacKendrick"/>
    <x v="0"/>
    <s v="United States"/>
    <s v="Hot Springs"/>
    <s v="Arkansas"/>
    <n v="71901"/>
    <x v="0"/>
    <s v="TEC-AC-10000927"/>
    <s v="Technology"/>
    <s v="Accessories"/>
    <s v="Anker Ultrathin Bluetooth Wireless Keyboard Aluminum Cover with Stand "/>
    <n v="29.99"/>
    <n v="1"/>
    <n v="0"/>
    <n v="2.9989999999999988"/>
    <s v="No"/>
    <s v="Cassandra Brandow"/>
  </r>
  <r>
    <n v="2643"/>
    <s v="CA-2016-124051"/>
    <d v="2016-12-29T00:00:00"/>
    <d v="2016-12-30T00:00:00"/>
    <x v="2"/>
    <s v="KA-16525"/>
    <s v="Kelly Andreada"/>
    <x v="0"/>
    <s v="United States"/>
    <s v="Aurora"/>
    <s v="Illinois"/>
    <n v="60505"/>
    <x v="2"/>
    <s v="OFF-PA-10001289"/>
    <s v="Office Supplies"/>
    <s v="Paper"/>
    <s v="White Computer Printout Paper by Universal"/>
    <n v="186.048"/>
    <n v="6"/>
    <n v="0.2"/>
    <n v="67.442399999999992"/>
    <s v="No"/>
    <s v="Kelly Williams"/>
  </r>
  <r>
    <n v="2644"/>
    <s v="CA-2016-149111"/>
    <d v="2016-04-17T00:00:00"/>
    <d v="2016-04-21T00:00:00"/>
    <x v="0"/>
    <s v="BF-11170"/>
    <s v="Ben Ferrer"/>
    <x v="2"/>
    <s v="United States"/>
    <s v="Raleigh"/>
    <s v="North Carolina"/>
    <n v="27604"/>
    <x v="0"/>
    <s v="TEC-PH-10003092"/>
    <s v="Technology"/>
    <s v="Phones"/>
    <s v="Motorola L804"/>
    <n v="36.792000000000002"/>
    <n v="1"/>
    <n v="0.2"/>
    <n v="4.1390999999999991"/>
    <s v="No"/>
    <s v="Cassandra Brandow"/>
  </r>
  <r>
    <n v="2645"/>
    <s v="CA-2016-149111"/>
    <d v="2016-04-17T00:00:00"/>
    <d v="2016-04-21T00:00:00"/>
    <x v="0"/>
    <s v="BF-11170"/>
    <s v="Ben Ferrer"/>
    <x v="2"/>
    <s v="United States"/>
    <s v="Raleigh"/>
    <s v="North Carolina"/>
    <n v="27604"/>
    <x v="0"/>
    <s v="FUR-FU-10000206"/>
    <s v="Furniture"/>
    <s v="Furnishings"/>
    <s v="GE General Purpose, Extra Long Life, Showcase &amp; Floodlight Incandescent Bulbs"/>
    <n v="18.624000000000002"/>
    <n v="8"/>
    <n v="0.2"/>
    <n v="6.2855999999999987"/>
    <s v="No"/>
    <s v="Cassandra Brandow"/>
  </r>
  <r>
    <n v="2646"/>
    <s v="CA-2014-131002"/>
    <d v="2014-09-07T00:00:00"/>
    <d v="2014-09-12T00:00:00"/>
    <x v="0"/>
    <s v="TB-21400"/>
    <s v="Tom Boeckenhauer"/>
    <x v="0"/>
    <s v="United States"/>
    <s v="Tulsa"/>
    <s v="Oklahoma"/>
    <n v="74133"/>
    <x v="2"/>
    <s v="FUR-FU-10004270"/>
    <s v="Furniture"/>
    <s v="Furnishings"/>
    <s v="Executive Impressions 13&quot; Clairmont Wall Clock"/>
    <n v="57.69"/>
    <n v="3"/>
    <n v="0"/>
    <n v="23.652900000000002"/>
    <s v="No"/>
    <s v="Kelly Williams"/>
  </r>
  <r>
    <n v="2647"/>
    <s v="CA-2014-131002"/>
    <d v="2014-09-07T00:00:00"/>
    <d v="2014-09-12T00:00:00"/>
    <x v="0"/>
    <s v="TB-21400"/>
    <s v="Tom Boeckenhauer"/>
    <x v="0"/>
    <s v="United States"/>
    <s v="Tulsa"/>
    <s v="Oklahoma"/>
    <n v="74133"/>
    <x v="2"/>
    <s v="OFF-BI-10000948"/>
    <s v="Office Supplies"/>
    <s v="Binders"/>
    <s v="GBC Laser Imprintable Binding System Covers, Desert Sand"/>
    <n v="42.81"/>
    <n v="3"/>
    <n v="0"/>
    <n v="20.120699999999999"/>
    <s v="No"/>
    <s v="Kelly Williams"/>
  </r>
  <r>
    <n v="2648"/>
    <s v="CA-2014-131002"/>
    <d v="2014-09-07T00:00:00"/>
    <d v="2014-09-12T00:00:00"/>
    <x v="0"/>
    <s v="TB-21400"/>
    <s v="Tom Boeckenhauer"/>
    <x v="0"/>
    <s v="United States"/>
    <s v="Tulsa"/>
    <s v="Oklahoma"/>
    <n v="74133"/>
    <x v="2"/>
    <s v="OFF-PA-10000223"/>
    <s v="Office Supplies"/>
    <s v="Paper"/>
    <s v="Xerox 2000"/>
    <n v="12.96"/>
    <n v="2"/>
    <n v="0"/>
    <n v="6.2208000000000006"/>
    <s v="No"/>
    <s v="Kelly Williams"/>
  </r>
  <r>
    <n v="2649"/>
    <s v="CA-2014-131002"/>
    <d v="2014-09-07T00:00:00"/>
    <d v="2014-09-12T00:00:00"/>
    <x v="0"/>
    <s v="TB-21400"/>
    <s v="Tom Boeckenhauer"/>
    <x v="0"/>
    <s v="United States"/>
    <s v="Tulsa"/>
    <s v="Oklahoma"/>
    <n v="74133"/>
    <x v="2"/>
    <s v="FUR-FU-10004665"/>
    <s v="Furniture"/>
    <s v="Furnishings"/>
    <s v="3M Polarizing Task Lamp with Clamp Arm, Light Gray"/>
    <n v="821.87999999999988"/>
    <n v="6"/>
    <n v="0"/>
    <n v="213.68880000000001"/>
    <s v="No"/>
    <s v="Kelly Williams"/>
  </r>
  <r>
    <n v="2650"/>
    <s v="CA-2014-131002"/>
    <d v="2014-09-07T00:00:00"/>
    <d v="2014-09-12T00:00:00"/>
    <x v="0"/>
    <s v="TB-21400"/>
    <s v="Tom Boeckenhauer"/>
    <x v="0"/>
    <s v="United States"/>
    <s v="Tulsa"/>
    <s v="Oklahoma"/>
    <n v="74133"/>
    <x v="2"/>
    <s v="TEC-PH-10000215"/>
    <s v="Technology"/>
    <s v="Phones"/>
    <s v="Plantronics Cordless Phone Headset with In-line Volume - M214C"/>
    <n v="104.85000000000001"/>
    <n v="3"/>
    <n v="0"/>
    <n v="28.309500000000007"/>
    <s v="No"/>
    <s v="Kelly Williams"/>
  </r>
  <r>
    <n v="2651"/>
    <s v="US-2016-146794"/>
    <d v="2016-09-26T00:00:00"/>
    <d v="2016-10-01T00:00:00"/>
    <x v="1"/>
    <s v="SH-19975"/>
    <s v="Sally Hughsby"/>
    <x v="1"/>
    <s v="United States"/>
    <s v="Hesperia"/>
    <s v="California"/>
    <n v="92345"/>
    <x v="1"/>
    <s v="FUR-BO-10004467"/>
    <s v="Furniture"/>
    <s v="Bookcases"/>
    <s v="Bestar Classic Bookcase"/>
    <n v="424.95749999999992"/>
    <n v="5"/>
    <n v="0.15"/>
    <n v="19.997999999999976"/>
    <s v="No"/>
    <s v="Anna Andreadi"/>
  </r>
  <r>
    <n v="2652"/>
    <s v="CA-2017-112515"/>
    <d v="2017-09-17T00:00:00"/>
    <d v="2017-09-21T00:00:00"/>
    <x v="0"/>
    <s v="AS-10225"/>
    <s v="Alan Schoenberger"/>
    <x v="1"/>
    <s v="United States"/>
    <s v="Provo"/>
    <s v="Utah"/>
    <n v="84604"/>
    <x v="1"/>
    <s v="OFF-BI-10000829"/>
    <s v="Office Supplies"/>
    <s v="Binders"/>
    <s v="Avery Non-Stick Binders"/>
    <n v="10.776000000000002"/>
    <n v="3"/>
    <n v="0.2"/>
    <n v="3.5021999999999989"/>
    <s v="No"/>
    <s v="Anna Andreadi"/>
  </r>
  <r>
    <n v="2653"/>
    <s v="CA-2017-112515"/>
    <d v="2017-09-17T00:00:00"/>
    <d v="2017-09-21T00:00:00"/>
    <x v="0"/>
    <s v="AS-10225"/>
    <s v="Alan Schoenberger"/>
    <x v="1"/>
    <s v="United States"/>
    <s v="Provo"/>
    <s v="Utah"/>
    <n v="84604"/>
    <x v="1"/>
    <s v="OFF-BI-10003712"/>
    <s v="Office Supplies"/>
    <s v="Binders"/>
    <s v="Acco Pressboard Covers with Storage Hooks, 14 7/8&quot; x 11&quot;, Light Blue"/>
    <n v="11.784000000000001"/>
    <n v="3"/>
    <n v="0.2"/>
    <n v="4.2716999999999992"/>
    <s v="No"/>
    <s v="Anna Andreadi"/>
  </r>
  <r>
    <n v="2654"/>
    <s v="CA-2017-112515"/>
    <d v="2017-09-17T00:00:00"/>
    <d v="2017-09-21T00:00:00"/>
    <x v="0"/>
    <s v="AS-10225"/>
    <s v="Alan Schoenberger"/>
    <x v="1"/>
    <s v="United States"/>
    <s v="Provo"/>
    <s v="Utah"/>
    <n v="84604"/>
    <x v="1"/>
    <s v="OFF-PA-10000062"/>
    <s v="Office Supplies"/>
    <s v="Paper"/>
    <s v="Green Bar Computer Printout Paper"/>
    <n v="164.88"/>
    <n v="3"/>
    <n v="0"/>
    <n v="80.791200000000003"/>
    <s v="No"/>
    <s v="Anna Andreadi"/>
  </r>
  <r>
    <n v="2655"/>
    <s v="CA-2017-112515"/>
    <d v="2017-09-17T00:00:00"/>
    <d v="2017-09-21T00:00:00"/>
    <x v="0"/>
    <s v="AS-10225"/>
    <s v="Alan Schoenberger"/>
    <x v="1"/>
    <s v="United States"/>
    <s v="Provo"/>
    <s v="Utah"/>
    <n v="84604"/>
    <x v="1"/>
    <s v="FUR-BO-10003404"/>
    <s v="Furniture"/>
    <s v="Bookcases"/>
    <s v="Global Adaptabilites Bookcase, Cherry/Storm Gray Finish"/>
    <n v="1292.94"/>
    <n v="3"/>
    <n v="0"/>
    <n v="77.576399999999921"/>
    <s v="No"/>
    <s v="Anna Andreadi"/>
  </r>
  <r>
    <n v="2656"/>
    <s v="CA-2017-112515"/>
    <d v="2017-09-17T00:00:00"/>
    <d v="2017-09-21T00:00:00"/>
    <x v="0"/>
    <s v="AS-10225"/>
    <s v="Alan Schoenberger"/>
    <x v="1"/>
    <s v="United States"/>
    <s v="Provo"/>
    <s v="Utah"/>
    <n v="84604"/>
    <x v="1"/>
    <s v="OFF-BI-10004233"/>
    <s v="Office Supplies"/>
    <s v="Binders"/>
    <s v="GBC Pre-Punched Binding Paper, Plastic, White, 8-1/2&quot; x 11&quot;"/>
    <n v="25.584000000000003"/>
    <n v="2"/>
    <n v="0.2"/>
    <n v="8.9543999999999997"/>
    <s v="No"/>
    <s v="Anna Andreadi"/>
  </r>
  <r>
    <n v="2657"/>
    <s v="CA-2017-112515"/>
    <d v="2017-09-17T00:00:00"/>
    <d v="2017-09-21T00:00:00"/>
    <x v="0"/>
    <s v="AS-10225"/>
    <s v="Alan Schoenberger"/>
    <x v="1"/>
    <s v="United States"/>
    <s v="Provo"/>
    <s v="Utah"/>
    <n v="84604"/>
    <x v="1"/>
    <s v="OFF-ST-10001272"/>
    <s v="Office Supplies"/>
    <s v="Storage"/>
    <s v="Mini 13-1/2 Capacity Data Binder Rack, Pearl"/>
    <n v="261.74"/>
    <n v="2"/>
    <n v="0"/>
    <n v="65.435000000000002"/>
    <s v="No"/>
    <s v="Anna Andreadi"/>
  </r>
  <r>
    <n v="2658"/>
    <s v="CA-2017-112515"/>
    <d v="2017-09-17T00:00:00"/>
    <d v="2017-09-21T00:00:00"/>
    <x v="0"/>
    <s v="AS-10225"/>
    <s v="Alan Schoenberger"/>
    <x v="1"/>
    <s v="United States"/>
    <s v="Provo"/>
    <s v="Utah"/>
    <n v="84604"/>
    <x v="1"/>
    <s v="OFF-LA-10001175"/>
    <s v="Office Supplies"/>
    <s v="Labels"/>
    <s v="Avery 514"/>
    <n v="14.399999999999999"/>
    <n v="5"/>
    <n v="0"/>
    <n v="7.056"/>
    <s v="No"/>
    <s v="Anna Andreadi"/>
  </r>
  <r>
    <n v="2659"/>
    <s v="CA-2016-150343"/>
    <d v="2016-08-16T00:00:00"/>
    <d v="2016-08-20T00:00:00"/>
    <x v="1"/>
    <s v="PK-19075"/>
    <s v="Pete Kriz"/>
    <x v="0"/>
    <s v="United States"/>
    <s v="San Francisco"/>
    <s v="California"/>
    <n v="94110"/>
    <x v="1"/>
    <s v="OFF-EN-10004030"/>
    <s v="Office Supplies"/>
    <s v="Envelopes"/>
    <s v="Convenience Packs of Business Envelopes"/>
    <n v="10.86"/>
    <n v="3"/>
    <n v="0"/>
    <n v="5.1042000000000005"/>
    <s v="No"/>
    <s v="Anna Andreadi"/>
  </r>
  <r>
    <n v="2660"/>
    <s v="CA-2015-135538"/>
    <d v="2015-12-24T00:00:00"/>
    <d v="2015-12-28T00:00:00"/>
    <x v="1"/>
    <s v="HR-14830"/>
    <s v="Harold Ryan"/>
    <x v="1"/>
    <s v="United States"/>
    <s v="Gilbert"/>
    <s v="Arizona"/>
    <n v="85234"/>
    <x v="1"/>
    <s v="FUR-CH-10004287"/>
    <s v="Furniture"/>
    <s v="Chairs"/>
    <s v="SAFCO Arco Folding Chair"/>
    <n v="883.84"/>
    <n v="4"/>
    <n v="0.2"/>
    <n v="99.431999999999931"/>
    <s v="No"/>
    <s v="Anna Andreadi"/>
  </r>
  <r>
    <n v="2661"/>
    <s v="CA-2017-123372"/>
    <d v="2017-11-28T00:00:00"/>
    <d v="2017-12-02T00:00:00"/>
    <x v="1"/>
    <s v="DG-13300"/>
    <s v="Deirdre Greer"/>
    <x v="1"/>
    <s v="United States"/>
    <s v="New York City"/>
    <s v="New York"/>
    <n v="10035"/>
    <x v="3"/>
    <s v="TEC-PH-10002834"/>
    <s v="Technology"/>
    <s v="Phones"/>
    <s v="Google Nexus 5"/>
    <n v="1979.89"/>
    <n v="11"/>
    <n v="0"/>
    <n v="494.97250000000003"/>
    <s v="No"/>
    <s v="Chuck Magee"/>
  </r>
  <r>
    <n v="2662"/>
    <s v="CA-2017-123372"/>
    <d v="2017-11-28T00:00:00"/>
    <d v="2017-12-02T00:00:00"/>
    <x v="1"/>
    <s v="DG-13300"/>
    <s v="Deirdre Greer"/>
    <x v="1"/>
    <s v="United States"/>
    <s v="New York City"/>
    <s v="New York"/>
    <n v="10035"/>
    <x v="3"/>
    <s v="OFF-EN-10003055"/>
    <s v="Office Supplies"/>
    <s v="Envelopes"/>
    <s v="Blue String-Tie &amp; Button Interoffice Envelopes, 10 x 13"/>
    <n v="79.959999999999994"/>
    <n v="2"/>
    <n v="0"/>
    <n v="35.981999999999992"/>
    <s v="No"/>
    <s v="Chuck Magee"/>
  </r>
  <r>
    <n v="2663"/>
    <s v="CA-2017-159604"/>
    <d v="2017-04-14T00:00:00"/>
    <d v="2017-04-15T00:00:00"/>
    <x v="2"/>
    <s v="CL-12700"/>
    <s v="Craig Leslie"/>
    <x v="2"/>
    <s v="United States"/>
    <s v="Springfield"/>
    <s v="Missouri"/>
    <n v="65807"/>
    <x v="2"/>
    <s v="OFF-BI-10003460"/>
    <s v="Office Supplies"/>
    <s v="Binders"/>
    <s v="Acco 3-Hole Punch"/>
    <n v="8.76"/>
    <n v="2"/>
    <n v="0"/>
    <n v="4.2047999999999996"/>
    <s v="No"/>
    <s v="Kelly Williams"/>
  </r>
  <r>
    <n v="2664"/>
    <s v="CA-2016-164784"/>
    <d v="2016-05-01T00:00:00"/>
    <d v="2016-05-04T00:00:00"/>
    <x v="2"/>
    <s v="HF-14995"/>
    <s v="Herbert Flentye"/>
    <x v="0"/>
    <s v="United States"/>
    <s v="Memphis"/>
    <s v="Tennessee"/>
    <n v="38109"/>
    <x v="0"/>
    <s v="OFF-LA-10001569"/>
    <s v="Office Supplies"/>
    <s v="Labels"/>
    <s v="Avery 499"/>
    <n v="3.9840000000000004"/>
    <n v="1"/>
    <n v="0.2"/>
    <n v="1.2948"/>
    <s v="No"/>
    <s v="Cassandra Brandow"/>
  </r>
  <r>
    <n v="2665"/>
    <s v="CA-2016-164784"/>
    <d v="2016-05-01T00:00:00"/>
    <d v="2016-05-04T00:00:00"/>
    <x v="2"/>
    <s v="HF-14995"/>
    <s v="Herbert Flentye"/>
    <x v="0"/>
    <s v="United States"/>
    <s v="Memphis"/>
    <s v="Tennessee"/>
    <n v="38109"/>
    <x v="0"/>
    <s v="FUR-TA-10004534"/>
    <s v="Furniture"/>
    <s v="Tables"/>
    <s v="Bevis 44 x 96 Conference Tables"/>
    <n v="370.62"/>
    <n v="3"/>
    <n v="0.4"/>
    <n v="-142.07100000000008"/>
    <s v="No"/>
    <s v="Cassandra Brandow"/>
  </r>
  <r>
    <n v="2666"/>
    <s v="CA-2016-164784"/>
    <d v="2016-05-01T00:00:00"/>
    <d v="2016-05-04T00:00:00"/>
    <x v="2"/>
    <s v="HF-14995"/>
    <s v="Herbert Flentye"/>
    <x v="0"/>
    <s v="United States"/>
    <s v="Memphis"/>
    <s v="Tennessee"/>
    <n v="38109"/>
    <x v="0"/>
    <s v="OFF-BI-10002954"/>
    <s v="Office Supplies"/>
    <s v="Binders"/>
    <s v="Newell 3-Hole Punched Plastic Slotted Magazine Holders for Binders"/>
    <n v="2.7420000000000004"/>
    <n v="2"/>
    <n v="0.7"/>
    <n v="-2.0107999999999997"/>
    <s v="No"/>
    <s v="Cassandra Brandow"/>
  </r>
  <r>
    <n v="2667"/>
    <s v="CA-2016-111794"/>
    <d v="2016-10-01T00:00:00"/>
    <d v="2016-10-01T00:00:00"/>
    <x v="3"/>
    <s v="HG-15025"/>
    <s v="Hunter Glantz"/>
    <x v="0"/>
    <s v="United States"/>
    <s v="Amarillo"/>
    <s v="Texas"/>
    <n v="79109"/>
    <x v="2"/>
    <s v="TEC-AC-10003832"/>
    <s v="Technology"/>
    <s v="Accessories"/>
    <s v="Imation 16GB Mini TravelDrive USB 2.0 Flash Drive"/>
    <n v="79.512000000000015"/>
    <n v="3"/>
    <n v="0.2"/>
    <n v="20.8719"/>
    <s v="No"/>
    <s v="Kelly Williams"/>
  </r>
  <r>
    <n v="2668"/>
    <s v="CA-2016-111794"/>
    <d v="2016-10-01T00:00:00"/>
    <d v="2016-10-01T00:00:00"/>
    <x v="3"/>
    <s v="HG-15025"/>
    <s v="Hunter Glantz"/>
    <x v="0"/>
    <s v="United States"/>
    <s v="Amarillo"/>
    <s v="Texas"/>
    <n v="79109"/>
    <x v="2"/>
    <s v="OFF-PA-10000474"/>
    <s v="Office Supplies"/>
    <s v="Paper"/>
    <s v="Easy-staple paper"/>
    <n v="28.352"/>
    <n v="1"/>
    <n v="0.2"/>
    <n v="9.568799999999996"/>
    <s v="No"/>
    <s v="Kelly Williams"/>
  </r>
  <r>
    <n v="2669"/>
    <s v="US-2015-139759"/>
    <d v="2015-08-25T00:00:00"/>
    <d v="2015-08-30T00:00:00"/>
    <x v="1"/>
    <s v="NL-18310"/>
    <s v="Nancy Lomonaco"/>
    <x v="2"/>
    <s v="United States"/>
    <s v="Los Angeles"/>
    <s v="California"/>
    <n v="90045"/>
    <x v="1"/>
    <s v="FUR-CH-10002774"/>
    <s v="Furniture"/>
    <s v="Chairs"/>
    <s v="Global Deluxe Stacking Chair, Gray"/>
    <n v="40.783999999999999"/>
    <n v="1"/>
    <n v="0.2"/>
    <n v="4.5881999999999987"/>
    <s v="No"/>
    <s v="Anna Andreadi"/>
  </r>
  <r>
    <n v="2670"/>
    <s v="US-2015-139759"/>
    <d v="2015-08-25T00:00:00"/>
    <d v="2015-08-30T00:00:00"/>
    <x v="1"/>
    <s v="NL-18310"/>
    <s v="Nancy Lomonaco"/>
    <x v="2"/>
    <s v="United States"/>
    <s v="Los Angeles"/>
    <s v="California"/>
    <n v="90045"/>
    <x v="1"/>
    <s v="OFF-AP-10002765"/>
    <s v="Office Supplies"/>
    <s v="Appliances"/>
    <s v="Fellowes Advanced Computer Series Surge Protectors"/>
    <n v="105.96"/>
    <n v="4"/>
    <n v="0"/>
    <n v="29.668800000000005"/>
    <s v="No"/>
    <s v="Anna Andreadi"/>
  </r>
  <r>
    <n v="2671"/>
    <s v="CA-2014-126403"/>
    <d v="2014-09-09T00:00:00"/>
    <d v="2014-09-12T00:00:00"/>
    <x v="0"/>
    <s v="RR-19525"/>
    <s v="Rick Reed"/>
    <x v="1"/>
    <s v="United States"/>
    <s v="Lowell"/>
    <s v="Massachusetts"/>
    <n v="1852"/>
    <x v="3"/>
    <s v="OFF-PA-10001144"/>
    <s v="Office Supplies"/>
    <s v="Paper"/>
    <s v="Xerox 1913"/>
    <n v="166.44"/>
    <n v="3"/>
    <n v="0"/>
    <n v="79.891199999999998"/>
    <s v="Yes"/>
    <s v="Chuck Magee"/>
  </r>
  <r>
    <n v="2672"/>
    <s v="CA-2014-126403"/>
    <d v="2014-09-09T00:00:00"/>
    <d v="2014-09-12T00:00:00"/>
    <x v="0"/>
    <s v="RR-19525"/>
    <s v="Rick Reed"/>
    <x v="1"/>
    <s v="United States"/>
    <s v="Lowell"/>
    <s v="Massachusetts"/>
    <n v="1852"/>
    <x v="3"/>
    <s v="FUR-CH-10003761"/>
    <s v="Furniture"/>
    <s v="Chairs"/>
    <s v="Global Italian Leather Office Chair"/>
    <n v="785.87999999999988"/>
    <n v="6"/>
    <n v="0"/>
    <n v="212.18759999999997"/>
    <s v="Yes"/>
    <s v="Chuck Magee"/>
  </r>
  <r>
    <n v="2673"/>
    <s v="CA-2014-126403"/>
    <d v="2014-09-09T00:00:00"/>
    <d v="2014-09-12T00:00:00"/>
    <x v="0"/>
    <s v="RR-19525"/>
    <s v="Rick Reed"/>
    <x v="1"/>
    <s v="United States"/>
    <s v="Lowell"/>
    <s v="Massachusetts"/>
    <n v="1852"/>
    <x v="3"/>
    <s v="OFF-PA-10004665"/>
    <s v="Office Supplies"/>
    <s v="Paper"/>
    <s v="Advantus Motivational Note Cards"/>
    <n v="26.2"/>
    <n v="2"/>
    <n v="0"/>
    <n v="12.837999999999999"/>
    <s v="Yes"/>
    <s v="Chuck Magee"/>
  </r>
  <r>
    <n v="2674"/>
    <s v="CA-2014-126403"/>
    <d v="2014-09-09T00:00:00"/>
    <d v="2014-09-12T00:00:00"/>
    <x v="0"/>
    <s v="RR-19525"/>
    <s v="Rick Reed"/>
    <x v="1"/>
    <s v="United States"/>
    <s v="Lowell"/>
    <s v="Massachusetts"/>
    <n v="1852"/>
    <x v="3"/>
    <s v="OFF-ST-10000078"/>
    <s v="Office Supplies"/>
    <s v="Storage"/>
    <s v="Tennsco 6- and 18-Compartment Lockers"/>
    <n v="1325.8500000000001"/>
    <n v="5"/>
    <n v="0"/>
    <n v="238.65299999999991"/>
    <s v="Yes"/>
    <s v="Chuck Magee"/>
  </r>
  <r>
    <n v="2675"/>
    <s v="CA-2017-136875"/>
    <d v="2017-12-03T00:00:00"/>
    <d v="2017-12-03T00:00:00"/>
    <x v="3"/>
    <s v="TC-21295"/>
    <s v="Toby Carlisle"/>
    <x v="0"/>
    <s v="United States"/>
    <s v="San Diego"/>
    <s v="California"/>
    <n v="92024"/>
    <x v="1"/>
    <s v="OFF-PA-10000357"/>
    <s v="Office Supplies"/>
    <s v="Paper"/>
    <s v="Xerox 1888"/>
    <n v="166.44"/>
    <n v="3"/>
    <n v="0"/>
    <n v="79.891199999999998"/>
    <s v="No"/>
    <s v="Anna Andreadi"/>
  </r>
  <r>
    <n v="2676"/>
    <s v="CA-2017-132185"/>
    <d v="2017-11-27T00:00:00"/>
    <d v="2017-12-02T00:00:00"/>
    <x v="1"/>
    <s v="DB-13615"/>
    <s v="Doug Bickford"/>
    <x v="0"/>
    <s v="United States"/>
    <s v="Asheville"/>
    <s v="North Carolina"/>
    <n v="28806"/>
    <x v="0"/>
    <s v="OFF-AR-10000422"/>
    <s v="Office Supplies"/>
    <s v="Art"/>
    <s v="Pencil and Crayon Sharpener"/>
    <n v="8.76"/>
    <n v="5"/>
    <n v="0.2"/>
    <n v="0.76649999999999974"/>
    <s v="No"/>
    <s v="Cassandra Brandow"/>
  </r>
  <r>
    <n v="2677"/>
    <s v="CA-2017-132185"/>
    <d v="2017-11-27T00:00:00"/>
    <d v="2017-12-02T00:00:00"/>
    <x v="1"/>
    <s v="DB-13615"/>
    <s v="Doug Bickford"/>
    <x v="0"/>
    <s v="United States"/>
    <s v="Asheville"/>
    <s v="North Carolina"/>
    <n v="28806"/>
    <x v="0"/>
    <s v="OFF-AP-10001205"/>
    <s v="Office Supplies"/>
    <s v="Appliances"/>
    <s v="Belkin 5 Outlet SurgeMaster Power Centers"/>
    <n v="43.584000000000003"/>
    <n v="1"/>
    <n v="0.2"/>
    <n v="4.3584000000000032"/>
    <s v="No"/>
    <s v="Cassandra Brandow"/>
  </r>
  <r>
    <n v="2678"/>
    <s v="US-2014-160780"/>
    <d v="2014-06-21T00:00:00"/>
    <d v="2014-06-21T00:00:00"/>
    <x v="3"/>
    <s v="SV-20785"/>
    <s v="Stewart Visinsky"/>
    <x v="0"/>
    <s v="United States"/>
    <s v="Pueblo"/>
    <s v="Colorado"/>
    <n v="81001"/>
    <x v="1"/>
    <s v="OFF-BI-10001116"/>
    <s v="Office Supplies"/>
    <s v="Binders"/>
    <s v="Wilson Jones 1&quot; Hanging DublLock Ring Binders"/>
    <n v="11.088000000000003"/>
    <n v="7"/>
    <n v="0.7"/>
    <n v="-8.1311999999999998"/>
    <s v="No"/>
    <s v="Anna Andreadi"/>
  </r>
  <r>
    <n v="2679"/>
    <s v="US-2014-160780"/>
    <d v="2014-06-21T00:00:00"/>
    <d v="2014-06-21T00:00:00"/>
    <x v="3"/>
    <s v="SV-20785"/>
    <s v="Stewart Visinsky"/>
    <x v="0"/>
    <s v="United States"/>
    <s v="Pueblo"/>
    <s v="Colorado"/>
    <n v="81001"/>
    <x v="1"/>
    <s v="OFF-BI-10002931"/>
    <s v="Office Supplies"/>
    <s v="Binders"/>
    <s v="Avery Trapezoid Extra Heavy Duty 4&quot; Binders"/>
    <n v="25.164000000000001"/>
    <n v="2"/>
    <n v="0.7"/>
    <n v="-16.775999999999996"/>
    <s v="No"/>
    <s v="Anna Andreadi"/>
  </r>
  <r>
    <n v="2680"/>
    <s v="CA-2017-127026"/>
    <d v="2017-01-21T00:00:00"/>
    <d v="2017-01-27T00:00:00"/>
    <x v="1"/>
    <s v="MH-18115"/>
    <s v="Mick Hernandez"/>
    <x v="2"/>
    <s v="United States"/>
    <s v="Jackson"/>
    <s v="Michigan"/>
    <n v="49201"/>
    <x v="2"/>
    <s v="OFF-BI-10000546"/>
    <s v="Office Supplies"/>
    <s v="Binders"/>
    <s v="Avery Durable Binders"/>
    <n v="14.399999999999999"/>
    <n v="5"/>
    <n v="0"/>
    <n v="7.056"/>
    <s v="No"/>
    <s v="Kelly Williams"/>
  </r>
  <r>
    <n v="2681"/>
    <s v="CA-2017-127026"/>
    <d v="2017-01-21T00:00:00"/>
    <d v="2017-01-27T00:00:00"/>
    <x v="1"/>
    <s v="MH-18115"/>
    <s v="Mick Hernandez"/>
    <x v="2"/>
    <s v="United States"/>
    <s v="Jackson"/>
    <s v="Michigan"/>
    <n v="49201"/>
    <x v="2"/>
    <s v="TEC-AC-10002049"/>
    <s v="Technology"/>
    <s v="Accessories"/>
    <s v="Logitech G19 Programmable Gaming Keyboard"/>
    <n v="619.94999999999993"/>
    <n v="5"/>
    <n v="0"/>
    <n v="111.59099999999995"/>
    <s v="No"/>
    <s v="Kelly Williams"/>
  </r>
  <r>
    <n v="2682"/>
    <s v="CA-2017-127026"/>
    <d v="2017-01-21T00:00:00"/>
    <d v="2017-01-27T00:00:00"/>
    <x v="1"/>
    <s v="MH-18115"/>
    <s v="Mick Hernandez"/>
    <x v="2"/>
    <s v="United States"/>
    <s v="Jackson"/>
    <s v="Michigan"/>
    <n v="49201"/>
    <x v="2"/>
    <s v="OFF-BI-10001196"/>
    <s v="Office Supplies"/>
    <s v="Binders"/>
    <s v="Avery Flip-Chart Easel Binder, Black"/>
    <n v="89.52"/>
    <n v="4"/>
    <n v="0"/>
    <n v="42.074399999999997"/>
    <s v="No"/>
    <s v="Kelly Williams"/>
  </r>
  <r>
    <n v="2683"/>
    <s v="CA-2017-127026"/>
    <d v="2017-01-21T00:00:00"/>
    <d v="2017-01-27T00:00:00"/>
    <x v="1"/>
    <s v="MH-18115"/>
    <s v="Mick Hernandez"/>
    <x v="2"/>
    <s v="United States"/>
    <s v="Jackson"/>
    <s v="Michigan"/>
    <n v="49201"/>
    <x v="2"/>
    <s v="TEC-MA-10002981"/>
    <s v="Technology"/>
    <s v="Machines"/>
    <s v="I.R.I.S IRISCard Anywhere 5 Card Scanner"/>
    <n v="350.97300000000007"/>
    <n v="3"/>
    <n v="0.1"/>
    <n v="152.08829999999998"/>
    <s v="No"/>
    <s v="Kelly Williams"/>
  </r>
  <r>
    <n v="2684"/>
    <s v="CA-2017-127026"/>
    <d v="2017-01-21T00:00:00"/>
    <d v="2017-01-27T00:00:00"/>
    <x v="1"/>
    <s v="MH-18115"/>
    <s v="Mick Hernandez"/>
    <x v="2"/>
    <s v="United States"/>
    <s v="Jackson"/>
    <s v="Michigan"/>
    <n v="49201"/>
    <x v="2"/>
    <s v="TEC-PH-10003601"/>
    <s v="Technology"/>
    <s v="Phones"/>
    <s v="Ativa D5772 2-Line 5.8GHz Digital Expandable Corded/Cordless Phone System with Answering &amp; Caller ID/Call Waiting, Black/Silver"/>
    <n v="164.99"/>
    <n v="1"/>
    <n v="0"/>
    <n v="49.496999999999986"/>
    <s v="No"/>
    <s v="Kelly Williams"/>
  </r>
  <r>
    <n v="2685"/>
    <s v="CA-2017-137085"/>
    <d v="2017-06-29T00:00:00"/>
    <d v="2017-07-06T00:00:00"/>
    <x v="1"/>
    <s v="CT-11995"/>
    <s v="Carol Triggs"/>
    <x v="0"/>
    <s v="United States"/>
    <s v="Los Angeles"/>
    <s v="California"/>
    <n v="90004"/>
    <x v="1"/>
    <s v="OFF-BI-10000632"/>
    <s v="Office Supplies"/>
    <s v="Binders"/>
    <s v="Satellite Sectional Post Binders"/>
    <n v="312.55200000000002"/>
    <n v="9"/>
    <n v="0.2"/>
    <n v="101.57939999999999"/>
    <s v="Yes"/>
    <s v="Anna Andreadi"/>
  </r>
  <r>
    <n v="2686"/>
    <s v="CA-2016-133123"/>
    <d v="2016-09-06T00:00:00"/>
    <d v="2016-09-11T00:00:00"/>
    <x v="1"/>
    <s v="KB-16315"/>
    <s v="Karl Braun"/>
    <x v="0"/>
    <s v="United States"/>
    <s v="Thomasville"/>
    <s v="North Carolina"/>
    <n v="27360"/>
    <x v="0"/>
    <s v="OFF-EN-10003055"/>
    <s v="Office Supplies"/>
    <s v="Envelopes"/>
    <s v="Blue String-Tie &amp; Button Interoffice Envelopes, 10 x 13"/>
    <n v="95.951999999999998"/>
    <n v="3"/>
    <n v="0.2"/>
    <n v="29.984999999999985"/>
    <s v="No"/>
    <s v="Cassandra Brandow"/>
  </r>
  <r>
    <n v="2687"/>
    <s v="CA-2016-133123"/>
    <d v="2016-09-06T00:00:00"/>
    <d v="2016-09-11T00:00:00"/>
    <x v="1"/>
    <s v="KB-16315"/>
    <s v="Karl Braun"/>
    <x v="0"/>
    <s v="United States"/>
    <s v="Thomasville"/>
    <s v="North Carolina"/>
    <n v="27360"/>
    <x v="0"/>
    <s v="OFF-BI-10001031"/>
    <s v="Office Supplies"/>
    <s v="Binders"/>
    <s v="Pressboard Data Binders by Wilson Jones"/>
    <n v="3.2040000000000002"/>
    <n v="2"/>
    <n v="0.7"/>
    <n v="-2.4563999999999995"/>
    <s v="No"/>
    <s v="Cassandra Brandow"/>
  </r>
  <r>
    <n v="2688"/>
    <s v="US-2016-128195"/>
    <d v="2016-08-04T00:00:00"/>
    <d v="2016-08-05T00:00:00"/>
    <x v="2"/>
    <s v="RA-19285"/>
    <s v="Ralph Arnett"/>
    <x v="0"/>
    <s v="United States"/>
    <s v="Peoria"/>
    <s v="Illinois"/>
    <n v="61604"/>
    <x v="2"/>
    <s v="OFF-BI-10002003"/>
    <s v="Office Supplies"/>
    <s v="Binders"/>
    <s v="Ibico Presentation Index for Binding Systems"/>
    <n v="3.9799999999999991"/>
    <n v="5"/>
    <n v="0.8"/>
    <n v="-6.5670000000000019"/>
    <s v="No"/>
    <s v="Kelly Williams"/>
  </r>
  <r>
    <n v="2689"/>
    <s v="CA-2015-153220"/>
    <d v="2015-11-12T00:00:00"/>
    <d v="2015-11-14T00:00:00"/>
    <x v="2"/>
    <s v="YC-21895"/>
    <s v="Yoseph Carroll"/>
    <x v="1"/>
    <s v="United States"/>
    <s v="Los Angeles"/>
    <s v="California"/>
    <n v="90032"/>
    <x v="1"/>
    <s v="OFF-PA-10003016"/>
    <s v="Office Supplies"/>
    <s v="Paper"/>
    <s v="Adams &quot;While You Were Out&quot; Message Pads"/>
    <n v="15.700000000000001"/>
    <n v="5"/>
    <n v="0"/>
    <n v="7.0649999999999995"/>
    <s v="Yes"/>
    <s v="Anna Andreadi"/>
  </r>
  <r>
    <n v="2690"/>
    <s v="CA-2014-123064"/>
    <d v="2014-06-30T00:00:00"/>
    <d v="2014-07-02T00:00:00"/>
    <x v="2"/>
    <s v="RA-19915"/>
    <s v="Russell Applegate"/>
    <x v="0"/>
    <s v="United States"/>
    <s v="Chicago"/>
    <s v="Illinois"/>
    <n v="60653"/>
    <x v="2"/>
    <s v="OFF-AR-10004582"/>
    <s v="Office Supplies"/>
    <s v="Art"/>
    <s v="BIC Brite Liner Grip Highlighters"/>
    <n v="5.2480000000000002"/>
    <n v="4"/>
    <n v="0.2"/>
    <n v="1.6399999999999995"/>
    <s v="No"/>
    <s v="Kelly Williams"/>
  </r>
  <r>
    <n v="2691"/>
    <s v="CA-2017-156412"/>
    <d v="2017-12-04T00:00:00"/>
    <d v="2017-12-08T00:00:00"/>
    <x v="1"/>
    <s v="CM-12160"/>
    <s v="Charles McCrossin"/>
    <x v="0"/>
    <s v="United States"/>
    <s v="Philadelphia"/>
    <s v="Pennsylvania"/>
    <n v="19134"/>
    <x v="3"/>
    <s v="OFF-BI-10004364"/>
    <s v="Office Supplies"/>
    <s v="Binders"/>
    <s v="Storex Dura Pro Binders"/>
    <n v="5.3460000000000019"/>
    <n v="3"/>
    <n v="0.7"/>
    <n v="-4.4550000000000001"/>
    <s v="No"/>
    <s v="Chuck Magee"/>
  </r>
  <r>
    <n v="2692"/>
    <s v="US-2016-144211"/>
    <d v="2016-08-28T00:00:00"/>
    <d v="2016-09-02T00:00:00"/>
    <x v="1"/>
    <s v="CS-12130"/>
    <s v="Chad Sievert"/>
    <x v="0"/>
    <s v="United States"/>
    <s v="Englewood"/>
    <s v="Colorado"/>
    <n v="80112"/>
    <x v="1"/>
    <s v="OFF-PA-10002246"/>
    <s v="Office Supplies"/>
    <s v="Paper"/>
    <s v="Wirebound Four 2-3/4 x 5 Forms per Page, 400 Sets per Book"/>
    <n v="15.48"/>
    <n v="3"/>
    <n v="0.2"/>
    <n v="5.6115000000000004"/>
    <s v="No"/>
    <s v="Anna Andreadi"/>
  </r>
  <r>
    <n v="2693"/>
    <s v="US-2016-144211"/>
    <d v="2016-08-28T00:00:00"/>
    <d v="2016-09-02T00:00:00"/>
    <x v="1"/>
    <s v="CS-12130"/>
    <s v="Chad Sievert"/>
    <x v="0"/>
    <s v="United States"/>
    <s v="Englewood"/>
    <s v="Colorado"/>
    <n v="80112"/>
    <x v="1"/>
    <s v="TEC-PH-10002890"/>
    <s v="Technology"/>
    <s v="Phones"/>
    <s v="AT&amp;T 17929 Lendline Telephone"/>
    <n v="108.57599999999999"/>
    <n v="3"/>
    <n v="0.2"/>
    <n v="8.1432000000000002"/>
    <s v="No"/>
    <s v="Anna Andreadi"/>
  </r>
  <r>
    <n v="2694"/>
    <s v="CA-2016-138079"/>
    <d v="2016-01-22T00:00:00"/>
    <d v="2016-01-28T00:00:00"/>
    <x v="1"/>
    <s v="AJ-10795"/>
    <s v="Anthony Johnson"/>
    <x v="1"/>
    <s v="United States"/>
    <s v="Seattle"/>
    <s v="Washington"/>
    <n v="98115"/>
    <x v="1"/>
    <s v="FUR-FU-10001475"/>
    <s v="Furniture"/>
    <s v="Furnishings"/>
    <s v="Contract Clock, 14&quot;, Brown"/>
    <n v="109.9"/>
    <n v="5"/>
    <n v="0"/>
    <n v="37.366"/>
    <s v="No"/>
    <s v="Anna Andreadi"/>
  </r>
  <r>
    <n v="2695"/>
    <s v="CA-2014-143182"/>
    <d v="2014-10-15T00:00:00"/>
    <d v="2014-10-20T00:00:00"/>
    <x v="1"/>
    <s v="DL-12865"/>
    <s v="Dan Lawera"/>
    <x v="0"/>
    <s v="United States"/>
    <s v="Hialeah"/>
    <s v="Florida"/>
    <n v="33012"/>
    <x v="0"/>
    <s v="FUR-FU-10004270"/>
    <s v="Furniture"/>
    <s v="Furnishings"/>
    <s v="Executive Impressions 13&quot; Clairmont Wall Clock"/>
    <n v="15.384"/>
    <n v="1"/>
    <n v="0.2"/>
    <n v="4.0383000000000013"/>
    <s v="No"/>
    <s v="Cassandra Brandow"/>
  </r>
  <r>
    <n v="2696"/>
    <s v="CA-2016-161662"/>
    <d v="2016-02-07T00:00:00"/>
    <d v="2016-02-09T00:00:00"/>
    <x v="2"/>
    <s v="BE-11410"/>
    <s v="Bobby Elias"/>
    <x v="0"/>
    <s v="United States"/>
    <s v="Lancaster"/>
    <s v="Ohio"/>
    <n v="43130"/>
    <x v="3"/>
    <s v="OFF-PA-10003465"/>
    <s v="Office Supplies"/>
    <s v="Paper"/>
    <s v="Xerox 1912"/>
    <n v="30.352"/>
    <n v="2"/>
    <n v="0.2"/>
    <n v="10.623199999999997"/>
    <s v="No"/>
    <s v="Chuck Magee"/>
  </r>
  <r>
    <n v="2697"/>
    <s v="CA-2014-145317"/>
    <d v="2014-03-18T00:00:00"/>
    <d v="2014-03-23T00:00:00"/>
    <x v="1"/>
    <s v="SM-20320"/>
    <s v="Sean Miller"/>
    <x v="2"/>
    <s v="United States"/>
    <s v="Jacksonville"/>
    <s v="Florida"/>
    <n v="32216"/>
    <x v="0"/>
    <s v="TEC-MA-10003626"/>
    <s v="Technology"/>
    <s v="Machines"/>
    <s v="Hewlett-Packard Deskjet 6540 Color Inkjet Printer"/>
    <n v="821.3"/>
    <n v="4"/>
    <n v="0.5"/>
    <n v="-16.426000000000045"/>
    <s v="No"/>
    <s v="Cassandra Brandow"/>
  </r>
  <r>
    <n v="2698"/>
    <s v="CA-2014-145317"/>
    <d v="2014-03-18T00:00:00"/>
    <d v="2014-03-23T00:00:00"/>
    <x v="1"/>
    <s v="SM-20320"/>
    <s v="Sean Miller"/>
    <x v="2"/>
    <s v="United States"/>
    <s v="Jacksonville"/>
    <s v="Florida"/>
    <n v="32216"/>
    <x v="0"/>
    <s v="TEC-MA-10002412"/>
    <s v="Technology"/>
    <s v="Machines"/>
    <s v="Cisco TelePresence System EX90 Videoconferencing Unit"/>
    <n v="22638.48"/>
    <n v="6"/>
    <n v="0.5"/>
    <n v="-1811.0784000000021"/>
    <s v="No"/>
    <s v="Cassandra Brandow"/>
  </r>
  <r>
    <n v="2699"/>
    <s v="CA-2014-145317"/>
    <d v="2014-03-18T00:00:00"/>
    <d v="2014-03-23T00:00:00"/>
    <x v="1"/>
    <s v="SM-20320"/>
    <s v="Sean Miller"/>
    <x v="2"/>
    <s v="United States"/>
    <s v="Jacksonville"/>
    <s v="Florida"/>
    <n v="32216"/>
    <x v="0"/>
    <s v="OFF-PA-10001804"/>
    <s v="Office Supplies"/>
    <s v="Paper"/>
    <s v="Xerox 195"/>
    <n v="21.376000000000001"/>
    <n v="4"/>
    <n v="0.2"/>
    <n v="7.4815999999999994"/>
    <s v="No"/>
    <s v="Cassandra Brandow"/>
  </r>
  <r>
    <n v="2700"/>
    <s v="CA-2014-145317"/>
    <d v="2014-03-18T00:00:00"/>
    <d v="2014-03-23T00:00:00"/>
    <x v="1"/>
    <s v="SM-20320"/>
    <s v="Sean Miller"/>
    <x v="2"/>
    <s v="United States"/>
    <s v="Jacksonville"/>
    <s v="Florida"/>
    <n v="32216"/>
    <x v="0"/>
    <s v="OFF-AR-10003183"/>
    <s v="Office Supplies"/>
    <s v="Art"/>
    <s v="Avery Fluorescent Highlighter Four-Color Set"/>
    <n v="8.016"/>
    <n v="3"/>
    <n v="0.2"/>
    <n v="1.0019999999999993"/>
    <s v="No"/>
    <s v="Cassandra Brandow"/>
  </r>
  <r>
    <n v="2701"/>
    <s v="CA-2014-145317"/>
    <d v="2014-03-18T00:00:00"/>
    <d v="2014-03-23T00:00:00"/>
    <x v="1"/>
    <s v="SM-20320"/>
    <s v="Sean Miller"/>
    <x v="2"/>
    <s v="United States"/>
    <s v="Jacksonville"/>
    <s v="Florida"/>
    <n v="32216"/>
    <x v="0"/>
    <s v="FUR-FU-10004270"/>
    <s v="Furniture"/>
    <s v="Furnishings"/>
    <s v="Executive Impressions 13&quot; Clairmont Wall Clock"/>
    <n v="30.768000000000001"/>
    <n v="2"/>
    <n v="0.2"/>
    <n v="8.0766000000000027"/>
    <s v="No"/>
    <s v="Cassandra Brandow"/>
  </r>
  <r>
    <n v="2702"/>
    <s v="CA-2014-145317"/>
    <d v="2014-03-18T00:00:00"/>
    <d v="2014-03-23T00:00:00"/>
    <x v="1"/>
    <s v="SM-20320"/>
    <s v="Sean Miller"/>
    <x v="2"/>
    <s v="United States"/>
    <s v="Jacksonville"/>
    <s v="Florida"/>
    <n v="32216"/>
    <x v="0"/>
    <s v="OFF-FA-10003112"/>
    <s v="Office Supplies"/>
    <s v="Fasteners"/>
    <s v="Staples"/>
    <n v="18.936"/>
    <n v="3"/>
    <n v="0.2"/>
    <n v="5.9174999999999986"/>
    <s v="No"/>
    <s v="Cassandra Brandow"/>
  </r>
  <r>
    <n v="2703"/>
    <s v="CA-2014-145317"/>
    <d v="2014-03-18T00:00:00"/>
    <d v="2014-03-23T00:00:00"/>
    <x v="1"/>
    <s v="SM-20320"/>
    <s v="Sean Miller"/>
    <x v="2"/>
    <s v="United States"/>
    <s v="Jacksonville"/>
    <s v="Florida"/>
    <n v="32216"/>
    <x v="0"/>
    <s v="FUR-FU-10001986"/>
    <s v="Furniture"/>
    <s v="Furnishings"/>
    <s v="Dana Fluorescent Magnifying Lamp, White, 36&quot;"/>
    <n v="122.352"/>
    <n v="3"/>
    <n v="0.2"/>
    <n v="15.29399999999999"/>
    <s v="No"/>
    <s v="Cassandra Brandow"/>
  </r>
  <r>
    <n v="2704"/>
    <s v="CA-2014-143413"/>
    <d v="2014-05-24T00:00:00"/>
    <d v="2014-05-30T00:00:00"/>
    <x v="1"/>
    <s v="RP-19390"/>
    <s v="Resi Pölking"/>
    <x v="0"/>
    <s v="United States"/>
    <s v="Baltimore"/>
    <s v="Maryland"/>
    <n v="21215"/>
    <x v="3"/>
    <s v="OFF-PA-10002319"/>
    <s v="Office Supplies"/>
    <s v="Paper"/>
    <s v="Xerox 1944"/>
    <n v="116.28"/>
    <n v="3"/>
    <n v="0"/>
    <n v="56.977199999999996"/>
    <s v="No"/>
    <s v="Chuck Magee"/>
  </r>
  <r>
    <n v="2705"/>
    <s v="CA-2017-156818"/>
    <d v="2017-07-11T00:00:00"/>
    <d v="2017-07-13T00:00:00"/>
    <x v="0"/>
    <s v="JD-16015"/>
    <s v="Joy Daniels"/>
    <x v="0"/>
    <s v="United States"/>
    <s v="New York City"/>
    <s v="New York"/>
    <n v="10009"/>
    <x v="3"/>
    <s v="TEC-AC-10002323"/>
    <s v="Technology"/>
    <s v="Accessories"/>
    <s v="SanDisk Ultra 32 GB MicroSDHC Class 10 Memory Card"/>
    <n v="132.60000000000002"/>
    <n v="6"/>
    <n v="0"/>
    <n v="17.238000000000007"/>
    <s v="No"/>
    <s v="Chuck Magee"/>
  </r>
  <r>
    <n v="2706"/>
    <s v="CA-2017-155873"/>
    <d v="2017-06-16T00:00:00"/>
    <d v="2017-06-21T00:00:00"/>
    <x v="1"/>
    <s v="AB-10255"/>
    <s v="Alejandro Ballentine"/>
    <x v="2"/>
    <s v="United States"/>
    <s v="Carlsbad"/>
    <s v="New Mexico"/>
    <n v="88220"/>
    <x v="1"/>
    <s v="OFF-SU-10001165"/>
    <s v="Office Supplies"/>
    <s v="Supplies"/>
    <s v="Acme Elite Stainless Steel Scissors"/>
    <n v="16.68"/>
    <n v="2"/>
    <n v="0"/>
    <n v="4.3368000000000002"/>
    <s v="No"/>
    <s v="Anna Andreadi"/>
  </r>
  <r>
    <n v="2707"/>
    <s v="CA-2017-155873"/>
    <d v="2017-06-16T00:00:00"/>
    <d v="2017-06-21T00:00:00"/>
    <x v="1"/>
    <s v="AB-10255"/>
    <s v="Alejandro Ballentine"/>
    <x v="2"/>
    <s v="United States"/>
    <s v="Carlsbad"/>
    <s v="New Mexico"/>
    <n v="88220"/>
    <x v="1"/>
    <s v="OFF-PA-10001246"/>
    <s v="Office Supplies"/>
    <s v="Paper"/>
    <s v="Xerox 215"/>
    <n v="19.440000000000001"/>
    <n v="3"/>
    <n v="0"/>
    <n v="9.3312000000000008"/>
    <s v="No"/>
    <s v="Anna Andreadi"/>
  </r>
  <r>
    <n v="2708"/>
    <s v="CA-2017-155873"/>
    <d v="2017-06-16T00:00:00"/>
    <d v="2017-06-21T00:00:00"/>
    <x v="1"/>
    <s v="AB-10255"/>
    <s v="Alejandro Ballentine"/>
    <x v="2"/>
    <s v="United States"/>
    <s v="Carlsbad"/>
    <s v="New Mexico"/>
    <n v="88220"/>
    <x v="1"/>
    <s v="OFF-PA-10001815"/>
    <s v="Office Supplies"/>
    <s v="Paper"/>
    <s v="Xerox 1885"/>
    <n v="192.16"/>
    <n v="4"/>
    <n v="0"/>
    <n v="92.236799999999988"/>
    <s v="No"/>
    <s v="Anna Andreadi"/>
  </r>
  <r>
    <n v="2709"/>
    <s v="CA-2015-121797"/>
    <d v="2015-01-30T00:00:00"/>
    <d v="2015-02-06T00:00:00"/>
    <x v="1"/>
    <s v="CC-12145"/>
    <s v="Charles Crestani"/>
    <x v="0"/>
    <s v="United States"/>
    <s v="Los Angeles"/>
    <s v="California"/>
    <n v="90049"/>
    <x v="1"/>
    <s v="FUR-FU-10001876"/>
    <s v="Furniture"/>
    <s v="Furnishings"/>
    <s v="Computer Room Manger, 14&quot;"/>
    <n v="227.35999999999999"/>
    <n v="7"/>
    <n v="0"/>
    <n v="81.849599999999981"/>
    <s v="No"/>
    <s v="Anna Andreadi"/>
  </r>
  <r>
    <n v="2710"/>
    <s v="CA-2015-121797"/>
    <d v="2015-01-30T00:00:00"/>
    <d v="2015-02-06T00:00:00"/>
    <x v="1"/>
    <s v="CC-12145"/>
    <s v="Charles Crestani"/>
    <x v="0"/>
    <s v="United States"/>
    <s v="Los Angeles"/>
    <s v="California"/>
    <n v="90049"/>
    <x v="1"/>
    <s v="TEC-MA-10000488"/>
    <s v="Technology"/>
    <s v="Machines"/>
    <s v="Bady BDG101FRU Card Printer"/>
    <n v="1919.9760000000001"/>
    <n v="3"/>
    <n v="0.2"/>
    <n v="215.99729999999977"/>
    <s v="No"/>
    <s v="Anna Andreadi"/>
  </r>
  <r>
    <n v="2711"/>
    <s v="US-2015-120572"/>
    <d v="2015-12-11T00:00:00"/>
    <d v="2015-12-15T00:00:00"/>
    <x v="1"/>
    <s v="GH-14425"/>
    <s v="Gary Hwang"/>
    <x v="0"/>
    <s v="United States"/>
    <s v="Jacksonville"/>
    <s v="Florida"/>
    <n v="32216"/>
    <x v="0"/>
    <s v="OFF-BI-10001098"/>
    <s v="Office Supplies"/>
    <s v="Binders"/>
    <s v="Acco D-Ring Binder w/DublLock"/>
    <n v="12.828000000000001"/>
    <n v="2"/>
    <n v="0.7"/>
    <n v="-8.9795999999999978"/>
    <s v="No"/>
    <s v="Cassandra Brandow"/>
  </r>
  <r>
    <n v="2712"/>
    <s v="CA-2017-132430"/>
    <d v="2017-10-09T00:00:00"/>
    <d v="2017-10-11T00:00:00"/>
    <x v="2"/>
    <s v="CP-12085"/>
    <s v="Cathy Prescott"/>
    <x v="1"/>
    <s v="United States"/>
    <s v="Lakewood"/>
    <s v="Ohio"/>
    <n v="44107"/>
    <x v="3"/>
    <s v="FUR-FU-10003577"/>
    <s v="Furniture"/>
    <s v="Furnishings"/>
    <s v="Nu-Dell Leatherette Frames"/>
    <n v="45.888000000000005"/>
    <n v="4"/>
    <n v="0.2"/>
    <n v="9.1775999999999982"/>
    <s v="No"/>
    <s v="Chuck Magee"/>
  </r>
  <r>
    <n v="2713"/>
    <s v="CA-2017-146031"/>
    <d v="2017-07-29T00:00:00"/>
    <d v="2017-08-01T00:00:00"/>
    <x v="0"/>
    <s v="GM-14440"/>
    <s v="Gary McGarr"/>
    <x v="0"/>
    <s v="United States"/>
    <s v="Troy"/>
    <s v="New York"/>
    <n v="12180"/>
    <x v="3"/>
    <s v="OFF-AR-10002656"/>
    <s v="Office Supplies"/>
    <s v="Art"/>
    <s v="Sanford Liquid Accent Highlighters"/>
    <n v="60.12"/>
    <n v="9"/>
    <n v="0"/>
    <n v="22.244399999999995"/>
    <s v="No"/>
    <s v="Chuck Magee"/>
  </r>
  <r>
    <n v="2714"/>
    <s v="CA-2014-110100"/>
    <d v="2014-04-25T00:00:00"/>
    <d v="2014-04-29T00:00:00"/>
    <x v="1"/>
    <s v="LC-16885"/>
    <s v="Lena Creighton"/>
    <x v="0"/>
    <s v="United States"/>
    <s v="Wilmington"/>
    <s v="North Carolina"/>
    <n v="28403"/>
    <x v="0"/>
    <s v="TEC-PH-10004531"/>
    <s v="Technology"/>
    <s v="Phones"/>
    <s v="AT&amp;T CL2909"/>
    <n v="302.37599999999998"/>
    <n v="3"/>
    <n v="0.2"/>
    <n v="37.796999999999997"/>
    <s v="No"/>
    <s v="Cassandra Brandow"/>
  </r>
  <r>
    <n v="2715"/>
    <s v="CA-2015-103723"/>
    <d v="2015-12-01T00:00:00"/>
    <d v="2015-12-06T00:00:00"/>
    <x v="1"/>
    <s v="BT-11305"/>
    <s v="Beth Thompson"/>
    <x v="2"/>
    <s v="United States"/>
    <s v="Seattle"/>
    <s v="Washington"/>
    <n v="98105"/>
    <x v="1"/>
    <s v="OFF-AR-10003251"/>
    <s v="Office Supplies"/>
    <s v="Art"/>
    <s v="Prang Drawing Pencil Set"/>
    <n v="13.899999999999999"/>
    <n v="5"/>
    <n v="0"/>
    <n v="5.56"/>
    <s v="No"/>
    <s v="Anna Andreadi"/>
  </r>
  <r>
    <n v="2716"/>
    <s v="CA-2014-127187"/>
    <d v="2014-12-04T00:00:00"/>
    <d v="2014-12-08T00:00:00"/>
    <x v="1"/>
    <s v="CP-12085"/>
    <s v="Cathy Prescott"/>
    <x v="1"/>
    <s v="United States"/>
    <s v="New York City"/>
    <s v="New York"/>
    <n v="10024"/>
    <x v="3"/>
    <s v="TEC-PH-10000673"/>
    <s v="Technology"/>
    <s v="Phones"/>
    <s v="Plantronics Voyager Pro HD - Bluetooth Headset"/>
    <n v="129.97999999999999"/>
    <n v="2"/>
    <n v="0"/>
    <n v="62.3904"/>
    <s v="No"/>
    <s v="Chuck Magee"/>
  </r>
  <r>
    <n v="2717"/>
    <s v="CA-2017-128475"/>
    <d v="2017-08-26T00:00:00"/>
    <d v="2017-09-01T00:00:00"/>
    <x v="1"/>
    <s v="SC-20680"/>
    <s v="Steve Carroll"/>
    <x v="2"/>
    <s v="United States"/>
    <s v="Columbus"/>
    <s v="Georgia"/>
    <n v="31907"/>
    <x v="0"/>
    <s v="TEC-AC-10000158"/>
    <s v="Technology"/>
    <s v="Accessories"/>
    <s v="Sony 64GB Class 10 Micro SDHC R40 Memory Card"/>
    <n v="71.98"/>
    <n v="2"/>
    <n v="0"/>
    <n v="15.1158"/>
    <s v="No"/>
    <s v="Cassandra Brandow"/>
  </r>
  <r>
    <n v="2718"/>
    <s v="CA-2014-100006"/>
    <d v="2014-09-07T00:00:00"/>
    <d v="2014-09-13T00:00:00"/>
    <x v="1"/>
    <s v="DK-13375"/>
    <s v="Dennis Kane"/>
    <x v="0"/>
    <s v="United States"/>
    <s v="New York City"/>
    <s v="New York"/>
    <n v="10024"/>
    <x v="3"/>
    <s v="TEC-PH-10002075"/>
    <s v="Technology"/>
    <s v="Phones"/>
    <s v="AT&amp;T EL51110 DECT"/>
    <n v="377.96999999999997"/>
    <n v="3"/>
    <n v="0"/>
    <n v="109.61129999999999"/>
    <s v="No"/>
    <s v="Chuck Magee"/>
  </r>
  <r>
    <n v="2719"/>
    <s v="CA-2017-144827"/>
    <d v="2017-12-21T00:00:00"/>
    <d v="2017-12-27T00:00:00"/>
    <x v="1"/>
    <s v="SE-20110"/>
    <s v="Sanjit Engle"/>
    <x v="0"/>
    <s v="United States"/>
    <s v="Costa Mesa"/>
    <s v="California"/>
    <n v="92627"/>
    <x v="1"/>
    <s v="OFF-ST-10004340"/>
    <s v="Office Supplies"/>
    <s v="Storage"/>
    <s v="Fellowes Mobile File Cart, Black"/>
    <n v="124.36"/>
    <n v="2"/>
    <n v="0"/>
    <n v="33.577200000000005"/>
    <s v="No"/>
    <s v="Anna Andreadi"/>
  </r>
  <r>
    <n v="2720"/>
    <s v="CA-2014-110030"/>
    <d v="2014-12-06T00:00:00"/>
    <d v="2014-12-08T00:00:00"/>
    <x v="0"/>
    <s v="LF-17185"/>
    <s v="Luke Foster"/>
    <x v="0"/>
    <s v="United States"/>
    <s v="Houston"/>
    <s v="Texas"/>
    <n v="77095"/>
    <x v="2"/>
    <s v="FUR-FU-10002759"/>
    <s v="Furniture"/>
    <s v="Furnishings"/>
    <s v="12-1/2 Diameter Round Wall Clock"/>
    <n v="23.976000000000003"/>
    <n v="3"/>
    <n v="0.6"/>
    <n v="-14.385599999999997"/>
    <s v="No"/>
    <s v="Kelly Williams"/>
  </r>
  <r>
    <n v="2721"/>
    <s v="CA-2014-121286"/>
    <d v="2014-11-04T00:00:00"/>
    <d v="2014-11-08T00:00:00"/>
    <x v="0"/>
    <s v="ON-18715"/>
    <s v="Odella Nelson"/>
    <x v="1"/>
    <s v="United States"/>
    <s v="Cary"/>
    <s v="North Carolina"/>
    <n v="27511"/>
    <x v="0"/>
    <s v="OFF-FA-10000585"/>
    <s v="Office Supplies"/>
    <s v="Fasteners"/>
    <s v="OIC Bulk Pack Metal Binder Clips"/>
    <n v="8.3760000000000012"/>
    <n v="3"/>
    <n v="0.2"/>
    <n v="2.7222"/>
    <s v="No"/>
    <s v="Cassandra Brandow"/>
  </r>
  <r>
    <n v="2722"/>
    <s v="CA-2014-121286"/>
    <d v="2014-11-04T00:00:00"/>
    <d v="2014-11-08T00:00:00"/>
    <x v="0"/>
    <s v="ON-18715"/>
    <s v="Odella Nelson"/>
    <x v="1"/>
    <s v="United States"/>
    <s v="Cary"/>
    <s v="North Carolina"/>
    <n v="27511"/>
    <x v="0"/>
    <s v="OFF-AP-10004859"/>
    <s v="Office Supplies"/>
    <s v="Appliances"/>
    <s v="Acco 6 Outlet Guardian Premium Surge Suppressor"/>
    <n v="58.240000000000009"/>
    <n v="5"/>
    <n v="0.2"/>
    <n v="5.0960000000000001"/>
    <s v="No"/>
    <s v="Cassandra Brandow"/>
  </r>
  <r>
    <n v="2723"/>
    <s v="CA-2016-164735"/>
    <d v="2016-04-14T00:00:00"/>
    <d v="2016-04-19T00:00:00"/>
    <x v="0"/>
    <s v="TB-21400"/>
    <s v="Tom Boeckenhauer"/>
    <x v="0"/>
    <s v="United States"/>
    <s v="Alexandria"/>
    <s v="Virginia"/>
    <n v="22304"/>
    <x v="0"/>
    <s v="OFF-ST-10001558"/>
    <s v="Office Supplies"/>
    <s v="Storage"/>
    <s v="Acco Perma 4000 Stacking Storage Drawers"/>
    <n v="81.199999999999989"/>
    <n v="5"/>
    <n v="0"/>
    <n v="12.18"/>
    <s v="No"/>
    <s v="Cassandra Brandow"/>
  </r>
  <r>
    <n v="2724"/>
    <s v="CA-2014-153479"/>
    <d v="2014-10-04T00:00:00"/>
    <d v="2014-10-08T00:00:00"/>
    <x v="1"/>
    <s v="DF-13135"/>
    <s v="David Flashing"/>
    <x v="0"/>
    <s v="United States"/>
    <s v="Vallejo"/>
    <s v="California"/>
    <n v="94591"/>
    <x v="1"/>
    <s v="OFF-LA-10004689"/>
    <s v="Office Supplies"/>
    <s v="Labels"/>
    <s v="Avery 512"/>
    <n v="14.450000000000001"/>
    <n v="5"/>
    <n v="0"/>
    <n v="6.7915000000000001"/>
    <s v="No"/>
    <s v="Anna Andreadi"/>
  </r>
  <r>
    <n v="2725"/>
    <s v="CA-2014-153479"/>
    <d v="2014-10-04T00:00:00"/>
    <d v="2014-10-08T00:00:00"/>
    <x v="1"/>
    <s v="DF-13135"/>
    <s v="David Flashing"/>
    <x v="0"/>
    <s v="United States"/>
    <s v="Vallejo"/>
    <s v="California"/>
    <n v="94591"/>
    <x v="1"/>
    <s v="OFF-BI-10002867"/>
    <s v="Office Supplies"/>
    <s v="Binders"/>
    <s v="GBC Recycled Regency Composition Covers"/>
    <n v="95.64800000000001"/>
    <n v="2"/>
    <n v="0.2"/>
    <n v="31.085599999999989"/>
    <s v="No"/>
    <s v="Anna Andreadi"/>
  </r>
  <r>
    <n v="2726"/>
    <s v="CA-2017-149888"/>
    <d v="2017-11-07T00:00:00"/>
    <d v="2017-11-13T00:00:00"/>
    <x v="1"/>
    <s v="EP-13915"/>
    <s v="Emily Phan"/>
    <x v="0"/>
    <s v="United States"/>
    <s v="Philadelphia"/>
    <s v="Pennsylvania"/>
    <n v="19120"/>
    <x v="3"/>
    <s v="TEC-PH-10003811"/>
    <s v="Technology"/>
    <s v="Phones"/>
    <s v="Jabra Supreme Plus Driver Edition Headset"/>
    <n v="359.97"/>
    <n v="5"/>
    <n v="0.4"/>
    <n v="-71.994000000000028"/>
    <s v="No"/>
    <s v="Chuck Magee"/>
  </r>
  <r>
    <n v="2727"/>
    <s v="CA-2017-149888"/>
    <d v="2017-11-07T00:00:00"/>
    <d v="2017-11-13T00:00:00"/>
    <x v="1"/>
    <s v="EP-13915"/>
    <s v="Emily Phan"/>
    <x v="0"/>
    <s v="United States"/>
    <s v="Philadelphia"/>
    <s v="Pennsylvania"/>
    <n v="19120"/>
    <x v="3"/>
    <s v="FUR-TA-10000849"/>
    <s v="Furniture"/>
    <s v="Tables"/>
    <s v="Bevis Rectangular Conference Tables"/>
    <n v="350.35199999999998"/>
    <n v="4"/>
    <n v="0.4"/>
    <n v="-140.14079999999996"/>
    <s v="No"/>
    <s v="Chuck Magee"/>
  </r>
  <r>
    <n v="2728"/>
    <s v="CA-2017-119193"/>
    <d v="2017-12-22T00:00:00"/>
    <d v="2017-12-24T00:00:00"/>
    <x v="2"/>
    <s v="SK-19990"/>
    <s v="Sally Knutson"/>
    <x v="0"/>
    <s v="United States"/>
    <s v="Toledo"/>
    <s v="Ohio"/>
    <n v="43615"/>
    <x v="3"/>
    <s v="OFF-BI-10000848"/>
    <s v="Office Supplies"/>
    <s v="Binders"/>
    <s v="Angle-D Ring Binders"/>
    <n v="1.6410000000000002"/>
    <n v="1"/>
    <n v="0.7"/>
    <n v="-1.3128000000000002"/>
    <s v="No"/>
    <s v="Chuck Magee"/>
  </r>
  <r>
    <n v="2729"/>
    <s v="CA-2017-119193"/>
    <d v="2017-12-22T00:00:00"/>
    <d v="2017-12-24T00:00:00"/>
    <x v="2"/>
    <s v="SK-19990"/>
    <s v="Sally Knutson"/>
    <x v="0"/>
    <s v="United States"/>
    <s v="Toledo"/>
    <s v="Ohio"/>
    <n v="43615"/>
    <x v="3"/>
    <s v="TEC-PH-10003072"/>
    <s v="Technology"/>
    <s v="Phones"/>
    <s v="Panasonic KX-TG9541B DECT 6.0 Digital 2-Line Expandable Cordless Phone With Digital Answering System"/>
    <n v="629.95799999999997"/>
    <n v="7"/>
    <n v="0.4"/>
    <n v="94.49369999999999"/>
    <s v="No"/>
    <s v="Chuck Magee"/>
  </r>
  <r>
    <n v="2730"/>
    <s v="CA-2017-104801"/>
    <d v="2017-02-13T00:00:00"/>
    <d v="2017-02-19T00:00:00"/>
    <x v="1"/>
    <s v="FH-14350"/>
    <s v="Fred Harton"/>
    <x v="0"/>
    <s v="United States"/>
    <s v="Seattle"/>
    <s v="Washington"/>
    <n v="98105"/>
    <x v="1"/>
    <s v="OFF-AR-10001547"/>
    <s v="Office Supplies"/>
    <s v="Art"/>
    <s v="Newell 311"/>
    <n v="6.63"/>
    <n v="3"/>
    <n v="0"/>
    <n v="1.7901"/>
    <s v="No"/>
    <s v="Anna Andreadi"/>
  </r>
  <r>
    <n v="2731"/>
    <s v="CA-2017-104801"/>
    <d v="2017-02-13T00:00:00"/>
    <d v="2017-02-19T00:00:00"/>
    <x v="1"/>
    <s v="FH-14350"/>
    <s v="Fred Harton"/>
    <x v="0"/>
    <s v="United States"/>
    <s v="Seattle"/>
    <s v="Washington"/>
    <n v="98105"/>
    <x v="1"/>
    <s v="TEC-AC-10001838"/>
    <s v="Technology"/>
    <s v="Accessories"/>
    <s v="Razer Tiamat Over Ear 7.1 Surround Sound PC Gaming Headset"/>
    <n v="799.96"/>
    <n v="4"/>
    <n v="0"/>
    <n v="343.98280000000005"/>
    <s v="No"/>
    <s v="Anna Andreadi"/>
  </r>
  <r>
    <n v="2732"/>
    <s v="CA-2017-104801"/>
    <d v="2017-02-13T00:00:00"/>
    <d v="2017-02-19T00:00:00"/>
    <x v="1"/>
    <s v="FH-14350"/>
    <s v="Fred Harton"/>
    <x v="0"/>
    <s v="United States"/>
    <s v="Seattle"/>
    <s v="Washington"/>
    <n v="98105"/>
    <x v="1"/>
    <s v="FUR-FU-10004017"/>
    <s v="Furniture"/>
    <s v="Furnishings"/>
    <s v="Tenex Contemporary Contur Chairmats for Low and Medium Pile Carpet, Computer, 39&quot; x 49&quot;"/>
    <n v="107.53"/>
    <n v="1"/>
    <n v="0"/>
    <n v="21.506"/>
    <s v="No"/>
    <s v="Anna Andreadi"/>
  </r>
  <r>
    <n v="2733"/>
    <s v="CA-2014-107594"/>
    <d v="2014-07-02T00:00:00"/>
    <d v="2014-07-06T00:00:00"/>
    <x v="1"/>
    <s v="EH-13945"/>
    <s v="Eric Hoffmann"/>
    <x v="0"/>
    <s v="United States"/>
    <s v="Plainfield"/>
    <s v="New Jersey"/>
    <n v="7060"/>
    <x v="3"/>
    <s v="TEC-PH-10002923"/>
    <s v="Technology"/>
    <s v="Phones"/>
    <s v="Logitech B530 USB Headset - headset - Full size, Binaural"/>
    <n v="73.98"/>
    <n v="2"/>
    <n v="0"/>
    <n v="19.974600000000002"/>
    <s v="No"/>
    <s v="Chuck Magee"/>
  </r>
  <r>
    <n v="2734"/>
    <s v="CA-2014-107594"/>
    <d v="2014-07-02T00:00:00"/>
    <d v="2014-07-06T00:00:00"/>
    <x v="1"/>
    <s v="EH-13945"/>
    <s v="Eric Hoffmann"/>
    <x v="0"/>
    <s v="United States"/>
    <s v="Plainfield"/>
    <s v="New Jersey"/>
    <n v="7060"/>
    <x v="3"/>
    <s v="OFF-AR-10000716"/>
    <s v="Office Supplies"/>
    <s v="Art"/>
    <s v="DIXON Ticonderoga Erasable Checking Pencils"/>
    <n v="5.58"/>
    <n v="1"/>
    <n v="0"/>
    <n v="2.1762000000000001"/>
    <s v="No"/>
    <s v="Chuck Magee"/>
  </r>
  <r>
    <n v="2735"/>
    <s v="CA-2015-129770"/>
    <d v="2015-02-21T00:00:00"/>
    <d v="2015-02-23T00:00:00"/>
    <x v="0"/>
    <s v="JE-15715"/>
    <s v="Joe Elijah"/>
    <x v="0"/>
    <s v="United States"/>
    <s v="Las Cruces"/>
    <s v="New Mexico"/>
    <n v="88001"/>
    <x v="1"/>
    <s v="OFF-PA-10000249"/>
    <s v="Office Supplies"/>
    <s v="Paper"/>
    <s v="Easy-staple paper"/>
    <n v="49.12"/>
    <n v="4"/>
    <n v="0"/>
    <n v="23.086399999999998"/>
    <s v="No"/>
    <s v="Anna Andreadi"/>
  </r>
  <r>
    <n v="2736"/>
    <s v="CA-2015-115798"/>
    <d v="2015-11-13T00:00:00"/>
    <d v="2015-11-19T00:00:00"/>
    <x v="1"/>
    <s v="KL-16645"/>
    <s v="Ken Lonsdale"/>
    <x v="0"/>
    <s v="United States"/>
    <s v="Newark"/>
    <s v="Delaware"/>
    <n v="19711"/>
    <x v="3"/>
    <s v="TEC-PH-10003691"/>
    <s v="Technology"/>
    <s v="Phones"/>
    <s v="BlackBerry Q10"/>
    <n v="377.96999999999997"/>
    <n v="3"/>
    <n v="0"/>
    <n v="94.492500000000007"/>
    <s v="No"/>
    <s v="Chuck Magee"/>
  </r>
  <r>
    <n v="2737"/>
    <s v="CA-2015-115798"/>
    <d v="2015-11-13T00:00:00"/>
    <d v="2015-11-19T00:00:00"/>
    <x v="1"/>
    <s v="KL-16645"/>
    <s v="Ken Lonsdale"/>
    <x v="0"/>
    <s v="United States"/>
    <s v="Newark"/>
    <s v="Delaware"/>
    <n v="19711"/>
    <x v="3"/>
    <s v="OFF-PA-10001560"/>
    <s v="Office Supplies"/>
    <s v="Paper"/>
    <s v="Adams Telephone Message Books, 5 1/4” x 11”"/>
    <n v="42.28"/>
    <n v="7"/>
    <n v="0"/>
    <n v="19.871600000000001"/>
    <s v="No"/>
    <s v="Chuck Magee"/>
  </r>
  <r>
    <n v="2738"/>
    <s v="CA-2015-115798"/>
    <d v="2015-11-13T00:00:00"/>
    <d v="2015-11-19T00:00:00"/>
    <x v="1"/>
    <s v="KL-16645"/>
    <s v="Ken Lonsdale"/>
    <x v="0"/>
    <s v="United States"/>
    <s v="Newark"/>
    <s v="Delaware"/>
    <n v="19711"/>
    <x v="3"/>
    <s v="FUR-BO-10004467"/>
    <s v="Furniture"/>
    <s v="Bookcases"/>
    <s v="Bestar Classic Bookcase"/>
    <n v="299.96999999999997"/>
    <n v="3"/>
    <n v="0"/>
    <n v="56.994299999999981"/>
    <s v="No"/>
    <s v="Chuck Magee"/>
  </r>
  <r>
    <n v="2739"/>
    <s v="CA-2015-115798"/>
    <d v="2015-11-13T00:00:00"/>
    <d v="2015-11-19T00:00:00"/>
    <x v="1"/>
    <s v="KL-16645"/>
    <s v="Ken Lonsdale"/>
    <x v="0"/>
    <s v="United States"/>
    <s v="Newark"/>
    <s v="Delaware"/>
    <n v="19711"/>
    <x v="3"/>
    <s v="TEC-PH-10001819"/>
    <s v="Technology"/>
    <s v="Phones"/>
    <s v="Innergie mMini Combo Duo USB Travel Charging Kit"/>
    <n v="89.98"/>
    <n v="2"/>
    <n v="0"/>
    <n v="43.190399999999997"/>
    <s v="No"/>
    <s v="Chuck Magee"/>
  </r>
  <r>
    <n v="2740"/>
    <s v="CA-2017-122707"/>
    <d v="2017-04-16T00:00:00"/>
    <d v="2017-04-18T00:00:00"/>
    <x v="2"/>
    <s v="EB-13750"/>
    <s v="Edward Becker"/>
    <x v="1"/>
    <s v="United States"/>
    <s v="Hoover"/>
    <s v="Alabama"/>
    <n v="35244"/>
    <x v="0"/>
    <s v="OFF-SU-10000157"/>
    <s v="Office Supplies"/>
    <s v="Supplies"/>
    <s v="Compact Automatic Electric Letter Opener"/>
    <n v="477.24"/>
    <n v="4"/>
    <n v="0"/>
    <n v="9.5448000000000093"/>
    <s v="No"/>
    <s v="Cassandra Brandow"/>
  </r>
  <r>
    <n v="2741"/>
    <s v="CA-2017-122707"/>
    <d v="2017-04-16T00:00:00"/>
    <d v="2017-04-18T00:00:00"/>
    <x v="2"/>
    <s v="EB-13750"/>
    <s v="Edward Becker"/>
    <x v="1"/>
    <s v="United States"/>
    <s v="Hoover"/>
    <s v="Alabama"/>
    <n v="35244"/>
    <x v="0"/>
    <s v="TEC-AC-10004227"/>
    <s v="Technology"/>
    <s v="Accessories"/>
    <s v="SanDisk Ultra 16 GB MicroSDHC Class 10 Memory Card"/>
    <n v="25.98"/>
    <n v="2"/>
    <n v="0"/>
    <n v="1.558799999999998"/>
    <s v="No"/>
    <s v="Cassandra Brandow"/>
  </r>
  <r>
    <n v="2742"/>
    <s v="CA-2016-165015"/>
    <d v="2016-02-25T00:00:00"/>
    <d v="2016-02-27T00:00:00"/>
    <x v="0"/>
    <s v="BD-11725"/>
    <s v="Bruce Degenhardt"/>
    <x v="0"/>
    <s v="United States"/>
    <s v="Newark"/>
    <s v="Ohio"/>
    <n v="43055"/>
    <x v="3"/>
    <s v="OFF-EN-10003134"/>
    <s v="Office Supplies"/>
    <s v="Envelopes"/>
    <s v="Staple envelope"/>
    <n v="46.72"/>
    <n v="5"/>
    <n v="0.2"/>
    <n v="17.52"/>
    <s v="No"/>
    <s v="Chuck Magee"/>
  </r>
  <r>
    <n v="2743"/>
    <s v="CA-2014-149244"/>
    <d v="2014-11-04T00:00:00"/>
    <d v="2014-11-08T00:00:00"/>
    <x v="1"/>
    <s v="MS-17530"/>
    <s v="MaryBeth Skach"/>
    <x v="0"/>
    <s v="United States"/>
    <s v="San Diego"/>
    <s v="California"/>
    <n v="92037"/>
    <x v="1"/>
    <s v="FUR-FU-10004671"/>
    <s v="Furniture"/>
    <s v="Furnishings"/>
    <s v="Executive Impressions 12&quot; Wall Clock"/>
    <n v="35.340000000000003"/>
    <n v="2"/>
    <n v="0"/>
    <n v="13.429200000000002"/>
    <s v="No"/>
    <s v="Anna Andreadi"/>
  </r>
  <r>
    <n v="2744"/>
    <s v="CA-2015-140144"/>
    <d v="2015-06-20T00:00:00"/>
    <d v="2015-06-25T00:00:00"/>
    <x v="0"/>
    <s v="SC-20770"/>
    <s v="Stewart Carmichael"/>
    <x v="1"/>
    <s v="United States"/>
    <s v="San Francisco"/>
    <s v="California"/>
    <n v="94122"/>
    <x v="1"/>
    <s v="FUR-FU-10002253"/>
    <s v="Furniture"/>
    <s v="Furnishings"/>
    <s v="Howard Miller 13&quot; Diameter Pewter Finish Round Wall Clock"/>
    <n v="257.64"/>
    <n v="6"/>
    <n v="0"/>
    <n v="100.4796"/>
    <s v="No"/>
    <s v="Anna Andreadi"/>
  </r>
  <r>
    <n v="2745"/>
    <s v="CA-2015-140144"/>
    <d v="2015-06-20T00:00:00"/>
    <d v="2015-06-25T00:00:00"/>
    <x v="0"/>
    <s v="SC-20770"/>
    <s v="Stewart Carmichael"/>
    <x v="1"/>
    <s v="United States"/>
    <s v="San Francisco"/>
    <s v="California"/>
    <n v="94122"/>
    <x v="1"/>
    <s v="TEC-PH-10002726"/>
    <s v="Technology"/>
    <s v="Phones"/>
    <s v="netTALK DUO VoIP Telephone Service"/>
    <n v="125.97600000000001"/>
    <n v="3"/>
    <n v="0.2"/>
    <n v="47.241"/>
    <s v="No"/>
    <s v="Anna Andreadi"/>
  </r>
  <r>
    <n v="2746"/>
    <s v="CA-2017-163321"/>
    <d v="2017-08-07T00:00:00"/>
    <d v="2017-08-11T00:00:00"/>
    <x v="0"/>
    <s v="FM-14380"/>
    <s v="Fred McMath"/>
    <x v="0"/>
    <s v="United States"/>
    <s v="Jacksonville"/>
    <s v="North Carolina"/>
    <n v="28540"/>
    <x v="0"/>
    <s v="TEC-AC-10004571"/>
    <s v="Technology"/>
    <s v="Accessories"/>
    <s v="Logitech G700s Rechargeable Gaming Mouse"/>
    <n v="79.992000000000004"/>
    <n v="1"/>
    <n v="0.2"/>
    <n v="21.997800000000002"/>
    <s v="No"/>
    <s v="Cassandra Brandow"/>
  </r>
  <r>
    <n v="2747"/>
    <s v="CA-2014-155887"/>
    <d v="2014-05-12T00:00:00"/>
    <d v="2014-05-17T00:00:00"/>
    <x v="1"/>
    <s v="KT-16480"/>
    <s v="Kean Thornton"/>
    <x v="0"/>
    <s v="United States"/>
    <s v="Franklin"/>
    <s v="Massachusetts"/>
    <n v="2038"/>
    <x v="3"/>
    <s v="FUR-TA-10002228"/>
    <s v="Furniture"/>
    <s v="Tables"/>
    <s v="Bevis Traditional Conference Table Top, Plinth Base"/>
    <n v="700.05600000000004"/>
    <n v="3"/>
    <n v="0.3"/>
    <n v="-130.0104"/>
    <s v="No"/>
    <s v="Chuck Magee"/>
  </r>
  <r>
    <n v="2748"/>
    <s v="US-2015-165449"/>
    <d v="2015-11-22T00:00:00"/>
    <d v="2015-11-26T00:00:00"/>
    <x v="1"/>
    <s v="AP-10720"/>
    <s v="Anne Pryor"/>
    <x v="2"/>
    <s v="United States"/>
    <s v="Frisco"/>
    <s v="Texas"/>
    <n v="75034"/>
    <x v="2"/>
    <s v="TEC-AC-10004127"/>
    <s v="Technology"/>
    <s v="Accessories"/>
    <s v="SanDisk Cruzer 8 GB USB Flash Drive"/>
    <n v="27.168000000000003"/>
    <n v="4"/>
    <n v="0.2"/>
    <n v="-1.3583999999999987"/>
    <s v="No"/>
    <s v="Kelly Williams"/>
  </r>
  <r>
    <n v="2749"/>
    <s v="CA-2015-110247"/>
    <d v="2015-12-04T00:00:00"/>
    <d v="2015-12-08T00:00:00"/>
    <x v="1"/>
    <s v="RH-19555"/>
    <s v="Ritsa Hightower"/>
    <x v="0"/>
    <s v="United States"/>
    <s v="Tallahassee"/>
    <s v="Florida"/>
    <n v="32303"/>
    <x v="0"/>
    <s v="OFF-BI-10001553"/>
    <s v="Office Supplies"/>
    <s v="Binders"/>
    <s v="SpineVue Locking Slant-D Ring Binders by Cardinal"/>
    <n v="8.2260000000000009"/>
    <n v="3"/>
    <n v="0.7"/>
    <n v="-6.0323999999999991"/>
    <s v="No"/>
    <s v="Cassandra Brandow"/>
  </r>
  <r>
    <n v="2750"/>
    <s v="US-2014-141257"/>
    <d v="2014-06-08T00:00:00"/>
    <d v="2014-06-14T00:00:00"/>
    <x v="1"/>
    <s v="CS-11950"/>
    <s v="Carlos Soltero"/>
    <x v="0"/>
    <s v="United States"/>
    <s v="Seattle"/>
    <s v="Washington"/>
    <n v="98115"/>
    <x v="1"/>
    <s v="FUR-CH-10002758"/>
    <s v="Furniture"/>
    <s v="Chairs"/>
    <s v="Hon Deluxe Fabric Upholstered Stacking Chairs, Squared Back"/>
    <n v="585.55200000000002"/>
    <n v="3"/>
    <n v="0.2"/>
    <n v="73.19399999999996"/>
    <s v="No"/>
    <s v="Anna Andreadi"/>
  </r>
  <r>
    <n v="2751"/>
    <s v="CA-2014-154669"/>
    <d v="2014-08-08T00:00:00"/>
    <d v="2014-08-11T00:00:00"/>
    <x v="0"/>
    <s v="TM-21010"/>
    <s v="Tamara Manning"/>
    <x v="0"/>
    <s v="United States"/>
    <s v="Vacaville"/>
    <s v="California"/>
    <n v="95687"/>
    <x v="1"/>
    <s v="OFF-ST-10000532"/>
    <s v="Office Supplies"/>
    <s v="Storage"/>
    <s v="Advantus Rolling Drawer Organizers"/>
    <n v="423.28"/>
    <n v="11"/>
    <n v="0"/>
    <n v="110.05279999999999"/>
    <s v="No"/>
    <s v="Anna Andreadi"/>
  </r>
  <r>
    <n v="2752"/>
    <s v="CA-2014-158029"/>
    <d v="2014-05-26T00:00:00"/>
    <d v="2014-05-30T00:00:00"/>
    <x v="1"/>
    <s v="HF-14995"/>
    <s v="Herbert Flentye"/>
    <x v="0"/>
    <s v="United States"/>
    <s v="Los Angeles"/>
    <s v="California"/>
    <n v="90008"/>
    <x v="1"/>
    <s v="FUR-CH-10000988"/>
    <s v="Furniture"/>
    <s v="Chairs"/>
    <s v="Hon Olson Stacker Stools"/>
    <n v="225.29600000000002"/>
    <n v="2"/>
    <n v="0.2"/>
    <n v="22.529599999999995"/>
    <s v="No"/>
    <s v="Anna Andreadi"/>
  </r>
  <r>
    <n v="2753"/>
    <s v="CA-2015-155306"/>
    <d v="2015-04-17T00:00:00"/>
    <d v="2015-04-21T00:00:00"/>
    <x v="1"/>
    <s v="GA-14515"/>
    <s v="George Ashbrook"/>
    <x v="0"/>
    <s v="United States"/>
    <s v="San Francisco"/>
    <s v="California"/>
    <n v="94122"/>
    <x v="1"/>
    <s v="OFF-AR-10003251"/>
    <s v="Office Supplies"/>
    <s v="Art"/>
    <s v="Prang Drawing Pencil Set"/>
    <n v="5.56"/>
    <n v="2"/>
    <n v="0"/>
    <n v="2.2239999999999998"/>
    <s v="No"/>
    <s v="Anna Andreadi"/>
  </r>
  <r>
    <n v="2754"/>
    <s v="CA-2015-155306"/>
    <d v="2015-04-17T00:00:00"/>
    <d v="2015-04-21T00:00:00"/>
    <x v="1"/>
    <s v="GA-14515"/>
    <s v="George Ashbrook"/>
    <x v="0"/>
    <s v="United States"/>
    <s v="San Francisco"/>
    <s v="California"/>
    <n v="94122"/>
    <x v="1"/>
    <s v="TEC-AC-10003174"/>
    <s v="Technology"/>
    <s v="Accessories"/>
    <s v="Plantronics S12 Corded Telephone Headset System"/>
    <n v="323.37"/>
    <n v="3"/>
    <n v="0"/>
    <n v="129.34800000000001"/>
    <s v="No"/>
    <s v="Anna Andreadi"/>
  </r>
  <r>
    <n v="2755"/>
    <s v="CA-2015-155306"/>
    <d v="2015-04-17T00:00:00"/>
    <d v="2015-04-21T00:00:00"/>
    <x v="1"/>
    <s v="GA-14515"/>
    <s v="George Ashbrook"/>
    <x v="0"/>
    <s v="United States"/>
    <s v="San Francisco"/>
    <s v="California"/>
    <n v="94122"/>
    <x v="1"/>
    <s v="TEC-PH-10002310"/>
    <s v="Technology"/>
    <s v="Phones"/>
    <s v="Plantronics Calisto P620-M USB Wireless Speakerphone System"/>
    <n v="783.96000000000015"/>
    <n v="5"/>
    <n v="0.2"/>
    <n v="68.59650000000002"/>
    <s v="No"/>
    <s v="Anna Andreadi"/>
  </r>
  <r>
    <n v="2756"/>
    <s v="CA-2015-155306"/>
    <d v="2015-04-17T00:00:00"/>
    <d v="2015-04-21T00:00:00"/>
    <x v="1"/>
    <s v="GA-14515"/>
    <s v="George Ashbrook"/>
    <x v="0"/>
    <s v="United States"/>
    <s v="San Francisco"/>
    <s v="California"/>
    <n v="94122"/>
    <x v="1"/>
    <s v="OFF-AP-10002651"/>
    <s v="Office Supplies"/>
    <s v="Appliances"/>
    <s v="Hoover Upright Vacuum With Dirt Cup"/>
    <n v="1447.6499999999999"/>
    <n v="5"/>
    <n v="0"/>
    <n v="419.8184999999998"/>
    <s v="No"/>
    <s v="Anna Andreadi"/>
  </r>
  <r>
    <n v="2757"/>
    <s v="CA-2015-155306"/>
    <d v="2015-04-17T00:00:00"/>
    <d v="2015-04-21T00:00:00"/>
    <x v="1"/>
    <s v="GA-14515"/>
    <s v="George Ashbrook"/>
    <x v="0"/>
    <s v="United States"/>
    <s v="San Francisco"/>
    <s v="California"/>
    <n v="94122"/>
    <x v="1"/>
    <s v="OFF-PA-10001184"/>
    <s v="Office Supplies"/>
    <s v="Paper"/>
    <s v="Xerox 1903"/>
    <n v="11.96"/>
    <n v="2"/>
    <n v="0"/>
    <n v="5.8604000000000003"/>
    <s v="No"/>
    <s v="Anna Andreadi"/>
  </r>
  <r>
    <n v="2758"/>
    <s v="CA-2016-127775"/>
    <d v="2016-06-11T00:00:00"/>
    <d v="2016-06-13T00:00:00"/>
    <x v="0"/>
    <s v="ES-14020"/>
    <s v="Erica Smith"/>
    <x v="0"/>
    <s v="United States"/>
    <s v="New York City"/>
    <s v="New York"/>
    <n v="10035"/>
    <x v="3"/>
    <s v="TEC-AC-10002402"/>
    <s v="Technology"/>
    <s v="Accessories"/>
    <s v="Razer Kraken PRO Over Ear PC and Music Headset"/>
    <n v="239.96999999999997"/>
    <n v="3"/>
    <n v="0"/>
    <n v="71.990999999999985"/>
    <s v="No"/>
    <s v="Chuck Magee"/>
  </r>
  <r>
    <n v="2759"/>
    <s v="CA-2016-146171"/>
    <d v="2016-03-11T00:00:00"/>
    <d v="2016-03-15T00:00:00"/>
    <x v="1"/>
    <s v="JP-16135"/>
    <s v="Julie Prescott"/>
    <x v="2"/>
    <s v="United States"/>
    <s v="Columbus"/>
    <s v="Georgia"/>
    <n v="31907"/>
    <x v="0"/>
    <s v="FUR-FU-10004270"/>
    <s v="Furniture"/>
    <s v="Furnishings"/>
    <s v="Executive Impressions 13&quot; Clairmont Wall Clock"/>
    <n v="76.92"/>
    <n v="4"/>
    <n v="0"/>
    <n v="31.537200000000006"/>
    <s v="No"/>
    <s v="Cassandra Brandow"/>
  </r>
  <r>
    <n v="2760"/>
    <s v="CA-2016-146171"/>
    <d v="2016-03-11T00:00:00"/>
    <d v="2016-03-15T00:00:00"/>
    <x v="1"/>
    <s v="JP-16135"/>
    <s v="Julie Prescott"/>
    <x v="2"/>
    <s v="United States"/>
    <s v="Columbus"/>
    <s v="Georgia"/>
    <n v="31907"/>
    <x v="0"/>
    <s v="OFF-ST-10001526"/>
    <s v="Office Supplies"/>
    <s v="Storage"/>
    <s v="Iceberg Mobile Mega Data/Printer Cart "/>
    <n v="481.32"/>
    <n v="4"/>
    <n v="0"/>
    <n v="125.14319999999998"/>
    <s v="No"/>
    <s v="Cassandra Brandow"/>
  </r>
  <r>
    <n v="2761"/>
    <s v="CA-2014-129574"/>
    <d v="2014-05-26T00:00:00"/>
    <d v="2014-05-29T00:00:00"/>
    <x v="2"/>
    <s v="Dp-13240"/>
    <s v="Dean percer"/>
    <x v="2"/>
    <s v="United States"/>
    <s v="Murray"/>
    <s v="Utah"/>
    <n v="84107"/>
    <x v="1"/>
    <s v="OFF-PA-10002893"/>
    <s v="Office Supplies"/>
    <s v="Paper"/>
    <s v="Wirebound Service Call Books, 5 1/2&quot; x 4&quot;"/>
    <n v="48.4"/>
    <n v="5"/>
    <n v="0"/>
    <n v="23.231999999999999"/>
    <s v="No"/>
    <s v="Anna Andreadi"/>
  </r>
  <r>
    <n v="2762"/>
    <s v="CA-2017-126536"/>
    <d v="2017-10-12T00:00:00"/>
    <d v="2017-10-14T00:00:00"/>
    <x v="2"/>
    <s v="NK-18490"/>
    <s v="Neil Knudson"/>
    <x v="2"/>
    <s v="United States"/>
    <s v="San Francisco"/>
    <s v="California"/>
    <n v="94110"/>
    <x v="1"/>
    <s v="TEC-AC-10003709"/>
    <s v="Technology"/>
    <s v="Accessories"/>
    <s v="Maxell 4.7GB DVD-R 5/Pack"/>
    <n v="0.99"/>
    <n v="1"/>
    <n v="0"/>
    <n v="0.4356000000000001"/>
    <s v="No"/>
    <s v="Anna Andreadi"/>
  </r>
  <r>
    <n v="2763"/>
    <s v="CA-2017-126536"/>
    <d v="2017-10-12T00:00:00"/>
    <d v="2017-10-14T00:00:00"/>
    <x v="2"/>
    <s v="NK-18490"/>
    <s v="Neil Knudson"/>
    <x v="2"/>
    <s v="United States"/>
    <s v="San Francisco"/>
    <s v="California"/>
    <n v="94110"/>
    <x v="1"/>
    <s v="OFF-BI-10001191"/>
    <s v="Office Supplies"/>
    <s v="Binders"/>
    <s v="Canvas Sectional Post Binders"/>
    <n v="101.84"/>
    <n v="5"/>
    <n v="0.2"/>
    <n v="36.917000000000002"/>
    <s v="No"/>
    <s v="Anna Andreadi"/>
  </r>
  <r>
    <n v="2764"/>
    <s v="CA-2017-165757"/>
    <d v="2017-06-22T00:00:00"/>
    <d v="2017-06-28T00:00:00"/>
    <x v="1"/>
    <s v="PL-18925"/>
    <s v="Paul Lucas"/>
    <x v="2"/>
    <s v="United States"/>
    <s v="Philadelphia"/>
    <s v="Pennsylvania"/>
    <n v="19140"/>
    <x v="3"/>
    <s v="OFF-BI-10003166"/>
    <s v="Office Supplies"/>
    <s v="Binders"/>
    <s v="GBC Plasticlear Binding Covers"/>
    <n v="10.332000000000003"/>
    <n v="3"/>
    <n v="0.7"/>
    <n v="-7.5767999999999986"/>
    <s v="No"/>
    <s v="Chuck Magee"/>
  </r>
  <r>
    <n v="2765"/>
    <s v="CA-2017-165757"/>
    <d v="2017-06-22T00:00:00"/>
    <d v="2017-06-28T00:00:00"/>
    <x v="1"/>
    <s v="PL-18925"/>
    <s v="Paul Lucas"/>
    <x v="2"/>
    <s v="United States"/>
    <s v="Philadelphia"/>
    <s v="Pennsylvania"/>
    <n v="19140"/>
    <x v="3"/>
    <s v="OFF-BI-10003982"/>
    <s v="Office Supplies"/>
    <s v="Binders"/>
    <s v="Wilson Jones Century Plastic Molded Ring Binders"/>
    <n v="31.155000000000005"/>
    <n v="5"/>
    <n v="0.7"/>
    <n v="-23.8855"/>
    <s v="No"/>
    <s v="Chuck Magee"/>
  </r>
  <r>
    <n v="2766"/>
    <s v="CA-2017-165757"/>
    <d v="2017-06-22T00:00:00"/>
    <d v="2017-06-28T00:00:00"/>
    <x v="1"/>
    <s v="PL-18925"/>
    <s v="Paul Lucas"/>
    <x v="2"/>
    <s v="United States"/>
    <s v="Philadelphia"/>
    <s v="Pennsylvania"/>
    <n v="19140"/>
    <x v="3"/>
    <s v="OFF-ST-10004835"/>
    <s v="Office Supplies"/>
    <s v="Storage"/>
    <s v="Plastic Stacking Crates &amp; Casters"/>
    <n v="8.9280000000000008"/>
    <n v="2"/>
    <n v="0.2"/>
    <n v="0.66959999999999997"/>
    <s v="No"/>
    <s v="Chuck Magee"/>
  </r>
  <r>
    <n v="2767"/>
    <s v="CA-2017-167752"/>
    <d v="2017-01-15T00:00:00"/>
    <d v="2017-01-18T00:00:00"/>
    <x v="2"/>
    <s v="RW-19690"/>
    <s v="Robert Waldorf"/>
    <x v="0"/>
    <s v="United States"/>
    <s v="Philadelphia"/>
    <s v="Pennsylvania"/>
    <n v="19134"/>
    <x v="3"/>
    <s v="OFF-AP-10000159"/>
    <s v="Office Supplies"/>
    <s v="Appliances"/>
    <s v="Belkin F9M820V08 8 Outlet Surge"/>
    <n v="34.384"/>
    <n v="1"/>
    <n v="0.2"/>
    <n v="3.8681999999999945"/>
    <s v="No"/>
    <s v="Chuck Magee"/>
  </r>
  <r>
    <n v="2768"/>
    <s v="CA-2017-167752"/>
    <d v="2017-01-15T00:00:00"/>
    <d v="2017-01-18T00:00:00"/>
    <x v="2"/>
    <s v="RW-19690"/>
    <s v="Robert Waldorf"/>
    <x v="0"/>
    <s v="United States"/>
    <s v="Philadelphia"/>
    <s v="Pennsylvania"/>
    <n v="19134"/>
    <x v="3"/>
    <s v="OFF-AP-10002945"/>
    <s v="Office Supplies"/>
    <s v="Appliances"/>
    <s v="Honeywell Enviracaire Portable HEPA Air Cleaner for 17' x 22' Room"/>
    <n v="1924.1599999999999"/>
    <n v="8"/>
    <n v="0.2"/>
    <n v="312.67599999999993"/>
    <s v="No"/>
    <s v="Chuck Magee"/>
  </r>
  <r>
    <n v="2769"/>
    <s v="US-2015-122140"/>
    <d v="2015-04-02T00:00:00"/>
    <d v="2015-04-07T00:00:00"/>
    <x v="1"/>
    <s v="MO-17950"/>
    <s v="Michael Oakman"/>
    <x v="0"/>
    <s v="United States"/>
    <s v="Dallas"/>
    <s v="Texas"/>
    <n v="75220"/>
    <x v="2"/>
    <s v="OFF-AP-10001242"/>
    <s v="Office Supplies"/>
    <s v="Appliances"/>
    <s v="APC 7 Outlet Network SurgeArrest Surge Protector"/>
    <n v="32.191999999999993"/>
    <n v="2"/>
    <n v="0.8"/>
    <n v="-80.48"/>
    <s v="No"/>
    <s v="Kelly Williams"/>
  </r>
  <r>
    <n v="2770"/>
    <s v="US-2015-122140"/>
    <d v="2015-04-02T00:00:00"/>
    <d v="2015-04-07T00:00:00"/>
    <x v="1"/>
    <s v="MO-17950"/>
    <s v="Michael Oakman"/>
    <x v="0"/>
    <s v="United States"/>
    <s v="Dallas"/>
    <s v="Texas"/>
    <n v="75220"/>
    <x v="2"/>
    <s v="TEC-AC-10003038"/>
    <s v="Technology"/>
    <s v="Accessories"/>
    <s v="Kingston Digital DataTraveler 16GB USB 2.0"/>
    <n v="50.120000000000005"/>
    <n v="7"/>
    <n v="0.2"/>
    <n v="-0.62650000000000716"/>
    <s v="No"/>
    <s v="Kelly Williams"/>
  </r>
  <r>
    <n v="2771"/>
    <s v="US-2015-122140"/>
    <d v="2015-04-02T00:00:00"/>
    <d v="2015-04-07T00:00:00"/>
    <x v="1"/>
    <s v="MO-17950"/>
    <s v="Michael Oakman"/>
    <x v="0"/>
    <s v="United States"/>
    <s v="Dallas"/>
    <s v="Texas"/>
    <n v="75220"/>
    <x v="2"/>
    <s v="TEC-AC-10003289"/>
    <s v="Technology"/>
    <s v="Accessories"/>
    <s v="Anker Ultra-Slim Mini Bluetooth 3.0 Wireless Keyboard"/>
    <n v="47.975999999999999"/>
    <n v="3"/>
    <n v="0.2"/>
    <n v="1.7990999999999993"/>
    <s v="No"/>
    <s v="Kelly Williams"/>
  </r>
  <r>
    <n v="2772"/>
    <s v="CA-2016-163986"/>
    <d v="2016-09-03T00:00:00"/>
    <d v="2016-09-10T00:00:00"/>
    <x v="1"/>
    <s v="JJ-15445"/>
    <s v="Jennifer Jackson"/>
    <x v="0"/>
    <s v="United States"/>
    <s v="Waukesha"/>
    <s v="Wisconsin"/>
    <n v="53186"/>
    <x v="2"/>
    <s v="OFF-ST-10000918"/>
    <s v="Office Supplies"/>
    <s v="Storage"/>
    <s v="Crate-A-Files"/>
    <n v="54.5"/>
    <n v="5"/>
    <n v="0"/>
    <n v="14.169999999999998"/>
    <s v="No"/>
    <s v="Kelly Williams"/>
  </r>
  <r>
    <n v="2773"/>
    <s v="CA-2017-158967"/>
    <d v="2017-12-10T00:00:00"/>
    <d v="2017-12-12T00:00:00"/>
    <x v="2"/>
    <s v="BT-11680"/>
    <s v="Brian Thompson"/>
    <x v="0"/>
    <s v="United States"/>
    <s v="Fort Lauderdale"/>
    <s v="Florida"/>
    <n v="33311"/>
    <x v="0"/>
    <s v="FUR-FU-10001940"/>
    <s v="Furniture"/>
    <s v="Furnishings"/>
    <s v="Staple-based wall hangings"/>
    <n v="19.103999999999999"/>
    <n v="3"/>
    <n v="0.2"/>
    <n v="5.7312000000000012"/>
    <s v="No"/>
    <s v="Cassandra Brandow"/>
  </r>
  <r>
    <n v="2774"/>
    <s v="CA-2016-131576"/>
    <d v="2016-11-22T00:00:00"/>
    <d v="2016-11-26T00:00:00"/>
    <x v="1"/>
    <s v="RD-19585"/>
    <s v="Rob Dowd"/>
    <x v="0"/>
    <s v="United States"/>
    <s v="Detroit"/>
    <s v="Michigan"/>
    <n v="48205"/>
    <x v="2"/>
    <s v="OFF-BI-10002852"/>
    <s v="Office Supplies"/>
    <s v="Binders"/>
    <s v="Ibico Standard Transparent Covers"/>
    <n v="49.44"/>
    <n v="3"/>
    <n v="0"/>
    <n v="24.2256"/>
    <s v="No"/>
    <s v="Kelly Williams"/>
  </r>
  <r>
    <n v="2775"/>
    <s v="CA-2017-143455"/>
    <d v="2017-11-11T00:00:00"/>
    <d v="2017-11-18T00:00:00"/>
    <x v="1"/>
    <s v="ML-17755"/>
    <s v="Max Ludwig"/>
    <x v="2"/>
    <s v="United States"/>
    <s v="Springfield"/>
    <s v="Ohio"/>
    <n v="45503"/>
    <x v="3"/>
    <s v="OFF-PA-10004451"/>
    <s v="Office Supplies"/>
    <s v="Paper"/>
    <s v="Xerox 222"/>
    <n v="10.368000000000002"/>
    <n v="2"/>
    <n v="0.2"/>
    <n v="3.6288"/>
    <s v="No"/>
    <s v="Chuck Magee"/>
  </r>
  <r>
    <n v="2776"/>
    <s v="CA-2016-144729"/>
    <d v="2016-10-21T00:00:00"/>
    <d v="2016-10-25T00:00:00"/>
    <x v="1"/>
    <s v="JE-15745"/>
    <s v="Joel Eaton"/>
    <x v="0"/>
    <s v="United States"/>
    <s v="San Diego"/>
    <s v="California"/>
    <n v="92037"/>
    <x v="1"/>
    <s v="OFF-ST-10004804"/>
    <s v="Office Supplies"/>
    <s v="Storage"/>
    <s v="Belkin 19&quot; Vented Equipment Shelf, Black"/>
    <n v="154.44"/>
    <n v="3"/>
    <n v="0"/>
    <n v="1.5444000000000031"/>
    <s v="No"/>
    <s v="Anna Andreadi"/>
  </r>
  <r>
    <n v="2777"/>
    <s v="CA-2015-127019"/>
    <d v="2015-12-21T00:00:00"/>
    <d v="2015-12-25T00:00:00"/>
    <x v="1"/>
    <s v="ER-13855"/>
    <s v="Elpida Rittenbach"/>
    <x v="1"/>
    <s v="United States"/>
    <s v="Colorado Springs"/>
    <s v="Colorado"/>
    <n v="80906"/>
    <x v="1"/>
    <s v="OFF-AP-10003971"/>
    <s v="Office Supplies"/>
    <s v="Appliances"/>
    <s v="Belkin 6 Outlet Metallic Surge Strip"/>
    <n v="60.984000000000009"/>
    <n v="7"/>
    <n v="0.2"/>
    <n v="4.5737999999999985"/>
    <s v="No"/>
    <s v="Anna Andreadi"/>
  </r>
  <r>
    <n v="2778"/>
    <s v="CA-2015-138534"/>
    <d v="2015-07-17T00:00:00"/>
    <d v="2015-07-19T00:00:00"/>
    <x v="0"/>
    <s v="JM-15535"/>
    <s v="Jessica Myrick"/>
    <x v="0"/>
    <s v="United States"/>
    <s v="Bakersfield"/>
    <s v="California"/>
    <n v="93309"/>
    <x v="1"/>
    <s v="FUR-BO-10003159"/>
    <s v="Furniture"/>
    <s v="Bookcases"/>
    <s v="Sauder Camden County Collection Libraries, Planked Cherry Finish"/>
    <n v="195.46600000000001"/>
    <n v="2"/>
    <n v="0.15"/>
    <n v="-13.797600000000017"/>
    <s v="No"/>
    <s v="Anna Andreadi"/>
  </r>
  <r>
    <n v="2779"/>
    <s v="CA-2017-108322"/>
    <d v="2017-04-30T00:00:00"/>
    <d v="2017-05-05T00:00:00"/>
    <x v="1"/>
    <s v="SS-20140"/>
    <s v="Saphhira Shifley"/>
    <x v="1"/>
    <s v="United States"/>
    <s v="Pompano Beach"/>
    <s v="Florida"/>
    <n v="33068"/>
    <x v="0"/>
    <s v="FUR-FU-10001935"/>
    <s v="Furniture"/>
    <s v="Furnishings"/>
    <s v="3M Hangers With Command Adhesive"/>
    <n v="23.680000000000003"/>
    <n v="8"/>
    <n v="0.2"/>
    <n v="6.216000000000002"/>
    <s v="No"/>
    <s v="Cassandra Brandow"/>
  </r>
  <r>
    <n v="2780"/>
    <s v="CA-2017-108322"/>
    <d v="2017-04-30T00:00:00"/>
    <d v="2017-05-05T00:00:00"/>
    <x v="1"/>
    <s v="SS-20140"/>
    <s v="Saphhira Shifley"/>
    <x v="1"/>
    <s v="United States"/>
    <s v="Pompano Beach"/>
    <s v="Florida"/>
    <n v="33068"/>
    <x v="0"/>
    <s v="TEC-AC-10003433"/>
    <s v="Technology"/>
    <s v="Accessories"/>
    <s v="Maxell 4.7GB DVD+R 5/Pack"/>
    <n v="2.3760000000000003"/>
    <n v="3"/>
    <n v="0.2"/>
    <n v="0.74249999999999994"/>
    <s v="No"/>
    <s v="Cassandra Brandow"/>
  </r>
  <r>
    <n v="2781"/>
    <s v="CA-2017-167668"/>
    <d v="2017-05-06T00:00:00"/>
    <d v="2017-05-08T00:00:00"/>
    <x v="2"/>
    <s v="TC-21295"/>
    <s v="Toby Carlisle"/>
    <x v="0"/>
    <s v="United States"/>
    <s v="New York City"/>
    <s v="New York"/>
    <n v="10035"/>
    <x v="3"/>
    <s v="OFF-LA-10004544"/>
    <s v="Office Supplies"/>
    <s v="Labels"/>
    <s v="Avery 505"/>
    <n v="59.2"/>
    <n v="4"/>
    <n v="0"/>
    <n v="29.6"/>
    <s v="No"/>
    <s v="Chuck Magee"/>
  </r>
  <r>
    <n v="2782"/>
    <s v="CA-2017-146724"/>
    <d v="2017-11-20T00:00:00"/>
    <d v="2017-11-27T00:00:00"/>
    <x v="1"/>
    <s v="HG-15025"/>
    <s v="Hunter Glantz"/>
    <x v="0"/>
    <s v="United States"/>
    <s v="Lakeville"/>
    <s v="Minnesota"/>
    <n v="55044"/>
    <x v="2"/>
    <s v="OFF-AR-10001026"/>
    <s v="Office Supplies"/>
    <s v="Art"/>
    <s v="Sanford Uni-Blazer View Highlighters, Chisel Tip, Yellow"/>
    <n v="22"/>
    <n v="10"/>
    <n v="0"/>
    <n v="9.6800000000000015"/>
    <s v="No"/>
    <s v="Kelly Williams"/>
  </r>
  <r>
    <n v="2783"/>
    <s v="CA-2016-139878"/>
    <d v="2016-11-11T00:00:00"/>
    <d v="2016-11-16T00:00:00"/>
    <x v="1"/>
    <s v="LD-17005"/>
    <s v="Lisa DeCherney"/>
    <x v="0"/>
    <s v="United States"/>
    <s v="Detroit"/>
    <s v="Michigan"/>
    <n v="48234"/>
    <x v="2"/>
    <s v="TEC-PH-10001336"/>
    <s v="Technology"/>
    <s v="Phones"/>
    <s v="Digium D40 VoIP phone"/>
    <n v="257.98"/>
    <n v="2"/>
    <n v="0"/>
    <n v="74.8142"/>
    <s v="No"/>
    <s v="Kelly Williams"/>
  </r>
  <r>
    <n v="2784"/>
    <s v="US-2016-106677"/>
    <d v="2016-11-05T00:00:00"/>
    <d v="2016-11-10T00:00:00"/>
    <x v="1"/>
    <s v="AS-10285"/>
    <s v="Alejandro Savely"/>
    <x v="1"/>
    <s v="United States"/>
    <s v="Philadelphia"/>
    <s v="Pennsylvania"/>
    <n v="19134"/>
    <x v="3"/>
    <s v="TEC-PH-10003187"/>
    <s v="Technology"/>
    <s v="Phones"/>
    <s v="Anker Astro Mini 3000mAh Ultra-Compact Portable Charger"/>
    <n v="23.987999999999996"/>
    <n v="2"/>
    <n v="0.4"/>
    <n v="-15.991999999999999"/>
    <s v="No"/>
    <s v="Chuck Magee"/>
  </r>
  <r>
    <n v="2785"/>
    <s v="CA-2016-116974"/>
    <d v="2016-10-09T00:00:00"/>
    <d v="2016-10-15T00:00:00"/>
    <x v="1"/>
    <s v="MP-17965"/>
    <s v="Michael Paige"/>
    <x v="1"/>
    <s v="United States"/>
    <s v="Troy"/>
    <s v="Ohio"/>
    <n v="45373"/>
    <x v="3"/>
    <s v="TEC-PH-10004897"/>
    <s v="Technology"/>
    <s v="Phones"/>
    <s v="Mediabridge Sport Armband iPhone 5s"/>
    <n v="23.975999999999999"/>
    <n v="4"/>
    <n v="0.4"/>
    <n v="-15.584400000000002"/>
    <s v="No"/>
    <s v="Chuck Magee"/>
  </r>
  <r>
    <n v="2786"/>
    <s v="CA-2015-149972"/>
    <d v="2015-09-21T00:00:00"/>
    <d v="2015-09-23T00:00:00"/>
    <x v="2"/>
    <s v="CD-12790"/>
    <s v="Cynthia Delaney"/>
    <x v="2"/>
    <s v="United States"/>
    <s v="Los Angeles"/>
    <s v="California"/>
    <n v="90036"/>
    <x v="1"/>
    <s v="FUR-CH-10004997"/>
    <s v="Furniture"/>
    <s v="Chairs"/>
    <s v="Hon Every-Day Series Multi-Task Chairs"/>
    <n v="601.53599999999994"/>
    <n v="4"/>
    <n v="0.2"/>
    <n v="0"/>
    <s v="No"/>
    <s v="Anna Andreadi"/>
  </r>
  <r>
    <n v="2787"/>
    <s v="CA-2015-149972"/>
    <d v="2015-09-21T00:00:00"/>
    <d v="2015-09-23T00:00:00"/>
    <x v="2"/>
    <s v="CD-12790"/>
    <s v="Cynthia Delaney"/>
    <x v="2"/>
    <s v="United States"/>
    <s v="Los Angeles"/>
    <s v="California"/>
    <n v="90036"/>
    <x v="1"/>
    <s v="OFF-FA-10002763"/>
    <s v="Office Supplies"/>
    <s v="Fasteners"/>
    <s v="Advantus Map Pennant Flags and Round Head Tacks"/>
    <n v="7.9"/>
    <n v="2"/>
    <n v="0"/>
    <n v="2.5279999999999996"/>
    <s v="No"/>
    <s v="Anna Andreadi"/>
  </r>
  <r>
    <n v="2788"/>
    <s v="US-2014-117744"/>
    <d v="2014-12-02T00:00:00"/>
    <d v="2014-12-06T00:00:00"/>
    <x v="1"/>
    <s v="MD-17860"/>
    <s v="Michael Dominguez"/>
    <x v="1"/>
    <s v="United States"/>
    <s v="Corpus Christi"/>
    <s v="Texas"/>
    <n v="78415"/>
    <x v="2"/>
    <s v="FUR-FU-10001588"/>
    <s v="Furniture"/>
    <s v="Furnishings"/>
    <s v="Deflect-o SuperTray Unbreakable Stackable Tray, Letter, Black"/>
    <n v="58.36"/>
    <n v="5"/>
    <n v="0.6"/>
    <n v="-24.802999999999997"/>
    <s v="No"/>
    <s v="Kelly Williams"/>
  </r>
  <r>
    <n v="2789"/>
    <s v="US-2014-117744"/>
    <d v="2014-12-02T00:00:00"/>
    <d v="2014-12-06T00:00:00"/>
    <x v="1"/>
    <s v="MD-17860"/>
    <s v="Michael Dominguez"/>
    <x v="1"/>
    <s v="United States"/>
    <s v="Corpus Christi"/>
    <s v="Texas"/>
    <n v="78415"/>
    <x v="2"/>
    <s v="OFF-AR-10000940"/>
    <s v="Office Supplies"/>
    <s v="Art"/>
    <s v="Newell 343"/>
    <n v="16.463999999999999"/>
    <n v="7"/>
    <n v="0.2"/>
    <n v="1.4406000000000008"/>
    <s v="No"/>
    <s v="Kelly Williams"/>
  </r>
  <r>
    <n v="2790"/>
    <s v="US-2014-117744"/>
    <d v="2014-12-02T00:00:00"/>
    <d v="2014-12-06T00:00:00"/>
    <x v="1"/>
    <s v="MD-17860"/>
    <s v="Michael Dominguez"/>
    <x v="1"/>
    <s v="United States"/>
    <s v="Corpus Christi"/>
    <s v="Texas"/>
    <n v="78415"/>
    <x v="2"/>
    <s v="FUR-FU-10002759"/>
    <s v="Furniture"/>
    <s v="Furnishings"/>
    <s v="12-1/2 Diameter Round Wall Clock"/>
    <n v="39.960000000000008"/>
    <n v="5"/>
    <n v="0.6"/>
    <n v="-23.975999999999999"/>
    <s v="No"/>
    <s v="Kelly Williams"/>
  </r>
  <r>
    <n v="2791"/>
    <s v="CA-2014-125514"/>
    <d v="2014-09-21T00:00:00"/>
    <d v="2014-09-22T00:00:00"/>
    <x v="2"/>
    <s v="BM-11650"/>
    <s v="Brian Moss"/>
    <x v="1"/>
    <s v="United States"/>
    <s v="Omaha"/>
    <s v="Nebraska"/>
    <n v="68104"/>
    <x v="2"/>
    <s v="OFF-AP-10000358"/>
    <s v="Office Supplies"/>
    <s v="Appliances"/>
    <s v="Fellowes Basic Home/Office Series Surge Protectors"/>
    <n v="25.96"/>
    <n v="2"/>
    <n v="0"/>
    <n v="7.5283999999999978"/>
    <s v="No"/>
    <s v="Kelly Williams"/>
  </r>
  <r>
    <n v="2792"/>
    <s v="CA-2014-125514"/>
    <d v="2014-09-21T00:00:00"/>
    <d v="2014-09-22T00:00:00"/>
    <x v="2"/>
    <s v="BM-11650"/>
    <s v="Brian Moss"/>
    <x v="1"/>
    <s v="United States"/>
    <s v="Omaha"/>
    <s v="Nebraska"/>
    <n v="68104"/>
    <x v="2"/>
    <s v="OFF-AP-10003281"/>
    <s v="Office Supplies"/>
    <s v="Appliances"/>
    <s v="Acco 6 Outlet Guardian Standard Surge Suppressor"/>
    <n v="36.269999999999996"/>
    <n v="3"/>
    <n v="0"/>
    <n v="10.880999999999997"/>
    <s v="No"/>
    <s v="Kelly Williams"/>
  </r>
  <r>
    <n v="2793"/>
    <s v="CA-2014-125514"/>
    <d v="2014-09-21T00:00:00"/>
    <d v="2014-09-22T00:00:00"/>
    <x v="2"/>
    <s v="BM-11650"/>
    <s v="Brian Moss"/>
    <x v="1"/>
    <s v="United States"/>
    <s v="Omaha"/>
    <s v="Nebraska"/>
    <n v="68104"/>
    <x v="2"/>
    <s v="OFF-PA-10000029"/>
    <s v="Office Supplies"/>
    <s v="Paper"/>
    <s v="Xerox 224"/>
    <n v="6.48"/>
    <n v="1"/>
    <n v="0"/>
    <n v="3.1104000000000003"/>
    <s v="No"/>
    <s v="Kelly Williams"/>
  </r>
  <r>
    <n v="2794"/>
    <s v="CA-2014-154599"/>
    <d v="2014-04-12T00:00:00"/>
    <d v="2014-04-17T00:00:00"/>
    <x v="1"/>
    <s v="KN-16450"/>
    <s v="Kean Nguyen"/>
    <x v="1"/>
    <s v="United States"/>
    <s v="Redondo Beach"/>
    <s v="California"/>
    <n v="90278"/>
    <x v="1"/>
    <s v="TEC-PH-10001557"/>
    <s v="Technology"/>
    <s v="Phones"/>
    <s v="Pyle PMP37LED"/>
    <n v="1075.088"/>
    <n v="14"/>
    <n v="0.2"/>
    <n v="94.070199999999943"/>
    <s v="No"/>
    <s v="Anna Andreadi"/>
  </r>
  <r>
    <n v="2795"/>
    <s v="CA-2014-154599"/>
    <d v="2014-04-12T00:00:00"/>
    <d v="2014-04-17T00:00:00"/>
    <x v="1"/>
    <s v="KN-16450"/>
    <s v="Kean Nguyen"/>
    <x v="1"/>
    <s v="United States"/>
    <s v="Redondo Beach"/>
    <s v="California"/>
    <n v="90278"/>
    <x v="1"/>
    <s v="TEC-PH-10000576"/>
    <s v="Technology"/>
    <s v="Phones"/>
    <s v="AT&amp;T 1080 Corded phone"/>
    <n v="438.36800000000005"/>
    <n v="4"/>
    <n v="0.2"/>
    <n v="38.357200000000006"/>
    <s v="No"/>
    <s v="Anna Andreadi"/>
  </r>
  <r>
    <n v="2796"/>
    <s v="CA-2014-154599"/>
    <d v="2014-04-12T00:00:00"/>
    <d v="2014-04-17T00:00:00"/>
    <x v="1"/>
    <s v="KN-16450"/>
    <s v="Kean Nguyen"/>
    <x v="1"/>
    <s v="United States"/>
    <s v="Redondo Beach"/>
    <s v="California"/>
    <n v="90278"/>
    <x v="1"/>
    <s v="OFF-BI-10002764"/>
    <s v="Office Supplies"/>
    <s v="Binders"/>
    <s v="Recycled Pressboard Report Cover with Reinforced Top Hinge"/>
    <n v="18.088000000000001"/>
    <n v="7"/>
    <n v="0.2"/>
    <n v="6.5569000000000006"/>
    <s v="No"/>
    <s v="Anna Andreadi"/>
  </r>
  <r>
    <n v="2797"/>
    <s v="CA-2014-154599"/>
    <d v="2014-04-12T00:00:00"/>
    <d v="2014-04-17T00:00:00"/>
    <x v="1"/>
    <s v="KN-16450"/>
    <s v="Kean Nguyen"/>
    <x v="1"/>
    <s v="United States"/>
    <s v="Redondo Beach"/>
    <s v="California"/>
    <n v="90278"/>
    <x v="1"/>
    <s v="FUR-BO-10001337"/>
    <s v="Furniture"/>
    <s v="Bookcases"/>
    <s v="O'Sullivan Living Dimensions 2-Shelf Bookcases"/>
    <n v="308.49900000000002"/>
    <n v="3"/>
    <n v="0.15"/>
    <n v="-18.146999999999998"/>
    <s v="No"/>
    <s v="Anna Andreadi"/>
  </r>
  <r>
    <n v="2798"/>
    <s v="CA-2017-158743"/>
    <d v="2017-10-20T00:00:00"/>
    <d v="2017-10-27T00:00:00"/>
    <x v="1"/>
    <s v="IG-15085"/>
    <s v="Ivan Gibson"/>
    <x v="0"/>
    <s v="United States"/>
    <s v="Little Rock"/>
    <s v="Arkansas"/>
    <n v="72209"/>
    <x v="0"/>
    <s v="OFF-AR-10002257"/>
    <s v="Office Supplies"/>
    <s v="Art"/>
    <s v="Eldon Spacemaker Box, Quick-Snap Lid, Clear"/>
    <n v="13.36"/>
    <n v="4"/>
    <n v="0"/>
    <n v="4.1415999999999986"/>
    <s v="No"/>
    <s v="Cassandra Brandow"/>
  </r>
  <r>
    <n v="2799"/>
    <s v="CA-2017-158743"/>
    <d v="2017-10-20T00:00:00"/>
    <d v="2017-10-27T00:00:00"/>
    <x v="1"/>
    <s v="IG-15085"/>
    <s v="Ivan Gibson"/>
    <x v="0"/>
    <s v="United States"/>
    <s v="Little Rock"/>
    <s v="Arkansas"/>
    <n v="72209"/>
    <x v="0"/>
    <s v="OFF-PA-10001019"/>
    <s v="Office Supplies"/>
    <s v="Paper"/>
    <s v="Xerox 1884"/>
    <n v="39.96"/>
    <n v="2"/>
    <n v="0"/>
    <n v="18.781199999999998"/>
    <s v="No"/>
    <s v="Cassandra Brandow"/>
  </r>
  <r>
    <n v="2800"/>
    <s v="CA-2017-158743"/>
    <d v="2017-10-20T00:00:00"/>
    <d v="2017-10-27T00:00:00"/>
    <x v="1"/>
    <s v="IG-15085"/>
    <s v="Ivan Gibson"/>
    <x v="0"/>
    <s v="United States"/>
    <s v="Little Rock"/>
    <s v="Arkansas"/>
    <n v="72209"/>
    <x v="0"/>
    <s v="OFF-BI-10003364"/>
    <s v="Office Supplies"/>
    <s v="Binders"/>
    <s v="Binding Machine Supplies"/>
    <n v="145.85000000000002"/>
    <n v="5"/>
    <n v="0"/>
    <n v="70.007999999999996"/>
    <s v="No"/>
    <s v="Cassandra Brandow"/>
  </r>
  <r>
    <n v="2801"/>
    <s v="CA-2016-153318"/>
    <d v="2016-10-25T00:00:00"/>
    <d v="2016-10-28T00:00:00"/>
    <x v="2"/>
    <s v="JS-15595"/>
    <s v="Jill Stevenson"/>
    <x v="1"/>
    <s v="United States"/>
    <s v="Miami"/>
    <s v="Florida"/>
    <n v="33180"/>
    <x v="0"/>
    <s v="TEC-PH-10000984"/>
    <s v="Technology"/>
    <s v="Phones"/>
    <s v="Panasonic KX-TG9471B"/>
    <n v="783.96000000000015"/>
    <n v="5"/>
    <n v="0.2"/>
    <n v="78.396000000000043"/>
    <s v="No"/>
    <s v="Cassandra Brandow"/>
  </r>
  <r>
    <n v="2802"/>
    <s v="US-2015-110163"/>
    <d v="2015-11-01T00:00:00"/>
    <d v="2015-11-04T00:00:00"/>
    <x v="2"/>
    <s v="GA-14725"/>
    <s v="Guy Armstrong"/>
    <x v="0"/>
    <s v="United States"/>
    <s v="Salem"/>
    <s v="Oregon"/>
    <n v="97301"/>
    <x v="1"/>
    <s v="OFF-AR-10001683"/>
    <s v="Office Supplies"/>
    <s v="Art"/>
    <s v="Lumber Crayons"/>
    <n v="7.88"/>
    <n v="1"/>
    <n v="0.2"/>
    <n v="1.7730000000000004"/>
    <s v="No"/>
    <s v="Anna Andreadi"/>
  </r>
  <r>
    <n v="2803"/>
    <s v="CA-2017-143329"/>
    <d v="2017-11-03T00:00:00"/>
    <d v="2017-11-08T00:00:00"/>
    <x v="1"/>
    <s v="DL-13330"/>
    <s v="Denise Leinenbach"/>
    <x v="0"/>
    <s v="United States"/>
    <s v="Las Cruces"/>
    <s v="New Mexico"/>
    <n v="88001"/>
    <x v="1"/>
    <s v="FUR-FU-10000629"/>
    <s v="Furniture"/>
    <s v="Furnishings"/>
    <s v="9-3/4 Diameter Round Wall Clock"/>
    <n v="41.37"/>
    <n v="3"/>
    <n v="0"/>
    <n v="17.375399999999999"/>
    <s v="No"/>
    <s v="Anna Andreadi"/>
  </r>
  <r>
    <n v="2804"/>
    <s v="CA-2015-159380"/>
    <d v="2015-05-12T00:00:00"/>
    <d v="2015-05-16T00:00:00"/>
    <x v="1"/>
    <s v="CS-12505"/>
    <s v="Cindy Stewart"/>
    <x v="0"/>
    <s v="United States"/>
    <s v="San Francisco"/>
    <s v="California"/>
    <n v="94122"/>
    <x v="1"/>
    <s v="OFF-PA-10003893"/>
    <s v="Office Supplies"/>
    <s v="Paper"/>
    <s v="Xerox 1962"/>
    <n v="12.84"/>
    <n v="3"/>
    <n v="0"/>
    <n v="5.7779999999999987"/>
    <s v="No"/>
    <s v="Anna Andreadi"/>
  </r>
  <r>
    <n v="2805"/>
    <s v="CA-2015-159380"/>
    <d v="2015-05-12T00:00:00"/>
    <d v="2015-05-16T00:00:00"/>
    <x v="1"/>
    <s v="CS-12505"/>
    <s v="Cindy Stewart"/>
    <x v="0"/>
    <s v="United States"/>
    <s v="San Francisco"/>
    <s v="California"/>
    <n v="94122"/>
    <x v="1"/>
    <s v="OFF-PA-10004239"/>
    <s v="Office Supplies"/>
    <s v="Paper"/>
    <s v="Xerox 1953"/>
    <n v="25.68"/>
    <n v="6"/>
    <n v="0"/>
    <n v="11.555999999999997"/>
    <s v="No"/>
    <s v="Anna Andreadi"/>
  </r>
  <r>
    <n v="2806"/>
    <s v="CA-2015-122623"/>
    <d v="2015-09-07T00:00:00"/>
    <d v="2015-09-11T00:00:00"/>
    <x v="1"/>
    <s v="CC-12145"/>
    <s v="Charles Crestani"/>
    <x v="0"/>
    <s v="United States"/>
    <s v="El Paso"/>
    <s v="Texas"/>
    <n v="79907"/>
    <x v="2"/>
    <s v="FUR-CH-10000553"/>
    <s v="Furniture"/>
    <s v="Chairs"/>
    <s v="Metal Folding Chairs, Beige, 4/Carton"/>
    <n v="47.515999999999991"/>
    <n v="2"/>
    <n v="0.3"/>
    <n v="-2.0364000000000004"/>
    <s v="No"/>
    <s v="Kelly Williams"/>
  </r>
  <r>
    <n v="2807"/>
    <s v="CA-2015-148635"/>
    <d v="2015-07-25T00:00:00"/>
    <d v="2015-07-27T00:00:00"/>
    <x v="0"/>
    <s v="MH-18025"/>
    <s v="Michelle Huthwaite"/>
    <x v="0"/>
    <s v="United States"/>
    <s v="Seattle"/>
    <s v="Washington"/>
    <n v="98115"/>
    <x v="1"/>
    <s v="OFF-FA-10004395"/>
    <s v="Office Supplies"/>
    <s v="Fasteners"/>
    <s v="Plymouth Boxed Rubber Bands by Plymouth"/>
    <n v="9.42"/>
    <n v="2"/>
    <n v="0"/>
    <n v="0.47100000000000009"/>
    <s v="No"/>
    <s v="Anna Andreadi"/>
  </r>
  <r>
    <n v="2808"/>
    <s v="CA-2015-148635"/>
    <d v="2015-07-25T00:00:00"/>
    <d v="2015-07-27T00:00:00"/>
    <x v="0"/>
    <s v="MH-18025"/>
    <s v="Michelle Huthwaite"/>
    <x v="0"/>
    <s v="United States"/>
    <s v="Seattle"/>
    <s v="Washington"/>
    <n v="98115"/>
    <x v="1"/>
    <s v="OFF-PA-10004782"/>
    <s v="Office Supplies"/>
    <s v="Paper"/>
    <s v="Xerox 228"/>
    <n v="12.96"/>
    <n v="2"/>
    <n v="0"/>
    <n v="6.2208000000000006"/>
    <s v="No"/>
    <s v="Anna Andreadi"/>
  </r>
  <r>
    <n v="2809"/>
    <s v="CA-2015-148635"/>
    <d v="2015-07-25T00:00:00"/>
    <d v="2015-07-27T00:00:00"/>
    <x v="0"/>
    <s v="MH-18025"/>
    <s v="Michelle Huthwaite"/>
    <x v="0"/>
    <s v="United States"/>
    <s v="Seattle"/>
    <s v="Washington"/>
    <n v="98115"/>
    <x v="1"/>
    <s v="FUR-BO-10002213"/>
    <s v="Furniture"/>
    <s v="Bookcases"/>
    <s v="Sauder Forest Hills Library, Woodland Oak Finish"/>
    <n v="704.9"/>
    <n v="5"/>
    <n v="0"/>
    <n v="56.392000000000024"/>
    <s v="No"/>
    <s v="Anna Andreadi"/>
  </r>
  <r>
    <n v="2810"/>
    <s v="CA-2015-148635"/>
    <d v="2015-07-25T00:00:00"/>
    <d v="2015-07-27T00:00:00"/>
    <x v="0"/>
    <s v="MH-18025"/>
    <s v="Michelle Huthwaite"/>
    <x v="0"/>
    <s v="United States"/>
    <s v="Seattle"/>
    <s v="Washington"/>
    <n v="98115"/>
    <x v="1"/>
    <s v="FUR-CH-10001854"/>
    <s v="Furniture"/>
    <s v="Chairs"/>
    <s v="Office Star - Professional Matrix Back Chair with 2-to-1 Synchro Tilt and Mesh Fabric Seat"/>
    <n v="561.5680000000001"/>
    <n v="2"/>
    <n v="0.2"/>
    <n v="28.078400000000016"/>
    <s v="No"/>
    <s v="Anna Andreadi"/>
  </r>
  <r>
    <n v="2811"/>
    <s v="CA-2015-135685"/>
    <d v="2015-11-16T00:00:00"/>
    <d v="2015-11-18T00:00:00"/>
    <x v="0"/>
    <s v="MP-18175"/>
    <s v="Mike Pelletier"/>
    <x v="2"/>
    <s v="United States"/>
    <s v="Milwaukee"/>
    <s v="Wisconsin"/>
    <n v="53209"/>
    <x v="2"/>
    <s v="OFF-PA-10000157"/>
    <s v="Office Supplies"/>
    <s v="Paper"/>
    <s v="Xerox 191"/>
    <n v="179.82"/>
    <n v="9"/>
    <n v="0"/>
    <n v="84.5154"/>
    <s v="No"/>
    <s v="Kelly Williams"/>
  </r>
  <r>
    <n v="2812"/>
    <s v="CA-2015-135685"/>
    <d v="2015-11-16T00:00:00"/>
    <d v="2015-11-18T00:00:00"/>
    <x v="0"/>
    <s v="MP-18175"/>
    <s v="Mike Pelletier"/>
    <x v="2"/>
    <s v="United States"/>
    <s v="Milwaukee"/>
    <s v="Wisconsin"/>
    <n v="53209"/>
    <x v="2"/>
    <s v="FUR-FU-10001185"/>
    <s v="Furniture"/>
    <s v="Furnishings"/>
    <s v="Advantus Employee of the Month Certificate Frame, 11 x 13-1/2"/>
    <n v="185.57999999999998"/>
    <n v="6"/>
    <n v="0"/>
    <n v="76.087800000000001"/>
    <s v="No"/>
    <s v="Kelly Williams"/>
  </r>
  <r>
    <n v="2813"/>
    <s v="CA-2015-135685"/>
    <d v="2015-11-16T00:00:00"/>
    <d v="2015-11-18T00:00:00"/>
    <x v="0"/>
    <s v="MP-18175"/>
    <s v="Mike Pelletier"/>
    <x v="2"/>
    <s v="United States"/>
    <s v="Milwaukee"/>
    <s v="Wisconsin"/>
    <n v="53209"/>
    <x v="2"/>
    <s v="FUR-TA-10001520"/>
    <s v="Furniture"/>
    <s v="Tables"/>
    <s v="Lesro Sheffield Collection Coffee Table, End Table, Center Table, Corner Table"/>
    <n v="214.11"/>
    <n v="3"/>
    <n v="0"/>
    <n v="36.398699999999977"/>
    <s v="No"/>
    <s v="Kelly Williams"/>
  </r>
  <r>
    <n v="2814"/>
    <s v="CA-2015-135685"/>
    <d v="2015-11-16T00:00:00"/>
    <d v="2015-11-18T00:00:00"/>
    <x v="0"/>
    <s v="MP-18175"/>
    <s v="Mike Pelletier"/>
    <x v="2"/>
    <s v="United States"/>
    <s v="Milwaukee"/>
    <s v="Wisconsin"/>
    <n v="53209"/>
    <x v="2"/>
    <s v="TEC-AC-10004145"/>
    <s v="Technology"/>
    <s v="Accessories"/>
    <s v="Logitech diNovo Edge Keyboard"/>
    <n v="999.96"/>
    <n v="4"/>
    <n v="0"/>
    <n v="229.99080000000004"/>
    <s v="No"/>
    <s v="Kelly Williams"/>
  </r>
  <r>
    <n v="2815"/>
    <s v="CA-2015-135685"/>
    <d v="2015-11-16T00:00:00"/>
    <d v="2015-11-18T00:00:00"/>
    <x v="0"/>
    <s v="MP-18175"/>
    <s v="Mike Pelletier"/>
    <x v="2"/>
    <s v="United States"/>
    <s v="Milwaukee"/>
    <s v="Wisconsin"/>
    <n v="53209"/>
    <x v="2"/>
    <s v="FUR-TA-10000688"/>
    <s v="Furniture"/>
    <s v="Tables"/>
    <s v="Chromcraft Bull-Nose Wood Round Conference Table Top, Wood Base"/>
    <n v="653.54999999999995"/>
    <n v="3"/>
    <n v="0"/>
    <n v="111.10349999999994"/>
    <s v="No"/>
    <s v="Kelly Williams"/>
  </r>
  <r>
    <n v="2816"/>
    <s v="CA-2015-104626"/>
    <d v="2015-09-01T00:00:00"/>
    <d v="2015-09-08T00:00:00"/>
    <x v="1"/>
    <s v="DR-12940"/>
    <s v="Daniel Raglin"/>
    <x v="2"/>
    <s v="United States"/>
    <s v="Franklin"/>
    <s v="Massachusetts"/>
    <n v="2038"/>
    <x v="3"/>
    <s v="OFF-BI-10001510"/>
    <s v="Office Supplies"/>
    <s v="Binders"/>
    <s v="Deluxe Heavy-Duty Vinyl Round Ring Binder"/>
    <n v="114.60000000000001"/>
    <n v="5"/>
    <n v="0"/>
    <n v="51.57"/>
    <s v="No"/>
    <s v="Chuck Magee"/>
  </r>
  <r>
    <n v="2817"/>
    <s v="CA-2015-104626"/>
    <d v="2015-09-01T00:00:00"/>
    <d v="2015-09-08T00:00:00"/>
    <x v="1"/>
    <s v="DR-12940"/>
    <s v="Daniel Raglin"/>
    <x v="2"/>
    <s v="United States"/>
    <s v="Franklin"/>
    <s v="Massachusetts"/>
    <n v="2038"/>
    <x v="3"/>
    <s v="FUR-CH-10003817"/>
    <s v="Furniture"/>
    <s v="Chairs"/>
    <s v="Global Value Steno Chair, Gray"/>
    <n v="60.74"/>
    <n v="1"/>
    <n v="0"/>
    <n v="15.185000000000002"/>
    <s v="No"/>
    <s v="Chuck Magee"/>
  </r>
  <r>
    <n v="2818"/>
    <s v="CA-2015-104626"/>
    <d v="2015-09-01T00:00:00"/>
    <d v="2015-09-08T00:00:00"/>
    <x v="1"/>
    <s v="DR-12940"/>
    <s v="Daniel Raglin"/>
    <x v="2"/>
    <s v="United States"/>
    <s v="Franklin"/>
    <s v="Massachusetts"/>
    <n v="2038"/>
    <x v="3"/>
    <s v="FUR-FU-10000308"/>
    <s v="Furniture"/>
    <s v="Furnishings"/>
    <s v="Deflect-o Glass Clear Studded Chair Mats"/>
    <n v="124.36"/>
    <n v="2"/>
    <n v="0"/>
    <n v="27.359200000000001"/>
    <s v="No"/>
    <s v="Chuck Magee"/>
  </r>
  <r>
    <n v="2819"/>
    <s v="CA-2015-104626"/>
    <d v="2015-09-01T00:00:00"/>
    <d v="2015-09-08T00:00:00"/>
    <x v="1"/>
    <s v="DR-12940"/>
    <s v="Daniel Raglin"/>
    <x v="2"/>
    <s v="United States"/>
    <s v="Franklin"/>
    <s v="Massachusetts"/>
    <n v="2038"/>
    <x v="3"/>
    <s v="OFF-ST-10003208"/>
    <s v="Office Supplies"/>
    <s v="Storage"/>
    <s v="Adjustable Depth Letter/Legal Cart"/>
    <n v="1088.76"/>
    <n v="6"/>
    <n v="0"/>
    <n v="315.74039999999985"/>
    <s v="No"/>
    <s v="Chuck Magee"/>
  </r>
  <r>
    <n v="2820"/>
    <s v="CA-2016-160500"/>
    <d v="2016-05-05T00:00:00"/>
    <d v="2016-05-08T00:00:00"/>
    <x v="2"/>
    <s v="DM-13015"/>
    <s v="Darrin Martin"/>
    <x v="0"/>
    <s v="United States"/>
    <s v="Encinitas"/>
    <s v="California"/>
    <n v="92024"/>
    <x v="1"/>
    <s v="OFF-BI-10003784"/>
    <s v="Office Supplies"/>
    <s v="Binders"/>
    <s v="Computer Printout Index Tabs"/>
    <n v="6.7200000000000006"/>
    <n v="5"/>
    <n v="0.2"/>
    <n v="2.351999999999999"/>
    <s v="No"/>
    <s v="Anna Andreadi"/>
  </r>
  <r>
    <n v="2821"/>
    <s v="CA-2016-160500"/>
    <d v="2016-05-05T00:00:00"/>
    <d v="2016-05-08T00:00:00"/>
    <x v="2"/>
    <s v="DM-13015"/>
    <s v="Darrin Martin"/>
    <x v="0"/>
    <s v="United States"/>
    <s v="Encinitas"/>
    <s v="California"/>
    <n v="92024"/>
    <x v="1"/>
    <s v="FUR-TA-10003748"/>
    <s v="Furniture"/>
    <s v="Tables"/>
    <s v="Bevis 36 x 72 Conference Tables"/>
    <n v="298.77600000000001"/>
    <n v="3"/>
    <n v="0.2"/>
    <n v="7.4693999999999932"/>
    <s v="No"/>
    <s v="Anna Andreadi"/>
  </r>
  <r>
    <n v="2822"/>
    <s v="CA-2017-100202"/>
    <d v="2016-12-31T00:00:00"/>
    <d v="2017-01-05T00:00:00"/>
    <x v="1"/>
    <s v="BD-11620"/>
    <s v="Brian DeCherney"/>
    <x v="0"/>
    <s v="United States"/>
    <s v="Anaheim"/>
    <s v="California"/>
    <n v="92804"/>
    <x v="1"/>
    <s v="TEC-PH-10002563"/>
    <s v="Technology"/>
    <s v="Phones"/>
    <s v="Adtran 1202752G1"/>
    <n v="302.37599999999998"/>
    <n v="3"/>
    <n v="0.2"/>
    <n v="22.678200000000018"/>
    <s v="No"/>
    <s v="Anna Andreadi"/>
  </r>
  <r>
    <n v="2823"/>
    <s v="CA-2017-131016"/>
    <d v="2017-09-18T00:00:00"/>
    <d v="2017-09-20T00:00:00"/>
    <x v="2"/>
    <s v="DC-12850"/>
    <s v="Dan Campbell"/>
    <x v="0"/>
    <s v="United States"/>
    <s v="Arlington"/>
    <s v="Texas"/>
    <n v="76017"/>
    <x v="2"/>
    <s v="OFF-AR-10000122"/>
    <s v="Office Supplies"/>
    <s v="Art"/>
    <s v="Newell 314"/>
    <n v="8.9280000000000008"/>
    <n v="2"/>
    <n v="0.2"/>
    <n v="0.55799999999999894"/>
    <s v="No"/>
    <s v="Kelly Williams"/>
  </r>
  <r>
    <n v="2824"/>
    <s v="CA-2017-131016"/>
    <d v="2017-09-18T00:00:00"/>
    <d v="2017-09-20T00:00:00"/>
    <x v="2"/>
    <s v="DC-12850"/>
    <s v="Dan Campbell"/>
    <x v="0"/>
    <s v="United States"/>
    <s v="Arlington"/>
    <s v="Texas"/>
    <n v="76017"/>
    <x v="2"/>
    <s v="OFF-ST-10000352"/>
    <s v="Office Supplies"/>
    <s v="Storage"/>
    <s v="Acco Perma 2700 Stacking Storage Drawers"/>
    <n v="47.584000000000003"/>
    <n v="2"/>
    <n v="0.2"/>
    <n v="-2.9739999999999966"/>
    <s v="No"/>
    <s v="Kelly Williams"/>
  </r>
  <r>
    <n v="2825"/>
    <s v="US-2014-112914"/>
    <d v="2014-09-25T00:00:00"/>
    <d v="2014-09-30T00:00:00"/>
    <x v="1"/>
    <s v="MT-18070"/>
    <s v="Michelle Tran"/>
    <x v="2"/>
    <s v="United States"/>
    <s v="Houston"/>
    <s v="Texas"/>
    <n v="77041"/>
    <x v="2"/>
    <s v="OFF-PA-10003270"/>
    <s v="Office Supplies"/>
    <s v="Paper"/>
    <s v="Xerox 1954"/>
    <n v="33.792000000000002"/>
    <n v="8"/>
    <n v="0.2"/>
    <n v="10.559999999999999"/>
    <s v="No"/>
    <s v="Kelly Williams"/>
  </r>
  <r>
    <n v="2826"/>
    <s v="US-2014-112914"/>
    <d v="2014-09-25T00:00:00"/>
    <d v="2014-09-30T00:00:00"/>
    <x v="1"/>
    <s v="MT-18070"/>
    <s v="Michelle Tran"/>
    <x v="2"/>
    <s v="United States"/>
    <s v="Houston"/>
    <s v="Texas"/>
    <n v="77041"/>
    <x v="2"/>
    <s v="FUR-BO-10003272"/>
    <s v="Furniture"/>
    <s v="Bookcases"/>
    <s v="O'Sullivan Living Dimensions 5-Shelf Bookcases"/>
    <n v="300.53279999999995"/>
    <n v="2"/>
    <n v="0.32"/>
    <n v="-97.23120000000003"/>
    <s v="No"/>
    <s v="Kelly Williams"/>
  </r>
  <r>
    <n v="2827"/>
    <s v="US-2014-112914"/>
    <d v="2014-09-25T00:00:00"/>
    <d v="2014-09-30T00:00:00"/>
    <x v="1"/>
    <s v="MT-18070"/>
    <s v="Michelle Tran"/>
    <x v="2"/>
    <s v="United States"/>
    <s v="Houston"/>
    <s v="Texas"/>
    <n v="77041"/>
    <x v="2"/>
    <s v="OFF-BI-10002982"/>
    <s v="Office Supplies"/>
    <s v="Binders"/>
    <s v="Avery Self-Adhesive Photo Pockets for Polaroid Photos"/>
    <n v="2.7239999999999993"/>
    <n v="2"/>
    <n v="0.8"/>
    <n v="-4.3584000000000014"/>
    <s v="No"/>
    <s v="Kelly Williams"/>
  </r>
  <r>
    <n v="2828"/>
    <s v="US-2014-112914"/>
    <d v="2014-09-25T00:00:00"/>
    <d v="2014-09-30T00:00:00"/>
    <x v="1"/>
    <s v="MT-18070"/>
    <s v="Michelle Tran"/>
    <x v="2"/>
    <s v="United States"/>
    <s v="Houston"/>
    <s v="Texas"/>
    <n v="77041"/>
    <x v="2"/>
    <s v="OFF-EN-10001509"/>
    <s v="Office Supplies"/>
    <s v="Envelopes"/>
    <s v="Poly String Tie Envelopes"/>
    <n v="3.2640000000000002"/>
    <n v="2"/>
    <n v="0.2"/>
    <n v="1.1015999999999997"/>
    <s v="No"/>
    <s v="Kelly Williams"/>
  </r>
  <r>
    <n v="2829"/>
    <s v="CA-2016-124149"/>
    <d v="2016-04-23T00:00:00"/>
    <d v="2016-04-26T00:00:00"/>
    <x v="2"/>
    <s v="MJ-17740"/>
    <s v="Max Jones"/>
    <x v="0"/>
    <s v="United States"/>
    <s v="Lancaster"/>
    <s v="Ohio"/>
    <n v="43130"/>
    <x v="3"/>
    <s v="OFF-PA-10002421"/>
    <s v="Office Supplies"/>
    <s v="Paper"/>
    <s v="Embossed Ink Jet Note Cards"/>
    <n v="108.33600000000001"/>
    <n v="6"/>
    <n v="0.2"/>
    <n v="37.917599999999993"/>
    <s v="No"/>
    <s v="Chuck Magee"/>
  </r>
  <r>
    <n v="2830"/>
    <s v="CA-2016-124149"/>
    <d v="2016-04-23T00:00:00"/>
    <d v="2016-04-26T00:00:00"/>
    <x v="2"/>
    <s v="MJ-17740"/>
    <s v="Max Jones"/>
    <x v="0"/>
    <s v="United States"/>
    <s v="Lancaster"/>
    <s v="Ohio"/>
    <n v="43130"/>
    <x v="3"/>
    <s v="OFF-ST-10000760"/>
    <s v="Office Supplies"/>
    <s v="Storage"/>
    <s v="Eldon Fold 'N Roll Cart System"/>
    <n v="55.92"/>
    <n v="5"/>
    <n v="0.2"/>
    <n v="6.2910000000000004"/>
    <s v="No"/>
    <s v="Chuck Magee"/>
  </r>
  <r>
    <n v="2831"/>
    <s v="CA-2016-124149"/>
    <d v="2016-04-23T00:00:00"/>
    <d v="2016-04-26T00:00:00"/>
    <x v="2"/>
    <s v="MJ-17740"/>
    <s v="Max Jones"/>
    <x v="0"/>
    <s v="United States"/>
    <s v="Lancaster"/>
    <s v="Ohio"/>
    <n v="43130"/>
    <x v="3"/>
    <s v="OFF-PA-10002923"/>
    <s v="Office Supplies"/>
    <s v="Paper"/>
    <s v="Xerox 1942"/>
    <n v="78.304000000000002"/>
    <n v="2"/>
    <n v="0.2"/>
    <n v="29.363999999999997"/>
    <s v="No"/>
    <s v="Chuck Magee"/>
  </r>
  <r>
    <n v="2832"/>
    <s v="CA-2014-148915"/>
    <d v="2014-11-01T00:00:00"/>
    <d v="2014-11-05T00:00:00"/>
    <x v="1"/>
    <s v="ND-18370"/>
    <s v="Natalie DeCherney"/>
    <x v="0"/>
    <s v="United States"/>
    <s v="Portland"/>
    <s v="Oregon"/>
    <n v="97206"/>
    <x v="1"/>
    <s v="OFF-ST-10001128"/>
    <s v="Office Supplies"/>
    <s v="Storage"/>
    <s v="Carina Mini System Audio Rack, Model AR050B"/>
    <n v="443.92"/>
    <n v="5"/>
    <n v="0.2"/>
    <n v="-94.33299999999997"/>
    <s v="No"/>
    <s v="Anna Andreadi"/>
  </r>
  <r>
    <n v="2833"/>
    <s v="CA-2014-148915"/>
    <d v="2014-11-01T00:00:00"/>
    <d v="2014-11-05T00:00:00"/>
    <x v="1"/>
    <s v="ND-18370"/>
    <s v="Natalie DeCherney"/>
    <x v="0"/>
    <s v="United States"/>
    <s v="Portland"/>
    <s v="Oregon"/>
    <n v="97206"/>
    <x v="1"/>
    <s v="TEC-PH-10000673"/>
    <s v="Technology"/>
    <s v="Phones"/>
    <s v="Plantronics Voyager Pro HD - Bluetooth Headset"/>
    <n v="155.976"/>
    <n v="3"/>
    <n v="0.2"/>
    <n v="54.5916"/>
    <s v="No"/>
    <s v="Anna Andreadi"/>
  </r>
  <r>
    <n v="2834"/>
    <s v="CA-2017-134649"/>
    <d v="2017-01-26T00:00:00"/>
    <d v="2017-01-31T00:00:00"/>
    <x v="0"/>
    <s v="CA-11965"/>
    <s v="Carol Adams"/>
    <x v="1"/>
    <s v="United States"/>
    <s v="Hoover"/>
    <s v="Alabama"/>
    <n v="35244"/>
    <x v="0"/>
    <s v="OFF-AR-10001547"/>
    <s v="Office Supplies"/>
    <s v="Art"/>
    <s v="Newell 311"/>
    <n v="15.469999999999999"/>
    <n v="7"/>
    <n v="0"/>
    <n v="4.1768999999999998"/>
    <s v="No"/>
    <s v="Cassandra Brandow"/>
  </r>
  <r>
    <n v="2835"/>
    <s v="CA-2017-134649"/>
    <d v="2017-01-26T00:00:00"/>
    <d v="2017-01-31T00:00:00"/>
    <x v="0"/>
    <s v="CA-11965"/>
    <s v="Carol Adams"/>
    <x v="1"/>
    <s v="United States"/>
    <s v="Hoover"/>
    <s v="Alabama"/>
    <n v="35244"/>
    <x v="0"/>
    <s v="OFF-BI-10001890"/>
    <s v="Office Supplies"/>
    <s v="Binders"/>
    <s v="Avery Poly Binder Pockets"/>
    <n v="7.16"/>
    <n v="2"/>
    <n v="0"/>
    <n v="3.4367999999999999"/>
    <s v="No"/>
    <s v="Cassandra Brandow"/>
  </r>
  <r>
    <n v="2836"/>
    <s v="CA-2017-110842"/>
    <d v="2017-11-11T00:00:00"/>
    <d v="2017-11-16T00:00:00"/>
    <x v="1"/>
    <s v="GA-14725"/>
    <s v="Guy Armstrong"/>
    <x v="0"/>
    <s v="United States"/>
    <s v="Los Angeles"/>
    <s v="California"/>
    <n v="90036"/>
    <x v="1"/>
    <s v="OFF-AP-10003971"/>
    <s v="Office Supplies"/>
    <s v="Appliances"/>
    <s v="Belkin 6 Outlet Metallic Surge Strip"/>
    <n v="10.89"/>
    <n v="1"/>
    <n v="0"/>
    <n v="2.8314000000000004"/>
    <s v="No"/>
    <s v="Anna Andreadi"/>
  </r>
  <r>
    <n v="2837"/>
    <s v="CA-2017-110842"/>
    <d v="2017-11-11T00:00:00"/>
    <d v="2017-11-16T00:00:00"/>
    <x v="1"/>
    <s v="GA-14725"/>
    <s v="Guy Armstrong"/>
    <x v="0"/>
    <s v="United States"/>
    <s v="Los Angeles"/>
    <s v="California"/>
    <n v="90036"/>
    <x v="1"/>
    <s v="OFF-PA-10000520"/>
    <s v="Office Supplies"/>
    <s v="Paper"/>
    <s v="Xerox 201"/>
    <n v="19.440000000000001"/>
    <n v="3"/>
    <n v="0"/>
    <n v="9.3312000000000008"/>
    <s v="No"/>
    <s v="Anna Andreadi"/>
  </r>
  <r>
    <n v="2838"/>
    <s v="CA-2017-110842"/>
    <d v="2017-11-11T00:00:00"/>
    <d v="2017-11-16T00:00:00"/>
    <x v="1"/>
    <s v="GA-14725"/>
    <s v="Guy Armstrong"/>
    <x v="0"/>
    <s v="United States"/>
    <s v="Los Angeles"/>
    <s v="California"/>
    <n v="90036"/>
    <x v="1"/>
    <s v="OFF-BI-10000977"/>
    <s v="Office Supplies"/>
    <s v="Binders"/>
    <s v="Ibico Plastic Spiral Binding Combs"/>
    <n v="121.6"/>
    <n v="5"/>
    <n v="0.2"/>
    <n v="39.519999999999989"/>
    <s v="No"/>
    <s v="Anna Andreadi"/>
  </r>
  <r>
    <n v="2839"/>
    <s v="CA-2016-147368"/>
    <d v="2016-06-09T00:00:00"/>
    <d v="2016-06-12T00:00:00"/>
    <x v="2"/>
    <s v="TC-21295"/>
    <s v="Toby Carlisle"/>
    <x v="0"/>
    <s v="United States"/>
    <s v="Tallahassee"/>
    <s v="Florida"/>
    <n v="32303"/>
    <x v="0"/>
    <s v="TEC-MA-10002178"/>
    <s v="Technology"/>
    <s v="Machines"/>
    <s v="Cisco CP-7937G Unified IP Conference Station Phone"/>
    <n v="695.7"/>
    <n v="2"/>
    <n v="0.5"/>
    <n v="-27.827999999999975"/>
    <s v="No"/>
    <s v="Cassandra Brandow"/>
  </r>
  <r>
    <n v="2840"/>
    <s v="US-2015-104185"/>
    <d v="2015-09-03T00:00:00"/>
    <d v="2015-09-08T00:00:00"/>
    <x v="0"/>
    <s v="JB-15400"/>
    <s v="Jennifer Braxton"/>
    <x v="1"/>
    <s v="United States"/>
    <s v="New York City"/>
    <s v="New York"/>
    <n v="10009"/>
    <x v="3"/>
    <s v="OFF-ST-10001526"/>
    <s v="Office Supplies"/>
    <s v="Storage"/>
    <s v="Iceberg Mobile Mega Data/Printer Cart "/>
    <n v="120.33"/>
    <n v="1"/>
    <n v="0"/>
    <n v="31.285799999999995"/>
    <s v="No"/>
    <s v="Chuck Magee"/>
  </r>
  <r>
    <n v="2841"/>
    <s v="US-2014-125521"/>
    <d v="2014-03-14T00:00:00"/>
    <d v="2014-03-19T00:00:00"/>
    <x v="1"/>
    <s v="CK-12325"/>
    <s v="Christine Kargatis"/>
    <x v="2"/>
    <s v="United States"/>
    <s v="Chesapeake"/>
    <s v="Virginia"/>
    <n v="23320"/>
    <x v="0"/>
    <s v="FUR-CH-10003379"/>
    <s v="Furniture"/>
    <s v="Chairs"/>
    <s v="Global Commerce Series High-Back Swivel/Tilt Chairs"/>
    <n v="1139.92"/>
    <n v="4"/>
    <n v="0"/>
    <n v="284.98"/>
    <s v="No"/>
    <s v="Cassandra Brandow"/>
  </r>
  <r>
    <n v="2842"/>
    <s v="US-2017-135062"/>
    <d v="2017-08-31T00:00:00"/>
    <d v="2017-09-04T00:00:00"/>
    <x v="0"/>
    <s v="RL-19615"/>
    <s v="Rob Lucas"/>
    <x v="0"/>
    <s v="United States"/>
    <s v="Fayetteville"/>
    <s v="North Carolina"/>
    <n v="28314"/>
    <x v="0"/>
    <s v="OFF-PA-10000100"/>
    <s v="Office Supplies"/>
    <s v="Paper"/>
    <s v="Xerox 1945"/>
    <n v="229.54400000000001"/>
    <n v="7"/>
    <n v="0.2"/>
    <n v="83.209699999999998"/>
    <s v="No"/>
    <s v="Cassandra Brandow"/>
  </r>
  <r>
    <n v="2843"/>
    <s v="CA-2017-135650"/>
    <d v="2017-03-23T00:00:00"/>
    <d v="2017-03-27T00:00:00"/>
    <x v="1"/>
    <s v="AC-10660"/>
    <s v="Anna Chung"/>
    <x v="0"/>
    <s v="United States"/>
    <s v="Huntsville"/>
    <s v="Texas"/>
    <n v="77340"/>
    <x v="2"/>
    <s v="OFF-ST-10001809"/>
    <s v="Office Supplies"/>
    <s v="Storage"/>
    <s v="Fellowes Officeware Wire Shelving"/>
    <n v="143.72800000000001"/>
    <n v="2"/>
    <n v="0.2"/>
    <n v="-32.338800000000006"/>
    <s v="No"/>
    <s v="Kelly Williams"/>
  </r>
  <r>
    <n v="2844"/>
    <s v="CA-2017-112865"/>
    <d v="2017-05-18T00:00:00"/>
    <d v="2017-05-22T00:00:00"/>
    <x v="1"/>
    <s v="BH-11710"/>
    <s v="Brosina Hoffman"/>
    <x v="0"/>
    <s v="United States"/>
    <s v="Philadelphia"/>
    <s v="Pennsylvania"/>
    <n v="19140"/>
    <x v="3"/>
    <s v="TEC-AC-10000387"/>
    <s v="Technology"/>
    <s v="Accessories"/>
    <s v="KeyTronic KT800P2 - Keyboard - Black"/>
    <n v="36.048000000000002"/>
    <n v="3"/>
    <n v="0.2"/>
    <n v="-0.90120000000000111"/>
    <s v="Yes"/>
    <s v="Chuck Magee"/>
  </r>
  <r>
    <n v="2845"/>
    <s v="US-2016-162852"/>
    <d v="2016-12-27T00:00:00"/>
    <d v="2016-12-31T00:00:00"/>
    <x v="1"/>
    <s v="BG-11695"/>
    <s v="Brooke Gillingham"/>
    <x v="1"/>
    <s v="United States"/>
    <s v="Woodstock"/>
    <s v="Illinois"/>
    <n v="60098"/>
    <x v="2"/>
    <s v="FUR-CH-10004853"/>
    <s v="Furniture"/>
    <s v="Chairs"/>
    <s v="Global Manager's Adjustable Task Chair, Storm"/>
    <n v="845.48799999999994"/>
    <n v="8"/>
    <n v="0.3"/>
    <n v="-12.078400000000101"/>
    <s v="No"/>
    <s v="Kelly Williams"/>
  </r>
  <r>
    <n v="2846"/>
    <s v="CA-2017-138163"/>
    <d v="2017-11-17T00:00:00"/>
    <d v="2017-11-20T00:00:00"/>
    <x v="2"/>
    <s v="XP-21865"/>
    <s v="Xylona Preis"/>
    <x v="0"/>
    <s v="United States"/>
    <s v="Everett"/>
    <s v="Massachusetts"/>
    <n v="2149"/>
    <x v="3"/>
    <s v="OFF-AR-10001958"/>
    <s v="Office Supplies"/>
    <s v="Art"/>
    <s v="Stanley Bostitch Contemporary Electric Pencil Sharpeners"/>
    <n v="50.94"/>
    <n v="3"/>
    <n v="0"/>
    <n v="14.263200000000001"/>
    <s v="Yes"/>
    <s v="Chuck Magee"/>
  </r>
  <r>
    <n v="2847"/>
    <s v="CA-2017-152093"/>
    <d v="2017-09-10T00:00:00"/>
    <d v="2017-09-15T00:00:00"/>
    <x v="1"/>
    <s v="SN-20560"/>
    <s v="Skye Norling"/>
    <x v="2"/>
    <s v="United States"/>
    <s v="Chicago"/>
    <s v="Illinois"/>
    <n v="60653"/>
    <x v="2"/>
    <s v="OFF-BI-10003527"/>
    <s v="Office Supplies"/>
    <s v="Binders"/>
    <s v="Fellowes PB500 Electric Punch Plastic Comb Binding Machine with Manual Bind"/>
    <n v="762.59399999999982"/>
    <n v="3"/>
    <n v="0.8"/>
    <n v="-1143.8910000000001"/>
    <s v="No"/>
    <s v="Kelly Williams"/>
  </r>
  <r>
    <n v="2848"/>
    <s v="CA-2017-157854"/>
    <d v="2017-04-08T00:00:00"/>
    <d v="2017-04-15T00:00:00"/>
    <x v="1"/>
    <s v="DM-13345"/>
    <s v="Denise Monton"/>
    <x v="1"/>
    <s v="United States"/>
    <s v="Roswell"/>
    <s v="Georgia"/>
    <n v="30076"/>
    <x v="0"/>
    <s v="FUR-FU-10003832"/>
    <s v="Furniture"/>
    <s v="Furnishings"/>
    <s v="Eldon Expressions Punched Metal &amp; Wood Desk Accessories, Black &amp; Cherry"/>
    <n v="56.28"/>
    <n v="6"/>
    <n v="0"/>
    <n v="15.758400000000002"/>
    <s v="No"/>
    <s v="Cassandra Brandow"/>
  </r>
  <r>
    <n v="2849"/>
    <s v="CA-2017-157854"/>
    <d v="2017-04-08T00:00:00"/>
    <d v="2017-04-15T00:00:00"/>
    <x v="1"/>
    <s v="DM-13345"/>
    <s v="Denise Monton"/>
    <x v="1"/>
    <s v="United States"/>
    <s v="Roswell"/>
    <s v="Georgia"/>
    <n v="30076"/>
    <x v="0"/>
    <s v="OFF-BI-10001359"/>
    <s v="Office Supplies"/>
    <s v="Binders"/>
    <s v="GBC DocuBind TL300 Electric Binding System"/>
    <n v="2690.9700000000003"/>
    <n v="3"/>
    <n v="0"/>
    <n v="1264.7558999999999"/>
    <s v="No"/>
    <s v="Cassandra Brandow"/>
  </r>
  <r>
    <n v="2850"/>
    <s v="CA-2016-123617"/>
    <d v="2016-11-28T00:00:00"/>
    <d v="2016-12-03T00:00:00"/>
    <x v="1"/>
    <s v="AJ-10780"/>
    <s v="Anthony Jacobs"/>
    <x v="1"/>
    <s v="United States"/>
    <s v="Palm Coast"/>
    <s v="Florida"/>
    <n v="32137"/>
    <x v="0"/>
    <s v="OFF-BI-10002976"/>
    <s v="Office Supplies"/>
    <s v="Binders"/>
    <s v="ACCOHIDE Binder by Acco"/>
    <n v="7.4340000000000011"/>
    <n v="6"/>
    <n v="0.7"/>
    <n v="-5.6993999999999971"/>
    <s v="No"/>
    <s v="Cassandra Brandow"/>
  </r>
  <r>
    <n v="2851"/>
    <s v="US-2016-128293"/>
    <d v="2016-06-02T00:00:00"/>
    <d v="2016-06-05T00:00:00"/>
    <x v="2"/>
    <s v="KC-16255"/>
    <s v="Karen Carlisle"/>
    <x v="1"/>
    <s v="United States"/>
    <s v="Philadelphia"/>
    <s v="Pennsylvania"/>
    <n v="19120"/>
    <x v="3"/>
    <s v="OFF-ST-10000736"/>
    <s v="Office Supplies"/>
    <s v="Storage"/>
    <s v="Carina Double Wide Media Storage Towers in Natural &amp; Black"/>
    <n v="64.784000000000006"/>
    <n v="1"/>
    <n v="0.2"/>
    <n v="-12.956800000000005"/>
    <s v="No"/>
    <s v="Chuck Magee"/>
  </r>
  <r>
    <n v="2852"/>
    <s v="CA-2017-107342"/>
    <d v="2017-12-17T00:00:00"/>
    <d v="2017-12-22T00:00:00"/>
    <x v="1"/>
    <s v="VF-21715"/>
    <s v="Vicky Freymann"/>
    <x v="2"/>
    <s v="United States"/>
    <s v="Columbus"/>
    <s v="Indiana"/>
    <n v="47201"/>
    <x v="2"/>
    <s v="OFF-PA-10001745"/>
    <s v="Office Supplies"/>
    <s v="Paper"/>
    <s v="Wirebound Message Books, 2 7/8&quot; x 5&quot;, 3 Forms per Page"/>
    <n v="28.16"/>
    <n v="4"/>
    <n v="0"/>
    <n v="13.235199999999999"/>
    <s v="No"/>
    <s v="Kelly Williams"/>
  </r>
  <r>
    <n v="2853"/>
    <s v="CA-2016-136371"/>
    <d v="2016-03-19T00:00:00"/>
    <d v="2016-03-21T00:00:00"/>
    <x v="0"/>
    <s v="SV-20935"/>
    <s v="Susan Vittorini"/>
    <x v="0"/>
    <s v="United States"/>
    <s v="Oceanside"/>
    <s v="New York"/>
    <n v="11572"/>
    <x v="3"/>
    <s v="FUR-FU-10000409"/>
    <s v="Furniture"/>
    <s v="Furnishings"/>
    <s v="GE 4 Foot Flourescent Tube, 40 Watt"/>
    <n v="14.98"/>
    <n v="1"/>
    <n v="0"/>
    <n v="6.8908000000000005"/>
    <s v="No"/>
    <s v="Chuck Magee"/>
  </r>
  <r>
    <n v="2854"/>
    <s v="CA-2016-136371"/>
    <d v="2016-03-19T00:00:00"/>
    <d v="2016-03-21T00:00:00"/>
    <x v="0"/>
    <s v="SV-20935"/>
    <s v="Susan Vittorini"/>
    <x v="0"/>
    <s v="United States"/>
    <s v="Oceanside"/>
    <s v="New York"/>
    <n v="11572"/>
    <x v="3"/>
    <s v="FUR-FU-10000221"/>
    <s v="Furniture"/>
    <s v="Furnishings"/>
    <s v="Master Caster Door Stop, Brown"/>
    <n v="20.32"/>
    <n v="4"/>
    <n v="0"/>
    <n v="6.9087999999999994"/>
    <s v="No"/>
    <s v="Chuck Magee"/>
  </r>
  <r>
    <n v="2855"/>
    <s v="CA-2017-137344"/>
    <d v="2017-08-20T00:00:00"/>
    <d v="2017-08-20T00:00:00"/>
    <x v="3"/>
    <s v="EM-13810"/>
    <s v="Eleni McCrary"/>
    <x v="1"/>
    <s v="United States"/>
    <s v="Franklin"/>
    <s v="Massachusetts"/>
    <n v="2038"/>
    <x v="3"/>
    <s v="OFF-ST-10000344"/>
    <s v="Office Supplies"/>
    <s v="Storage"/>
    <s v="Neat Ideas Personal Hanging Folder Files, Black"/>
    <n v="40.29"/>
    <n v="3"/>
    <n v="0"/>
    <n v="10.475399999999999"/>
    <s v="No"/>
    <s v="Chuck Magee"/>
  </r>
  <r>
    <n v="2856"/>
    <s v="CA-2017-169810"/>
    <d v="2017-07-25T00:00:00"/>
    <d v="2017-07-31T00:00:00"/>
    <x v="1"/>
    <s v="RB-19360"/>
    <s v="Raymond Buch"/>
    <x v="0"/>
    <s v="United States"/>
    <s v="Sioux Falls"/>
    <s v="South Dakota"/>
    <n v="57103"/>
    <x v="2"/>
    <s v="OFF-LA-10003663"/>
    <s v="Office Supplies"/>
    <s v="Labels"/>
    <s v="Avery 498"/>
    <n v="20.23"/>
    <n v="7"/>
    <n v="0"/>
    <n v="9.5081000000000007"/>
    <s v="No"/>
    <s v="Kelly Williams"/>
  </r>
  <r>
    <n v="2857"/>
    <s v="CA-2016-128594"/>
    <d v="2016-08-26T00:00:00"/>
    <d v="2016-08-29T00:00:00"/>
    <x v="2"/>
    <s v="DJ-13510"/>
    <s v="Don Jones"/>
    <x v="1"/>
    <s v="United States"/>
    <s v="San Diego"/>
    <s v="California"/>
    <n v="92037"/>
    <x v="1"/>
    <s v="FUR-CH-10001215"/>
    <s v="Furniture"/>
    <s v="Chairs"/>
    <s v="Global Troy Executive Leather Low-Back Tilter"/>
    <n v="1603.1360000000002"/>
    <n v="4"/>
    <n v="0.2"/>
    <n v="100.19599999999997"/>
    <s v="No"/>
    <s v="Anna Andreadi"/>
  </r>
  <r>
    <n v="2858"/>
    <s v="CA-2016-154690"/>
    <d v="2016-08-15T00:00:00"/>
    <d v="2016-08-17T00:00:00"/>
    <x v="0"/>
    <s v="CC-12370"/>
    <s v="Christopher Conant"/>
    <x v="0"/>
    <s v="United States"/>
    <s v="Fayetteville"/>
    <s v="North Carolina"/>
    <n v="28314"/>
    <x v="0"/>
    <s v="FUR-CH-10000988"/>
    <s v="Furniture"/>
    <s v="Chairs"/>
    <s v="Hon Olson Stacker Stools"/>
    <n v="225.29600000000002"/>
    <n v="2"/>
    <n v="0.2"/>
    <n v="22.529599999999995"/>
    <s v="No"/>
    <s v="Cassandra Brandow"/>
  </r>
  <r>
    <n v="2859"/>
    <s v="CA-2017-138975"/>
    <d v="2017-05-19T00:00:00"/>
    <d v="2017-05-23T00:00:00"/>
    <x v="1"/>
    <s v="SC-20380"/>
    <s v="Shahid Collister"/>
    <x v="0"/>
    <s v="United States"/>
    <s v="Atlanta"/>
    <s v="Georgia"/>
    <n v="30318"/>
    <x v="0"/>
    <s v="TEC-AC-10003441"/>
    <s v="Technology"/>
    <s v="Accessories"/>
    <s v="Kingston Digital DataTraveler 32GB USB 2.0"/>
    <n v="67.8"/>
    <n v="4"/>
    <n v="0"/>
    <n v="4.0679999999999978"/>
    <s v="No"/>
    <s v="Cassandra Brandow"/>
  </r>
  <r>
    <n v="2860"/>
    <s v="CA-2017-138975"/>
    <d v="2017-05-19T00:00:00"/>
    <d v="2017-05-23T00:00:00"/>
    <x v="1"/>
    <s v="SC-20380"/>
    <s v="Shahid Collister"/>
    <x v="0"/>
    <s v="United States"/>
    <s v="Atlanta"/>
    <s v="Georgia"/>
    <n v="30318"/>
    <x v="0"/>
    <s v="TEC-PH-10004389"/>
    <s v="Technology"/>
    <s v="Phones"/>
    <s v="Nokia Lumia 925"/>
    <n v="377.96999999999997"/>
    <n v="3"/>
    <n v="0"/>
    <n v="98.272200000000012"/>
    <s v="No"/>
    <s v="Cassandra Brandow"/>
  </r>
  <r>
    <n v="2861"/>
    <s v="CA-2017-138975"/>
    <d v="2017-05-19T00:00:00"/>
    <d v="2017-05-23T00:00:00"/>
    <x v="1"/>
    <s v="SC-20380"/>
    <s v="Shahid Collister"/>
    <x v="0"/>
    <s v="United States"/>
    <s v="Atlanta"/>
    <s v="Georgia"/>
    <n v="30318"/>
    <x v="0"/>
    <s v="FUR-BO-10004695"/>
    <s v="Furniture"/>
    <s v="Bookcases"/>
    <s v="O'Sullivan 2-Door Barrister Bookcase in Odessa Pine"/>
    <n v="1628.82"/>
    <n v="9"/>
    <n v="0"/>
    <n v="374.62859999999989"/>
    <s v="No"/>
    <s v="Cassandra Brandow"/>
  </r>
  <r>
    <n v="2862"/>
    <s v="CA-2017-138975"/>
    <d v="2017-05-19T00:00:00"/>
    <d v="2017-05-23T00:00:00"/>
    <x v="1"/>
    <s v="SC-20380"/>
    <s v="Shahid Collister"/>
    <x v="0"/>
    <s v="United States"/>
    <s v="Atlanta"/>
    <s v="Georgia"/>
    <n v="30318"/>
    <x v="0"/>
    <s v="OFF-PA-10000100"/>
    <s v="Office Supplies"/>
    <s v="Paper"/>
    <s v="Xerox 1945"/>
    <n v="286.93"/>
    <n v="7"/>
    <n v="0"/>
    <n v="140.59569999999999"/>
    <s v="No"/>
    <s v="Cassandra Brandow"/>
  </r>
  <r>
    <n v="2863"/>
    <s v="CA-2017-106537"/>
    <d v="2017-08-12T00:00:00"/>
    <d v="2017-08-17T00:00:00"/>
    <x v="1"/>
    <s v="RH-19495"/>
    <s v="Rick Hansen"/>
    <x v="0"/>
    <s v="United States"/>
    <s v="Orlando"/>
    <s v="Florida"/>
    <n v="32839"/>
    <x v="0"/>
    <s v="OFF-PA-10000223"/>
    <s v="Office Supplies"/>
    <s v="Paper"/>
    <s v="Xerox 2000"/>
    <n v="20.736000000000004"/>
    <n v="4"/>
    <n v="0.2"/>
    <n v="7.2576000000000001"/>
    <s v="No"/>
    <s v="Cassandra Brandow"/>
  </r>
  <r>
    <n v="2864"/>
    <s v="US-2017-103828"/>
    <d v="2017-08-13T00:00:00"/>
    <d v="2017-08-13T00:00:00"/>
    <x v="3"/>
    <s v="JK-15370"/>
    <s v="Jay Kimmel"/>
    <x v="0"/>
    <s v="United States"/>
    <s v="San Francisco"/>
    <s v="California"/>
    <n v="94122"/>
    <x v="1"/>
    <s v="OFF-ST-10001325"/>
    <s v="Office Supplies"/>
    <s v="Storage"/>
    <s v="Sterilite Officeware Hinged File Box"/>
    <n v="31.44"/>
    <n v="3"/>
    <n v="0"/>
    <n v="8.4888000000000012"/>
    <s v="Yes"/>
    <s v="Anna Andreadi"/>
  </r>
  <r>
    <n v="2865"/>
    <s v="US-2017-103828"/>
    <d v="2017-08-13T00:00:00"/>
    <d v="2017-08-13T00:00:00"/>
    <x v="3"/>
    <s v="JK-15370"/>
    <s v="Jay Kimmel"/>
    <x v="0"/>
    <s v="United States"/>
    <s v="San Francisco"/>
    <s v="California"/>
    <n v="94122"/>
    <x v="1"/>
    <s v="OFF-AP-10004249"/>
    <s v="Office Supplies"/>
    <s v="Appliances"/>
    <s v="Staple holder"/>
    <n v="83.79"/>
    <n v="7"/>
    <n v="0"/>
    <n v="22.623299999999997"/>
    <s v="Yes"/>
    <s v="Anna Andreadi"/>
  </r>
  <r>
    <n v="2866"/>
    <s v="US-2017-103828"/>
    <d v="2017-08-13T00:00:00"/>
    <d v="2017-08-13T00:00:00"/>
    <x v="3"/>
    <s v="JK-15370"/>
    <s v="Jay Kimmel"/>
    <x v="0"/>
    <s v="United States"/>
    <s v="San Francisco"/>
    <s v="California"/>
    <n v="94122"/>
    <x v="1"/>
    <s v="OFF-AR-10000588"/>
    <s v="Office Supplies"/>
    <s v="Art"/>
    <s v="Newell 345"/>
    <n v="59.519999999999996"/>
    <n v="3"/>
    <n v="0"/>
    <n v="15.475200000000001"/>
    <s v="Yes"/>
    <s v="Anna Andreadi"/>
  </r>
  <r>
    <n v="2867"/>
    <s v="US-2017-103828"/>
    <d v="2017-08-13T00:00:00"/>
    <d v="2017-08-13T00:00:00"/>
    <x v="3"/>
    <s v="JK-15370"/>
    <s v="Jay Kimmel"/>
    <x v="0"/>
    <s v="United States"/>
    <s v="San Francisco"/>
    <s v="California"/>
    <n v="94122"/>
    <x v="1"/>
    <s v="OFF-SU-10000946"/>
    <s v="Office Supplies"/>
    <s v="Supplies"/>
    <s v="Staple remover"/>
    <n v="31.92"/>
    <n v="4"/>
    <n v="0"/>
    <n v="9.2567999999999984"/>
    <s v="Yes"/>
    <s v="Anna Andreadi"/>
  </r>
  <r>
    <n v="2868"/>
    <s v="CA-2016-115588"/>
    <d v="2016-11-10T00:00:00"/>
    <d v="2016-11-12T00:00:00"/>
    <x v="0"/>
    <s v="AF-10885"/>
    <s v="Art Foster"/>
    <x v="0"/>
    <s v="United States"/>
    <s v="Toledo"/>
    <s v="Ohio"/>
    <n v="43615"/>
    <x v="3"/>
    <s v="OFF-SU-10001225"/>
    <s v="Office Supplies"/>
    <s v="Supplies"/>
    <s v="Staple remover"/>
    <n v="14.720000000000002"/>
    <n v="5"/>
    <n v="0.2"/>
    <n v="-3.3120000000000012"/>
    <s v="No"/>
    <s v="Chuck Magee"/>
  </r>
  <r>
    <n v="2869"/>
    <s v="CA-2016-115588"/>
    <d v="2016-11-10T00:00:00"/>
    <d v="2016-11-12T00:00:00"/>
    <x v="0"/>
    <s v="AF-10885"/>
    <s v="Art Foster"/>
    <x v="0"/>
    <s v="United States"/>
    <s v="Toledo"/>
    <s v="Ohio"/>
    <n v="43615"/>
    <x v="3"/>
    <s v="OFF-ST-10001558"/>
    <s v="Office Supplies"/>
    <s v="Storage"/>
    <s v="Acco Perma 4000 Stacking Storage Drawers"/>
    <n v="38.975999999999999"/>
    <n v="3"/>
    <n v="0.2"/>
    <n v="-2.4359999999999999"/>
    <s v="No"/>
    <s v="Chuck Magee"/>
  </r>
  <r>
    <n v="2870"/>
    <s v="CA-2017-143861"/>
    <d v="2017-06-12T00:00:00"/>
    <d v="2017-06-19T00:00:00"/>
    <x v="1"/>
    <s v="LC-16885"/>
    <s v="Lena Creighton"/>
    <x v="0"/>
    <s v="United States"/>
    <s v="Saint Petersburg"/>
    <s v="Florida"/>
    <n v="33710"/>
    <x v="0"/>
    <s v="FUR-FU-10001546"/>
    <s v="Furniture"/>
    <s v="Furnishings"/>
    <s v="Dana Swing-Arm Lamps"/>
    <n v="17.088000000000001"/>
    <n v="2"/>
    <n v="0.2"/>
    <n v="1.0679999999999996"/>
    <s v="No"/>
    <s v="Cassandra Brandow"/>
  </r>
  <r>
    <n v="2871"/>
    <s v="CA-2014-148040"/>
    <d v="2014-03-22T00:00:00"/>
    <d v="2014-03-26T00:00:00"/>
    <x v="1"/>
    <s v="BF-11275"/>
    <s v="Beth Fritzler"/>
    <x v="1"/>
    <s v="United States"/>
    <s v="Tucson"/>
    <s v="Arizona"/>
    <n v="85705"/>
    <x v="1"/>
    <s v="OFF-PA-10002581"/>
    <s v="Office Supplies"/>
    <s v="Paper"/>
    <s v="Xerox 1951"/>
    <n v="74.352000000000004"/>
    <n v="3"/>
    <n v="0.2"/>
    <n v="23.234999999999992"/>
    <s v="No"/>
    <s v="Anna Andreadi"/>
  </r>
  <r>
    <n v="2872"/>
    <s v="CA-2014-148040"/>
    <d v="2014-03-22T00:00:00"/>
    <d v="2014-03-26T00:00:00"/>
    <x v="1"/>
    <s v="BF-11275"/>
    <s v="Beth Fritzler"/>
    <x v="1"/>
    <s v="United States"/>
    <s v="Tucson"/>
    <s v="Arizona"/>
    <n v="85705"/>
    <x v="1"/>
    <s v="FUR-CH-10001482"/>
    <s v="Furniture"/>
    <s v="Chairs"/>
    <s v="Office Star - Mesh Screen back chair with Vinyl seat"/>
    <n v="314.35199999999998"/>
    <n v="3"/>
    <n v="0.2"/>
    <n v="-35.36460000000001"/>
    <s v="No"/>
    <s v="Anna Andreadi"/>
  </r>
  <r>
    <n v="2873"/>
    <s v="CA-2017-135167"/>
    <d v="2017-06-15T00:00:00"/>
    <d v="2017-06-20T00:00:00"/>
    <x v="1"/>
    <s v="SC-20800"/>
    <s v="Stuart Calhoun"/>
    <x v="0"/>
    <s v="United States"/>
    <s v="Los Angeles"/>
    <s v="California"/>
    <n v="90036"/>
    <x v="1"/>
    <s v="OFF-AR-10002399"/>
    <s v="Office Supplies"/>
    <s v="Art"/>
    <s v="Dixon Prang Watercolor Pencils, 10-Color Set with Brush"/>
    <n v="4.26"/>
    <n v="1"/>
    <n v="0"/>
    <n v="1.7465999999999999"/>
    <s v="No"/>
    <s v="Anna Andreadi"/>
  </r>
  <r>
    <n v="2874"/>
    <s v="CA-2017-137022"/>
    <d v="2017-11-16T00:00:00"/>
    <d v="2017-11-22T00:00:00"/>
    <x v="1"/>
    <s v="SW-20275"/>
    <s v="Scott Williamson"/>
    <x v="0"/>
    <s v="United States"/>
    <s v="San Diego"/>
    <s v="California"/>
    <n v="92105"/>
    <x v="1"/>
    <s v="OFF-ST-10001963"/>
    <s v="Office Supplies"/>
    <s v="Storage"/>
    <s v="Tennsco Regal Shelving Units"/>
    <n v="811.28"/>
    <n v="8"/>
    <n v="0"/>
    <n v="24.338399999999979"/>
    <s v="No"/>
    <s v="Anna Andreadi"/>
  </r>
  <r>
    <n v="2875"/>
    <s v="US-2017-102638"/>
    <d v="2017-12-29T00:00:00"/>
    <d v="2017-12-31T00:00:00"/>
    <x v="2"/>
    <s v="MC-17845"/>
    <s v="Michael Chen"/>
    <x v="0"/>
    <s v="United States"/>
    <s v="New York City"/>
    <s v="New York"/>
    <n v="10035"/>
    <x v="3"/>
    <s v="OFF-FA-10002988"/>
    <s v="Office Supplies"/>
    <s v="Fasteners"/>
    <s v="Ideal Clamps"/>
    <n v="6.0299999999999994"/>
    <n v="3"/>
    <n v="0"/>
    <n v="2.9546999999999999"/>
    <s v="No"/>
    <s v="Chuck Magee"/>
  </r>
  <r>
    <n v="2876"/>
    <s v="US-2016-167339"/>
    <d v="2016-01-21T00:00:00"/>
    <d v="2016-01-23T00:00:00"/>
    <x v="0"/>
    <s v="TD-20995"/>
    <s v="Tamara Dahlen"/>
    <x v="0"/>
    <s v="United States"/>
    <s v="San Diego"/>
    <s v="California"/>
    <n v="92037"/>
    <x v="1"/>
    <s v="FUR-CH-10004289"/>
    <s v="Furniture"/>
    <s v="Chairs"/>
    <s v="Global Super Steno Chair"/>
    <n v="153.56800000000001"/>
    <n v="2"/>
    <n v="0.2"/>
    <n v="-5.758800000000015"/>
    <s v="No"/>
    <s v="Anna Andreadi"/>
  </r>
  <r>
    <n v="2877"/>
    <s v="US-2016-167339"/>
    <d v="2016-01-21T00:00:00"/>
    <d v="2016-01-23T00:00:00"/>
    <x v="0"/>
    <s v="TD-20995"/>
    <s v="Tamara Dahlen"/>
    <x v="0"/>
    <s v="United States"/>
    <s v="San Diego"/>
    <s v="California"/>
    <n v="92037"/>
    <x v="1"/>
    <s v="FUR-CH-10000785"/>
    <s v="Furniture"/>
    <s v="Chairs"/>
    <s v="Global Ergonomic Managers Chair"/>
    <n v="1013.4879999999999"/>
    <n v="7"/>
    <n v="0.2"/>
    <n v="76.011600000000016"/>
    <s v="No"/>
    <s v="Anna Andreadi"/>
  </r>
  <r>
    <n v="2878"/>
    <s v="CA-2016-152072"/>
    <d v="2016-01-15T00:00:00"/>
    <d v="2016-01-19T00:00:00"/>
    <x v="1"/>
    <s v="Dp-13240"/>
    <s v="Dean percer"/>
    <x v="2"/>
    <s v="United States"/>
    <s v="Westfield"/>
    <s v="New Jersey"/>
    <n v="7090"/>
    <x v="3"/>
    <s v="OFF-EN-10003040"/>
    <s v="Office Supplies"/>
    <s v="Envelopes"/>
    <s v="Quality Park Security Envelopes"/>
    <n v="52.34"/>
    <n v="2"/>
    <n v="0"/>
    <n v="24.599800000000002"/>
    <s v="No"/>
    <s v="Chuck Magee"/>
  </r>
  <r>
    <n v="2879"/>
    <s v="CA-2016-152072"/>
    <d v="2016-01-15T00:00:00"/>
    <d v="2016-01-19T00:00:00"/>
    <x v="1"/>
    <s v="Dp-13240"/>
    <s v="Dean percer"/>
    <x v="2"/>
    <s v="United States"/>
    <s v="Westfield"/>
    <s v="New Jersey"/>
    <n v="7090"/>
    <x v="3"/>
    <s v="OFF-AR-10001573"/>
    <s v="Office Supplies"/>
    <s v="Art"/>
    <s v="American Pencil"/>
    <n v="4.66"/>
    <n v="2"/>
    <n v="0"/>
    <n v="1.3513999999999995"/>
    <s v="No"/>
    <s v="Chuck Magee"/>
  </r>
  <r>
    <n v="2880"/>
    <s v="CA-2016-152072"/>
    <d v="2016-01-15T00:00:00"/>
    <d v="2016-01-19T00:00:00"/>
    <x v="1"/>
    <s v="Dp-13240"/>
    <s v="Dean percer"/>
    <x v="2"/>
    <s v="United States"/>
    <s v="Westfield"/>
    <s v="New Jersey"/>
    <n v="7090"/>
    <x v="3"/>
    <s v="TEC-AC-10000844"/>
    <s v="Technology"/>
    <s v="Accessories"/>
    <s v="Logitech Gaming G510s - Keyboard"/>
    <n v="254.96999999999997"/>
    <n v="3"/>
    <n v="0"/>
    <n v="91.789199999999994"/>
    <s v="No"/>
    <s v="Chuck Magee"/>
  </r>
  <r>
    <n v="2881"/>
    <s v="CA-2016-102932"/>
    <d v="2016-09-19T00:00:00"/>
    <d v="2016-09-23T00:00:00"/>
    <x v="0"/>
    <s v="SD-20485"/>
    <s v="Shirley Daniels"/>
    <x v="2"/>
    <s v="United States"/>
    <s v="Orange"/>
    <s v="New Jersey"/>
    <n v="7050"/>
    <x v="3"/>
    <s v="OFF-BI-10000756"/>
    <s v="Office Supplies"/>
    <s v="Binders"/>
    <s v="Storex DuraTech Recycled Plastic Frosted Binders"/>
    <n v="25.44"/>
    <n v="6"/>
    <n v="0"/>
    <n v="12.72"/>
    <s v="No"/>
    <s v="Chuck Magee"/>
  </r>
  <r>
    <n v="2882"/>
    <s v="CA-2016-102932"/>
    <d v="2016-09-19T00:00:00"/>
    <d v="2016-09-23T00:00:00"/>
    <x v="0"/>
    <s v="SD-20485"/>
    <s v="Shirley Daniels"/>
    <x v="2"/>
    <s v="United States"/>
    <s v="Orange"/>
    <s v="New Jersey"/>
    <n v="7050"/>
    <x v="3"/>
    <s v="OFF-SU-10000381"/>
    <s v="Office Supplies"/>
    <s v="Supplies"/>
    <s v="Acme Forged Steel Scissors with Black Enamel Handles"/>
    <n v="27.93"/>
    <n v="3"/>
    <n v="0"/>
    <n v="8.0996999999999986"/>
    <s v="No"/>
    <s v="Chuck Magee"/>
  </r>
  <r>
    <n v="2883"/>
    <s v="CA-2014-165540"/>
    <d v="2014-02-21T00:00:00"/>
    <d v="2014-02-25T00:00:00"/>
    <x v="1"/>
    <s v="TM-21010"/>
    <s v="Tamara Manning"/>
    <x v="0"/>
    <s v="United States"/>
    <s v="Woodstock"/>
    <s v="Illinois"/>
    <n v="60098"/>
    <x v="2"/>
    <s v="OFF-BI-10004094"/>
    <s v="Office Supplies"/>
    <s v="Binders"/>
    <s v="GBC Standard Plastic Binding Systems Combs"/>
    <n v="8.8499999999999979"/>
    <n v="5"/>
    <n v="0.8"/>
    <n v="-13.717499999999998"/>
    <s v="No"/>
    <s v="Kelly Williams"/>
  </r>
  <r>
    <n v="2884"/>
    <s v="CA-2016-130799"/>
    <d v="2016-11-11T00:00:00"/>
    <d v="2016-11-16T00:00:00"/>
    <x v="0"/>
    <s v="BK-11260"/>
    <s v="Berenike Kampe"/>
    <x v="0"/>
    <s v="United States"/>
    <s v="San Francisco"/>
    <s v="California"/>
    <n v="94110"/>
    <x v="1"/>
    <s v="FUR-FU-10001852"/>
    <s v="Furniture"/>
    <s v="Furnishings"/>
    <s v="Eldon Regeneration Recycled Desk Accessories, Smoke"/>
    <n v="6.96"/>
    <n v="4"/>
    <n v="0"/>
    <n v="2.2271999999999998"/>
    <s v="No"/>
    <s v="Anna Andreadi"/>
  </r>
  <r>
    <n v="2885"/>
    <s v="CA-2016-164483"/>
    <d v="2016-01-30T00:00:00"/>
    <d v="2016-02-03T00:00:00"/>
    <x v="1"/>
    <s v="JF-15490"/>
    <s v="Jeremy Farry"/>
    <x v="0"/>
    <s v="United States"/>
    <s v="San Francisco"/>
    <s v="California"/>
    <n v="94122"/>
    <x v="1"/>
    <s v="OFF-BI-10000014"/>
    <s v="Office Supplies"/>
    <s v="Binders"/>
    <s v="Heavy-Duty E-Z-D Binders"/>
    <n v="17.456"/>
    <n v="2"/>
    <n v="0.2"/>
    <n v="5.8914"/>
    <s v="No"/>
    <s v="Anna Andreadi"/>
  </r>
  <r>
    <n v="2886"/>
    <s v="US-2016-159856"/>
    <d v="2016-10-18T00:00:00"/>
    <d v="2016-10-22T00:00:00"/>
    <x v="1"/>
    <s v="EP-13915"/>
    <s v="Emily Phan"/>
    <x v="0"/>
    <s v="United States"/>
    <s v="Tempe"/>
    <s v="Arizona"/>
    <n v="85281"/>
    <x v="1"/>
    <s v="FUR-CH-10003396"/>
    <s v="Furniture"/>
    <s v="Chairs"/>
    <s v="Global Deluxe Steno Chair"/>
    <n v="307.92"/>
    <n v="5"/>
    <n v="0.2"/>
    <n v="-34.64100000000002"/>
    <s v="No"/>
    <s v="Anna Andreadi"/>
  </r>
  <r>
    <n v="2887"/>
    <s v="CA-2017-102099"/>
    <d v="2017-12-18T00:00:00"/>
    <d v="2017-12-19T00:00:00"/>
    <x v="2"/>
    <s v="EP-13915"/>
    <s v="Emily Phan"/>
    <x v="0"/>
    <s v="United States"/>
    <s v="Los Angeles"/>
    <s v="California"/>
    <n v="90008"/>
    <x v="1"/>
    <s v="OFF-AR-10003811"/>
    <s v="Office Supplies"/>
    <s v="Art"/>
    <s v="Newell 327"/>
    <n v="6.63"/>
    <n v="3"/>
    <n v="0"/>
    <n v="1.7901"/>
    <s v="No"/>
    <s v="Anna Andreadi"/>
  </r>
  <r>
    <n v="2888"/>
    <s v="CA-2017-102099"/>
    <d v="2017-12-18T00:00:00"/>
    <d v="2017-12-19T00:00:00"/>
    <x v="2"/>
    <s v="EP-13915"/>
    <s v="Emily Phan"/>
    <x v="0"/>
    <s v="United States"/>
    <s v="Los Angeles"/>
    <s v="California"/>
    <n v="90008"/>
    <x v="1"/>
    <s v="OFF-PA-10003172"/>
    <s v="Office Supplies"/>
    <s v="Paper"/>
    <s v="Xerox 1996"/>
    <n v="12.96"/>
    <n v="2"/>
    <n v="0"/>
    <n v="6.2208000000000006"/>
    <s v="No"/>
    <s v="Anna Andreadi"/>
  </r>
  <r>
    <n v="2889"/>
    <s v="CA-2017-102099"/>
    <d v="2017-12-18T00:00:00"/>
    <d v="2017-12-19T00:00:00"/>
    <x v="2"/>
    <s v="EP-13915"/>
    <s v="Emily Phan"/>
    <x v="0"/>
    <s v="United States"/>
    <s v="Los Angeles"/>
    <s v="California"/>
    <n v="90008"/>
    <x v="1"/>
    <s v="OFF-PA-10000289"/>
    <s v="Office Supplies"/>
    <s v="Paper"/>
    <s v="Xerox 213"/>
    <n v="32.400000000000006"/>
    <n v="5"/>
    <n v="0"/>
    <n v="15.552000000000001"/>
    <s v="No"/>
    <s v="Anna Andreadi"/>
  </r>
  <r>
    <n v="2890"/>
    <s v="CA-2017-164049"/>
    <d v="2017-11-02T00:00:00"/>
    <d v="2017-11-06T00:00:00"/>
    <x v="1"/>
    <s v="KH-16630"/>
    <s v="Ken Heidel"/>
    <x v="1"/>
    <s v="United States"/>
    <s v="Seattle"/>
    <s v="Washington"/>
    <n v="98105"/>
    <x v="1"/>
    <s v="OFF-PA-10000791"/>
    <s v="Office Supplies"/>
    <s v="Paper"/>
    <s v="Wirebound Message Books, Four 2 3/4 x 5 Forms per Page, 200 Sets per Book"/>
    <n v="23.849999999999998"/>
    <n v="5"/>
    <n v="0"/>
    <n v="10.732499999999998"/>
    <s v="No"/>
    <s v="Anna Andreadi"/>
  </r>
  <r>
    <n v="2891"/>
    <s v="CA-2014-142727"/>
    <d v="2014-04-29T00:00:00"/>
    <d v="2014-05-01T00:00:00"/>
    <x v="0"/>
    <s v="HG-14845"/>
    <s v="Harry Greene"/>
    <x v="0"/>
    <s v="United States"/>
    <s v="Lake Charles"/>
    <s v="Louisiana"/>
    <n v="70601"/>
    <x v="0"/>
    <s v="FUR-CH-10002304"/>
    <s v="Furniture"/>
    <s v="Chairs"/>
    <s v="Global Stack Chair without Arms, Black"/>
    <n v="51.96"/>
    <n v="2"/>
    <n v="0"/>
    <n v="12.990000000000002"/>
    <s v="No"/>
    <s v="Cassandra Brandow"/>
  </r>
  <r>
    <n v="2892"/>
    <s v="CA-2014-142727"/>
    <d v="2014-04-29T00:00:00"/>
    <d v="2014-05-01T00:00:00"/>
    <x v="0"/>
    <s v="HG-14845"/>
    <s v="Harry Greene"/>
    <x v="0"/>
    <s v="United States"/>
    <s v="Lake Charles"/>
    <s v="Louisiana"/>
    <n v="70601"/>
    <x v="0"/>
    <s v="OFF-BI-10000136"/>
    <s v="Office Supplies"/>
    <s v="Binders"/>
    <s v="Avery Non-Stick Heavy Duty View Round Locking Ring Binders"/>
    <n v="17.940000000000001"/>
    <n v="3"/>
    <n v="0"/>
    <n v="8.6112000000000002"/>
    <s v="No"/>
    <s v="Cassandra Brandow"/>
  </r>
  <r>
    <n v="2893"/>
    <s v="CA-2017-139913"/>
    <d v="2017-10-23T00:00:00"/>
    <d v="2017-10-29T00:00:00"/>
    <x v="1"/>
    <s v="JC-16105"/>
    <s v="Julie Creighton"/>
    <x v="1"/>
    <s v="United States"/>
    <s v="Rochester"/>
    <s v="New York"/>
    <n v="14609"/>
    <x v="3"/>
    <s v="OFF-PA-10003739"/>
    <s v="Office Supplies"/>
    <s v="Paper"/>
    <s v="Xerox 1969"/>
    <n v="11.56"/>
    <n v="2"/>
    <n v="0"/>
    <n v="5.6644000000000005"/>
    <s v="No"/>
    <s v="Chuck Magee"/>
  </r>
  <r>
    <n v="2894"/>
    <s v="CA-2017-139913"/>
    <d v="2017-10-23T00:00:00"/>
    <d v="2017-10-29T00:00:00"/>
    <x v="1"/>
    <s v="JC-16105"/>
    <s v="Julie Creighton"/>
    <x v="1"/>
    <s v="United States"/>
    <s v="Rochester"/>
    <s v="New York"/>
    <n v="14609"/>
    <x v="3"/>
    <s v="OFF-PA-10002479"/>
    <s v="Office Supplies"/>
    <s v="Paper"/>
    <s v="Xerox 4200 Series MultiUse Premium Copy Paper (20Lb. and 84 Bright)"/>
    <n v="26.400000000000002"/>
    <n v="5"/>
    <n v="0"/>
    <n v="11.879999999999999"/>
    <s v="No"/>
    <s v="Chuck Magee"/>
  </r>
  <r>
    <n v="2895"/>
    <s v="CA-2017-139913"/>
    <d v="2017-10-23T00:00:00"/>
    <d v="2017-10-29T00:00:00"/>
    <x v="1"/>
    <s v="JC-16105"/>
    <s v="Julie Creighton"/>
    <x v="1"/>
    <s v="United States"/>
    <s v="Rochester"/>
    <s v="New York"/>
    <n v="14609"/>
    <x v="3"/>
    <s v="FUR-FU-10000771"/>
    <s v="Furniture"/>
    <s v="Furnishings"/>
    <s v="Eldon 200 Class Desk Accessories, Smoke"/>
    <n v="69.08"/>
    <n v="11"/>
    <n v="0"/>
    <n v="29.013600000000004"/>
    <s v="No"/>
    <s v="Chuck Magee"/>
  </r>
  <r>
    <n v="2896"/>
    <s v="CA-2017-139913"/>
    <d v="2017-10-23T00:00:00"/>
    <d v="2017-10-29T00:00:00"/>
    <x v="1"/>
    <s v="JC-16105"/>
    <s v="Julie Creighton"/>
    <x v="1"/>
    <s v="United States"/>
    <s v="Rochester"/>
    <s v="New York"/>
    <n v="14609"/>
    <x v="3"/>
    <s v="TEC-PH-10001552"/>
    <s v="Technology"/>
    <s v="Phones"/>
    <s v="I Need's 3d Hello Kitty Hybrid Silicone Case Cover for HTC One X 4g with 3d Hello Kitty Stylus Pen Green/pink"/>
    <n v="35.880000000000003"/>
    <n v="3"/>
    <n v="0"/>
    <n v="10.046400000000002"/>
    <s v="No"/>
    <s v="Chuck Magee"/>
  </r>
  <r>
    <n v="2897"/>
    <s v="CA-2014-169033"/>
    <d v="2014-03-30T00:00:00"/>
    <d v="2014-04-03T00:00:00"/>
    <x v="1"/>
    <s v="KM-16720"/>
    <s v="Kunst Miller"/>
    <x v="0"/>
    <s v="United States"/>
    <s v="Long Beach"/>
    <s v="New York"/>
    <n v="11561"/>
    <x v="3"/>
    <s v="OFF-AR-10001915"/>
    <s v="Office Supplies"/>
    <s v="Art"/>
    <s v="Peel-Off China Markers"/>
    <n v="49.65"/>
    <n v="5"/>
    <n v="0"/>
    <n v="20.853000000000002"/>
    <s v="No"/>
    <s v="Chuck Magee"/>
  </r>
  <r>
    <n v="2898"/>
    <s v="US-2016-164630"/>
    <d v="2016-01-04T00:00:00"/>
    <d v="2016-01-09T00:00:00"/>
    <x v="1"/>
    <s v="EB-13975"/>
    <s v="Erica Bern"/>
    <x v="1"/>
    <s v="United States"/>
    <s v="Charlotte"/>
    <s v="North Carolina"/>
    <n v="28205"/>
    <x v="0"/>
    <s v="TEC-CO-10000971"/>
    <s v="Technology"/>
    <s v="Copiers"/>
    <s v="Hewlett Packard 310 Color Digital Copier"/>
    <n v="959.96800000000007"/>
    <n v="4"/>
    <n v="0.2"/>
    <n v="119.99599999999992"/>
    <s v="No"/>
    <s v="Cassandra Brandow"/>
  </r>
  <r>
    <n v="2899"/>
    <s v="US-2015-114839"/>
    <d v="2015-04-26T00:00:00"/>
    <d v="2015-04-30T00:00:00"/>
    <x v="1"/>
    <s v="PW-19240"/>
    <s v="Pierre Wener"/>
    <x v="0"/>
    <s v="United States"/>
    <s v="Houston"/>
    <s v="Texas"/>
    <n v="77036"/>
    <x v="2"/>
    <s v="FUR-CH-10004086"/>
    <s v="Furniture"/>
    <s v="Chairs"/>
    <s v="Hon 4070 Series Pagoda Armless Upholstered Stacking Chairs"/>
    <n v="408.42200000000003"/>
    <n v="2"/>
    <n v="0.3"/>
    <n v="-5.8346000000000231"/>
    <s v="No"/>
    <s v="Kelly Williams"/>
  </r>
  <r>
    <n v="2900"/>
    <s v="CA-2015-166464"/>
    <d v="2015-09-12T00:00:00"/>
    <d v="2015-09-17T00:00:00"/>
    <x v="1"/>
    <s v="PG-18895"/>
    <s v="Paul Gonzalez"/>
    <x v="0"/>
    <s v="United States"/>
    <s v="New York City"/>
    <s v="New York"/>
    <n v="10035"/>
    <x v="3"/>
    <s v="TEC-CO-10000971"/>
    <s v="Technology"/>
    <s v="Copiers"/>
    <s v="Hewlett Packard 310 Color Digital Copier"/>
    <n v="479.98400000000004"/>
    <n v="2"/>
    <n v="0.2"/>
    <n v="59.997999999999962"/>
    <s v="No"/>
    <s v="Chuck Magee"/>
  </r>
  <r>
    <n v="2901"/>
    <s v="CA-2015-166464"/>
    <d v="2015-09-12T00:00:00"/>
    <d v="2015-09-17T00:00:00"/>
    <x v="1"/>
    <s v="PG-18895"/>
    <s v="Paul Gonzalez"/>
    <x v="0"/>
    <s v="United States"/>
    <s v="New York City"/>
    <s v="New York"/>
    <n v="10035"/>
    <x v="3"/>
    <s v="OFF-LA-10001317"/>
    <s v="Office Supplies"/>
    <s v="Labels"/>
    <s v="Avery 520"/>
    <n v="12.6"/>
    <n v="4"/>
    <n v="0"/>
    <n v="6.048"/>
    <s v="No"/>
    <s v="Chuck Magee"/>
  </r>
  <r>
    <n v="2902"/>
    <s v="CA-2017-124898"/>
    <d v="2017-09-11T00:00:00"/>
    <d v="2017-09-15T00:00:00"/>
    <x v="1"/>
    <s v="DB-12910"/>
    <s v="Daniel Byrd"/>
    <x v="2"/>
    <s v="United States"/>
    <s v="Columbus"/>
    <s v="Georgia"/>
    <n v="31907"/>
    <x v="0"/>
    <s v="OFF-PA-10003656"/>
    <s v="Office Supplies"/>
    <s v="Paper"/>
    <s v="Xerox 1935"/>
    <n v="184.66"/>
    <n v="7"/>
    <n v="0"/>
    <n v="84.943599999999989"/>
    <s v="No"/>
    <s v="Cassandra Brandow"/>
  </r>
  <r>
    <n v="2903"/>
    <s v="CA-2016-164035"/>
    <d v="2016-06-12T00:00:00"/>
    <d v="2016-06-17T00:00:00"/>
    <x v="1"/>
    <s v="CR-12730"/>
    <s v="Craig Reiter"/>
    <x v="0"/>
    <s v="United States"/>
    <s v="Chicago"/>
    <s v="Illinois"/>
    <n v="60610"/>
    <x v="2"/>
    <s v="OFF-PA-10002160"/>
    <s v="Office Supplies"/>
    <s v="Paper"/>
    <s v="Xerox 1978"/>
    <n v="23.120000000000005"/>
    <n v="5"/>
    <n v="0.2"/>
    <n v="8.3810000000000002"/>
    <s v="No"/>
    <s v="Kelly Williams"/>
  </r>
  <r>
    <n v="2904"/>
    <s v="CA-2016-153577"/>
    <d v="2016-06-27T00:00:00"/>
    <d v="2016-07-01T00:00:00"/>
    <x v="1"/>
    <s v="KH-16330"/>
    <s v="Katharine Harms"/>
    <x v="1"/>
    <s v="United States"/>
    <s v="Highland Park"/>
    <s v="Illinois"/>
    <n v="60035"/>
    <x v="2"/>
    <s v="OFF-PA-10000575"/>
    <s v="Office Supplies"/>
    <s v="Paper"/>
    <s v="Wirebound Message Books, Four 2 3/4 x 5 White Forms per Page"/>
    <n v="37.463999999999999"/>
    <n v="7"/>
    <n v="0.2"/>
    <n v="12.175799999999999"/>
    <s v="No"/>
    <s v="Kelly Williams"/>
  </r>
  <r>
    <n v="2905"/>
    <s v="CA-2016-153577"/>
    <d v="2016-06-27T00:00:00"/>
    <d v="2016-07-01T00:00:00"/>
    <x v="1"/>
    <s v="KH-16330"/>
    <s v="Katharine Harms"/>
    <x v="1"/>
    <s v="United States"/>
    <s v="Highland Park"/>
    <s v="Illinois"/>
    <n v="60035"/>
    <x v="2"/>
    <s v="FUR-CH-10003981"/>
    <s v="Furniture"/>
    <s v="Chairs"/>
    <s v="Global Commerce Series Low-Back Swivel/Tilt Chairs"/>
    <n v="539.65800000000002"/>
    <n v="3"/>
    <n v="0.3"/>
    <n v="-7.7094000000001017"/>
    <s v="No"/>
    <s v="Kelly Williams"/>
  </r>
  <r>
    <n v="2906"/>
    <s v="CA-2014-127586"/>
    <d v="2014-09-26T00:00:00"/>
    <d v="2014-09-30T00:00:00"/>
    <x v="1"/>
    <s v="CS-12400"/>
    <s v="Christopher Schild"/>
    <x v="2"/>
    <s v="United States"/>
    <s v="Seattle"/>
    <s v="Washington"/>
    <n v="98115"/>
    <x v="1"/>
    <s v="OFF-ST-10002615"/>
    <s v="Office Supplies"/>
    <s v="Storage"/>
    <s v="Dual Level, Single-Width Filing Carts"/>
    <n v="310.12"/>
    <n v="2"/>
    <n v="0"/>
    <n v="80.631200000000007"/>
    <s v="No"/>
    <s v="Anna Andreadi"/>
  </r>
  <r>
    <n v="2907"/>
    <s v="CA-2017-121615"/>
    <d v="2017-11-03T00:00:00"/>
    <d v="2017-11-09T00:00:00"/>
    <x v="1"/>
    <s v="DL-12925"/>
    <s v="Daniel Lacy"/>
    <x v="0"/>
    <s v="United States"/>
    <s v="Eagan"/>
    <s v="Minnesota"/>
    <n v="55122"/>
    <x v="2"/>
    <s v="OFF-PA-10000327"/>
    <s v="Office Supplies"/>
    <s v="Paper"/>
    <s v="Xerox 1971"/>
    <n v="8.56"/>
    <n v="2"/>
    <n v="0"/>
    <n v="3.8519999999999994"/>
    <s v="No"/>
    <s v="Kelly Williams"/>
  </r>
  <r>
    <n v="2908"/>
    <s v="CA-2017-121615"/>
    <d v="2017-11-03T00:00:00"/>
    <d v="2017-11-09T00:00:00"/>
    <x v="1"/>
    <s v="DL-12925"/>
    <s v="Daniel Lacy"/>
    <x v="0"/>
    <s v="United States"/>
    <s v="Eagan"/>
    <s v="Minnesota"/>
    <n v="55122"/>
    <x v="2"/>
    <s v="OFF-ST-10001325"/>
    <s v="Office Supplies"/>
    <s v="Storage"/>
    <s v="Sterilite Officeware Hinged File Box"/>
    <n v="52.400000000000006"/>
    <n v="5"/>
    <n v="0"/>
    <n v="14.148"/>
    <s v="No"/>
    <s v="Kelly Williams"/>
  </r>
  <r>
    <n v="2909"/>
    <s v="CA-2017-121615"/>
    <d v="2017-11-03T00:00:00"/>
    <d v="2017-11-09T00:00:00"/>
    <x v="1"/>
    <s v="DL-12925"/>
    <s v="Daniel Lacy"/>
    <x v="0"/>
    <s v="United States"/>
    <s v="Eagan"/>
    <s v="Minnesota"/>
    <n v="55122"/>
    <x v="2"/>
    <s v="OFF-LA-10001771"/>
    <s v="Office Supplies"/>
    <s v="Labels"/>
    <s v="Avery 513"/>
    <n v="14.940000000000001"/>
    <n v="3"/>
    <n v="0"/>
    <n v="6.8723999999999998"/>
    <s v="No"/>
    <s v="Kelly Williams"/>
  </r>
  <r>
    <n v="2910"/>
    <s v="CA-2017-166415"/>
    <d v="2017-02-19T00:00:00"/>
    <d v="2017-02-23T00:00:00"/>
    <x v="1"/>
    <s v="ME-17725"/>
    <s v="Max Engle"/>
    <x v="0"/>
    <s v="United States"/>
    <s v="Seattle"/>
    <s v="Washington"/>
    <n v="98103"/>
    <x v="1"/>
    <s v="OFF-FA-10004968"/>
    <s v="Office Supplies"/>
    <s v="Fasteners"/>
    <s v="Rubber Band Ball"/>
    <n v="11.22"/>
    <n v="3"/>
    <n v="0"/>
    <n v="0.2244000000000006"/>
    <s v="No"/>
    <s v="Anna Andreadi"/>
  </r>
  <r>
    <n v="2911"/>
    <s v="CA-2015-118444"/>
    <d v="2015-11-05T00:00:00"/>
    <d v="2015-11-09T00:00:00"/>
    <x v="1"/>
    <s v="VD-21670"/>
    <s v="Valerie Dominguez"/>
    <x v="0"/>
    <s v="United States"/>
    <s v="Coral Springs"/>
    <s v="Florida"/>
    <n v="33065"/>
    <x v="0"/>
    <s v="OFF-AP-10000576"/>
    <s v="Office Supplies"/>
    <s v="Appliances"/>
    <s v="Belkin 325VA UPS Surge Protector, 6'"/>
    <n v="387.13600000000002"/>
    <n v="4"/>
    <n v="0.2"/>
    <n v="24.196000000000012"/>
    <s v="No"/>
    <s v="Cassandra Brandow"/>
  </r>
  <r>
    <n v="2912"/>
    <s v="CA-2014-113929"/>
    <d v="2014-06-16T00:00:00"/>
    <d v="2014-06-21T00:00:00"/>
    <x v="1"/>
    <s v="CK-12205"/>
    <s v="Chloris Kastensmidt"/>
    <x v="0"/>
    <s v="United States"/>
    <s v="Hempstead"/>
    <s v="New York"/>
    <n v="11550"/>
    <x v="3"/>
    <s v="OFF-EN-10003286"/>
    <s v="Office Supplies"/>
    <s v="Envelopes"/>
    <s v="Staple envelope"/>
    <n v="41.4"/>
    <n v="5"/>
    <n v="0"/>
    <n v="19.457999999999998"/>
    <s v="No"/>
    <s v="Chuck Magee"/>
  </r>
  <r>
    <n v="2913"/>
    <s v="CA-2014-113929"/>
    <d v="2014-06-16T00:00:00"/>
    <d v="2014-06-21T00:00:00"/>
    <x v="1"/>
    <s v="CK-12205"/>
    <s v="Chloris Kastensmidt"/>
    <x v="0"/>
    <s v="United States"/>
    <s v="Hempstead"/>
    <s v="New York"/>
    <n v="11550"/>
    <x v="3"/>
    <s v="OFF-AR-10003772"/>
    <s v="Office Supplies"/>
    <s v="Art"/>
    <s v="Boston 16750 Black Compact Battery Pencil Sharpener"/>
    <n v="35"/>
    <n v="4"/>
    <n v="0"/>
    <n v="10.499999999999996"/>
    <s v="No"/>
    <s v="Chuck Magee"/>
  </r>
  <r>
    <n v="2914"/>
    <s v="CA-2014-113929"/>
    <d v="2014-06-16T00:00:00"/>
    <d v="2014-06-21T00:00:00"/>
    <x v="1"/>
    <s v="CK-12205"/>
    <s v="Chloris Kastensmidt"/>
    <x v="0"/>
    <s v="United States"/>
    <s v="Hempstead"/>
    <s v="New York"/>
    <n v="11550"/>
    <x v="3"/>
    <s v="OFF-BI-10002852"/>
    <s v="Office Supplies"/>
    <s v="Binders"/>
    <s v="Ibico Standard Transparent Covers"/>
    <n v="39.552000000000007"/>
    <n v="3"/>
    <n v="0.2"/>
    <n v="14.337599999999998"/>
    <s v="No"/>
    <s v="Chuck Magee"/>
  </r>
  <r>
    <n v="2915"/>
    <s v="CA-2015-134747"/>
    <d v="2015-10-12T00:00:00"/>
    <d v="2015-10-17T00:00:00"/>
    <x v="0"/>
    <s v="DL-12925"/>
    <s v="Daniel Lacy"/>
    <x v="0"/>
    <s v="United States"/>
    <s v="Noblesville"/>
    <s v="Indiana"/>
    <n v="46060"/>
    <x v="2"/>
    <s v="TEC-PH-10002890"/>
    <s v="Technology"/>
    <s v="Phones"/>
    <s v="AT&amp;T 17929 Lendline Telephone"/>
    <n v="135.72"/>
    <n v="3"/>
    <n v="0"/>
    <n v="35.287199999999999"/>
    <s v="No"/>
    <s v="Kelly Williams"/>
  </r>
  <r>
    <n v="2916"/>
    <s v="CA-2015-134747"/>
    <d v="2015-10-12T00:00:00"/>
    <d v="2015-10-17T00:00:00"/>
    <x v="0"/>
    <s v="DL-12925"/>
    <s v="Daniel Lacy"/>
    <x v="0"/>
    <s v="United States"/>
    <s v="Noblesville"/>
    <s v="Indiana"/>
    <n v="46060"/>
    <x v="2"/>
    <s v="OFF-BI-10001308"/>
    <s v="Office Supplies"/>
    <s v="Binders"/>
    <s v="GBC Standard Plastic Binding Systems' Combs"/>
    <n v="12.56"/>
    <n v="2"/>
    <n v="0"/>
    <n v="5.6519999999999992"/>
    <s v="No"/>
    <s v="Kelly Williams"/>
  </r>
  <r>
    <n v="2917"/>
    <s v="CA-2015-134747"/>
    <d v="2015-10-12T00:00:00"/>
    <d v="2015-10-17T00:00:00"/>
    <x v="0"/>
    <s v="DL-12925"/>
    <s v="Daniel Lacy"/>
    <x v="0"/>
    <s v="United States"/>
    <s v="Noblesville"/>
    <s v="Indiana"/>
    <n v="46060"/>
    <x v="2"/>
    <s v="TEC-PH-10001750"/>
    <s v="Technology"/>
    <s v="Phones"/>
    <s v="Samsung Rugby III"/>
    <n v="263.95999999999998"/>
    <n v="4"/>
    <n v="0"/>
    <n v="71.269200000000012"/>
    <s v="No"/>
    <s v="Kelly Williams"/>
  </r>
  <r>
    <n v="2918"/>
    <s v="CA-2017-155047"/>
    <d v="2017-08-27T00:00:00"/>
    <d v="2017-08-30T00:00:00"/>
    <x v="2"/>
    <s v="SE-20110"/>
    <s v="Sanjit Engle"/>
    <x v="0"/>
    <s v="United States"/>
    <s v="Dallas"/>
    <s v="Texas"/>
    <n v="75220"/>
    <x v="2"/>
    <s v="OFF-AR-10003338"/>
    <s v="Office Supplies"/>
    <s v="Art"/>
    <s v="Eberhard Faber 3 1/2&quot; Golf Pencils"/>
    <n v="5.9520000000000008"/>
    <n v="1"/>
    <n v="0.2"/>
    <n v="0.37200000000000011"/>
    <s v="No"/>
    <s v="Kelly Williams"/>
  </r>
  <r>
    <n v="2919"/>
    <s v="CA-2016-160129"/>
    <d v="2016-11-23T00:00:00"/>
    <d v="2016-11-23T00:00:00"/>
    <x v="3"/>
    <s v="LS-17200"/>
    <s v="Luke Schmidt"/>
    <x v="1"/>
    <s v="United States"/>
    <s v="Philadelphia"/>
    <s v="Pennsylvania"/>
    <n v="19140"/>
    <x v="3"/>
    <s v="OFF-FA-10002763"/>
    <s v="Office Supplies"/>
    <s v="Fasteners"/>
    <s v="Advantus Map Pennant Flags and Round Head Tacks"/>
    <n v="15.8"/>
    <n v="5"/>
    <n v="0.2"/>
    <n v="2.3699999999999983"/>
    <s v="No"/>
    <s v="Chuck Magee"/>
  </r>
  <r>
    <n v="2920"/>
    <s v="CA-2016-160129"/>
    <d v="2016-11-23T00:00:00"/>
    <d v="2016-11-23T00:00:00"/>
    <x v="3"/>
    <s v="LS-17200"/>
    <s v="Luke Schmidt"/>
    <x v="1"/>
    <s v="United States"/>
    <s v="Philadelphia"/>
    <s v="Pennsylvania"/>
    <n v="19140"/>
    <x v="3"/>
    <s v="FUR-FU-10002088"/>
    <s v="Furniture"/>
    <s v="Furnishings"/>
    <s v="Nu-Dell Float Frame 11 x 14 1/2"/>
    <n v="14.368000000000002"/>
    <n v="2"/>
    <n v="0.2"/>
    <n v="3.9512"/>
    <s v="No"/>
    <s v="Chuck Magee"/>
  </r>
  <r>
    <n v="2921"/>
    <s v="CA-2016-160129"/>
    <d v="2016-11-23T00:00:00"/>
    <d v="2016-11-23T00:00:00"/>
    <x v="3"/>
    <s v="LS-17200"/>
    <s v="Luke Schmidt"/>
    <x v="1"/>
    <s v="United States"/>
    <s v="Philadelphia"/>
    <s v="Pennsylvania"/>
    <n v="19140"/>
    <x v="3"/>
    <s v="FUR-FU-10003976"/>
    <s v="Furniture"/>
    <s v="Furnishings"/>
    <s v="DAX Executive Solid Wood Document Frame, Desktop or Hang, Mahogany, 5 x 7"/>
    <n v="70.448000000000008"/>
    <n v="7"/>
    <n v="0.2"/>
    <n v="12.328399999999988"/>
    <s v="No"/>
    <s v="Chuck Magee"/>
  </r>
  <r>
    <n v="2922"/>
    <s v="CA-2017-164329"/>
    <d v="2017-01-30T00:00:00"/>
    <d v="2017-01-30T00:00:00"/>
    <x v="3"/>
    <s v="MM-17920"/>
    <s v="Michael Moore"/>
    <x v="0"/>
    <s v="United States"/>
    <s v="San Francisco"/>
    <s v="California"/>
    <n v="94109"/>
    <x v="1"/>
    <s v="OFF-ST-10001511"/>
    <s v="Office Supplies"/>
    <s v="Storage"/>
    <s v="Space Solutions Commercial Steel Shelving"/>
    <n v="129.30000000000001"/>
    <n v="2"/>
    <n v="0"/>
    <n v="6.4649999999999892"/>
    <s v="No"/>
    <s v="Anna Andreadi"/>
  </r>
  <r>
    <n v="2923"/>
    <s v="US-2015-141453"/>
    <d v="2015-11-30T00:00:00"/>
    <d v="2015-12-03T00:00:00"/>
    <x v="0"/>
    <s v="DB-13270"/>
    <s v="Deborah Brumfield"/>
    <x v="2"/>
    <s v="United States"/>
    <s v="Austin"/>
    <s v="Texas"/>
    <n v="78745"/>
    <x v="2"/>
    <s v="OFF-BI-10000301"/>
    <s v="Office Supplies"/>
    <s v="Binders"/>
    <s v="GBC Instant Report Kit"/>
    <n v="3.8819999999999988"/>
    <n v="3"/>
    <n v="0.8"/>
    <n v="-5.8230000000000004"/>
    <s v="No"/>
    <s v="Kelly Williams"/>
  </r>
  <r>
    <n v="2924"/>
    <s v="CA-2014-156993"/>
    <d v="2014-06-28T00:00:00"/>
    <d v="2014-07-04T00:00:00"/>
    <x v="1"/>
    <s v="RW-19630"/>
    <s v="Rob Williams"/>
    <x v="1"/>
    <s v="United States"/>
    <s v="Detroit"/>
    <s v="Michigan"/>
    <n v="48234"/>
    <x v="2"/>
    <s v="OFF-FA-10003495"/>
    <s v="Office Supplies"/>
    <s v="Fasteners"/>
    <s v="Staples"/>
    <n v="6.08"/>
    <n v="1"/>
    <n v="0"/>
    <n v="3.04"/>
    <s v="No"/>
    <s v="Kelly Williams"/>
  </r>
  <r>
    <n v="2925"/>
    <s v="CA-2014-157721"/>
    <d v="2014-09-02T00:00:00"/>
    <d v="2014-09-05T00:00:00"/>
    <x v="2"/>
    <s v="JM-16195"/>
    <s v="Justin MacKendrick"/>
    <x v="0"/>
    <s v="United States"/>
    <s v="Watertown"/>
    <s v="New York"/>
    <n v="13601"/>
    <x v="3"/>
    <s v="OFF-AP-10001303"/>
    <s v="Office Supplies"/>
    <s v="Appliances"/>
    <s v="Holmes Cool Mist Humidifier for the Whole House with 8-Gallon Output per Day, Extended Life Filter"/>
    <n v="19.899999999999999"/>
    <n v="1"/>
    <n v="0"/>
    <n v="8.9549999999999983"/>
    <s v="No"/>
    <s v="Chuck Magee"/>
  </r>
  <r>
    <n v="2926"/>
    <s v="CA-2014-157721"/>
    <d v="2014-09-02T00:00:00"/>
    <d v="2014-09-05T00:00:00"/>
    <x v="2"/>
    <s v="JM-16195"/>
    <s v="Justin MacKendrick"/>
    <x v="0"/>
    <s v="United States"/>
    <s v="Watertown"/>
    <s v="New York"/>
    <n v="13601"/>
    <x v="3"/>
    <s v="FUR-FU-10002116"/>
    <s v="Furniture"/>
    <s v="Furnishings"/>
    <s v="Tenex Carpeted, Granite-Look or Clear Contemporary Contour Shape Chair Mats"/>
    <n v="70.709999999999994"/>
    <n v="1"/>
    <n v="0"/>
    <n v="4.9496999999999929"/>
    <s v="No"/>
    <s v="Chuck Magee"/>
  </r>
  <r>
    <n v="2927"/>
    <s v="CA-2017-128629"/>
    <d v="2017-07-10T00:00:00"/>
    <d v="2017-07-14T00:00:00"/>
    <x v="0"/>
    <s v="BP-11155"/>
    <s v="Becky Pak"/>
    <x v="0"/>
    <s v="United States"/>
    <s v="Columbus"/>
    <s v="Georgia"/>
    <n v="31907"/>
    <x v="0"/>
    <s v="FUR-FU-10000771"/>
    <s v="Furniture"/>
    <s v="Furnishings"/>
    <s v="Eldon 200 Class Desk Accessories, Smoke"/>
    <n v="18.84"/>
    <n v="3"/>
    <n v="0"/>
    <n v="7.9128000000000007"/>
    <s v="No"/>
    <s v="Cassandra Brandow"/>
  </r>
  <r>
    <n v="2928"/>
    <s v="CA-2017-158106"/>
    <d v="2017-06-04T00:00:00"/>
    <d v="2017-06-10T00:00:00"/>
    <x v="1"/>
    <s v="CT-11995"/>
    <s v="Carol Triggs"/>
    <x v="0"/>
    <s v="United States"/>
    <s v="Apple Valley"/>
    <s v="Minnesota"/>
    <n v="55124"/>
    <x v="2"/>
    <s v="OFF-AR-10002255"/>
    <s v="Office Supplies"/>
    <s v="Art"/>
    <s v="Newell 346"/>
    <n v="8.64"/>
    <n v="3"/>
    <n v="0"/>
    <n v="2.5055999999999998"/>
    <s v="No"/>
    <s v="Kelly Williams"/>
  </r>
  <r>
    <n v="2929"/>
    <s v="US-2017-120390"/>
    <d v="2017-10-19T00:00:00"/>
    <d v="2017-10-26T00:00:00"/>
    <x v="1"/>
    <s v="TH-21550"/>
    <s v="Tracy Hopkins"/>
    <x v="2"/>
    <s v="United States"/>
    <s v="Burlington"/>
    <s v="North Carolina"/>
    <n v="27217"/>
    <x v="0"/>
    <s v="OFF-BI-10004995"/>
    <s v="Office Supplies"/>
    <s v="Binders"/>
    <s v="GBC DocuBind P400 Electric Binding System"/>
    <n v="1633.1880000000003"/>
    <n v="4"/>
    <n v="0.7"/>
    <n v="-1306.5504000000001"/>
    <s v="No"/>
    <s v="Cassandra Brandow"/>
  </r>
  <r>
    <n v="2930"/>
    <s v="CA-2017-143434"/>
    <d v="2017-11-18T00:00:00"/>
    <d v="2017-11-24T00:00:00"/>
    <x v="1"/>
    <s v="ME-17320"/>
    <s v="Maria Etezadi"/>
    <x v="2"/>
    <s v="United States"/>
    <s v="Saginaw"/>
    <s v="Michigan"/>
    <n v="48601"/>
    <x v="2"/>
    <s v="FUR-FU-10002597"/>
    <s v="Furniture"/>
    <s v="Furnishings"/>
    <s v="C-Line Magnetic Cubicle Keepers, Clear Polypropylene"/>
    <n v="19.760000000000002"/>
    <n v="4"/>
    <n v="0"/>
    <n v="8.2992000000000008"/>
    <s v="No"/>
    <s v="Kelly Williams"/>
  </r>
  <r>
    <n v="2931"/>
    <s v="CA-2015-168564"/>
    <d v="2015-08-08T00:00:00"/>
    <d v="2015-08-08T00:00:00"/>
    <x v="3"/>
    <s v="TT-21220"/>
    <s v="Thomas Thornton"/>
    <x v="0"/>
    <s v="United States"/>
    <s v="San Francisco"/>
    <s v="California"/>
    <n v="94109"/>
    <x v="1"/>
    <s v="OFF-BI-10004970"/>
    <s v="Office Supplies"/>
    <s v="Binders"/>
    <s v="ACCOHIDE 3-Ring Binder, Blue, 1&quot;"/>
    <n v="6.6080000000000005"/>
    <n v="2"/>
    <n v="0.2"/>
    <n v="2.2302"/>
    <s v="Yes"/>
    <s v="Anna Andreadi"/>
  </r>
  <r>
    <n v="2932"/>
    <s v="CA-2015-168564"/>
    <d v="2015-08-08T00:00:00"/>
    <d v="2015-08-08T00:00:00"/>
    <x v="3"/>
    <s v="TT-21220"/>
    <s v="Thomas Thornton"/>
    <x v="0"/>
    <s v="United States"/>
    <s v="San Francisco"/>
    <s v="California"/>
    <n v="94109"/>
    <x v="1"/>
    <s v="OFF-BI-10002557"/>
    <s v="Office Supplies"/>
    <s v="Binders"/>
    <s v="Presstex Flexible Ring Binders"/>
    <n v="7.28"/>
    <n v="2"/>
    <n v="0.2"/>
    <n v="2.7299999999999995"/>
    <s v="Yes"/>
    <s v="Anna Andreadi"/>
  </r>
  <r>
    <n v="2933"/>
    <s v="CA-2015-168564"/>
    <d v="2015-08-08T00:00:00"/>
    <d v="2015-08-08T00:00:00"/>
    <x v="3"/>
    <s v="TT-21220"/>
    <s v="Thomas Thornton"/>
    <x v="0"/>
    <s v="United States"/>
    <s v="San Francisco"/>
    <s v="California"/>
    <n v="94109"/>
    <x v="1"/>
    <s v="FUR-CH-10000785"/>
    <s v="Furniture"/>
    <s v="Chairs"/>
    <s v="Global Ergonomic Managers Chair"/>
    <n v="144.78399999999999"/>
    <n v="1"/>
    <n v="0.2"/>
    <n v="10.858800000000002"/>
    <s v="Yes"/>
    <s v="Anna Andreadi"/>
  </r>
  <r>
    <n v="2934"/>
    <s v="US-2016-169040"/>
    <d v="2016-12-06T00:00:00"/>
    <d v="2016-12-12T00:00:00"/>
    <x v="1"/>
    <s v="GT-14710"/>
    <s v="Greg Tran"/>
    <x v="0"/>
    <s v="United States"/>
    <s v="Seattle"/>
    <s v="Washington"/>
    <n v="98105"/>
    <x v="1"/>
    <s v="TEC-PH-10002310"/>
    <s v="Technology"/>
    <s v="Phones"/>
    <s v="Plantronics Calisto P620-M USB Wireless Speakerphone System"/>
    <n v="156.79200000000003"/>
    <n v="1"/>
    <n v="0.2"/>
    <n v="13.719300000000004"/>
    <s v="No"/>
    <s v="Anna Andreadi"/>
  </r>
  <r>
    <n v="2935"/>
    <s v="US-2016-169040"/>
    <d v="2016-12-06T00:00:00"/>
    <d v="2016-12-12T00:00:00"/>
    <x v="1"/>
    <s v="GT-14710"/>
    <s v="Greg Tran"/>
    <x v="0"/>
    <s v="United States"/>
    <s v="Seattle"/>
    <s v="Washington"/>
    <n v="98105"/>
    <x v="1"/>
    <s v="TEC-PH-10002834"/>
    <s v="Technology"/>
    <s v="Phones"/>
    <s v="Google Nexus 5"/>
    <n v="431.97600000000006"/>
    <n v="3"/>
    <n v="0.2"/>
    <n v="26.998499999999993"/>
    <s v="No"/>
    <s v="Anna Andreadi"/>
  </r>
  <r>
    <n v="2936"/>
    <s v="US-2016-169040"/>
    <d v="2016-12-06T00:00:00"/>
    <d v="2016-12-12T00:00:00"/>
    <x v="1"/>
    <s v="GT-14710"/>
    <s v="Greg Tran"/>
    <x v="0"/>
    <s v="United States"/>
    <s v="Seattle"/>
    <s v="Washington"/>
    <n v="98105"/>
    <x v="1"/>
    <s v="OFF-EN-10000927"/>
    <s v="Office Supplies"/>
    <s v="Envelopes"/>
    <s v="Jet-Pak Recycled Peel 'N' Seal Padded Mailers"/>
    <n v="35.89"/>
    <n v="1"/>
    <n v="0"/>
    <n v="16.150499999999997"/>
    <s v="No"/>
    <s v="Anna Andreadi"/>
  </r>
  <r>
    <n v="2937"/>
    <s v="US-2016-169040"/>
    <d v="2016-12-06T00:00:00"/>
    <d v="2016-12-12T00:00:00"/>
    <x v="1"/>
    <s v="GT-14710"/>
    <s v="Greg Tran"/>
    <x v="0"/>
    <s v="United States"/>
    <s v="Seattle"/>
    <s v="Washington"/>
    <n v="98105"/>
    <x v="1"/>
    <s v="OFF-BI-10001636"/>
    <s v="Office Supplies"/>
    <s v="Binders"/>
    <s v="Ibico Plastic and Wire Spiral Binding Combs"/>
    <n v="47.207999999999998"/>
    <n v="7"/>
    <n v="0.2"/>
    <n v="15.342599999999997"/>
    <s v="No"/>
    <s v="Anna Andreadi"/>
  </r>
  <r>
    <n v="2938"/>
    <s v="US-2016-169040"/>
    <d v="2016-12-06T00:00:00"/>
    <d v="2016-12-12T00:00:00"/>
    <x v="1"/>
    <s v="GT-14710"/>
    <s v="Greg Tran"/>
    <x v="0"/>
    <s v="United States"/>
    <s v="Seattle"/>
    <s v="Washington"/>
    <n v="98105"/>
    <x v="1"/>
    <s v="OFF-PA-10001736"/>
    <s v="Office Supplies"/>
    <s v="Paper"/>
    <s v="Xerox 1880"/>
    <n v="248.07999999999998"/>
    <n v="7"/>
    <n v="0"/>
    <n v="116.59759999999997"/>
    <s v="No"/>
    <s v="Anna Andreadi"/>
  </r>
  <r>
    <n v="2939"/>
    <s v="US-2016-169040"/>
    <d v="2016-12-06T00:00:00"/>
    <d v="2016-12-12T00:00:00"/>
    <x v="1"/>
    <s v="GT-14710"/>
    <s v="Greg Tran"/>
    <x v="0"/>
    <s v="United States"/>
    <s v="Seattle"/>
    <s v="Washington"/>
    <n v="98105"/>
    <x v="1"/>
    <s v="OFF-PA-10000482"/>
    <s v="Office Supplies"/>
    <s v="Paper"/>
    <s v="Snap-A-Way Black Print Carbonless Ruled Speed Letter, Triplicate"/>
    <n v="189.7"/>
    <n v="5"/>
    <n v="0"/>
    <n v="89.158999999999992"/>
    <s v="No"/>
    <s v="Anna Andreadi"/>
  </r>
  <r>
    <n v="2940"/>
    <s v="US-2016-169040"/>
    <d v="2016-12-06T00:00:00"/>
    <d v="2016-12-12T00:00:00"/>
    <x v="1"/>
    <s v="GT-14710"/>
    <s v="Greg Tran"/>
    <x v="0"/>
    <s v="United States"/>
    <s v="Seattle"/>
    <s v="Washington"/>
    <n v="98105"/>
    <x v="1"/>
    <s v="OFF-BI-10001658"/>
    <s v="Office Supplies"/>
    <s v="Binders"/>
    <s v="GBC Standard Therm-A-Bind Covers"/>
    <n v="59.808000000000007"/>
    <n v="3"/>
    <n v="0.2"/>
    <n v="19.4376"/>
    <s v="No"/>
    <s v="Anna Andreadi"/>
  </r>
  <r>
    <n v="2941"/>
    <s v="CA-2017-155880"/>
    <d v="2017-03-25T00:00:00"/>
    <d v="2017-03-31T00:00:00"/>
    <x v="1"/>
    <s v="JD-16150"/>
    <s v="Justin Deggeller"/>
    <x v="1"/>
    <s v="United States"/>
    <s v="Milwaukee"/>
    <s v="Wisconsin"/>
    <n v="53209"/>
    <x v="2"/>
    <s v="FUR-CH-10000422"/>
    <s v="Furniture"/>
    <s v="Chairs"/>
    <s v="Global Highback Leather Tilter in Burgundy"/>
    <n v="90.99"/>
    <n v="1"/>
    <n v="0"/>
    <n v="14.558400000000006"/>
    <s v="No"/>
    <s v="Kelly Williams"/>
  </r>
  <r>
    <n v="2942"/>
    <s v="CA-2017-155880"/>
    <d v="2017-03-25T00:00:00"/>
    <d v="2017-03-31T00:00:00"/>
    <x v="1"/>
    <s v="JD-16150"/>
    <s v="Justin Deggeller"/>
    <x v="1"/>
    <s v="United States"/>
    <s v="Milwaukee"/>
    <s v="Wisconsin"/>
    <n v="53209"/>
    <x v="2"/>
    <s v="FUR-CH-10004675"/>
    <s v="Furniture"/>
    <s v="Chairs"/>
    <s v="Lifetime Advantage Folding Chairs, 4/Carton"/>
    <n v="1526.5600000000002"/>
    <n v="7"/>
    <n v="0"/>
    <n v="427.43679999999995"/>
    <s v="No"/>
    <s v="Kelly Williams"/>
  </r>
  <r>
    <n v="2943"/>
    <s v="CA-2017-155880"/>
    <d v="2017-03-25T00:00:00"/>
    <d v="2017-03-31T00:00:00"/>
    <x v="1"/>
    <s v="JD-16150"/>
    <s v="Justin Deggeller"/>
    <x v="1"/>
    <s v="United States"/>
    <s v="Milwaukee"/>
    <s v="Wisconsin"/>
    <n v="53209"/>
    <x v="2"/>
    <s v="FUR-CH-10002880"/>
    <s v="Furniture"/>
    <s v="Chairs"/>
    <s v="Global High-Back Leather Tilter, Burgundy"/>
    <n v="368.96999999999997"/>
    <n v="3"/>
    <n v="0"/>
    <n v="40.586699999999979"/>
    <s v="No"/>
    <s v="Kelly Williams"/>
  </r>
  <r>
    <n v="2944"/>
    <s v="CA-2017-126242"/>
    <d v="2017-11-19T00:00:00"/>
    <d v="2017-11-24T00:00:00"/>
    <x v="1"/>
    <s v="MC-18100"/>
    <s v="Mick Crebagga"/>
    <x v="0"/>
    <s v="United States"/>
    <s v="Los Angeles"/>
    <s v="California"/>
    <n v="90049"/>
    <x v="1"/>
    <s v="OFF-ST-10000675"/>
    <s v="Office Supplies"/>
    <s v="Storage"/>
    <s v="File Shuttle II and Handi-File, Black"/>
    <n v="305.01"/>
    <n v="9"/>
    <n v="0"/>
    <n v="76.252499999999998"/>
    <s v="No"/>
    <s v="Anna Andreadi"/>
  </r>
  <r>
    <n v="2945"/>
    <s v="CA-2017-126242"/>
    <d v="2017-11-19T00:00:00"/>
    <d v="2017-11-24T00:00:00"/>
    <x v="1"/>
    <s v="MC-18100"/>
    <s v="Mick Crebagga"/>
    <x v="0"/>
    <s v="United States"/>
    <s v="Los Angeles"/>
    <s v="California"/>
    <n v="90049"/>
    <x v="1"/>
    <s v="FUR-FU-10002685"/>
    <s v="Furniture"/>
    <s v="Furnishings"/>
    <s v="Executive Impressions 13-1/2&quot; Indoor/Outdoor Wall Clock"/>
    <n v="18.7"/>
    <n v="1"/>
    <n v="0"/>
    <n v="7.1059999999999999"/>
    <s v="No"/>
    <s v="Anna Andreadi"/>
  </r>
  <r>
    <n v="2946"/>
    <s v="CA-2016-166443"/>
    <d v="2016-11-04T00:00:00"/>
    <d v="2016-11-05T00:00:00"/>
    <x v="2"/>
    <s v="LH-17020"/>
    <s v="Lisa Hazard"/>
    <x v="0"/>
    <s v="United States"/>
    <s v="San Francisco"/>
    <s v="California"/>
    <n v="94122"/>
    <x v="1"/>
    <s v="FUR-FU-10004020"/>
    <s v="Furniture"/>
    <s v="Furnishings"/>
    <s v="Advantus Panel Wall Acrylic Frame"/>
    <n v="38.29"/>
    <n v="7"/>
    <n v="0"/>
    <n v="16.464700000000001"/>
    <s v="No"/>
    <s v="Anna Andreadi"/>
  </r>
  <r>
    <n v="2947"/>
    <s v="CA-2017-169859"/>
    <d v="2017-12-14T00:00:00"/>
    <d v="2017-12-18T00:00:00"/>
    <x v="1"/>
    <s v="MP-18175"/>
    <s v="Mike Pelletier"/>
    <x v="2"/>
    <s v="United States"/>
    <s v="San Diego"/>
    <s v="California"/>
    <n v="92024"/>
    <x v="1"/>
    <s v="FUR-FU-10004963"/>
    <s v="Furniture"/>
    <s v="Furnishings"/>
    <s v="Eldon 400 Class Desk Accessories, Black Carbon"/>
    <n v="26.25"/>
    <n v="3"/>
    <n v="0"/>
    <n v="11.025000000000002"/>
    <s v="Yes"/>
    <s v="Anna Andreadi"/>
  </r>
  <r>
    <n v="2948"/>
    <s v="CA-2017-169859"/>
    <d v="2017-12-14T00:00:00"/>
    <d v="2017-12-18T00:00:00"/>
    <x v="1"/>
    <s v="MP-18175"/>
    <s v="Mike Pelletier"/>
    <x v="2"/>
    <s v="United States"/>
    <s v="San Diego"/>
    <s v="California"/>
    <n v="92024"/>
    <x v="1"/>
    <s v="OFF-BI-10000174"/>
    <s v="Office Supplies"/>
    <s v="Binders"/>
    <s v="Wilson Jones Clip &amp; Carry Folder Binder Tool for Ring Binders, Clear"/>
    <n v="64.959999999999994"/>
    <n v="14"/>
    <n v="0.2"/>
    <n v="22.736000000000001"/>
    <s v="Yes"/>
    <s v="Anna Andreadi"/>
  </r>
  <r>
    <n v="2949"/>
    <s v="CA-2017-169859"/>
    <d v="2017-12-14T00:00:00"/>
    <d v="2017-12-18T00:00:00"/>
    <x v="1"/>
    <s v="MP-18175"/>
    <s v="Mike Pelletier"/>
    <x v="2"/>
    <s v="United States"/>
    <s v="San Diego"/>
    <s v="California"/>
    <n v="92024"/>
    <x v="1"/>
    <s v="OFF-EN-10000461"/>
    <s v="Office Supplies"/>
    <s v="Envelopes"/>
    <s v="#10- 4 1/8&quot; x 9 1/2&quot; Recycled Envelopes"/>
    <n v="43.7"/>
    <n v="5"/>
    <n v="0"/>
    <n v="20.539000000000001"/>
    <s v="Yes"/>
    <s v="Anna Andreadi"/>
  </r>
  <r>
    <n v="2950"/>
    <s v="CA-2017-134915"/>
    <d v="2017-11-12T00:00:00"/>
    <d v="2017-11-12T00:00:00"/>
    <x v="3"/>
    <s v="EM-14140"/>
    <s v="Eugene Moren"/>
    <x v="2"/>
    <s v="United States"/>
    <s v="Glendale"/>
    <s v="Arizona"/>
    <n v="85301"/>
    <x v="1"/>
    <s v="TEC-AC-10001266"/>
    <s v="Technology"/>
    <s v="Accessories"/>
    <s v="Memorex Micro Travel Drive 8 GB"/>
    <n v="41.6"/>
    <n v="4"/>
    <n v="0.2"/>
    <n v="12.999999999999998"/>
    <s v="No"/>
    <s v="Anna Andreadi"/>
  </r>
  <r>
    <n v="2951"/>
    <s v="CA-2017-134915"/>
    <d v="2017-11-12T00:00:00"/>
    <d v="2017-11-12T00:00:00"/>
    <x v="3"/>
    <s v="EM-14140"/>
    <s v="Eugene Moren"/>
    <x v="2"/>
    <s v="United States"/>
    <s v="Glendale"/>
    <s v="Arizona"/>
    <n v="85301"/>
    <x v="1"/>
    <s v="OFF-PA-10002160"/>
    <s v="Office Supplies"/>
    <s v="Paper"/>
    <s v="Xerox 1978"/>
    <n v="23.120000000000005"/>
    <n v="5"/>
    <n v="0.2"/>
    <n v="8.3810000000000002"/>
    <s v="No"/>
    <s v="Anna Andreadi"/>
  </r>
  <r>
    <n v="2952"/>
    <s v="CA-2017-134915"/>
    <d v="2017-11-12T00:00:00"/>
    <d v="2017-11-12T00:00:00"/>
    <x v="3"/>
    <s v="EM-14140"/>
    <s v="Eugene Moren"/>
    <x v="2"/>
    <s v="United States"/>
    <s v="Glendale"/>
    <s v="Arizona"/>
    <n v="85301"/>
    <x v="1"/>
    <s v="FUR-CH-10004875"/>
    <s v="Furniture"/>
    <s v="Chairs"/>
    <s v="Harbour Creations 67200 Series Stacking Chairs"/>
    <n v="113.88800000000002"/>
    <n v="2"/>
    <n v="0.2"/>
    <n v="9.9651999999999994"/>
    <s v="No"/>
    <s v="Anna Andreadi"/>
  </r>
  <r>
    <n v="2953"/>
    <s v="CA-2017-134915"/>
    <d v="2017-11-12T00:00:00"/>
    <d v="2017-11-12T00:00:00"/>
    <x v="3"/>
    <s v="EM-14140"/>
    <s v="Eugene Moren"/>
    <x v="2"/>
    <s v="United States"/>
    <s v="Glendale"/>
    <s v="Arizona"/>
    <n v="85301"/>
    <x v="1"/>
    <s v="FUR-FU-10000305"/>
    <s v="Furniture"/>
    <s v="Furnishings"/>
    <s v="Tenex V2T-RE Standard Weight Series Chair Mat, 45&quot; x 53&quot;, Lip 25&quot; x 12&quot;"/>
    <n v="113.56800000000001"/>
    <n v="2"/>
    <n v="0.2"/>
    <n v="-5.6784000000000034"/>
    <s v="No"/>
    <s v="Anna Andreadi"/>
  </r>
  <r>
    <n v="2954"/>
    <s v="CA-2017-134915"/>
    <d v="2017-11-12T00:00:00"/>
    <d v="2017-11-12T00:00:00"/>
    <x v="3"/>
    <s v="EM-14140"/>
    <s v="Eugene Moren"/>
    <x v="2"/>
    <s v="United States"/>
    <s v="Glendale"/>
    <s v="Arizona"/>
    <n v="85301"/>
    <x v="1"/>
    <s v="TEC-PH-10000347"/>
    <s v="Technology"/>
    <s v="Phones"/>
    <s v="Cush Cases Heavy Duty Rugged Cover Case for Samsung Galaxy S5 - Purple"/>
    <n v="7.9200000000000008"/>
    <n v="2"/>
    <n v="0.2"/>
    <n v="0.69299999999999984"/>
    <s v="No"/>
    <s v="Anna Andreadi"/>
  </r>
  <r>
    <n v="2955"/>
    <s v="CA-2017-134915"/>
    <d v="2017-11-12T00:00:00"/>
    <d v="2017-11-12T00:00:00"/>
    <x v="3"/>
    <s v="EM-14140"/>
    <s v="Eugene Moren"/>
    <x v="2"/>
    <s v="United States"/>
    <s v="Glendale"/>
    <s v="Arizona"/>
    <n v="85301"/>
    <x v="1"/>
    <s v="TEC-PH-10001459"/>
    <s v="Technology"/>
    <s v="Phones"/>
    <s v="Samsung Galaxy Mega 6.3"/>
    <n v="671.98400000000004"/>
    <n v="2"/>
    <n v="0.2"/>
    <n v="50.398800000000023"/>
    <s v="No"/>
    <s v="Anna Andreadi"/>
  </r>
  <r>
    <n v="2956"/>
    <s v="CA-2016-153353"/>
    <d v="2016-08-18T00:00:00"/>
    <d v="2016-08-24T00:00:00"/>
    <x v="1"/>
    <s v="GG-14650"/>
    <s v="Greg Guthrie"/>
    <x v="1"/>
    <s v="United States"/>
    <s v="New York City"/>
    <s v="New York"/>
    <n v="10035"/>
    <x v="3"/>
    <s v="TEC-PH-10000439"/>
    <s v="Technology"/>
    <s v="Phones"/>
    <s v="GE DSL Phone Line Filter"/>
    <n v="39.99"/>
    <n v="1"/>
    <n v="0"/>
    <n v="11.597099999999998"/>
    <s v="No"/>
    <s v="Chuck Magee"/>
  </r>
  <r>
    <n v="2957"/>
    <s v="CA-2017-123638"/>
    <d v="2017-06-27T00:00:00"/>
    <d v="2017-07-04T00:00:00"/>
    <x v="1"/>
    <s v="MA-17995"/>
    <s v="Michelle Arnett"/>
    <x v="2"/>
    <s v="United States"/>
    <s v="Watertown"/>
    <s v="New York"/>
    <n v="13601"/>
    <x v="3"/>
    <s v="FUR-CH-10002647"/>
    <s v="Furniture"/>
    <s v="Chairs"/>
    <s v="Situations Contoured Folding Chairs, 4/Set"/>
    <n v="191.64600000000002"/>
    <n v="3"/>
    <n v="0.1"/>
    <n v="31.94100000000001"/>
    <s v="No"/>
    <s v="Chuck Magee"/>
  </r>
  <r>
    <n v="2958"/>
    <s v="CA-2017-168900"/>
    <d v="2017-05-04T00:00:00"/>
    <d v="2017-05-09T00:00:00"/>
    <x v="1"/>
    <s v="SH-20395"/>
    <s v="Shahid Hopkins"/>
    <x v="0"/>
    <s v="United States"/>
    <s v="Springfield"/>
    <s v="Ohio"/>
    <n v="45503"/>
    <x v="3"/>
    <s v="OFF-BI-10003910"/>
    <s v="Office Supplies"/>
    <s v="Binders"/>
    <s v="DXL Angle-View Binders with Locking Rings by Samsill"/>
    <n v="2.3130000000000002"/>
    <n v="1"/>
    <n v="0.7"/>
    <n v="-1.9274999999999993"/>
    <s v="No"/>
    <s v="Chuck Magee"/>
  </r>
  <r>
    <n v="2959"/>
    <s v="CA-2015-158456"/>
    <d v="2015-12-24T00:00:00"/>
    <d v="2015-12-29T00:00:00"/>
    <x v="1"/>
    <s v="KT-16465"/>
    <s v="Kean Takahito"/>
    <x v="0"/>
    <s v="United States"/>
    <s v="Los Angeles"/>
    <s v="California"/>
    <n v="90032"/>
    <x v="1"/>
    <s v="OFF-BI-10001097"/>
    <s v="Office Supplies"/>
    <s v="Binders"/>
    <s v="Avery Hole Reinforcements"/>
    <n v="19.936000000000003"/>
    <n v="4"/>
    <n v="0.2"/>
    <n v="7.2267999999999999"/>
    <s v="No"/>
    <s v="Anna Andreadi"/>
  </r>
  <r>
    <n v="2960"/>
    <s v="CA-2015-158456"/>
    <d v="2015-12-24T00:00:00"/>
    <d v="2015-12-29T00:00:00"/>
    <x v="1"/>
    <s v="KT-16465"/>
    <s v="Kean Takahito"/>
    <x v="0"/>
    <s v="United States"/>
    <s v="Los Angeles"/>
    <s v="California"/>
    <n v="90032"/>
    <x v="1"/>
    <s v="OFF-FA-10004854"/>
    <s v="Office Supplies"/>
    <s v="Fasteners"/>
    <s v="Vinyl Coated Wire Paper Clips in Organizer Box, 800/Box"/>
    <n v="45.92"/>
    <n v="4"/>
    <n v="0"/>
    <n v="21.5824"/>
    <s v="No"/>
    <s v="Anna Andreadi"/>
  </r>
  <r>
    <n v="2961"/>
    <s v="CA-2017-143665"/>
    <d v="2017-04-26T00:00:00"/>
    <d v="2017-05-01T00:00:00"/>
    <x v="1"/>
    <s v="PO-19180"/>
    <s v="Philisse Overcash"/>
    <x v="2"/>
    <s v="United States"/>
    <s v="Seattle"/>
    <s v="Washington"/>
    <n v="98115"/>
    <x v="1"/>
    <s v="OFF-PA-10003673"/>
    <s v="Office Supplies"/>
    <s v="Paper"/>
    <s v="Strathmore Photo Mount Cards"/>
    <n v="20.34"/>
    <n v="3"/>
    <n v="0"/>
    <n v="9.3563999999999989"/>
    <s v="No"/>
    <s v="Anna Andreadi"/>
  </r>
  <r>
    <n v="2962"/>
    <s v="CA-2017-143665"/>
    <d v="2017-04-26T00:00:00"/>
    <d v="2017-05-01T00:00:00"/>
    <x v="1"/>
    <s v="PO-19180"/>
    <s v="Philisse Overcash"/>
    <x v="2"/>
    <s v="United States"/>
    <s v="Seattle"/>
    <s v="Washington"/>
    <n v="98115"/>
    <x v="1"/>
    <s v="OFF-LA-10002034"/>
    <s v="Office Supplies"/>
    <s v="Labels"/>
    <s v="Avery 478"/>
    <n v="39.28"/>
    <n v="8"/>
    <n v="0"/>
    <n v="19.247199999999999"/>
    <s v="No"/>
    <s v="Anna Andreadi"/>
  </r>
  <r>
    <n v="2963"/>
    <s v="CA-2017-137428"/>
    <d v="2017-12-16T00:00:00"/>
    <d v="2017-12-21T00:00:00"/>
    <x v="0"/>
    <s v="AY-10555"/>
    <s v="Andy Yotov"/>
    <x v="1"/>
    <s v="United States"/>
    <s v="Oceanside"/>
    <s v="California"/>
    <n v="92054"/>
    <x v="1"/>
    <s v="FUR-CH-10002774"/>
    <s v="Furniture"/>
    <s v="Chairs"/>
    <s v="Global Deluxe Stacking Chair, Gray"/>
    <n v="81.567999999999998"/>
    <n v="2"/>
    <n v="0.2"/>
    <n v="9.1763999999999974"/>
    <s v="Yes"/>
    <s v="Anna Andreadi"/>
  </r>
  <r>
    <n v="2964"/>
    <s v="CA-2017-137428"/>
    <d v="2017-12-16T00:00:00"/>
    <d v="2017-12-21T00:00:00"/>
    <x v="0"/>
    <s v="AY-10555"/>
    <s v="Andy Yotov"/>
    <x v="1"/>
    <s v="United States"/>
    <s v="Oceanside"/>
    <s v="California"/>
    <n v="92054"/>
    <x v="1"/>
    <s v="FUR-CH-10003817"/>
    <s v="Furniture"/>
    <s v="Chairs"/>
    <s v="Global Value Steno Chair, Gray"/>
    <n v="97.184000000000012"/>
    <n v="2"/>
    <n v="0.2"/>
    <n v="6.0740000000000016"/>
    <s v="Yes"/>
    <s v="Anna Andreadi"/>
  </r>
  <r>
    <n v="2965"/>
    <s v="CA-2017-137428"/>
    <d v="2017-12-16T00:00:00"/>
    <d v="2017-12-21T00:00:00"/>
    <x v="0"/>
    <s v="AY-10555"/>
    <s v="Andy Yotov"/>
    <x v="1"/>
    <s v="United States"/>
    <s v="Oceanside"/>
    <s v="California"/>
    <n v="92054"/>
    <x v="1"/>
    <s v="OFF-BI-10002949"/>
    <s v="Office Supplies"/>
    <s v="Binders"/>
    <s v="Prestige Round Ring Binders"/>
    <n v="24.320000000000004"/>
    <n v="5"/>
    <n v="0.2"/>
    <n v="8.2079999999999984"/>
    <s v="Yes"/>
    <s v="Anna Andreadi"/>
  </r>
  <r>
    <n v="2966"/>
    <s v="CA-2017-137428"/>
    <d v="2017-12-16T00:00:00"/>
    <d v="2017-12-21T00:00:00"/>
    <x v="0"/>
    <s v="AY-10555"/>
    <s v="Andy Yotov"/>
    <x v="1"/>
    <s v="United States"/>
    <s v="Oceanside"/>
    <s v="California"/>
    <n v="92054"/>
    <x v="1"/>
    <s v="FUR-FU-10002445"/>
    <s v="Furniture"/>
    <s v="Furnishings"/>
    <s v="DAX Two-Tone Rosewood/Black Document Frame, Desktop, 5 x 7"/>
    <n v="18.96"/>
    <n v="2"/>
    <n v="0"/>
    <n v="7.5840000000000014"/>
    <s v="Yes"/>
    <s v="Anna Andreadi"/>
  </r>
  <r>
    <n v="2967"/>
    <s v="CA-2014-162866"/>
    <d v="2014-12-27T00:00:00"/>
    <d v="2014-12-31T00:00:00"/>
    <x v="1"/>
    <s v="Co-12640"/>
    <s v="Corey-Lock"/>
    <x v="0"/>
    <s v="United States"/>
    <s v="Skokie"/>
    <s v="Illinois"/>
    <n v="60076"/>
    <x v="2"/>
    <s v="FUR-FU-10001473"/>
    <s v="Furniture"/>
    <s v="Furnishings"/>
    <s v="DAX Wood Document Frame"/>
    <n v="32.952000000000005"/>
    <n v="6"/>
    <n v="0.6"/>
    <n v="-19.771199999999997"/>
    <s v="No"/>
    <s v="Kelly Williams"/>
  </r>
  <r>
    <n v="2968"/>
    <s v="CA-2014-162866"/>
    <d v="2014-12-27T00:00:00"/>
    <d v="2014-12-31T00:00:00"/>
    <x v="1"/>
    <s v="Co-12640"/>
    <s v="Corey-Lock"/>
    <x v="0"/>
    <s v="United States"/>
    <s v="Skokie"/>
    <s v="Illinois"/>
    <n v="60076"/>
    <x v="2"/>
    <s v="OFF-ST-10002562"/>
    <s v="Office Supplies"/>
    <s v="Storage"/>
    <s v="Staple magnet"/>
    <n v="30.016000000000005"/>
    <n v="4"/>
    <n v="0.2"/>
    <n v="3.0015999999999998"/>
    <s v="No"/>
    <s v="Kelly Williams"/>
  </r>
  <r>
    <n v="2969"/>
    <s v="CA-2017-167941"/>
    <d v="2017-11-06T00:00:00"/>
    <d v="2017-11-09T00:00:00"/>
    <x v="0"/>
    <s v="JF-15565"/>
    <s v="Jill Fjeld"/>
    <x v="0"/>
    <s v="United States"/>
    <s v="Fayetteville"/>
    <s v="North Carolina"/>
    <n v="28314"/>
    <x v="0"/>
    <s v="OFF-AP-10002118"/>
    <s v="Office Supplies"/>
    <s v="Appliances"/>
    <s v="1.7 Cubic Foot Compact &quot;Cube&quot; Office Refrigerators"/>
    <n v="499.58400000000006"/>
    <n v="3"/>
    <n v="0.2"/>
    <n v="43.713600000000014"/>
    <s v="No"/>
    <s v="Cassandra Brandow"/>
  </r>
  <r>
    <n v="2970"/>
    <s v="CA-2017-167941"/>
    <d v="2017-11-06T00:00:00"/>
    <d v="2017-11-09T00:00:00"/>
    <x v="0"/>
    <s v="JF-15565"/>
    <s v="Jill Fjeld"/>
    <x v="0"/>
    <s v="United States"/>
    <s v="Fayetteville"/>
    <s v="North Carolina"/>
    <n v="28314"/>
    <x v="0"/>
    <s v="OFF-PA-10001800"/>
    <s v="Office Supplies"/>
    <s v="Paper"/>
    <s v="Xerox 220"/>
    <n v="31.104000000000006"/>
    <n v="6"/>
    <n v="0.2"/>
    <n v="10.8864"/>
    <s v="No"/>
    <s v="Cassandra Brandow"/>
  </r>
  <r>
    <n v="2971"/>
    <s v="CA-2017-167941"/>
    <d v="2017-11-06T00:00:00"/>
    <d v="2017-11-09T00:00:00"/>
    <x v="0"/>
    <s v="JF-15565"/>
    <s v="Jill Fjeld"/>
    <x v="0"/>
    <s v="United States"/>
    <s v="Fayetteville"/>
    <s v="North Carolina"/>
    <n v="28314"/>
    <x v="0"/>
    <s v="OFF-BI-10002827"/>
    <s v="Office Supplies"/>
    <s v="Binders"/>
    <s v="Avery Durable Poly Binders"/>
    <n v="13.272000000000002"/>
    <n v="8"/>
    <n v="0.7"/>
    <n v="-10.617599999999999"/>
    <s v="No"/>
    <s v="Cassandra Brandow"/>
  </r>
  <r>
    <n v="2972"/>
    <s v="CA-2017-167941"/>
    <d v="2017-11-06T00:00:00"/>
    <d v="2017-11-09T00:00:00"/>
    <x v="0"/>
    <s v="JF-15565"/>
    <s v="Jill Fjeld"/>
    <x v="0"/>
    <s v="United States"/>
    <s v="Fayetteville"/>
    <s v="North Carolina"/>
    <n v="28314"/>
    <x v="0"/>
    <s v="FUR-FU-10004671"/>
    <s v="Furniture"/>
    <s v="Furnishings"/>
    <s v="Executive Impressions 12&quot; Wall Clock"/>
    <n v="28.272000000000006"/>
    <n v="2"/>
    <n v="0.2"/>
    <n v="6.3612000000000002"/>
    <s v="No"/>
    <s v="Cassandra Brandow"/>
  </r>
  <r>
    <n v="2973"/>
    <s v="CA-2017-167941"/>
    <d v="2017-11-06T00:00:00"/>
    <d v="2017-11-09T00:00:00"/>
    <x v="0"/>
    <s v="JF-15565"/>
    <s v="Jill Fjeld"/>
    <x v="0"/>
    <s v="United States"/>
    <s v="Fayetteville"/>
    <s v="North Carolina"/>
    <n v="28314"/>
    <x v="0"/>
    <s v="OFF-ST-10000736"/>
    <s v="Office Supplies"/>
    <s v="Storage"/>
    <s v="Carina Double Wide Media Storage Towers in Natural &amp; Black"/>
    <n v="259.13600000000002"/>
    <n v="4"/>
    <n v="0.2"/>
    <n v="-51.827200000000019"/>
    <s v="No"/>
    <s v="Cassandra Brandow"/>
  </r>
  <r>
    <n v="2974"/>
    <s v="CA-2017-111808"/>
    <d v="2017-12-16T00:00:00"/>
    <d v="2017-12-20T00:00:00"/>
    <x v="1"/>
    <s v="AR-10510"/>
    <s v="Andrew Roberts"/>
    <x v="0"/>
    <s v="United States"/>
    <s v="Tulsa"/>
    <s v="Oklahoma"/>
    <n v="74133"/>
    <x v="2"/>
    <s v="OFF-BI-10004656"/>
    <s v="Office Supplies"/>
    <s v="Binders"/>
    <s v="Peel &amp; Stick Add-On Corner Pockets"/>
    <n v="10.8"/>
    <n v="5"/>
    <n v="0"/>
    <n v="5.1839999999999993"/>
    <s v="No"/>
    <s v="Kelly Williams"/>
  </r>
  <r>
    <n v="2975"/>
    <s v="CA-2015-137512"/>
    <d v="2015-05-07T00:00:00"/>
    <d v="2015-05-12T00:00:00"/>
    <x v="1"/>
    <s v="AG-10675"/>
    <s v="Anna Gayman"/>
    <x v="0"/>
    <s v="United States"/>
    <s v="Allen"/>
    <s v="Texas"/>
    <n v="75002"/>
    <x v="2"/>
    <s v="FUR-TA-10001095"/>
    <s v="Furniture"/>
    <s v="Tables"/>
    <s v="Chromcraft Round Conference Tables"/>
    <n v="244.00599999999997"/>
    <n v="2"/>
    <n v="0.3"/>
    <n v="-31.372200000000007"/>
    <s v="No"/>
    <s v="Kelly Williams"/>
  </r>
  <r>
    <n v="2976"/>
    <s v="CA-2015-137512"/>
    <d v="2015-05-07T00:00:00"/>
    <d v="2015-05-12T00:00:00"/>
    <x v="1"/>
    <s v="AG-10675"/>
    <s v="Anna Gayman"/>
    <x v="0"/>
    <s v="United States"/>
    <s v="Allen"/>
    <s v="Texas"/>
    <n v="75002"/>
    <x v="2"/>
    <s v="OFF-PA-10000213"/>
    <s v="Office Supplies"/>
    <s v="Paper"/>
    <s v="Xerox 198"/>
    <n v="15.936000000000002"/>
    <n v="4"/>
    <n v="0.2"/>
    <n v="5.378400000000001"/>
    <s v="No"/>
    <s v="Kelly Williams"/>
  </r>
  <r>
    <n v="2977"/>
    <s v="CA-2017-139773"/>
    <d v="2017-12-04T00:00:00"/>
    <d v="2017-12-04T00:00:00"/>
    <x v="3"/>
    <s v="DV-13045"/>
    <s v="Darrin Van Huff"/>
    <x v="1"/>
    <s v="United States"/>
    <s v="Philadelphia"/>
    <s v="Pennsylvania"/>
    <n v="19143"/>
    <x v="3"/>
    <s v="FUR-CH-10001797"/>
    <s v="Furniture"/>
    <s v="Chairs"/>
    <s v="Safco Chair Connectors, 6/Carton"/>
    <n v="188.55199999999996"/>
    <n v="7"/>
    <n v="0.3"/>
    <n v="-2.693600000000032"/>
    <s v="No"/>
    <s v="Chuck Magee"/>
  </r>
  <r>
    <n v="2978"/>
    <s v="CA-2017-134607"/>
    <d v="2017-10-03T00:00:00"/>
    <d v="2017-10-08T00:00:00"/>
    <x v="0"/>
    <s v="HL-15040"/>
    <s v="Hunter Lopez"/>
    <x v="0"/>
    <s v="United States"/>
    <s v="Rochester"/>
    <s v="New York"/>
    <n v="14609"/>
    <x v="3"/>
    <s v="OFF-ST-10002214"/>
    <s v="Office Supplies"/>
    <s v="Storage"/>
    <s v="X-Rack File for Hanging Folders"/>
    <n v="22.58"/>
    <n v="2"/>
    <n v="0"/>
    <n v="5.8707999999999991"/>
    <s v="No"/>
    <s v="Chuck Magee"/>
  </r>
  <r>
    <n v="2979"/>
    <s v="CA-2014-109232"/>
    <d v="2014-01-13T00:00:00"/>
    <d v="2014-01-16T00:00:00"/>
    <x v="0"/>
    <s v="ND-18370"/>
    <s v="Natalie DeCherney"/>
    <x v="0"/>
    <s v="United States"/>
    <s v="Mount Pleasant"/>
    <s v="South Carolina"/>
    <n v="29464"/>
    <x v="0"/>
    <s v="FUR-CH-10000422"/>
    <s v="Furniture"/>
    <s v="Chairs"/>
    <s v="Global Highback Leather Tilter in Burgundy"/>
    <n v="545.93999999999994"/>
    <n v="6"/>
    <n v="0"/>
    <n v="87.350400000000036"/>
    <s v="No"/>
    <s v="Cassandra Brandow"/>
  </r>
  <r>
    <n v="2980"/>
    <s v="CA-2015-139850"/>
    <d v="2015-06-12T00:00:00"/>
    <d v="2015-06-17T00:00:00"/>
    <x v="1"/>
    <s v="GB-14575"/>
    <s v="Giulietta Baptist"/>
    <x v="0"/>
    <s v="United States"/>
    <s v="Philadelphia"/>
    <s v="Pennsylvania"/>
    <n v="19134"/>
    <x v="3"/>
    <s v="OFF-PA-10003848"/>
    <s v="Office Supplies"/>
    <s v="Paper"/>
    <s v="Xerox 1997"/>
    <n v="20.736000000000004"/>
    <n v="4"/>
    <n v="0.2"/>
    <n v="7.2576000000000001"/>
    <s v="No"/>
    <s v="Chuck Magee"/>
  </r>
  <r>
    <n v="2981"/>
    <s v="CA-2015-139850"/>
    <d v="2015-06-12T00:00:00"/>
    <d v="2015-06-17T00:00:00"/>
    <x v="1"/>
    <s v="GB-14575"/>
    <s v="Giulietta Baptist"/>
    <x v="0"/>
    <s v="United States"/>
    <s v="Philadelphia"/>
    <s v="Pennsylvania"/>
    <n v="19134"/>
    <x v="3"/>
    <s v="FUR-FU-10003623"/>
    <s v="Furniture"/>
    <s v="Furnishings"/>
    <s v="DataProducts Ampli Magnifier Task Lamp, Black,"/>
    <n v="43.295999999999999"/>
    <n v="2"/>
    <n v="0.2"/>
    <n v="4.3295999999999975"/>
    <s v="No"/>
    <s v="Chuck Magee"/>
  </r>
  <r>
    <n v="2982"/>
    <s v="CA-2014-131310"/>
    <d v="2014-07-12T00:00:00"/>
    <d v="2014-07-18T00:00:00"/>
    <x v="1"/>
    <s v="CL-12565"/>
    <s v="Clay Ludtke"/>
    <x v="0"/>
    <s v="United States"/>
    <s v="Seattle"/>
    <s v="Washington"/>
    <n v="98115"/>
    <x v="1"/>
    <s v="FUR-CH-10001797"/>
    <s v="Furniture"/>
    <s v="Chairs"/>
    <s v="Safco Chair Connectors, 6/Carton"/>
    <n v="123.136"/>
    <n v="4"/>
    <n v="0.2"/>
    <n v="13.852799999999981"/>
    <s v="No"/>
    <s v="Anna Andreadi"/>
  </r>
  <r>
    <n v="2983"/>
    <s v="CA-2014-131310"/>
    <d v="2014-07-12T00:00:00"/>
    <d v="2014-07-18T00:00:00"/>
    <x v="1"/>
    <s v="CL-12565"/>
    <s v="Clay Ludtke"/>
    <x v="0"/>
    <s v="United States"/>
    <s v="Seattle"/>
    <s v="Washington"/>
    <n v="98115"/>
    <x v="1"/>
    <s v="OFF-BI-10003094"/>
    <s v="Office Supplies"/>
    <s v="Binders"/>
    <s v="Self-Adhesive Ring Binder Labels"/>
    <n v="11.264000000000001"/>
    <n v="4"/>
    <n v="0.2"/>
    <n v="3.8015999999999992"/>
    <s v="No"/>
    <s v="Anna Andreadi"/>
  </r>
  <r>
    <n v="2984"/>
    <s v="US-2014-112872"/>
    <d v="2014-12-06T00:00:00"/>
    <d v="2014-12-11T00:00:00"/>
    <x v="0"/>
    <s v="RC-19960"/>
    <s v="Ryan Crowe"/>
    <x v="0"/>
    <s v="United States"/>
    <s v="Springfield"/>
    <s v="Oregon"/>
    <n v="97477"/>
    <x v="1"/>
    <s v="OFF-ST-10002205"/>
    <s v="Office Supplies"/>
    <s v="Storage"/>
    <s v="File Shuttle I and Handi-File"/>
    <n v="53.424000000000007"/>
    <n v="3"/>
    <n v="0.2"/>
    <n v="4.6746000000000016"/>
    <s v="No"/>
    <s v="Anna Andreadi"/>
  </r>
  <r>
    <n v="2985"/>
    <s v="US-2014-112872"/>
    <d v="2014-12-06T00:00:00"/>
    <d v="2014-12-11T00:00:00"/>
    <x v="0"/>
    <s v="RC-19960"/>
    <s v="Ryan Crowe"/>
    <x v="0"/>
    <s v="United States"/>
    <s v="Springfield"/>
    <s v="Oregon"/>
    <n v="97477"/>
    <x v="1"/>
    <s v="FUR-TA-10003238"/>
    <s v="Furniture"/>
    <s v="Tables"/>
    <s v="Chromcraft Bull-Nose Wood 48&quot; x 96&quot; Rectangular Conference Tables"/>
    <n v="275.49"/>
    <n v="1"/>
    <n v="0.5"/>
    <n v="-170.80380000000002"/>
    <s v="No"/>
    <s v="Anna Andreadi"/>
  </r>
  <r>
    <n v="2986"/>
    <s v="CA-2016-139269"/>
    <d v="2016-05-25T00:00:00"/>
    <d v="2016-05-30T00:00:00"/>
    <x v="1"/>
    <s v="JB-16045"/>
    <s v="Julia Barnett"/>
    <x v="2"/>
    <s v="United States"/>
    <s v="Columbus"/>
    <s v="Georgia"/>
    <n v="31907"/>
    <x v="0"/>
    <s v="FUR-FU-10000755"/>
    <s v="Furniture"/>
    <s v="Furnishings"/>
    <s v="Eldon Expressions Mahogany Wood Desk Collection"/>
    <n v="24.96"/>
    <n v="4"/>
    <n v="0"/>
    <n v="6.240000000000002"/>
    <s v="Yes"/>
    <s v="Cassandra Brandow"/>
  </r>
  <r>
    <n v="2987"/>
    <s v="CA-2016-139269"/>
    <d v="2016-05-25T00:00:00"/>
    <d v="2016-05-30T00:00:00"/>
    <x v="1"/>
    <s v="JB-16045"/>
    <s v="Julia Barnett"/>
    <x v="2"/>
    <s v="United States"/>
    <s v="Columbus"/>
    <s v="Georgia"/>
    <n v="31907"/>
    <x v="0"/>
    <s v="OFF-PA-10002893"/>
    <s v="Office Supplies"/>
    <s v="Paper"/>
    <s v="Wirebound Service Call Books, 5 1/2&quot; x 4&quot;"/>
    <n v="19.36"/>
    <n v="2"/>
    <n v="0"/>
    <n v="9.2927999999999997"/>
    <s v="Yes"/>
    <s v="Cassandra Brandow"/>
  </r>
  <r>
    <n v="2988"/>
    <s v="CA-2016-139269"/>
    <d v="2016-05-25T00:00:00"/>
    <d v="2016-05-30T00:00:00"/>
    <x v="1"/>
    <s v="JB-16045"/>
    <s v="Julia Barnett"/>
    <x v="2"/>
    <s v="United States"/>
    <s v="Columbus"/>
    <s v="Georgia"/>
    <n v="31907"/>
    <x v="0"/>
    <s v="OFF-ST-10000689"/>
    <s v="Office Supplies"/>
    <s v="Storage"/>
    <s v="Fellowes Strictly Business Drawer File, Letter/Legal Size"/>
    <n v="1267.6499999999999"/>
    <n v="9"/>
    <n v="0"/>
    <n v="152.11799999999999"/>
    <s v="Yes"/>
    <s v="Cassandra Brandow"/>
  </r>
  <r>
    <n v="2989"/>
    <s v="CA-2016-139010"/>
    <d v="2016-02-21T00:00:00"/>
    <d v="2016-02-26T00:00:00"/>
    <x v="0"/>
    <s v="MC-17635"/>
    <s v="Matthew Clasen"/>
    <x v="1"/>
    <s v="United States"/>
    <s v="Los Angeles"/>
    <s v="California"/>
    <n v="90032"/>
    <x v="1"/>
    <s v="TEC-AC-10004227"/>
    <s v="Technology"/>
    <s v="Accessories"/>
    <s v="SanDisk Ultra 16 GB MicroSDHC Class 10 Memory Card"/>
    <n v="12.99"/>
    <n v="1"/>
    <n v="0"/>
    <n v="0.77939999999999898"/>
    <s v="No"/>
    <s v="Anna Andreadi"/>
  </r>
  <r>
    <n v="2990"/>
    <s v="CA-2016-139010"/>
    <d v="2016-02-21T00:00:00"/>
    <d v="2016-02-26T00:00:00"/>
    <x v="0"/>
    <s v="MC-17635"/>
    <s v="Matthew Clasen"/>
    <x v="1"/>
    <s v="United States"/>
    <s v="Los Angeles"/>
    <s v="California"/>
    <n v="90032"/>
    <x v="1"/>
    <s v="OFF-BI-10000174"/>
    <s v="Office Supplies"/>
    <s v="Binders"/>
    <s v="Wilson Jones Clip &amp; Carry Folder Binder Tool for Ring Binders, Clear"/>
    <n v="18.559999999999999"/>
    <n v="4"/>
    <n v="0.2"/>
    <n v="6.4959999999999996"/>
    <s v="No"/>
    <s v="Anna Andreadi"/>
  </r>
  <r>
    <n v="2991"/>
    <s v="CA-2016-139010"/>
    <d v="2016-02-21T00:00:00"/>
    <d v="2016-02-26T00:00:00"/>
    <x v="0"/>
    <s v="MC-17635"/>
    <s v="Matthew Clasen"/>
    <x v="1"/>
    <s v="United States"/>
    <s v="Los Angeles"/>
    <s v="California"/>
    <n v="90032"/>
    <x v="1"/>
    <s v="OFF-ST-10001809"/>
    <s v="Office Supplies"/>
    <s v="Storage"/>
    <s v="Fellowes Officeware Wire Shelving"/>
    <n v="449.15"/>
    <n v="5"/>
    <n v="0"/>
    <n v="8.9829999999999899"/>
    <s v="No"/>
    <s v="Anna Andreadi"/>
  </r>
  <r>
    <n v="2992"/>
    <s v="CA-2016-139010"/>
    <d v="2016-02-21T00:00:00"/>
    <d v="2016-02-26T00:00:00"/>
    <x v="0"/>
    <s v="MC-17635"/>
    <s v="Matthew Clasen"/>
    <x v="1"/>
    <s v="United States"/>
    <s v="Los Angeles"/>
    <s v="California"/>
    <n v="90032"/>
    <x v="1"/>
    <s v="OFF-BI-10002309"/>
    <s v="Office Supplies"/>
    <s v="Binders"/>
    <s v="Avery Heavy-Duty EZD  Binder With Locking Rings"/>
    <n v="31.248000000000005"/>
    <n v="7"/>
    <n v="0.2"/>
    <n v="10.936799999999998"/>
    <s v="No"/>
    <s v="Anna Andreadi"/>
  </r>
  <r>
    <n v="2993"/>
    <s v="CA-2016-134376"/>
    <d v="2016-10-02T00:00:00"/>
    <d v="2016-10-06T00:00:00"/>
    <x v="1"/>
    <s v="TT-21265"/>
    <s v="Tim Taslimi"/>
    <x v="1"/>
    <s v="United States"/>
    <s v="New York City"/>
    <s v="New York"/>
    <n v="10024"/>
    <x v="3"/>
    <s v="OFF-AP-10004532"/>
    <s v="Office Supplies"/>
    <s v="Appliances"/>
    <s v="Kensington 6 Outlet Guardian Standard Surge Protector"/>
    <n v="61.44"/>
    <n v="3"/>
    <n v="0"/>
    <n v="16.588799999999999"/>
    <s v="No"/>
    <s v="Chuck Magee"/>
  </r>
  <r>
    <n v="2994"/>
    <s v="CA-2017-147291"/>
    <d v="2017-03-11T00:00:00"/>
    <d v="2017-03-17T00:00:00"/>
    <x v="1"/>
    <s v="MJ-17740"/>
    <s v="Max Jones"/>
    <x v="0"/>
    <s v="United States"/>
    <s v="Detroit"/>
    <s v="Michigan"/>
    <n v="48227"/>
    <x v="2"/>
    <s v="OFF-BI-10003091"/>
    <s v="Office Supplies"/>
    <s v="Binders"/>
    <s v="GBC DocuBind TL200 Manual Binding Machine"/>
    <n v="895.92"/>
    <n v="4"/>
    <n v="0"/>
    <n v="421.08239999999995"/>
    <s v="No"/>
    <s v="Kelly Williams"/>
  </r>
  <r>
    <n v="2995"/>
    <s v="CA-2016-112893"/>
    <d v="2016-09-09T00:00:00"/>
    <d v="2016-09-13T00:00:00"/>
    <x v="0"/>
    <s v="AT-10735"/>
    <s v="Annie Thurman"/>
    <x v="0"/>
    <s v="United States"/>
    <s v="Stockton"/>
    <s v="California"/>
    <n v="95207"/>
    <x v="1"/>
    <s v="OFF-BI-10004654"/>
    <s v="Office Supplies"/>
    <s v="Binders"/>
    <s v="VariCap6 Expandable Binder"/>
    <n v="55.360000000000007"/>
    <n v="4"/>
    <n v="0.2"/>
    <n v="18.683999999999997"/>
    <s v="No"/>
    <s v="Anna Andreadi"/>
  </r>
  <r>
    <n v="2996"/>
    <s v="US-2014-150532"/>
    <d v="2014-07-14T00:00:00"/>
    <d v="2014-07-21T00:00:00"/>
    <x v="1"/>
    <s v="PB-19150"/>
    <s v="Philip Brown"/>
    <x v="0"/>
    <s v="United States"/>
    <s v="Phoenix"/>
    <s v="Arizona"/>
    <n v="85023"/>
    <x v="1"/>
    <s v="OFF-ST-10000760"/>
    <s v="Office Supplies"/>
    <s v="Storage"/>
    <s v="Eldon Fold 'N Roll Cart System"/>
    <n v="55.92"/>
    <n v="5"/>
    <n v="0.2"/>
    <n v="6.2910000000000004"/>
    <s v="No"/>
    <s v="Anna Andreadi"/>
  </r>
  <r>
    <n v="2997"/>
    <s v="CA-2014-138317"/>
    <d v="2014-06-21T00:00:00"/>
    <d v="2014-06-25T00:00:00"/>
    <x v="1"/>
    <s v="NW-18400"/>
    <s v="Natalie Webber"/>
    <x v="0"/>
    <s v="United States"/>
    <s v="Philadelphia"/>
    <s v="Pennsylvania"/>
    <n v="19120"/>
    <x v="3"/>
    <s v="OFF-EN-10001539"/>
    <s v="Office Supplies"/>
    <s v="Envelopes"/>
    <s v="Staple envelope"/>
    <n v="24.896000000000001"/>
    <n v="4"/>
    <n v="0.2"/>
    <n v="8.4024000000000001"/>
    <s v="No"/>
    <s v="Chuck Magee"/>
  </r>
  <r>
    <n v="2998"/>
    <s v="CA-2014-138317"/>
    <d v="2014-06-21T00:00:00"/>
    <d v="2014-06-25T00:00:00"/>
    <x v="1"/>
    <s v="NW-18400"/>
    <s v="Natalie Webber"/>
    <x v="0"/>
    <s v="United States"/>
    <s v="Philadelphia"/>
    <s v="Pennsylvania"/>
    <n v="19120"/>
    <x v="3"/>
    <s v="FUR-FU-10000550"/>
    <s v="Furniture"/>
    <s v="Furnishings"/>
    <s v="Stacking Trays by OIC"/>
    <n v="3.9840000000000004"/>
    <n v="1"/>
    <n v="0.2"/>
    <n v="0.64739999999999964"/>
    <s v="No"/>
    <s v="Chuck Magee"/>
  </r>
  <r>
    <n v="2999"/>
    <s v="CA-2014-138317"/>
    <d v="2014-06-21T00:00:00"/>
    <d v="2014-06-25T00:00:00"/>
    <x v="1"/>
    <s v="NW-18400"/>
    <s v="Natalie Webber"/>
    <x v="0"/>
    <s v="United States"/>
    <s v="Philadelphia"/>
    <s v="Pennsylvania"/>
    <n v="19120"/>
    <x v="3"/>
    <s v="TEC-AC-10003628"/>
    <s v="Technology"/>
    <s v="Accessories"/>
    <s v="Logitech 910-002974 M325 Wireless Mouse for Web Scrolling"/>
    <n v="95.968000000000004"/>
    <n v="4"/>
    <n v="0.2"/>
    <n v="28.790400000000009"/>
    <s v="No"/>
    <s v="Chuck Magee"/>
  </r>
  <r>
    <n v="3000"/>
    <s v="CA-2014-138317"/>
    <d v="2014-06-21T00:00:00"/>
    <d v="2014-06-25T00:00:00"/>
    <x v="1"/>
    <s v="NW-18400"/>
    <s v="Natalie Webber"/>
    <x v="0"/>
    <s v="United States"/>
    <s v="Philadelphia"/>
    <s v="Pennsylvania"/>
    <n v="19120"/>
    <x v="3"/>
    <s v="TEC-MA-10004521"/>
    <s v="Technology"/>
    <s v="Machines"/>
    <s v="Epson Perfection V600 Photo Scanner"/>
    <n v="206.99100000000004"/>
    <n v="3"/>
    <n v="0.7"/>
    <n v="-172.49250000000001"/>
    <s v="No"/>
    <s v="Chuck Magee"/>
  </r>
  <r>
    <n v="3001"/>
    <s v="CA-2014-138317"/>
    <d v="2014-06-21T00:00:00"/>
    <d v="2014-06-25T00:00:00"/>
    <x v="1"/>
    <s v="NW-18400"/>
    <s v="Natalie Webber"/>
    <x v="0"/>
    <s v="United States"/>
    <s v="Philadelphia"/>
    <s v="Pennsylvania"/>
    <n v="19120"/>
    <x v="3"/>
    <s v="OFF-AP-10003860"/>
    <s v="Office Supplies"/>
    <s v="Appliances"/>
    <s v="Fellowes Advanced 8 Outlet Surge Suppressor with Phone/Fax Protection"/>
    <n v="44.416000000000004"/>
    <n v="2"/>
    <n v="0.2"/>
    <n v="3.8864000000000001"/>
    <s v="No"/>
    <s v="Chuck Magee"/>
  </r>
  <r>
    <n v="3002"/>
    <s v="CA-2014-138317"/>
    <d v="2014-06-21T00:00:00"/>
    <d v="2014-06-25T00:00:00"/>
    <x v="1"/>
    <s v="NW-18400"/>
    <s v="Natalie Webber"/>
    <x v="0"/>
    <s v="United States"/>
    <s v="Philadelphia"/>
    <s v="Pennsylvania"/>
    <n v="19120"/>
    <x v="3"/>
    <s v="OFF-BI-10000069"/>
    <s v="Office Supplies"/>
    <s v="Binders"/>
    <s v="GBC Prepunched Paper, 19-Hole, for Binding Systems, 24-lb"/>
    <n v="9.006000000000002"/>
    <n v="2"/>
    <n v="0.7"/>
    <n v="-7.2048000000000023"/>
    <s v="No"/>
    <s v="Chuck Magee"/>
  </r>
  <r>
    <n v="3003"/>
    <s v="CA-2015-130610"/>
    <d v="2015-07-05T00:00:00"/>
    <d v="2015-07-10T00:00:00"/>
    <x v="1"/>
    <s v="VP-21730"/>
    <s v="Victor Preis"/>
    <x v="2"/>
    <s v="United States"/>
    <s v="Sterling Heights"/>
    <s v="Michigan"/>
    <n v="48310"/>
    <x v="2"/>
    <s v="OFF-BI-10003655"/>
    <s v="Office Supplies"/>
    <s v="Binders"/>
    <s v="Durable Pressboard Binders"/>
    <n v="19"/>
    <n v="5"/>
    <n v="0"/>
    <n v="8.93"/>
    <s v="No"/>
    <s v="Kelly Williams"/>
  </r>
  <r>
    <n v="3004"/>
    <s v="CA-2017-104381"/>
    <d v="2017-12-16T00:00:00"/>
    <d v="2017-12-23T00:00:00"/>
    <x v="1"/>
    <s v="RD-19810"/>
    <s v="Ross DeVincentis"/>
    <x v="2"/>
    <s v="United States"/>
    <s v="Rochester"/>
    <s v="New York"/>
    <n v="14609"/>
    <x v="3"/>
    <s v="OFF-BI-10001628"/>
    <s v="Office Supplies"/>
    <s v="Binders"/>
    <s v="Acco Data Flex Cable Posts For Top &amp; Bottom Load Binders, 6&quot; Capacity"/>
    <n v="33.375999999999998"/>
    <n v="4"/>
    <n v="0.2"/>
    <n v="10.429999999999998"/>
    <s v="No"/>
    <s v="Chuck Magee"/>
  </r>
  <r>
    <n v="3005"/>
    <s v="CA-2016-131499"/>
    <d v="2016-09-08T00:00:00"/>
    <d v="2016-09-10T00:00:00"/>
    <x v="2"/>
    <s v="MG-17875"/>
    <s v="Michael Grace"/>
    <x v="2"/>
    <s v="United States"/>
    <s v="New York City"/>
    <s v="New York"/>
    <n v="10011"/>
    <x v="3"/>
    <s v="OFF-AP-10003779"/>
    <s v="Office Supplies"/>
    <s v="Appliances"/>
    <s v="Kensington 7 Outlet MasterPiece Power Center with Fax/Phone Line Protection"/>
    <n v="207.48"/>
    <n v="1"/>
    <n v="0"/>
    <n v="62.243999999999971"/>
    <s v="No"/>
    <s v="Chuck Magee"/>
  </r>
  <r>
    <n v="3006"/>
    <s v="CA-2014-148761"/>
    <d v="2014-05-17T00:00:00"/>
    <d v="2014-05-21T00:00:00"/>
    <x v="1"/>
    <s v="PA-19060"/>
    <s v="Pete Armstrong"/>
    <x v="2"/>
    <s v="United States"/>
    <s v="Eau Claire"/>
    <s v="Wisconsin"/>
    <n v="54703"/>
    <x v="2"/>
    <s v="OFF-BI-10000666"/>
    <s v="Office Supplies"/>
    <s v="Binders"/>
    <s v="Surelock Post Binders"/>
    <n v="91.679999999999993"/>
    <n v="3"/>
    <n v="0"/>
    <n v="45.839999999999996"/>
    <s v="No"/>
    <s v="Kelly Williams"/>
  </r>
  <r>
    <n v="3007"/>
    <s v="CA-2017-116519"/>
    <d v="2017-10-13T00:00:00"/>
    <d v="2017-10-15T00:00:00"/>
    <x v="2"/>
    <s v="CR-12730"/>
    <s v="Craig Reiter"/>
    <x v="0"/>
    <s v="United States"/>
    <s v="New York City"/>
    <s v="New York"/>
    <n v="10009"/>
    <x v="3"/>
    <s v="OFF-AP-10000828"/>
    <s v="Office Supplies"/>
    <s v="Appliances"/>
    <s v="Avanti 4.4 Cu. Ft. Refrigerator"/>
    <n v="904.9"/>
    <n v="5"/>
    <n v="0"/>
    <n v="253.37199999999996"/>
    <s v="No"/>
    <s v="Chuck Magee"/>
  </r>
  <r>
    <n v="3008"/>
    <s v="CA-2014-130729"/>
    <d v="2014-10-24T00:00:00"/>
    <d v="2014-10-29T00:00:00"/>
    <x v="1"/>
    <s v="AA-10375"/>
    <s v="Allen Armold"/>
    <x v="0"/>
    <s v="United States"/>
    <s v="Rancho Cucamonga"/>
    <s v="California"/>
    <n v="91730"/>
    <x v="1"/>
    <s v="OFF-BI-10002706"/>
    <s v="Office Supplies"/>
    <s v="Binders"/>
    <s v="Avery Premier Heavy-Duty Binder with Round Locking Rings"/>
    <n v="34.271999999999998"/>
    <n v="3"/>
    <n v="0.2"/>
    <n v="11.138399999999999"/>
    <s v="No"/>
    <s v="Anna Andreadi"/>
  </r>
  <r>
    <n v="3009"/>
    <s v="CA-2016-124772"/>
    <d v="2016-12-05T00:00:00"/>
    <d v="2016-12-06T00:00:00"/>
    <x v="2"/>
    <s v="JG-15160"/>
    <s v="James Galang"/>
    <x v="0"/>
    <s v="United States"/>
    <s v="Murray"/>
    <s v="Kentucky"/>
    <n v="42071"/>
    <x v="0"/>
    <s v="FUR-FU-10004748"/>
    <s v="Furniture"/>
    <s v="Furnishings"/>
    <s v="Howard Miller 16&quot; Diameter Gallery Wall Clock"/>
    <n v="191.82"/>
    <n v="3"/>
    <n v="0"/>
    <n v="74.809799999999996"/>
    <s v="No"/>
    <s v="Cassandra Brandow"/>
  </r>
  <r>
    <n v="3010"/>
    <s v="CA-2016-115525"/>
    <d v="2016-07-25T00:00:00"/>
    <d v="2016-07-29T00:00:00"/>
    <x v="1"/>
    <s v="RR-19525"/>
    <s v="Rick Reed"/>
    <x v="1"/>
    <s v="United States"/>
    <s v="Toledo"/>
    <s v="Ohio"/>
    <n v="43615"/>
    <x v="3"/>
    <s v="OFF-AP-10000026"/>
    <s v="Office Supplies"/>
    <s v="Appliances"/>
    <s v="Tripp Lite Isotel 6 Outlet Surge Protector with Fax/Modem Protection"/>
    <n v="243.88000000000002"/>
    <n v="5"/>
    <n v="0.2"/>
    <n v="27.43649999999996"/>
    <s v="No"/>
    <s v="Chuck Magee"/>
  </r>
  <r>
    <n v="3011"/>
    <s v="CA-2017-134845"/>
    <d v="2017-04-17T00:00:00"/>
    <d v="2017-04-23T00:00:00"/>
    <x v="1"/>
    <s v="SR-20425"/>
    <s v="Sharelle Roach"/>
    <x v="2"/>
    <s v="United States"/>
    <s v="Louisville"/>
    <s v="Colorado"/>
    <n v="80027"/>
    <x v="1"/>
    <s v="OFF-BI-10000773"/>
    <s v="Office Supplies"/>
    <s v="Binders"/>
    <s v="Insertable Tab Post Binder Dividers"/>
    <n v="12.030000000000001"/>
    <n v="5"/>
    <n v="0.7"/>
    <n v="-9.222999999999999"/>
    <s v="No"/>
    <s v="Anna Andreadi"/>
  </r>
  <r>
    <n v="3012"/>
    <s v="CA-2017-134845"/>
    <d v="2017-04-17T00:00:00"/>
    <d v="2017-04-23T00:00:00"/>
    <x v="1"/>
    <s v="SR-20425"/>
    <s v="Sharelle Roach"/>
    <x v="2"/>
    <s v="United States"/>
    <s v="Louisville"/>
    <s v="Colorado"/>
    <n v="80027"/>
    <x v="1"/>
    <s v="TEC-MA-10000822"/>
    <s v="Technology"/>
    <s v="Machines"/>
    <s v="Lexmark MX611dhe Monochrome Laser Printer"/>
    <n v="2549.9850000000006"/>
    <n v="5"/>
    <n v="0.7"/>
    <n v="-3399.9800000000009"/>
    <s v="No"/>
    <s v="Anna Andreadi"/>
  </r>
  <r>
    <n v="3013"/>
    <s v="CA-2017-134845"/>
    <d v="2017-04-17T00:00:00"/>
    <d v="2017-04-23T00:00:00"/>
    <x v="1"/>
    <s v="SR-20425"/>
    <s v="Sharelle Roach"/>
    <x v="2"/>
    <s v="United States"/>
    <s v="Louisville"/>
    <s v="Colorado"/>
    <n v="80027"/>
    <x v="1"/>
    <s v="OFF-BI-10001543"/>
    <s v="Office Supplies"/>
    <s v="Binders"/>
    <s v="GBC VeloBinder Manual Binding System"/>
    <n v="21.594000000000005"/>
    <n v="2"/>
    <n v="0.7"/>
    <n v="-15.835599999999999"/>
    <s v="No"/>
    <s v="Anna Andreadi"/>
  </r>
  <r>
    <n v="3014"/>
    <s v="CA-2017-134845"/>
    <d v="2017-04-17T00:00:00"/>
    <d v="2017-04-23T00:00:00"/>
    <x v="1"/>
    <s v="SR-20425"/>
    <s v="Sharelle Roach"/>
    <x v="2"/>
    <s v="United States"/>
    <s v="Louisville"/>
    <s v="Colorado"/>
    <n v="80027"/>
    <x v="1"/>
    <s v="OFF-BI-10003355"/>
    <s v="Office Supplies"/>
    <s v="Binders"/>
    <s v="Cardinal Holdit Business Card Pockets"/>
    <n v="8.9640000000000022"/>
    <n v="6"/>
    <n v="0.7"/>
    <n v="-6.573599999999999"/>
    <s v="No"/>
    <s v="Anna Andreadi"/>
  </r>
  <r>
    <n v="3015"/>
    <s v="CA-2017-134845"/>
    <d v="2017-04-17T00:00:00"/>
    <d v="2017-04-23T00:00:00"/>
    <x v="1"/>
    <s v="SR-20425"/>
    <s v="Sharelle Roach"/>
    <x v="2"/>
    <s v="United States"/>
    <s v="Louisville"/>
    <s v="Colorado"/>
    <n v="80027"/>
    <x v="1"/>
    <s v="OFF-PA-10002005"/>
    <s v="Office Supplies"/>
    <s v="Paper"/>
    <s v="Xerox 225"/>
    <n v="20.736000000000004"/>
    <n v="4"/>
    <n v="0.2"/>
    <n v="7.2576000000000001"/>
    <s v="No"/>
    <s v="Anna Andreadi"/>
  </r>
  <r>
    <n v="3016"/>
    <s v="US-2015-138919"/>
    <d v="2015-09-17T00:00:00"/>
    <d v="2015-09-21T00:00:00"/>
    <x v="1"/>
    <s v="LS-16975"/>
    <s v="Lindsay Shagiari"/>
    <x v="2"/>
    <s v="United States"/>
    <s v="New York City"/>
    <s v="New York"/>
    <n v="10035"/>
    <x v="3"/>
    <s v="FUR-TA-10004154"/>
    <s v="Furniture"/>
    <s v="Tables"/>
    <s v="Riverside Furniture Oval Coffee Table, Oval End Table, End Table with Drawer"/>
    <n v="344.22"/>
    <n v="2"/>
    <n v="0.4"/>
    <n v="-103.26600000000002"/>
    <s v="No"/>
    <s v="Chuck Magee"/>
  </r>
  <r>
    <n v="3017"/>
    <s v="US-2016-160528"/>
    <d v="2016-08-23T00:00:00"/>
    <d v="2016-08-30T00:00:00"/>
    <x v="1"/>
    <s v="MH-18115"/>
    <s v="Mick Hernandez"/>
    <x v="2"/>
    <s v="United States"/>
    <s v="Pharr"/>
    <s v="Texas"/>
    <n v="78577"/>
    <x v="2"/>
    <s v="OFF-ST-10002743"/>
    <s v="Office Supplies"/>
    <s v="Storage"/>
    <s v="SAFCO Boltless Steel Shelving"/>
    <n v="727.29600000000005"/>
    <n v="8"/>
    <n v="0.2"/>
    <n v="-172.73280000000005"/>
    <s v="No"/>
    <s v="Kelly Williams"/>
  </r>
  <r>
    <n v="3018"/>
    <s v="US-2016-160528"/>
    <d v="2016-08-23T00:00:00"/>
    <d v="2016-08-30T00:00:00"/>
    <x v="1"/>
    <s v="MH-18115"/>
    <s v="Mick Hernandez"/>
    <x v="2"/>
    <s v="United States"/>
    <s v="Pharr"/>
    <s v="Texas"/>
    <n v="78577"/>
    <x v="2"/>
    <s v="FUR-FU-10004973"/>
    <s v="Furniture"/>
    <s v="Furnishings"/>
    <s v="Flat Face Poster Frame"/>
    <n v="22.608000000000001"/>
    <n v="3"/>
    <n v="0.6"/>
    <n v="-10.173599999999997"/>
    <s v="No"/>
    <s v="Kelly Williams"/>
  </r>
  <r>
    <n v="3019"/>
    <s v="US-2016-160528"/>
    <d v="2016-08-23T00:00:00"/>
    <d v="2016-08-30T00:00:00"/>
    <x v="1"/>
    <s v="MH-18115"/>
    <s v="Mick Hernandez"/>
    <x v="2"/>
    <s v="United States"/>
    <s v="Pharr"/>
    <s v="Texas"/>
    <n v="78577"/>
    <x v="2"/>
    <s v="TEC-AC-10002842"/>
    <s v="Technology"/>
    <s v="Accessories"/>
    <s v="WD My Passport Ultra 2TB Portable External Hard Drive"/>
    <n v="666.4"/>
    <n v="7"/>
    <n v="0.2"/>
    <n v="-33.319999999999965"/>
    <s v="No"/>
    <s v="Kelly Williams"/>
  </r>
  <r>
    <n v="3020"/>
    <s v="CA-2015-123568"/>
    <d v="2015-11-08T00:00:00"/>
    <d v="2015-11-14T00:00:00"/>
    <x v="1"/>
    <s v="SC-20095"/>
    <s v="Sanjit Chand"/>
    <x v="0"/>
    <s v="United States"/>
    <s v="West Jordan"/>
    <s v="Utah"/>
    <n v="84084"/>
    <x v="1"/>
    <s v="OFF-FA-10002701"/>
    <s v="Office Supplies"/>
    <s v="Fasteners"/>
    <s v="Alliance Rubber Bands"/>
    <n v="5.04"/>
    <n v="3"/>
    <n v="0"/>
    <n v="0.20159999999999978"/>
    <s v="Yes"/>
    <s v="Anna Andreadi"/>
  </r>
  <r>
    <n v="3021"/>
    <s v="CA-2015-123568"/>
    <d v="2015-11-08T00:00:00"/>
    <d v="2015-11-14T00:00:00"/>
    <x v="1"/>
    <s v="SC-20095"/>
    <s v="Sanjit Chand"/>
    <x v="0"/>
    <s v="United States"/>
    <s v="West Jordan"/>
    <s v="Utah"/>
    <n v="84084"/>
    <x v="1"/>
    <s v="OFF-PA-10001125"/>
    <s v="Office Supplies"/>
    <s v="Paper"/>
    <s v="Xerox 1988"/>
    <n v="92.94"/>
    <n v="3"/>
    <n v="0"/>
    <n v="41.822999999999993"/>
    <s v="Yes"/>
    <s v="Anna Andreadi"/>
  </r>
  <r>
    <n v="3022"/>
    <s v="CA-2015-123568"/>
    <d v="2015-11-08T00:00:00"/>
    <d v="2015-11-14T00:00:00"/>
    <x v="1"/>
    <s v="SC-20095"/>
    <s v="Sanjit Chand"/>
    <x v="0"/>
    <s v="United States"/>
    <s v="West Jordan"/>
    <s v="Utah"/>
    <n v="84084"/>
    <x v="1"/>
    <s v="FUR-FU-10004090"/>
    <s v="Furniture"/>
    <s v="Furnishings"/>
    <s v="Executive Impressions 14&quot; Contract Wall Clock"/>
    <n v="66.69"/>
    <n v="3"/>
    <n v="0"/>
    <n v="22.007699999999996"/>
    <s v="Yes"/>
    <s v="Anna Andreadi"/>
  </r>
  <r>
    <n v="3023"/>
    <s v="CA-2015-123568"/>
    <d v="2015-11-08T00:00:00"/>
    <d v="2015-11-14T00:00:00"/>
    <x v="1"/>
    <s v="SC-20095"/>
    <s v="Sanjit Chand"/>
    <x v="0"/>
    <s v="United States"/>
    <s v="West Jordan"/>
    <s v="Utah"/>
    <n v="84084"/>
    <x v="1"/>
    <s v="OFF-BI-10001510"/>
    <s v="Office Supplies"/>
    <s v="Binders"/>
    <s v="Deluxe Heavy-Duty Vinyl Round Ring Binder"/>
    <n v="91.68"/>
    <n v="5"/>
    <n v="0.2"/>
    <n v="28.65"/>
    <s v="Yes"/>
    <s v="Anna Andreadi"/>
  </r>
  <r>
    <n v="3024"/>
    <s v="CA-2017-124674"/>
    <d v="2017-11-17T00:00:00"/>
    <d v="2017-11-23T00:00:00"/>
    <x v="1"/>
    <s v="JB-16000"/>
    <s v="Joy Bell-"/>
    <x v="0"/>
    <s v="United States"/>
    <s v="Brownsville"/>
    <s v="Texas"/>
    <n v="78521"/>
    <x v="2"/>
    <s v="FUR-BO-10002202"/>
    <s v="Furniture"/>
    <s v="Bookcases"/>
    <s v="Atlantic Metals Mobile 2-Shelf Bookcases, Custom Colors"/>
    <n v="327.73279999999994"/>
    <n v="2"/>
    <n v="0.32"/>
    <n v="-14.458800000000025"/>
    <s v="No"/>
    <s v="Kelly Williams"/>
  </r>
  <r>
    <n v="3025"/>
    <s v="CA-2015-164441"/>
    <d v="2015-11-08T00:00:00"/>
    <d v="2015-11-13T00:00:00"/>
    <x v="1"/>
    <s v="AC-10450"/>
    <s v="Amy Cox"/>
    <x v="0"/>
    <s v="United States"/>
    <s v="New York City"/>
    <s v="New York"/>
    <n v="10011"/>
    <x v="3"/>
    <s v="OFF-BI-10001922"/>
    <s v="Office Supplies"/>
    <s v="Binders"/>
    <s v="Storex Dura Pro Binders"/>
    <n v="52.272000000000006"/>
    <n v="11"/>
    <n v="0.2"/>
    <n v="17.641799999999996"/>
    <s v="No"/>
    <s v="Chuck Magee"/>
  </r>
  <r>
    <n v="3026"/>
    <s v="CA-2015-164441"/>
    <d v="2015-11-08T00:00:00"/>
    <d v="2015-11-13T00:00:00"/>
    <x v="1"/>
    <s v="AC-10450"/>
    <s v="Amy Cox"/>
    <x v="0"/>
    <s v="United States"/>
    <s v="New York City"/>
    <s v="New York"/>
    <n v="10011"/>
    <x v="3"/>
    <s v="OFF-PA-10001667"/>
    <s v="Office Supplies"/>
    <s v="Paper"/>
    <s v="Great White Multi-Use Recycled Paper (20Lb. and 84 Bright)"/>
    <n v="17.940000000000001"/>
    <n v="3"/>
    <n v="0"/>
    <n v="8.0730000000000004"/>
    <s v="No"/>
    <s v="Chuck Magee"/>
  </r>
  <r>
    <n v="3027"/>
    <s v="CA-2017-169054"/>
    <d v="2017-04-22T00:00:00"/>
    <d v="2017-04-26T00:00:00"/>
    <x v="1"/>
    <s v="MO-17800"/>
    <s v="Meg O'Connel"/>
    <x v="2"/>
    <s v="United States"/>
    <s v="Philadelphia"/>
    <s v="Pennsylvania"/>
    <n v="19140"/>
    <x v="3"/>
    <s v="FUR-FU-10001488"/>
    <s v="Furniture"/>
    <s v="Furnishings"/>
    <s v="Tenex 46&quot; x 60&quot; Computer Anti-Static Chairmat, Rectangular Shaped"/>
    <n v="254.35200000000003"/>
    <n v="3"/>
    <n v="0.2"/>
    <n v="0"/>
    <s v="No"/>
    <s v="Chuck Magee"/>
  </r>
  <r>
    <n v="3028"/>
    <s v="CA-2014-106719"/>
    <d v="2014-08-24T00:00:00"/>
    <d v="2014-08-24T00:00:00"/>
    <x v="3"/>
    <s v="RB-19645"/>
    <s v="Robert Barroso"/>
    <x v="1"/>
    <s v="United States"/>
    <s v="Billings"/>
    <s v="Montana"/>
    <n v="59102"/>
    <x v="1"/>
    <s v="OFF-BI-10002799"/>
    <s v="Office Supplies"/>
    <s v="Binders"/>
    <s v="SlimView Poly Binder, 3/8&quot;"/>
    <n v="8.2880000000000003"/>
    <n v="2"/>
    <n v="0.2"/>
    <n v="2.6935999999999991"/>
    <s v="No"/>
    <s v="Anna Andreadi"/>
  </r>
  <r>
    <n v="3029"/>
    <s v="CA-2017-116855"/>
    <d v="2017-12-17T00:00:00"/>
    <d v="2017-12-21T00:00:00"/>
    <x v="1"/>
    <s v="AI-10855"/>
    <s v="Arianne Irving"/>
    <x v="0"/>
    <s v="United States"/>
    <s v="Chesapeake"/>
    <s v="Virginia"/>
    <n v="23320"/>
    <x v="0"/>
    <s v="FUR-CH-10003846"/>
    <s v="Furniture"/>
    <s v="Chairs"/>
    <s v="Hon Valutask Swivel Chairs"/>
    <n v="504.90000000000003"/>
    <n v="5"/>
    <n v="0"/>
    <n v="80.78400000000002"/>
    <s v="No"/>
    <s v="Cassandra Brandow"/>
  </r>
  <r>
    <n v="3030"/>
    <s v="US-2016-164189"/>
    <d v="2016-03-24T00:00:00"/>
    <d v="2016-03-28T00:00:00"/>
    <x v="1"/>
    <s v="DR-12880"/>
    <s v="Dan Reichenbach"/>
    <x v="1"/>
    <s v="United States"/>
    <s v="Gresham"/>
    <s v="Oregon"/>
    <n v="97030"/>
    <x v="1"/>
    <s v="TEC-PH-10003691"/>
    <s v="Technology"/>
    <s v="Phones"/>
    <s v="BlackBerry Q10"/>
    <n v="403.16800000000001"/>
    <n v="4"/>
    <n v="0.2"/>
    <n v="25.198000000000008"/>
    <s v="No"/>
    <s v="Anna Andreadi"/>
  </r>
  <r>
    <n v="3031"/>
    <s v="CA-2015-168480"/>
    <d v="2015-09-21T00:00:00"/>
    <d v="2015-09-27T00:00:00"/>
    <x v="1"/>
    <s v="DM-12955"/>
    <s v="Dario Medina"/>
    <x v="1"/>
    <s v="United States"/>
    <s v="Lincoln Park"/>
    <s v="Michigan"/>
    <n v="48146"/>
    <x v="2"/>
    <s v="FUR-BO-10000468"/>
    <s v="Furniture"/>
    <s v="Bookcases"/>
    <s v="O'Sullivan 2-Shelf Heavy-Duty Bookcases"/>
    <n v="194.32"/>
    <n v="4"/>
    <n v="0"/>
    <n v="31.091200000000015"/>
    <s v="Yes"/>
    <s v="Kelly Williams"/>
  </r>
  <r>
    <n v="3032"/>
    <s v="CA-2015-168480"/>
    <d v="2015-09-21T00:00:00"/>
    <d v="2015-09-27T00:00:00"/>
    <x v="1"/>
    <s v="DM-12955"/>
    <s v="Dario Medina"/>
    <x v="1"/>
    <s v="United States"/>
    <s v="Lincoln Park"/>
    <s v="Michigan"/>
    <n v="48146"/>
    <x v="2"/>
    <s v="OFF-AR-10001044"/>
    <s v="Office Supplies"/>
    <s v="Art"/>
    <s v="BOSTON Ranger #55 Pencil Sharpener, Black"/>
    <n v="25.99"/>
    <n v="1"/>
    <n v="0"/>
    <n v="7.5370999999999988"/>
    <s v="Yes"/>
    <s v="Kelly Williams"/>
  </r>
  <r>
    <n v="3033"/>
    <s v="US-2016-114293"/>
    <d v="2016-11-21T00:00:00"/>
    <d v="2016-11-26T00:00:00"/>
    <x v="1"/>
    <s v="JH-16180"/>
    <s v="Justin Hirsh"/>
    <x v="0"/>
    <s v="United States"/>
    <s v="Gresham"/>
    <s v="Oregon"/>
    <n v="97030"/>
    <x v="1"/>
    <s v="FUR-CH-10003833"/>
    <s v="Furniture"/>
    <s v="Chairs"/>
    <s v="Novimex Fabric Task Chair"/>
    <n v="195.136"/>
    <n v="4"/>
    <n v="0.2"/>
    <n v="-12.196000000000005"/>
    <s v="Yes"/>
    <s v="Anna Andreadi"/>
  </r>
  <r>
    <n v="3034"/>
    <s v="CA-2017-134173"/>
    <d v="2017-09-16T00:00:00"/>
    <d v="2017-09-21T00:00:00"/>
    <x v="1"/>
    <s v="AB-10060"/>
    <s v="Adam Bellavance"/>
    <x v="2"/>
    <s v="United States"/>
    <s v="Philadelphia"/>
    <s v="Pennsylvania"/>
    <n v="19143"/>
    <x v="3"/>
    <s v="OFF-PA-10004355"/>
    <s v="Office Supplies"/>
    <s v="Paper"/>
    <s v="Xerox 231"/>
    <n v="20.736000000000004"/>
    <n v="4"/>
    <n v="0.2"/>
    <n v="7.2576000000000001"/>
    <s v="No"/>
    <s v="Chuck Magee"/>
  </r>
  <r>
    <n v="3035"/>
    <s v="US-2015-123960"/>
    <d v="2015-06-11T00:00:00"/>
    <d v="2015-06-16T00:00:00"/>
    <x v="1"/>
    <s v="BD-11605"/>
    <s v="Brian Dahlen"/>
    <x v="0"/>
    <s v="United States"/>
    <s v="Monroe"/>
    <s v="Louisiana"/>
    <n v="71203"/>
    <x v="0"/>
    <s v="TEC-AC-10003038"/>
    <s v="Technology"/>
    <s v="Accessories"/>
    <s v="Kingston Digital DataTraveler 16GB USB 2.0"/>
    <n v="53.699999999999996"/>
    <n v="6"/>
    <n v="0"/>
    <n v="10.202999999999994"/>
    <s v="No"/>
    <s v="Cassandra Brandow"/>
  </r>
  <r>
    <n v="3036"/>
    <s v="US-2015-123960"/>
    <d v="2015-06-11T00:00:00"/>
    <d v="2015-06-16T00:00:00"/>
    <x v="1"/>
    <s v="BD-11605"/>
    <s v="Brian Dahlen"/>
    <x v="0"/>
    <s v="United States"/>
    <s v="Monroe"/>
    <s v="Louisiana"/>
    <n v="71203"/>
    <x v="0"/>
    <s v="OFF-BI-10002799"/>
    <s v="Office Supplies"/>
    <s v="Binders"/>
    <s v="SlimView Poly Binder, 3/8&quot;"/>
    <n v="36.26"/>
    <n v="7"/>
    <n v="0"/>
    <n v="16.679599999999997"/>
    <s v="No"/>
    <s v="Cassandra Brandow"/>
  </r>
  <r>
    <n v="3037"/>
    <s v="US-2015-123960"/>
    <d v="2015-06-11T00:00:00"/>
    <d v="2015-06-16T00:00:00"/>
    <x v="1"/>
    <s v="BD-11605"/>
    <s v="Brian Dahlen"/>
    <x v="0"/>
    <s v="United States"/>
    <s v="Monroe"/>
    <s v="Louisiana"/>
    <n v="71203"/>
    <x v="0"/>
    <s v="OFF-AR-10003582"/>
    <s v="Office Supplies"/>
    <s v="Art"/>
    <s v="Boston Electric Pencil Sharpener, Model 1818, Charcoal Black"/>
    <n v="56.3"/>
    <n v="2"/>
    <n v="0"/>
    <n v="15.764000000000003"/>
    <s v="No"/>
    <s v="Cassandra Brandow"/>
  </r>
  <r>
    <n v="3038"/>
    <s v="US-2015-123960"/>
    <d v="2015-06-11T00:00:00"/>
    <d v="2015-06-16T00:00:00"/>
    <x v="1"/>
    <s v="BD-11605"/>
    <s v="Brian Dahlen"/>
    <x v="0"/>
    <s v="United States"/>
    <s v="Monroe"/>
    <s v="Louisiana"/>
    <n v="71203"/>
    <x v="0"/>
    <s v="OFF-PA-10004451"/>
    <s v="Office Supplies"/>
    <s v="Paper"/>
    <s v="Xerox 222"/>
    <n v="32.400000000000006"/>
    <n v="5"/>
    <n v="0"/>
    <n v="15.552000000000001"/>
    <s v="No"/>
    <s v="Cassandra Brandow"/>
  </r>
  <r>
    <n v="3039"/>
    <s v="US-2015-123960"/>
    <d v="2015-06-11T00:00:00"/>
    <d v="2015-06-16T00:00:00"/>
    <x v="1"/>
    <s v="BD-11605"/>
    <s v="Brian Dahlen"/>
    <x v="0"/>
    <s v="United States"/>
    <s v="Monroe"/>
    <s v="Louisiana"/>
    <n v="71203"/>
    <x v="0"/>
    <s v="FUR-FU-10004666"/>
    <s v="Furniture"/>
    <s v="Furnishings"/>
    <s v="DAX Clear Channel Poster Frame"/>
    <n v="29.16"/>
    <n v="2"/>
    <n v="0"/>
    <n v="10.789200000000001"/>
    <s v="No"/>
    <s v="Cassandra Brandow"/>
  </r>
  <r>
    <n v="3040"/>
    <s v="CA-2017-101749"/>
    <d v="2017-10-03T00:00:00"/>
    <d v="2017-10-08T00:00:00"/>
    <x v="1"/>
    <s v="AS-10045"/>
    <s v="Aaron Smayling"/>
    <x v="1"/>
    <s v="United States"/>
    <s v="Pasadena"/>
    <s v="California"/>
    <n v="91104"/>
    <x v="1"/>
    <s v="FUR-TA-10001520"/>
    <s v="Furniture"/>
    <s v="Tables"/>
    <s v="Lesro Sheffield Collection Coffee Table, End Table, Center Table, Corner Table"/>
    <n v="171.28800000000001"/>
    <n v="3"/>
    <n v="0.2"/>
    <n v="-6.423300000000026"/>
    <s v="No"/>
    <s v="Anna Andreadi"/>
  </r>
  <r>
    <n v="3041"/>
    <s v="US-2016-147991"/>
    <d v="2016-05-05T00:00:00"/>
    <d v="2016-05-09T00:00:00"/>
    <x v="1"/>
    <s v="ZD-21925"/>
    <s v="Zuschuss Donatelli"/>
    <x v="0"/>
    <s v="United States"/>
    <s v="Chattanooga"/>
    <s v="Tennessee"/>
    <n v="37421"/>
    <x v="0"/>
    <s v="FUR-FU-10004270"/>
    <s v="Furniture"/>
    <s v="Furnishings"/>
    <s v="Eldon Image Series Desk Accessories, Burgundy"/>
    <n v="16.72"/>
    <n v="5"/>
    <n v="0.2"/>
    <n v="3.3439999999999994"/>
    <s v="No"/>
    <s v="Cassandra Brandow"/>
  </r>
  <r>
    <n v="3042"/>
    <s v="CA-2017-149559"/>
    <d v="2017-09-11T00:00:00"/>
    <d v="2017-09-12T00:00:00"/>
    <x v="3"/>
    <s v="KF-16285"/>
    <s v="Karen Ferguson"/>
    <x v="2"/>
    <s v="United States"/>
    <s v="Long Beach"/>
    <s v="California"/>
    <n v="90805"/>
    <x v="1"/>
    <s v="OFF-PA-10003172"/>
    <s v="Office Supplies"/>
    <s v="Paper"/>
    <s v="Xerox 1996"/>
    <n v="12.96"/>
    <n v="2"/>
    <n v="0"/>
    <n v="6.2208000000000006"/>
    <s v="No"/>
    <s v="Anna Andreadi"/>
  </r>
  <r>
    <n v="3043"/>
    <s v="CA-2017-149559"/>
    <d v="2017-09-11T00:00:00"/>
    <d v="2017-09-12T00:00:00"/>
    <x v="3"/>
    <s v="KF-16285"/>
    <s v="Karen Ferguson"/>
    <x v="2"/>
    <s v="United States"/>
    <s v="Long Beach"/>
    <s v="California"/>
    <n v="90805"/>
    <x v="1"/>
    <s v="OFF-EN-10002312"/>
    <s v="Office Supplies"/>
    <s v="Envelopes"/>
    <s v="#10 Self-Seal White Envelopes"/>
    <n v="22.18"/>
    <n v="2"/>
    <n v="0"/>
    <n v="10.8682"/>
    <s v="No"/>
    <s v="Anna Andreadi"/>
  </r>
  <r>
    <n v="3044"/>
    <s v="CA-2017-149559"/>
    <d v="2017-09-11T00:00:00"/>
    <d v="2017-09-12T00:00:00"/>
    <x v="3"/>
    <s v="KF-16285"/>
    <s v="Karen Ferguson"/>
    <x v="2"/>
    <s v="United States"/>
    <s v="Long Beach"/>
    <s v="California"/>
    <n v="90805"/>
    <x v="1"/>
    <s v="FUR-CH-10002320"/>
    <s v="Furniture"/>
    <s v="Chairs"/>
    <s v="Hon Pagoda Stacking Chairs"/>
    <n v="2054.2720000000004"/>
    <n v="8"/>
    <n v="0.2"/>
    <n v="256.78399999999976"/>
    <s v="No"/>
    <s v="Anna Andreadi"/>
  </r>
  <r>
    <n v="3045"/>
    <s v="CA-2015-135174"/>
    <d v="2015-04-30T00:00:00"/>
    <d v="2015-05-02T00:00:00"/>
    <x v="0"/>
    <s v="BP-11230"/>
    <s v="Benjamin Patterson"/>
    <x v="0"/>
    <s v="United States"/>
    <s v="Troy"/>
    <s v="Ohio"/>
    <n v="45373"/>
    <x v="3"/>
    <s v="TEC-PH-10001530"/>
    <s v="Technology"/>
    <s v="Phones"/>
    <s v="Cisco Unified IP Phone 7945G VoIP phone"/>
    <n v="1022.97"/>
    <n v="5"/>
    <n v="0.4"/>
    <n v="-255.74250000000001"/>
    <s v="No"/>
    <s v="Chuck Magee"/>
  </r>
  <r>
    <n v="3046"/>
    <s v="CA-2017-125290"/>
    <d v="2017-11-06T00:00:00"/>
    <d v="2017-11-10T00:00:00"/>
    <x v="0"/>
    <s v="CC-12430"/>
    <s v="Chuck Clark"/>
    <x v="2"/>
    <s v="United States"/>
    <s v="Minneapolis"/>
    <s v="Minnesota"/>
    <n v="55407"/>
    <x v="2"/>
    <s v="OFF-AR-10001216"/>
    <s v="Office Supplies"/>
    <s v="Art"/>
    <s v="Newell 339"/>
    <n v="13.899999999999999"/>
    <n v="5"/>
    <n v="0"/>
    <n v="3.6139999999999994"/>
    <s v="No"/>
    <s v="Kelly Williams"/>
  </r>
  <r>
    <n v="3047"/>
    <s v="CA-2017-125290"/>
    <d v="2017-11-06T00:00:00"/>
    <d v="2017-11-10T00:00:00"/>
    <x v="0"/>
    <s v="CC-12430"/>
    <s v="Chuck Clark"/>
    <x v="2"/>
    <s v="United States"/>
    <s v="Minneapolis"/>
    <s v="Minnesota"/>
    <n v="55407"/>
    <x v="2"/>
    <s v="OFF-PA-10003127"/>
    <s v="Office Supplies"/>
    <s v="Paper"/>
    <s v="Easy-staple paper"/>
    <n v="26.38"/>
    <n v="1"/>
    <n v="0"/>
    <n v="12.134799999999998"/>
    <s v="No"/>
    <s v="Kelly Williams"/>
  </r>
  <r>
    <n v="3048"/>
    <s v="CA-2014-137351"/>
    <d v="2014-09-30T00:00:00"/>
    <d v="2014-10-04T00:00:00"/>
    <x v="1"/>
    <s v="DB-13615"/>
    <s v="Doug Bickford"/>
    <x v="0"/>
    <s v="United States"/>
    <s v="Seattle"/>
    <s v="Washington"/>
    <n v="98105"/>
    <x v="1"/>
    <s v="OFF-BI-10003910"/>
    <s v="Office Supplies"/>
    <s v="Binders"/>
    <s v="DXL Angle-View Binders with Locking Rings by Samsill"/>
    <n v="43.176000000000002"/>
    <n v="7"/>
    <n v="0.2"/>
    <n v="13.4925"/>
    <s v="No"/>
    <s v="Anna Andreadi"/>
  </r>
  <r>
    <n v="3049"/>
    <s v="CA-2017-121419"/>
    <d v="2017-04-02T00:00:00"/>
    <d v="2017-04-04T00:00:00"/>
    <x v="2"/>
    <s v="TC-21475"/>
    <s v="Tony Chapman"/>
    <x v="2"/>
    <s v="United States"/>
    <s v="Columbus"/>
    <s v="Georgia"/>
    <n v="31907"/>
    <x v="0"/>
    <s v="FUR-TA-10004534"/>
    <s v="Furniture"/>
    <s v="Tables"/>
    <s v="Bevis 44 x 96 Conference Tables"/>
    <n v="411.8"/>
    <n v="2"/>
    <n v="0"/>
    <n v="70.005999999999972"/>
    <s v="No"/>
    <s v="Cassandra Brandow"/>
  </r>
  <r>
    <n v="3050"/>
    <s v="CA-2017-121419"/>
    <d v="2017-04-02T00:00:00"/>
    <d v="2017-04-04T00:00:00"/>
    <x v="2"/>
    <s v="TC-21475"/>
    <s v="Tony Chapman"/>
    <x v="2"/>
    <s v="United States"/>
    <s v="Columbus"/>
    <s v="Georgia"/>
    <n v="31907"/>
    <x v="0"/>
    <s v="TEC-AC-10000892"/>
    <s v="Technology"/>
    <s v="Accessories"/>
    <s v="NETGEAR N750 Dual Band Wi-Fi Gigabit Router"/>
    <n v="360"/>
    <n v="4"/>
    <n v="0"/>
    <n v="129.6"/>
    <s v="No"/>
    <s v="Cassandra Brandow"/>
  </r>
  <r>
    <n v="3051"/>
    <s v="US-2017-148054"/>
    <d v="2017-10-06T00:00:00"/>
    <d v="2017-10-11T00:00:00"/>
    <x v="1"/>
    <s v="NZ-18565"/>
    <s v="Nick Zandusky"/>
    <x v="2"/>
    <s v="United States"/>
    <s v="Meridian"/>
    <s v="Idaho"/>
    <n v="83642"/>
    <x v="1"/>
    <s v="FUR-FU-10003247"/>
    <s v="Furniture"/>
    <s v="Furnishings"/>
    <s v="36X48 HARDFLOOR CHAIRMAT"/>
    <n v="41.96"/>
    <n v="2"/>
    <n v="0"/>
    <n v="2.9371999999999971"/>
    <s v="No"/>
    <s v="Anna Andreadi"/>
  </r>
  <r>
    <n v="3052"/>
    <s v="US-2017-148054"/>
    <d v="2017-10-06T00:00:00"/>
    <d v="2017-10-11T00:00:00"/>
    <x v="1"/>
    <s v="NZ-18565"/>
    <s v="Nick Zandusky"/>
    <x v="2"/>
    <s v="United States"/>
    <s v="Meridian"/>
    <s v="Idaho"/>
    <n v="83642"/>
    <x v="1"/>
    <s v="OFF-AP-10004336"/>
    <s v="Office Supplies"/>
    <s v="Appliances"/>
    <s v="Conquest 14 Commercial Heavy-Duty Upright Vacuum, Collection System, Accessory Kit"/>
    <n v="227.84"/>
    <n v="4"/>
    <n v="0"/>
    <n v="66.073599999999971"/>
    <s v="No"/>
    <s v="Anna Andreadi"/>
  </r>
  <r>
    <n v="3053"/>
    <s v="US-2017-148054"/>
    <d v="2017-10-06T00:00:00"/>
    <d v="2017-10-11T00:00:00"/>
    <x v="1"/>
    <s v="NZ-18565"/>
    <s v="Nick Zandusky"/>
    <x v="2"/>
    <s v="United States"/>
    <s v="Meridian"/>
    <s v="Idaho"/>
    <n v="83642"/>
    <x v="1"/>
    <s v="OFF-PA-10001295"/>
    <s v="Office Supplies"/>
    <s v="Paper"/>
    <s v="Computer Printout Paper with Letter-Trim Perforations"/>
    <n v="37.94"/>
    <n v="2"/>
    <n v="0"/>
    <n v="18.211199999999998"/>
    <s v="No"/>
    <s v="Anna Andreadi"/>
  </r>
  <r>
    <n v="3054"/>
    <s v="CA-2016-128517"/>
    <d v="2016-04-09T00:00:00"/>
    <d v="2016-04-14T00:00:00"/>
    <x v="0"/>
    <s v="SW-20350"/>
    <s v="Sean Wendt"/>
    <x v="2"/>
    <s v="United States"/>
    <s v="Detroit"/>
    <s v="Michigan"/>
    <n v="48227"/>
    <x v="2"/>
    <s v="TEC-PH-10002555"/>
    <s v="Technology"/>
    <s v="Phones"/>
    <s v="Nortel Meridian M5316 Digital phone"/>
    <n v="517.9"/>
    <n v="2"/>
    <n v="0"/>
    <n v="134.654"/>
    <s v="No"/>
    <s v="Kelly Williams"/>
  </r>
  <r>
    <n v="3055"/>
    <s v="CA-2016-128517"/>
    <d v="2016-04-09T00:00:00"/>
    <d v="2016-04-14T00:00:00"/>
    <x v="0"/>
    <s v="SW-20350"/>
    <s v="Sean Wendt"/>
    <x v="2"/>
    <s v="United States"/>
    <s v="Detroit"/>
    <s v="Michigan"/>
    <n v="48227"/>
    <x v="2"/>
    <s v="OFF-BI-10000831"/>
    <s v="Office Supplies"/>
    <s v="Binders"/>
    <s v="Storex Flexible Poly Binders with Double Pockets"/>
    <n v="5.28"/>
    <n v="2"/>
    <n v="0"/>
    <n v="2.4287999999999998"/>
    <s v="No"/>
    <s v="Kelly Williams"/>
  </r>
  <r>
    <n v="3056"/>
    <s v="US-2015-100377"/>
    <d v="2015-08-28T00:00:00"/>
    <d v="2015-09-01T00:00:00"/>
    <x v="1"/>
    <s v="TS-21370"/>
    <s v="Todd Sumrall"/>
    <x v="1"/>
    <s v="United States"/>
    <s v="Chicago"/>
    <s v="Illinois"/>
    <n v="60623"/>
    <x v="2"/>
    <s v="TEC-CO-10001046"/>
    <s v="Technology"/>
    <s v="Copiers"/>
    <s v="Canon Imageclass D680 Copier / Fax"/>
    <n v="2799.9600000000005"/>
    <n v="5"/>
    <n v="0.2"/>
    <n v="874.98749999999984"/>
    <s v="No"/>
    <s v="Kelly Williams"/>
  </r>
  <r>
    <n v="3057"/>
    <s v="CA-2017-131492"/>
    <d v="2017-10-19T00:00:00"/>
    <d v="2017-10-24T00:00:00"/>
    <x v="0"/>
    <s v="HH-15010"/>
    <s v="Hilary Holden"/>
    <x v="1"/>
    <s v="United States"/>
    <s v="San Francisco"/>
    <s v="California"/>
    <n v="94110"/>
    <x v="1"/>
    <s v="OFF-EN-10002973"/>
    <s v="Office Supplies"/>
    <s v="Envelopes"/>
    <s v="Ampad #10 Peel &amp; Seel Holiday Envelopes"/>
    <n v="8.9600000000000009"/>
    <n v="2"/>
    <n v="0"/>
    <n v="4.3008000000000006"/>
    <s v="Yes"/>
    <s v="Anna Andreadi"/>
  </r>
  <r>
    <n v="3058"/>
    <s v="CA-2017-131492"/>
    <d v="2017-10-19T00:00:00"/>
    <d v="2017-10-24T00:00:00"/>
    <x v="0"/>
    <s v="HH-15010"/>
    <s v="Hilary Holden"/>
    <x v="1"/>
    <s v="United States"/>
    <s v="San Francisco"/>
    <s v="California"/>
    <n v="94110"/>
    <x v="1"/>
    <s v="OFF-LA-10001641"/>
    <s v="Office Supplies"/>
    <s v="Labels"/>
    <s v="Avery 518"/>
    <n v="31.5"/>
    <n v="10"/>
    <n v="0"/>
    <n v="15.120000000000001"/>
    <s v="Yes"/>
    <s v="Anna Andreadi"/>
  </r>
  <r>
    <n v="3059"/>
    <s v="CA-2017-131492"/>
    <d v="2017-10-19T00:00:00"/>
    <d v="2017-10-24T00:00:00"/>
    <x v="0"/>
    <s v="HH-15010"/>
    <s v="Hilary Holden"/>
    <x v="1"/>
    <s v="United States"/>
    <s v="San Francisco"/>
    <s v="California"/>
    <n v="94110"/>
    <x v="1"/>
    <s v="FUR-FU-10003878"/>
    <s v="Furniture"/>
    <s v="Furnishings"/>
    <s v="Linden 10&quot; Round Wall Clock, Black"/>
    <n v="30.56"/>
    <n v="2"/>
    <n v="0"/>
    <n v="10.3904"/>
    <s v="Yes"/>
    <s v="Anna Andreadi"/>
  </r>
  <r>
    <n v="3060"/>
    <s v="CA-2017-131492"/>
    <d v="2017-10-19T00:00:00"/>
    <d v="2017-10-24T00:00:00"/>
    <x v="0"/>
    <s v="HH-15010"/>
    <s v="Hilary Holden"/>
    <x v="1"/>
    <s v="United States"/>
    <s v="San Francisco"/>
    <s v="California"/>
    <n v="94110"/>
    <x v="1"/>
    <s v="FUR-TA-10003837"/>
    <s v="Furniture"/>
    <s v="Tables"/>
    <s v="Anderson Hickey Conga Table Tops &amp; Accessories"/>
    <n v="24.368000000000002"/>
    <n v="2"/>
    <n v="0.2"/>
    <n v="-3.3506000000000018"/>
    <s v="Yes"/>
    <s v="Anna Andreadi"/>
  </r>
  <r>
    <n v="3061"/>
    <s v="CA-2016-144554"/>
    <d v="2016-11-07T00:00:00"/>
    <d v="2016-11-12T00:00:00"/>
    <x v="1"/>
    <s v="DM-13345"/>
    <s v="Denise Monton"/>
    <x v="1"/>
    <s v="United States"/>
    <s v="Newark"/>
    <s v="Ohio"/>
    <n v="43055"/>
    <x v="3"/>
    <s v="TEC-AC-10002800"/>
    <s v="Technology"/>
    <s v="Accessories"/>
    <s v="Plantronics Audio 478 Stereo USB Headset"/>
    <n v="119.97600000000001"/>
    <n v="3"/>
    <n v="0.2"/>
    <n v="22.495499999999989"/>
    <s v="No"/>
    <s v="Chuck Magee"/>
  </r>
  <r>
    <n v="3062"/>
    <s v="CA-2017-127621"/>
    <d v="2017-03-03T00:00:00"/>
    <d v="2017-03-07T00:00:00"/>
    <x v="1"/>
    <s v="RE-19450"/>
    <s v="Richard Eichhorn"/>
    <x v="0"/>
    <s v="United States"/>
    <s v="Dallas"/>
    <s v="Texas"/>
    <n v="75081"/>
    <x v="2"/>
    <s v="OFF-PA-10001307"/>
    <s v="Office Supplies"/>
    <s v="Paper"/>
    <s v="Important Message Pads, 50 4-1/4 x 5-1/2 Forms per Pad"/>
    <n v="26.880000000000003"/>
    <n v="8"/>
    <n v="0.2"/>
    <n v="9.743999999999998"/>
    <s v="No"/>
    <s v="Kelly Williams"/>
  </r>
  <r>
    <n v="3063"/>
    <s v="CA-2015-145184"/>
    <d v="2015-11-27T00:00:00"/>
    <d v="2015-11-29T00:00:00"/>
    <x v="2"/>
    <s v="JD-16150"/>
    <s v="Justin Deggeller"/>
    <x v="1"/>
    <s v="United States"/>
    <s v="Newark"/>
    <s v="Delaware"/>
    <n v="19711"/>
    <x v="3"/>
    <s v="TEC-PH-10002350"/>
    <s v="Technology"/>
    <s v="Phones"/>
    <s v="Apple EarPods with Remote and Mic"/>
    <n v="83.97"/>
    <n v="3"/>
    <n v="0"/>
    <n v="23.511599999999998"/>
    <s v="No"/>
    <s v="Chuck Magee"/>
  </r>
  <r>
    <n v="3064"/>
    <s v="CA-2015-145184"/>
    <d v="2015-11-27T00:00:00"/>
    <d v="2015-11-29T00:00:00"/>
    <x v="2"/>
    <s v="JD-16150"/>
    <s v="Justin Deggeller"/>
    <x v="1"/>
    <s v="United States"/>
    <s v="Newark"/>
    <s v="Delaware"/>
    <n v="19711"/>
    <x v="3"/>
    <s v="TEC-AC-10000397"/>
    <s v="Technology"/>
    <s v="Accessories"/>
    <s v="Perixx PERIBOARD-512B, Ergonomic Split Keyboard"/>
    <n v="104.97"/>
    <n v="3"/>
    <n v="0"/>
    <n v="7.3479000000000028"/>
    <s v="No"/>
    <s v="Chuck Magee"/>
  </r>
  <r>
    <n v="3065"/>
    <s v="CA-2017-106859"/>
    <d v="2017-03-13T00:00:00"/>
    <d v="2017-03-18T00:00:00"/>
    <x v="0"/>
    <s v="BF-11215"/>
    <s v="Benjamin Farhat"/>
    <x v="2"/>
    <s v="United States"/>
    <s v="Albuquerque"/>
    <s v="New Mexico"/>
    <n v="87105"/>
    <x v="1"/>
    <s v="OFF-ST-10000615"/>
    <s v="Office Supplies"/>
    <s v="Storage"/>
    <s v="SimpliFile Personal File, Black Granite, 15w x 6-15/16d x 11-1/4h"/>
    <n v="90.8"/>
    <n v="8"/>
    <n v="0"/>
    <n v="25.424000000000007"/>
    <s v="No"/>
    <s v="Anna Andreadi"/>
  </r>
  <r>
    <n v="3066"/>
    <s v="CA-2017-106859"/>
    <d v="2017-03-13T00:00:00"/>
    <d v="2017-03-18T00:00:00"/>
    <x v="0"/>
    <s v="BF-11215"/>
    <s v="Benjamin Farhat"/>
    <x v="2"/>
    <s v="United States"/>
    <s v="Albuquerque"/>
    <s v="New Mexico"/>
    <n v="87105"/>
    <x v="1"/>
    <s v="TEC-PH-10004531"/>
    <s v="Technology"/>
    <s v="Phones"/>
    <s v="OtterBox Commuter Series Case - iPhone 5 &amp; 5s"/>
    <n v="140.73599999999999"/>
    <n v="8"/>
    <n v="0.2"/>
    <n v="49.257599999999996"/>
    <s v="No"/>
    <s v="Anna Andreadi"/>
  </r>
  <r>
    <n v="3067"/>
    <s v="CA-2017-106859"/>
    <d v="2017-03-13T00:00:00"/>
    <d v="2017-03-18T00:00:00"/>
    <x v="0"/>
    <s v="BF-11215"/>
    <s v="Benjamin Farhat"/>
    <x v="2"/>
    <s v="United States"/>
    <s v="Albuquerque"/>
    <s v="New Mexico"/>
    <n v="87105"/>
    <x v="1"/>
    <s v="TEC-AC-10004001"/>
    <s v="Technology"/>
    <s v="Accessories"/>
    <s v="Logitech Wireless Headset H600 Over-The-Head Design"/>
    <n v="214.95000000000002"/>
    <n v="5"/>
    <n v="0"/>
    <n v="88.129500000000007"/>
    <s v="No"/>
    <s v="Anna Andreadi"/>
  </r>
  <r>
    <n v="3068"/>
    <s v="CA-2017-106859"/>
    <d v="2017-03-13T00:00:00"/>
    <d v="2017-03-18T00:00:00"/>
    <x v="0"/>
    <s v="BF-11215"/>
    <s v="Benjamin Farhat"/>
    <x v="2"/>
    <s v="United States"/>
    <s v="Albuquerque"/>
    <s v="New Mexico"/>
    <n v="87105"/>
    <x v="1"/>
    <s v="OFF-PA-10001534"/>
    <s v="Office Supplies"/>
    <s v="Paper"/>
    <s v="Xerox 230"/>
    <n v="45.36"/>
    <n v="7"/>
    <n v="0"/>
    <n v="21.772800000000004"/>
    <s v="No"/>
    <s v="Anna Andreadi"/>
  </r>
  <r>
    <n v="3069"/>
    <s v="CA-2017-106859"/>
    <d v="2017-03-13T00:00:00"/>
    <d v="2017-03-18T00:00:00"/>
    <x v="0"/>
    <s v="BF-11215"/>
    <s v="Benjamin Farhat"/>
    <x v="2"/>
    <s v="United States"/>
    <s v="Albuquerque"/>
    <s v="New Mexico"/>
    <n v="87105"/>
    <x v="1"/>
    <s v="OFF-PA-10001815"/>
    <s v="Office Supplies"/>
    <s v="Paper"/>
    <s v="Xerox 1885"/>
    <n v="288.24"/>
    <n v="6"/>
    <n v="0"/>
    <n v="138.35519999999997"/>
    <s v="No"/>
    <s v="Anna Andreadi"/>
  </r>
  <r>
    <n v="3070"/>
    <s v="US-2017-120089"/>
    <d v="2017-11-30T00:00:00"/>
    <d v="2017-11-30T00:00:00"/>
    <x v="3"/>
    <s v="ML-17755"/>
    <s v="Max Ludwig"/>
    <x v="2"/>
    <s v="United States"/>
    <s v="Toledo"/>
    <s v="Ohio"/>
    <n v="43615"/>
    <x v="3"/>
    <s v="OFF-AP-10003779"/>
    <s v="Office Supplies"/>
    <s v="Appliances"/>
    <s v="Kensington 7 Outlet MasterPiece Power Center with Fax/Phone Line Protection"/>
    <n v="663.93600000000004"/>
    <n v="4"/>
    <n v="0.2"/>
    <n v="82.991999999999877"/>
    <s v="No"/>
    <s v="Chuck Magee"/>
  </r>
  <r>
    <n v="3071"/>
    <s v="CA-2014-119375"/>
    <d v="2014-11-17T00:00:00"/>
    <d v="2014-11-22T00:00:00"/>
    <x v="1"/>
    <s v="YC-21895"/>
    <s v="Yoseph Carroll"/>
    <x v="1"/>
    <s v="United States"/>
    <s v="Newark"/>
    <s v="Delaware"/>
    <n v="19711"/>
    <x v="3"/>
    <s v="OFF-ST-10002011"/>
    <s v="Office Supplies"/>
    <s v="Storage"/>
    <s v="Smead Adjustable Mobile File Trolley with Lockable Top"/>
    <n v="2934.33"/>
    <n v="7"/>
    <n v="0"/>
    <n v="792.26910000000021"/>
    <s v="No"/>
    <s v="Chuck Magee"/>
  </r>
  <r>
    <n v="3072"/>
    <s v="CA-2014-119375"/>
    <d v="2014-11-17T00:00:00"/>
    <d v="2014-11-22T00:00:00"/>
    <x v="1"/>
    <s v="YC-21895"/>
    <s v="Yoseph Carroll"/>
    <x v="1"/>
    <s v="United States"/>
    <s v="Newark"/>
    <s v="Delaware"/>
    <n v="19711"/>
    <x v="3"/>
    <s v="FUR-FU-10002379"/>
    <s v="Furniture"/>
    <s v="Furnishings"/>
    <s v="Eldon Econocleat Chair Mats for Low Pile Carpets"/>
    <n v="124.41"/>
    <n v="3"/>
    <n v="0"/>
    <n v="14.929199999999994"/>
    <s v="No"/>
    <s v="Chuck Magee"/>
  </r>
  <r>
    <n v="3073"/>
    <s v="CA-2014-119375"/>
    <d v="2014-11-17T00:00:00"/>
    <d v="2014-11-22T00:00:00"/>
    <x v="1"/>
    <s v="YC-21895"/>
    <s v="Yoseph Carroll"/>
    <x v="1"/>
    <s v="United States"/>
    <s v="Newark"/>
    <s v="Delaware"/>
    <n v="19711"/>
    <x v="3"/>
    <s v="OFF-AR-10003752"/>
    <s v="Office Supplies"/>
    <s v="Art"/>
    <s v="Deluxe Chalkboard Eraser Cleaner"/>
    <n v="57.75"/>
    <n v="5"/>
    <n v="0"/>
    <n v="26.564999999999998"/>
    <s v="No"/>
    <s v="Chuck Magee"/>
  </r>
  <r>
    <n v="3074"/>
    <s v="CA-2016-125206"/>
    <d v="2016-01-03T00:00:00"/>
    <d v="2016-01-05T00:00:00"/>
    <x v="2"/>
    <s v="LR-16915"/>
    <s v="Lena Radford"/>
    <x v="0"/>
    <s v="United States"/>
    <s v="Los Angeles"/>
    <s v="California"/>
    <n v="90045"/>
    <x v="1"/>
    <s v="OFF-ST-10003692"/>
    <s v="Office Supplies"/>
    <s v="Storage"/>
    <s v="Recycled Steel Personal File for Hanging File Folders"/>
    <n v="114.46"/>
    <n v="2"/>
    <n v="0"/>
    <n v="28.614999999999995"/>
    <s v="No"/>
    <s v="Anna Andreadi"/>
  </r>
  <r>
    <n v="3075"/>
    <s v="CA-2015-126137"/>
    <d v="2015-10-03T00:00:00"/>
    <d v="2015-10-08T00:00:00"/>
    <x v="1"/>
    <s v="BS-11755"/>
    <s v="Bruce Stewart"/>
    <x v="0"/>
    <s v="United States"/>
    <s v="Los Angeles"/>
    <s v="California"/>
    <n v="90032"/>
    <x v="1"/>
    <s v="FUR-BO-10004409"/>
    <s v="Furniture"/>
    <s v="Bookcases"/>
    <s v="Safco Value Mate Series Steel Bookcases, Baked Enamel Finish on Steel, Gray"/>
    <n v="120.666"/>
    <n v="2"/>
    <n v="0.15"/>
    <n v="18.454800000000002"/>
    <s v="No"/>
    <s v="Anna Andreadi"/>
  </r>
  <r>
    <n v="3076"/>
    <s v="CA-2014-143903"/>
    <d v="2014-07-20T00:00:00"/>
    <d v="2014-07-24T00:00:00"/>
    <x v="1"/>
    <s v="KM-16375"/>
    <s v="Katherine Murray"/>
    <x v="2"/>
    <s v="United States"/>
    <s v="Dallas"/>
    <s v="Texas"/>
    <n v="75217"/>
    <x v="2"/>
    <s v="OFF-ST-10003306"/>
    <s v="Office Supplies"/>
    <s v="Storage"/>
    <s v="Letter Size Cart"/>
    <n v="342.86400000000003"/>
    <n v="3"/>
    <n v="0.2"/>
    <n v="38.572199999999953"/>
    <s v="No"/>
    <s v="Kelly Williams"/>
  </r>
  <r>
    <n v="3077"/>
    <s v="CA-2014-143903"/>
    <d v="2014-07-20T00:00:00"/>
    <d v="2014-07-24T00:00:00"/>
    <x v="1"/>
    <s v="KM-16375"/>
    <s v="Katherine Murray"/>
    <x v="2"/>
    <s v="United States"/>
    <s v="Dallas"/>
    <s v="Texas"/>
    <n v="75217"/>
    <x v="2"/>
    <s v="FUR-FU-10003724"/>
    <s v="Furniture"/>
    <s v="Furnishings"/>
    <s v="Westinghouse Clip-On Gooseneck Lamps"/>
    <n v="16.739999999999998"/>
    <n v="5"/>
    <n v="0.6"/>
    <n v="-14.228999999999997"/>
    <s v="No"/>
    <s v="Kelly Williams"/>
  </r>
  <r>
    <n v="3078"/>
    <s v="CA-2014-143903"/>
    <d v="2014-07-20T00:00:00"/>
    <d v="2014-07-24T00:00:00"/>
    <x v="1"/>
    <s v="KM-16375"/>
    <s v="Katherine Murray"/>
    <x v="2"/>
    <s v="United States"/>
    <s v="Dallas"/>
    <s v="Texas"/>
    <n v="75217"/>
    <x v="2"/>
    <s v="FUR-CH-10002024"/>
    <s v="Furniture"/>
    <s v="Chairs"/>
    <s v="HON 5400 Series Task Chairs for Big and Tall"/>
    <n v="981.37199999999996"/>
    <n v="2"/>
    <n v="0.3"/>
    <n v="-140.19599999999997"/>
    <s v="No"/>
    <s v="Kelly Williams"/>
  </r>
  <r>
    <n v="3079"/>
    <s v="CA-2014-104780"/>
    <d v="2014-05-21T00:00:00"/>
    <d v="2014-05-25T00:00:00"/>
    <x v="1"/>
    <s v="BT-11530"/>
    <s v="Bradley Talbott"/>
    <x v="2"/>
    <s v="United States"/>
    <s v="San Diego"/>
    <s v="California"/>
    <n v="92037"/>
    <x v="1"/>
    <s v="OFF-AR-10003514"/>
    <s v="Office Supplies"/>
    <s v="Art"/>
    <s v="4009 Highlighters by Sanford"/>
    <n v="31.84"/>
    <n v="8"/>
    <n v="0"/>
    <n v="10.507199999999997"/>
    <s v="No"/>
    <s v="Anna Andreadi"/>
  </r>
  <r>
    <n v="3080"/>
    <s v="CA-2017-101182"/>
    <d v="2017-09-04T00:00:00"/>
    <d v="2017-09-05T00:00:00"/>
    <x v="2"/>
    <s v="KB-16405"/>
    <s v="Katrina Bavinger"/>
    <x v="2"/>
    <s v="United States"/>
    <s v="Apple Valley"/>
    <s v="California"/>
    <n v="92307"/>
    <x v="1"/>
    <s v="OFF-PA-10001800"/>
    <s v="Office Supplies"/>
    <s v="Paper"/>
    <s v="Xerox 220"/>
    <n v="12.96"/>
    <n v="2"/>
    <n v="0"/>
    <n v="6.2208000000000006"/>
    <s v="No"/>
    <s v="Anna Andreadi"/>
  </r>
  <r>
    <n v="3081"/>
    <s v="CA-2017-101182"/>
    <d v="2017-09-04T00:00:00"/>
    <d v="2017-09-05T00:00:00"/>
    <x v="2"/>
    <s v="KB-16405"/>
    <s v="Katrina Bavinger"/>
    <x v="2"/>
    <s v="United States"/>
    <s v="Apple Valley"/>
    <s v="California"/>
    <n v="92307"/>
    <x v="1"/>
    <s v="TEC-PH-10003589"/>
    <s v="Technology"/>
    <s v="Phones"/>
    <s v="invisibleSHIELD by ZAGG Smudge-Free Screen Protector"/>
    <n v="43.176000000000002"/>
    <n v="3"/>
    <n v="0.2"/>
    <n v="15.111599999999999"/>
    <s v="No"/>
    <s v="Anna Andreadi"/>
  </r>
  <r>
    <n v="3082"/>
    <s v="US-2017-132297"/>
    <d v="2017-05-27T00:00:00"/>
    <d v="2017-06-02T00:00:00"/>
    <x v="1"/>
    <s v="DW-13480"/>
    <s v="Dianna Wilson"/>
    <x v="2"/>
    <s v="United States"/>
    <s v="Louisville"/>
    <s v="Kentucky"/>
    <n v="40214"/>
    <x v="0"/>
    <s v="OFF-BI-10003364"/>
    <s v="Office Supplies"/>
    <s v="Binders"/>
    <s v="Binding Machine Supplies"/>
    <n v="58.34"/>
    <n v="2"/>
    <n v="0"/>
    <n v="28.0032"/>
    <s v="No"/>
    <s v="Cassandra Brandow"/>
  </r>
  <r>
    <n v="3083"/>
    <s v="US-2017-132297"/>
    <d v="2017-05-27T00:00:00"/>
    <d v="2017-06-02T00:00:00"/>
    <x v="1"/>
    <s v="DW-13480"/>
    <s v="Dianna Wilson"/>
    <x v="2"/>
    <s v="United States"/>
    <s v="Louisville"/>
    <s v="Kentucky"/>
    <n v="40214"/>
    <x v="0"/>
    <s v="TEC-PH-10002834"/>
    <s v="Technology"/>
    <s v="Phones"/>
    <s v="Google Nexus 5"/>
    <n v="539.97"/>
    <n v="3"/>
    <n v="0"/>
    <n v="134.99250000000001"/>
    <s v="No"/>
    <s v="Cassandra Brandow"/>
  </r>
  <r>
    <n v="3084"/>
    <s v="CA-2014-100328"/>
    <d v="2014-01-28T00:00:00"/>
    <d v="2014-02-03T00:00:00"/>
    <x v="1"/>
    <s v="JC-15340"/>
    <s v="Jasper Cacioppo"/>
    <x v="0"/>
    <s v="United States"/>
    <s v="New York City"/>
    <s v="New York"/>
    <n v="10024"/>
    <x v="3"/>
    <s v="OFF-BI-10000343"/>
    <s v="Office Supplies"/>
    <s v="Binders"/>
    <s v="Pressboard Covers with Storage Hooks, 9 1/2&quot; x 11&quot;, Light Blue"/>
    <n v="3.9280000000000004"/>
    <n v="1"/>
    <n v="0.2"/>
    <n v="1.3256999999999999"/>
    <s v="No"/>
    <s v="Chuck Magee"/>
  </r>
  <r>
    <n v="3085"/>
    <s v="CA-2017-118773"/>
    <d v="2017-02-09T00:00:00"/>
    <d v="2017-02-14T00:00:00"/>
    <x v="1"/>
    <s v="TP-21415"/>
    <s v="Tom Prescott"/>
    <x v="0"/>
    <s v="United States"/>
    <s v="Houston"/>
    <s v="Texas"/>
    <n v="77070"/>
    <x v="2"/>
    <s v="OFF-BI-10004584"/>
    <s v="Office Supplies"/>
    <s v="Binders"/>
    <s v="GBC ProClick 150 Presentation Binding System"/>
    <n v="252.78399999999996"/>
    <n v="4"/>
    <n v="0.8"/>
    <n v="-417.09360000000004"/>
    <s v="No"/>
    <s v="Kelly Williams"/>
  </r>
  <r>
    <n v="3086"/>
    <s v="CA-2017-118773"/>
    <d v="2017-02-09T00:00:00"/>
    <d v="2017-02-14T00:00:00"/>
    <x v="1"/>
    <s v="TP-21415"/>
    <s v="Tom Prescott"/>
    <x v="0"/>
    <s v="United States"/>
    <s v="Houston"/>
    <s v="Texas"/>
    <n v="77070"/>
    <x v="2"/>
    <s v="TEC-AC-10002402"/>
    <s v="Technology"/>
    <s v="Accessories"/>
    <s v="Razer Kraken PRO Over Ear PC and Music Headset"/>
    <n v="127.98399999999999"/>
    <n v="2"/>
    <n v="0.2"/>
    <n v="15.997999999999987"/>
    <s v="No"/>
    <s v="Kelly Williams"/>
  </r>
  <r>
    <n v="3087"/>
    <s v="CA-2017-118773"/>
    <d v="2017-02-09T00:00:00"/>
    <d v="2017-02-14T00:00:00"/>
    <x v="1"/>
    <s v="TP-21415"/>
    <s v="Tom Prescott"/>
    <x v="0"/>
    <s v="United States"/>
    <s v="Houston"/>
    <s v="Texas"/>
    <n v="77070"/>
    <x v="2"/>
    <s v="FUR-FU-10000550"/>
    <s v="Furniture"/>
    <s v="Furnishings"/>
    <s v="Stacking Trays by OIC"/>
    <n v="3.9840000000000004"/>
    <n v="2"/>
    <n v="0.6"/>
    <n v="-2.6892000000000005"/>
    <s v="No"/>
    <s v="Kelly Williams"/>
  </r>
  <r>
    <n v="3088"/>
    <s v="CA-2017-118773"/>
    <d v="2017-02-09T00:00:00"/>
    <d v="2017-02-14T00:00:00"/>
    <x v="1"/>
    <s v="TP-21415"/>
    <s v="Tom Prescott"/>
    <x v="0"/>
    <s v="United States"/>
    <s v="Houston"/>
    <s v="Texas"/>
    <n v="77070"/>
    <x v="2"/>
    <s v="OFF-AP-10000055"/>
    <s v="Office Supplies"/>
    <s v="Appliances"/>
    <s v="Belkin F9S820V06 8 Outlet Surge"/>
    <n v="12.991999999999996"/>
    <n v="2"/>
    <n v="0.8"/>
    <n v="-32.480000000000004"/>
    <s v="No"/>
    <s v="Kelly Williams"/>
  </r>
  <r>
    <n v="3089"/>
    <s v="US-2017-159205"/>
    <d v="2017-03-31T00:00:00"/>
    <d v="2017-04-02T00:00:00"/>
    <x v="0"/>
    <s v="DB-12910"/>
    <s v="Daniel Byrd"/>
    <x v="2"/>
    <s v="United States"/>
    <s v="Henderson"/>
    <s v="Kentucky"/>
    <n v="42420"/>
    <x v="0"/>
    <s v="FUR-FU-10001591"/>
    <s v="Furniture"/>
    <s v="Furnishings"/>
    <s v="Advantus Panel Wall Certificate Holder - 8.5x11"/>
    <n v="61"/>
    <n v="5"/>
    <n v="0"/>
    <n v="25.620000000000005"/>
    <s v="No"/>
    <s v="Cassandra Brandow"/>
  </r>
  <r>
    <n v="3090"/>
    <s v="US-2017-159205"/>
    <d v="2017-03-31T00:00:00"/>
    <d v="2017-04-02T00:00:00"/>
    <x v="0"/>
    <s v="DB-12910"/>
    <s v="Daniel Byrd"/>
    <x v="2"/>
    <s v="United States"/>
    <s v="Henderson"/>
    <s v="Kentucky"/>
    <n v="42420"/>
    <x v="0"/>
    <s v="TEC-PH-10000526"/>
    <s v="Technology"/>
    <s v="Phones"/>
    <s v="Vtech CS6719"/>
    <n v="671.93"/>
    <n v="7"/>
    <n v="0"/>
    <n v="188.1404"/>
    <s v="No"/>
    <s v="Cassandra Brandow"/>
  </r>
  <r>
    <n v="3091"/>
    <s v="CA-2016-112123"/>
    <d v="2016-03-03T00:00:00"/>
    <d v="2016-03-08T00:00:00"/>
    <x v="1"/>
    <s v="BH-11710"/>
    <s v="Brosina Hoffman"/>
    <x v="0"/>
    <s v="United States"/>
    <s v="Newark"/>
    <s v="Delaware"/>
    <n v="19711"/>
    <x v="3"/>
    <s v="OFF-BI-10001071"/>
    <s v="Office Supplies"/>
    <s v="Binders"/>
    <s v="GBC ProClick Punch Binding System"/>
    <n v="447.85999999999996"/>
    <n v="7"/>
    <n v="0"/>
    <n v="219.45140000000001"/>
    <s v="Yes"/>
    <s v="Chuck Magee"/>
  </r>
  <r>
    <n v="3092"/>
    <s v="CA-2016-112123"/>
    <d v="2016-03-03T00:00:00"/>
    <d v="2016-03-08T00:00:00"/>
    <x v="1"/>
    <s v="BH-11710"/>
    <s v="Brosina Hoffman"/>
    <x v="0"/>
    <s v="United States"/>
    <s v="Newark"/>
    <s v="Delaware"/>
    <n v="19711"/>
    <x v="3"/>
    <s v="TEC-PH-10001557"/>
    <s v="Technology"/>
    <s v="Phones"/>
    <s v="Pyle PMP37LED"/>
    <n v="479.95"/>
    <n v="5"/>
    <n v="0"/>
    <n v="129.5865"/>
    <s v="Yes"/>
    <s v="Chuck Magee"/>
  </r>
  <r>
    <n v="3093"/>
    <s v="CA-2016-112123"/>
    <d v="2016-03-03T00:00:00"/>
    <d v="2016-03-08T00:00:00"/>
    <x v="1"/>
    <s v="BH-11710"/>
    <s v="Brosina Hoffman"/>
    <x v="0"/>
    <s v="United States"/>
    <s v="Newark"/>
    <s v="Delaware"/>
    <n v="19711"/>
    <x v="3"/>
    <s v="OFF-PA-10001977"/>
    <s v="Office Supplies"/>
    <s v="Paper"/>
    <s v="Xerox 194"/>
    <n v="166.44"/>
    <n v="3"/>
    <n v="0"/>
    <n v="79.891199999999998"/>
    <s v="Yes"/>
    <s v="Chuck Magee"/>
  </r>
  <r>
    <n v="3094"/>
    <s v="CA-2015-114468"/>
    <d v="2015-08-23T00:00:00"/>
    <d v="2015-08-23T00:00:00"/>
    <x v="3"/>
    <s v="TD-20995"/>
    <s v="Tamara Dahlen"/>
    <x v="0"/>
    <s v="United States"/>
    <s v="Bolingbrook"/>
    <s v="Illinois"/>
    <n v="60440"/>
    <x v="2"/>
    <s v="OFF-SU-10004231"/>
    <s v="Office Supplies"/>
    <s v="Supplies"/>
    <s v="Acme Tagit Stainless Steel Antibacterial Scissors"/>
    <n v="31.680000000000003"/>
    <n v="4"/>
    <n v="0.2"/>
    <n v="2.7719999999999994"/>
    <s v="No"/>
    <s v="Kelly Williams"/>
  </r>
  <r>
    <n v="3095"/>
    <s v="CA-2015-114468"/>
    <d v="2015-08-23T00:00:00"/>
    <d v="2015-08-23T00:00:00"/>
    <x v="3"/>
    <s v="TD-20995"/>
    <s v="Tamara Dahlen"/>
    <x v="0"/>
    <s v="United States"/>
    <s v="Bolingbrook"/>
    <s v="Illinois"/>
    <n v="60440"/>
    <x v="2"/>
    <s v="OFF-PA-10000809"/>
    <s v="Office Supplies"/>
    <s v="Paper"/>
    <s v="Xerox 206"/>
    <n v="10.368000000000002"/>
    <n v="2"/>
    <n v="0.2"/>
    <n v="3.6288"/>
    <s v="No"/>
    <s v="Kelly Williams"/>
  </r>
  <r>
    <n v="3096"/>
    <s v="CA-2015-114468"/>
    <d v="2015-08-23T00:00:00"/>
    <d v="2015-08-23T00:00:00"/>
    <x v="3"/>
    <s v="TD-20995"/>
    <s v="Tamara Dahlen"/>
    <x v="0"/>
    <s v="United States"/>
    <s v="Bolingbrook"/>
    <s v="Illinois"/>
    <n v="60440"/>
    <x v="2"/>
    <s v="OFF-FA-10003021"/>
    <s v="Office Supplies"/>
    <s v="Fasteners"/>
    <s v="Staples"/>
    <n v="12.032"/>
    <n v="8"/>
    <n v="0.2"/>
    <n v="2.2559999999999993"/>
    <s v="No"/>
    <s v="Kelly Williams"/>
  </r>
  <r>
    <n v="3097"/>
    <s v="CA-2015-114468"/>
    <d v="2015-08-23T00:00:00"/>
    <d v="2015-08-23T00:00:00"/>
    <x v="3"/>
    <s v="TD-20995"/>
    <s v="Tamara Dahlen"/>
    <x v="0"/>
    <s v="United States"/>
    <s v="Bolingbrook"/>
    <s v="Illinois"/>
    <n v="60440"/>
    <x v="2"/>
    <s v="OFF-AP-10000696"/>
    <s v="Office Supplies"/>
    <s v="Appliances"/>
    <s v="Holmes Odor Grabber"/>
    <n v="5.7679999999999989"/>
    <n v="2"/>
    <n v="0.8"/>
    <n v="-13.554800000000004"/>
    <s v="No"/>
    <s v="Kelly Williams"/>
  </r>
  <r>
    <n v="3098"/>
    <s v="CA-2017-135692"/>
    <d v="2017-04-27T00:00:00"/>
    <d v="2017-05-01T00:00:00"/>
    <x v="1"/>
    <s v="CV-12805"/>
    <s v="Cynthia Voltz"/>
    <x v="1"/>
    <s v="United States"/>
    <s v="Fort Worth"/>
    <s v="Texas"/>
    <n v="76106"/>
    <x v="2"/>
    <s v="OFF-LA-10001158"/>
    <s v="Office Supplies"/>
    <s v="Labels"/>
    <s v="Avery Address/Shipping Labels for Typewriters, 4&quot; x 2&quot;"/>
    <n v="33.119999999999997"/>
    <n v="4"/>
    <n v="0.2"/>
    <n v="11.592000000000001"/>
    <s v="Yes"/>
    <s v="Kelly Williams"/>
  </r>
  <r>
    <n v="3099"/>
    <s v="CA-2017-135692"/>
    <d v="2017-04-27T00:00:00"/>
    <d v="2017-05-01T00:00:00"/>
    <x v="1"/>
    <s v="CV-12805"/>
    <s v="Cynthia Voltz"/>
    <x v="1"/>
    <s v="United States"/>
    <s v="Fort Worth"/>
    <s v="Texas"/>
    <n v="76106"/>
    <x v="2"/>
    <s v="FUR-BO-10002268"/>
    <s v="Furniture"/>
    <s v="Bookcases"/>
    <s v="Sauder Barrister Bookcases"/>
    <n v="220.26559999999998"/>
    <n v="4"/>
    <n v="0.32"/>
    <n v="-42.1096"/>
    <s v="Yes"/>
    <s v="Kelly Williams"/>
  </r>
  <r>
    <n v="3100"/>
    <s v="CA-2017-131233"/>
    <d v="2017-04-14T00:00:00"/>
    <d v="2017-04-19T00:00:00"/>
    <x v="1"/>
    <s v="CS-12355"/>
    <s v="Christine Sundaresam"/>
    <x v="0"/>
    <s v="United States"/>
    <s v="New York City"/>
    <s v="New York"/>
    <n v="10024"/>
    <x v="3"/>
    <s v="OFF-BI-10000829"/>
    <s v="Office Supplies"/>
    <s v="Binders"/>
    <s v="Avery Non-Stick Binders"/>
    <n v="10.776000000000002"/>
    <n v="3"/>
    <n v="0.2"/>
    <n v="3.5021999999999989"/>
    <s v="No"/>
    <s v="Chuck Magee"/>
  </r>
  <r>
    <n v="3101"/>
    <s v="CA-2017-131233"/>
    <d v="2017-04-14T00:00:00"/>
    <d v="2017-04-19T00:00:00"/>
    <x v="1"/>
    <s v="CS-12355"/>
    <s v="Christine Sundaresam"/>
    <x v="0"/>
    <s v="United States"/>
    <s v="New York City"/>
    <s v="New York"/>
    <n v="10024"/>
    <x v="3"/>
    <s v="FUR-BO-10003441"/>
    <s v="Furniture"/>
    <s v="Bookcases"/>
    <s v="Bush Westfield Collection Bookcases, Fully Assembled"/>
    <n v="242.35200000000003"/>
    <n v="3"/>
    <n v="0.2"/>
    <n v="9.0881999999999721"/>
    <s v="No"/>
    <s v="Chuck Magee"/>
  </r>
  <r>
    <n v="3102"/>
    <s v="CA-2017-119578"/>
    <d v="2017-12-22T00:00:00"/>
    <d v="2017-12-27T00:00:00"/>
    <x v="0"/>
    <s v="JG-15310"/>
    <s v="Jason Gross"/>
    <x v="1"/>
    <s v="United States"/>
    <s v="Providence"/>
    <s v="Rhode Island"/>
    <n v="2908"/>
    <x v="3"/>
    <s v="OFF-SU-10003505"/>
    <s v="Office Supplies"/>
    <s v="Supplies"/>
    <s v="Premier Electric Letter Opener"/>
    <n v="695.16"/>
    <n v="6"/>
    <n v="0"/>
    <n v="34.757999999999953"/>
    <s v="No"/>
    <s v="Chuck Magee"/>
  </r>
  <r>
    <n v="3103"/>
    <s v="CA-2017-119578"/>
    <d v="2017-12-22T00:00:00"/>
    <d v="2017-12-27T00:00:00"/>
    <x v="0"/>
    <s v="JG-15310"/>
    <s v="Jason Gross"/>
    <x v="1"/>
    <s v="United States"/>
    <s v="Providence"/>
    <s v="Rhode Island"/>
    <n v="2908"/>
    <x v="3"/>
    <s v="FUR-BO-10003660"/>
    <s v="Furniture"/>
    <s v="Bookcases"/>
    <s v="Bush Cubix Collection Bookcases, Fully Assembled"/>
    <n v="220.98"/>
    <n v="1"/>
    <n v="0"/>
    <n v="50.825400000000002"/>
    <s v="No"/>
    <s v="Chuck Magee"/>
  </r>
  <r>
    <n v="3104"/>
    <s v="CA-2016-124562"/>
    <d v="2016-12-08T00:00:00"/>
    <d v="2016-12-12T00:00:00"/>
    <x v="1"/>
    <s v="JP-16135"/>
    <s v="Julie Prescott"/>
    <x v="2"/>
    <s v="United States"/>
    <s v="Columbus"/>
    <s v="Ohio"/>
    <n v="43229"/>
    <x v="3"/>
    <s v="OFF-BI-10001267"/>
    <s v="Office Supplies"/>
    <s v="Binders"/>
    <s v="Universal Recycled Hanging Pressboard Report Binders, Letter Size"/>
    <n v="12.957000000000001"/>
    <n v="7"/>
    <n v="0.7"/>
    <n v="-9.5018000000000029"/>
    <s v="No"/>
    <s v="Chuck Magee"/>
  </r>
  <r>
    <n v="3105"/>
    <s v="US-2017-140074"/>
    <d v="2017-03-23T00:00:00"/>
    <d v="2017-03-29T00:00:00"/>
    <x v="1"/>
    <s v="EC-14050"/>
    <s v="Erin Creighton"/>
    <x v="0"/>
    <s v="United States"/>
    <s v="New York City"/>
    <s v="New York"/>
    <n v="10024"/>
    <x v="3"/>
    <s v="OFF-PA-10002741"/>
    <s v="Office Supplies"/>
    <s v="Paper"/>
    <s v="Xerox 1980"/>
    <n v="25.68"/>
    <n v="6"/>
    <n v="0"/>
    <n v="11.555999999999997"/>
    <s v="No"/>
    <s v="Chuck Magee"/>
  </r>
  <r>
    <n v="3106"/>
    <s v="CA-2016-103037"/>
    <d v="2016-07-25T00:00:00"/>
    <d v="2016-07-29T00:00:00"/>
    <x v="1"/>
    <s v="KH-16630"/>
    <s v="Ken Heidel"/>
    <x v="1"/>
    <s v="United States"/>
    <s v="Houston"/>
    <s v="Texas"/>
    <n v="77070"/>
    <x v="2"/>
    <s v="OFF-LA-10004345"/>
    <s v="Office Supplies"/>
    <s v="Labels"/>
    <s v="Avery 493"/>
    <n v="15.712000000000002"/>
    <n v="4"/>
    <n v="0.2"/>
    <n v="5.6955999999999989"/>
    <s v="No"/>
    <s v="Kelly Williams"/>
  </r>
  <r>
    <n v="3107"/>
    <s v="CA-2017-127460"/>
    <d v="2017-07-10T00:00:00"/>
    <d v="2017-07-14T00:00:00"/>
    <x v="1"/>
    <s v="FG-14260"/>
    <s v="Frank Gastineau"/>
    <x v="2"/>
    <s v="United States"/>
    <s v="Aurora"/>
    <s v="Illinois"/>
    <n v="60505"/>
    <x v="2"/>
    <s v="OFF-ST-10004340"/>
    <s v="Office Supplies"/>
    <s v="Storage"/>
    <s v="Fellowes Mobile File Cart, Black"/>
    <n v="298.464"/>
    <n v="6"/>
    <n v="0.2"/>
    <n v="26.115600000000015"/>
    <s v="No"/>
    <s v="Kelly Williams"/>
  </r>
  <r>
    <n v="3108"/>
    <s v="CA-2016-121671"/>
    <d v="2016-07-17T00:00:00"/>
    <d v="2016-07-22T00:00:00"/>
    <x v="1"/>
    <s v="AA-10480"/>
    <s v="Andrew Allen"/>
    <x v="0"/>
    <s v="United States"/>
    <s v="Springfield"/>
    <s v="Missouri"/>
    <n v="65807"/>
    <x v="2"/>
    <s v="OFF-PA-10001471"/>
    <s v="Office Supplies"/>
    <s v="Paper"/>
    <s v="Strathmore Photo Frame Cards"/>
    <n v="21.93"/>
    <n v="3"/>
    <n v="0"/>
    <n v="10.087799999999998"/>
    <s v="No"/>
    <s v="Kelly Williams"/>
  </r>
  <r>
    <n v="3109"/>
    <s v="CA-2016-121671"/>
    <d v="2016-07-17T00:00:00"/>
    <d v="2016-07-22T00:00:00"/>
    <x v="1"/>
    <s v="AA-10480"/>
    <s v="Andrew Allen"/>
    <x v="0"/>
    <s v="United States"/>
    <s v="Springfield"/>
    <s v="Missouri"/>
    <n v="65807"/>
    <x v="2"/>
    <s v="OFF-ST-10002344"/>
    <s v="Office Supplies"/>
    <s v="Storage"/>
    <s v="Carina 42&quot;Hx23 3/4&quot;W Media Storage Unit"/>
    <n v="242.94"/>
    <n v="3"/>
    <n v="0"/>
    <n v="4.8588000000000164"/>
    <s v="No"/>
    <s v="Kelly Williams"/>
  </r>
  <r>
    <n v="3110"/>
    <s v="CA-2016-121671"/>
    <d v="2016-07-17T00:00:00"/>
    <d v="2016-07-22T00:00:00"/>
    <x v="1"/>
    <s v="AA-10480"/>
    <s v="Andrew Allen"/>
    <x v="0"/>
    <s v="United States"/>
    <s v="Springfield"/>
    <s v="Missouri"/>
    <n v="65807"/>
    <x v="2"/>
    <s v="OFF-PA-10001892"/>
    <s v="Office Supplies"/>
    <s v="Paper"/>
    <s v="Rediform Wirebound &quot;Phone Memo&quot; Message Book, 11 x 5-3/4"/>
    <n v="7.64"/>
    <n v="1"/>
    <n v="0"/>
    <n v="3.7435999999999998"/>
    <s v="No"/>
    <s v="Kelly Williams"/>
  </r>
  <r>
    <n v="3111"/>
    <s v="CA-2016-121671"/>
    <d v="2016-07-17T00:00:00"/>
    <d v="2016-07-22T00:00:00"/>
    <x v="1"/>
    <s v="AA-10480"/>
    <s v="Andrew Allen"/>
    <x v="0"/>
    <s v="United States"/>
    <s v="Springfield"/>
    <s v="Missouri"/>
    <n v="65807"/>
    <x v="2"/>
    <s v="OFF-PA-10001934"/>
    <s v="Office Supplies"/>
    <s v="Paper"/>
    <s v="Xerox 1993"/>
    <n v="51.84"/>
    <n v="8"/>
    <n v="0"/>
    <n v="25.401600000000002"/>
    <s v="No"/>
    <s v="Kelly Williams"/>
  </r>
  <r>
    <n v="3112"/>
    <s v="CA-2016-121671"/>
    <d v="2016-07-17T00:00:00"/>
    <d v="2016-07-22T00:00:00"/>
    <x v="1"/>
    <s v="AA-10480"/>
    <s v="Andrew Allen"/>
    <x v="0"/>
    <s v="United States"/>
    <s v="Springfield"/>
    <s v="Missouri"/>
    <n v="65807"/>
    <x v="2"/>
    <s v="OFF-ST-10000078"/>
    <s v="Office Supplies"/>
    <s v="Storage"/>
    <s v="Tennsco 6- and 18-Compartment Lockers"/>
    <n v="265.17"/>
    <n v="1"/>
    <n v="0"/>
    <n v="47.730599999999981"/>
    <s v="No"/>
    <s v="Kelly Williams"/>
  </r>
  <r>
    <n v="3113"/>
    <s v="CA-2016-150350"/>
    <d v="2016-08-23T00:00:00"/>
    <d v="2016-08-30T00:00:00"/>
    <x v="1"/>
    <s v="MS-17770"/>
    <s v="Maxwell Schwartz"/>
    <x v="0"/>
    <s v="United States"/>
    <s v="Seattle"/>
    <s v="Washington"/>
    <n v="98105"/>
    <x v="1"/>
    <s v="TEC-MA-10001972"/>
    <s v="Technology"/>
    <s v="Machines"/>
    <s v="Okidata C331dn Printer"/>
    <n v="837.59999999999991"/>
    <n v="3"/>
    <n v="0.2"/>
    <n v="62.82000000000005"/>
    <s v="No"/>
    <s v="Anna Andreadi"/>
  </r>
  <r>
    <n v="3114"/>
    <s v="CA-2016-150350"/>
    <d v="2016-08-23T00:00:00"/>
    <d v="2016-08-30T00:00:00"/>
    <x v="1"/>
    <s v="MS-17770"/>
    <s v="Maxwell Schwartz"/>
    <x v="0"/>
    <s v="United States"/>
    <s v="Seattle"/>
    <s v="Washington"/>
    <n v="98105"/>
    <x v="1"/>
    <s v="OFF-EN-10002504"/>
    <s v="Office Supplies"/>
    <s v="Envelopes"/>
    <s v="Tyvek  Top-Opening Peel &amp; Seel Envelopes, Plain White"/>
    <n v="135.9"/>
    <n v="5"/>
    <n v="0"/>
    <n v="63.872999999999998"/>
    <s v="No"/>
    <s v="Anna Andreadi"/>
  </r>
  <r>
    <n v="3115"/>
    <s v="CA-2016-150350"/>
    <d v="2016-08-23T00:00:00"/>
    <d v="2016-08-30T00:00:00"/>
    <x v="1"/>
    <s v="MS-17770"/>
    <s v="Maxwell Schwartz"/>
    <x v="0"/>
    <s v="United States"/>
    <s v="Seattle"/>
    <s v="Washington"/>
    <n v="98105"/>
    <x v="1"/>
    <s v="OFF-PA-10002160"/>
    <s v="Office Supplies"/>
    <s v="Paper"/>
    <s v="Xerox 1978"/>
    <n v="34.68"/>
    <n v="6"/>
    <n v="0"/>
    <n v="16.993200000000002"/>
    <s v="No"/>
    <s v="Anna Andreadi"/>
  </r>
  <r>
    <n v="3116"/>
    <s v="CA-2016-150350"/>
    <d v="2016-08-23T00:00:00"/>
    <d v="2016-08-30T00:00:00"/>
    <x v="1"/>
    <s v="MS-17770"/>
    <s v="Maxwell Schwartz"/>
    <x v="0"/>
    <s v="United States"/>
    <s v="Seattle"/>
    <s v="Washington"/>
    <n v="98105"/>
    <x v="1"/>
    <s v="FUR-CH-10001973"/>
    <s v="Furniture"/>
    <s v="Chairs"/>
    <s v="Office Star Flex Back Scooter Chair with White Frame"/>
    <n v="532.70400000000006"/>
    <n v="6"/>
    <n v="0.2"/>
    <n v="-39.952800000000025"/>
    <s v="No"/>
    <s v="Anna Andreadi"/>
  </r>
  <r>
    <n v="3117"/>
    <s v="CA-2016-150350"/>
    <d v="2016-08-23T00:00:00"/>
    <d v="2016-08-30T00:00:00"/>
    <x v="1"/>
    <s v="MS-17770"/>
    <s v="Maxwell Schwartz"/>
    <x v="0"/>
    <s v="United States"/>
    <s v="Seattle"/>
    <s v="Washington"/>
    <n v="98105"/>
    <x v="1"/>
    <s v="OFF-AP-10001492"/>
    <s v="Office Supplies"/>
    <s v="Appliances"/>
    <s v="Acco Six-Outlet Power Strip, 4' Cord Length"/>
    <n v="43.099999999999994"/>
    <n v="5"/>
    <n v="0"/>
    <n v="11.206"/>
    <s v="No"/>
    <s v="Anna Andreadi"/>
  </r>
  <r>
    <n v="3118"/>
    <s v="CA-2016-150350"/>
    <d v="2016-08-23T00:00:00"/>
    <d v="2016-08-30T00:00:00"/>
    <x v="1"/>
    <s v="MS-17770"/>
    <s v="Maxwell Schwartz"/>
    <x v="0"/>
    <s v="United States"/>
    <s v="Seattle"/>
    <s v="Washington"/>
    <n v="98105"/>
    <x v="1"/>
    <s v="OFF-SU-10002189"/>
    <s v="Office Supplies"/>
    <s v="Supplies"/>
    <s v="Acme Rosewood Handle Letter Opener"/>
    <n v="15.88"/>
    <n v="4"/>
    <n v="0"/>
    <n v="0.15879999999999939"/>
    <s v="No"/>
    <s v="Anna Andreadi"/>
  </r>
  <r>
    <n v="3119"/>
    <s v="CA-2015-121720"/>
    <d v="2015-06-11T00:00:00"/>
    <d v="2015-06-12T00:00:00"/>
    <x v="2"/>
    <s v="JE-15610"/>
    <s v="Jim Epp"/>
    <x v="1"/>
    <s v="United States"/>
    <s v="Lakeland"/>
    <s v="Florida"/>
    <n v="33801"/>
    <x v="0"/>
    <s v="FUR-CH-10003312"/>
    <s v="Furniture"/>
    <s v="Chairs"/>
    <s v="Hon 2090 “Pillow Soft” Series Mid Back Swivel/Tilt Chairs"/>
    <n v="1123.92"/>
    <n v="5"/>
    <n v="0.2"/>
    <n v="-182.63700000000017"/>
    <s v="No"/>
    <s v="Cassandra Brandow"/>
  </r>
  <r>
    <n v="3120"/>
    <s v="CA-2015-121720"/>
    <d v="2015-06-11T00:00:00"/>
    <d v="2015-06-12T00:00:00"/>
    <x v="2"/>
    <s v="JE-15610"/>
    <s v="Jim Epp"/>
    <x v="1"/>
    <s v="United States"/>
    <s v="Lakeland"/>
    <s v="Florida"/>
    <n v="33801"/>
    <x v="0"/>
    <s v="TEC-PH-10002496"/>
    <s v="Technology"/>
    <s v="Phones"/>
    <s v="Cisco SPA301"/>
    <n v="249.58400000000003"/>
    <n v="2"/>
    <n v="0.2"/>
    <n v="31.197999999999986"/>
    <s v="No"/>
    <s v="Cassandra Brandow"/>
  </r>
  <r>
    <n v="3121"/>
    <s v="CA-2015-121720"/>
    <d v="2015-06-11T00:00:00"/>
    <d v="2015-06-12T00:00:00"/>
    <x v="2"/>
    <s v="JE-15610"/>
    <s v="Jim Epp"/>
    <x v="1"/>
    <s v="United States"/>
    <s v="Lakeland"/>
    <s v="Florida"/>
    <n v="33801"/>
    <x v="0"/>
    <s v="FUR-FU-10003464"/>
    <s v="Furniture"/>
    <s v="Furnishings"/>
    <s v="Seth Thomas 8 1/2&quot; Cubicle Clock"/>
    <n v="48.671999999999997"/>
    <n v="3"/>
    <n v="0.2"/>
    <n v="7.3007999999999988"/>
    <s v="No"/>
    <s v="Cassandra Brandow"/>
  </r>
  <r>
    <n v="3122"/>
    <s v="CA-2015-121720"/>
    <d v="2015-06-11T00:00:00"/>
    <d v="2015-06-12T00:00:00"/>
    <x v="2"/>
    <s v="JE-15610"/>
    <s v="Jim Epp"/>
    <x v="1"/>
    <s v="United States"/>
    <s v="Lakeland"/>
    <s v="Florida"/>
    <n v="33801"/>
    <x v="0"/>
    <s v="OFF-AR-10000380"/>
    <s v="Office Supplies"/>
    <s v="Art"/>
    <s v="Hunt PowerHouse Electric Pencil Sharpener, Blue"/>
    <n v="60.768000000000001"/>
    <n v="2"/>
    <n v="0.2"/>
    <n v="7.5959999999999894"/>
    <s v="No"/>
    <s v="Cassandra Brandow"/>
  </r>
  <r>
    <n v="3123"/>
    <s v="CA-2015-121720"/>
    <d v="2015-06-11T00:00:00"/>
    <d v="2015-06-12T00:00:00"/>
    <x v="2"/>
    <s v="JE-15610"/>
    <s v="Jim Epp"/>
    <x v="1"/>
    <s v="United States"/>
    <s v="Lakeland"/>
    <s v="Florida"/>
    <n v="33801"/>
    <x v="0"/>
    <s v="OFF-BI-10004593"/>
    <s v="Office Supplies"/>
    <s v="Binders"/>
    <s v="Ibico Laser Imprintable Binding System Covers"/>
    <n v="78.600000000000009"/>
    <n v="5"/>
    <n v="0.7"/>
    <n v="-62.88000000000001"/>
    <s v="No"/>
    <s v="Cassandra Brandow"/>
  </r>
  <r>
    <n v="3124"/>
    <s v="CA-2015-121720"/>
    <d v="2015-06-11T00:00:00"/>
    <d v="2015-06-12T00:00:00"/>
    <x v="2"/>
    <s v="JE-15610"/>
    <s v="Jim Epp"/>
    <x v="1"/>
    <s v="United States"/>
    <s v="Lakeland"/>
    <s v="Florida"/>
    <n v="33801"/>
    <x v="0"/>
    <s v="OFF-BI-10001308"/>
    <s v="Office Supplies"/>
    <s v="Binders"/>
    <s v="GBC Standard Plastic Binding Systems' Combs"/>
    <n v="3.7680000000000007"/>
    <n v="2"/>
    <n v="0.7"/>
    <n v="-3.1400000000000006"/>
    <s v="No"/>
    <s v="Cassandra Brandow"/>
  </r>
  <r>
    <n v="3125"/>
    <s v="CA-2015-121720"/>
    <d v="2015-06-11T00:00:00"/>
    <d v="2015-06-12T00:00:00"/>
    <x v="2"/>
    <s v="JE-15610"/>
    <s v="Jim Epp"/>
    <x v="1"/>
    <s v="United States"/>
    <s v="Lakeland"/>
    <s v="Florida"/>
    <n v="33801"/>
    <x v="0"/>
    <s v="OFF-ST-10001780"/>
    <s v="Office Supplies"/>
    <s v="Storage"/>
    <s v="Tennsco 16-Compartment Lockers with Coat Rack"/>
    <n v="1036.624"/>
    <n v="2"/>
    <n v="0.2"/>
    <n v="51.831200000000024"/>
    <s v="No"/>
    <s v="Cassandra Brandow"/>
  </r>
  <r>
    <n v="3126"/>
    <s v="CA-2015-121720"/>
    <d v="2015-06-11T00:00:00"/>
    <d v="2015-06-12T00:00:00"/>
    <x v="2"/>
    <s v="JE-15610"/>
    <s v="Jim Epp"/>
    <x v="1"/>
    <s v="United States"/>
    <s v="Lakeland"/>
    <s v="Florida"/>
    <n v="33801"/>
    <x v="0"/>
    <s v="OFF-ST-10003816"/>
    <s v="Office Supplies"/>
    <s v="Storage"/>
    <s v="Fellowes High-Stak Drawer Files"/>
    <n v="563.80799999999999"/>
    <n v="4"/>
    <n v="0.2"/>
    <n v="21.142799999999966"/>
    <s v="No"/>
    <s v="Cassandra Brandow"/>
  </r>
  <r>
    <n v="3127"/>
    <s v="CA-2017-149895"/>
    <d v="2017-09-08T00:00:00"/>
    <d v="2017-09-12T00:00:00"/>
    <x v="1"/>
    <s v="EB-14110"/>
    <s v="Eugene Barchas"/>
    <x v="0"/>
    <s v="United States"/>
    <s v="Philadelphia"/>
    <s v="Pennsylvania"/>
    <n v="19134"/>
    <x v="3"/>
    <s v="TEC-PH-10002200"/>
    <s v="Technology"/>
    <s v="Phones"/>
    <s v="Aastra 6757i CT Wireless VoIP phone"/>
    <n v="258.52799999999996"/>
    <n v="2"/>
    <n v="0.4"/>
    <n v="-47.396800000000013"/>
    <s v="No"/>
    <s v="Chuck Magee"/>
  </r>
  <r>
    <n v="3128"/>
    <s v="CA-2017-147564"/>
    <d v="2017-10-02T00:00:00"/>
    <d v="2017-10-06T00:00:00"/>
    <x v="1"/>
    <s v="BP-11155"/>
    <s v="Becky Pak"/>
    <x v="0"/>
    <s v="United States"/>
    <s v="New York City"/>
    <s v="New York"/>
    <n v="10011"/>
    <x v="3"/>
    <s v="OFF-PA-10004438"/>
    <s v="Office Supplies"/>
    <s v="Paper"/>
    <s v="Xerox 1907"/>
    <n v="49.12"/>
    <n v="4"/>
    <n v="0"/>
    <n v="23.086399999999998"/>
    <s v="No"/>
    <s v="Chuck Magee"/>
  </r>
  <r>
    <n v="3129"/>
    <s v="CA-2014-136399"/>
    <d v="2014-12-16T00:00:00"/>
    <d v="2014-12-17T00:00:00"/>
    <x v="2"/>
    <s v="CC-12100"/>
    <s v="Chad Cunningham"/>
    <x v="2"/>
    <s v="United States"/>
    <s v="Los Angeles"/>
    <s v="California"/>
    <n v="90049"/>
    <x v="1"/>
    <s v="FUR-FU-10004090"/>
    <s v="Furniture"/>
    <s v="Furnishings"/>
    <s v="Executive Impressions 14&quot; Contract Wall Clock"/>
    <n v="44.46"/>
    <n v="2"/>
    <n v="0"/>
    <n v="14.671799999999998"/>
    <s v="No"/>
    <s v="Anna Andreadi"/>
  </r>
  <r>
    <n v="3130"/>
    <s v="CA-2014-136399"/>
    <d v="2014-12-16T00:00:00"/>
    <d v="2014-12-17T00:00:00"/>
    <x v="2"/>
    <s v="CC-12100"/>
    <s v="Chad Cunningham"/>
    <x v="2"/>
    <s v="United States"/>
    <s v="Los Angeles"/>
    <s v="California"/>
    <n v="90049"/>
    <x v="1"/>
    <s v="FUR-CH-10002602"/>
    <s v="Furniture"/>
    <s v="Chairs"/>
    <s v="DMI Arturo Collection Mission-style Design Wood Chair"/>
    <n v="241.56799999999998"/>
    <n v="2"/>
    <n v="0.2"/>
    <n v="18.11760000000001"/>
    <s v="No"/>
    <s v="Anna Andreadi"/>
  </r>
  <r>
    <n v="3131"/>
    <s v="CA-2014-136399"/>
    <d v="2014-12-16T00:00:00"/>
    <d v="2014-12-17T00:00:00"/>
    <x v="2"/>
    <s v="CC-12100"/>
    <s v="Chad Cunningham"/>
    <x v="2"/>
    <s v="United States"/>
    <s v="Los Angeles"/>
    <s v="California"/>
    <n v="90049"/>
    <x v="1"/>
    <s v="TEC-AC-10001142"/>
    <s v="Technology"/>
    <s v="Accessories"/>
    <s v="First Data FD10 PIN Pad"/>
    <n v="395"/>
    <n v="5"/>
    <n v="0"/>
    <n v="39.499999999999957"/>
    <s v="No"/>
    <s v="Anna Andreadi"/>
  </r>
  <r>
    <n v="3132"/>
    <s v="CA-2014-136399"/>
    <d v="2014-12-16T00:00:00"/>
    <d v="2014-12-17T00:00:00"/>
    <x v="2"/>
    <s v="CC-12100"/>
    <s v="Chad Cunningham"/>
    <x v="2"/>
    <s v="United States"/>
    <s v="Los Angeles"/>
    <s v="California"/>
    <n v="90049"/>
    <x v="1"/>
    <s v="TEC-PH-10004977"/>
    <s v="Technology"/>
    <s v="Phones"/>
    <s v="GE 30524EE4"/>
    <n v="627.16800000000012"/>
    <n v="4"/>
    <n v="0.2"/>
    <n v="70.55639999999994"/>
    <s v="No"/>
    <s v="Anna Andreadi"/>
  </r>
  <r>
    <n v="3133"/>
    <s v="CA-2014-107916"/>
    <d v="2014-08-24T00:00:00"/>
    <d v="2014-08-26T00:00:00"/>
    <x v="2"/>
    <s v="JP-15460"/>
    <s v="Jennifer Patt"/>
    <x v="1"/>
    <s v="United States"/>
    <s v="Oceanside"/>
    <s v="New York"/>
    <n v="11572"/>
    <x v="3"/>
    <s v="FUR-FU-10004586"/>
    <s v="Furniture"/>
    <s v="Furnishings"/>
    <s v="G.E. Longer-Life Indoor Recessed Floodlight Bulbs"/>
    <n v="13.28"/>
    <n v="2"/>
    <n v="0"/>
    <n v="6.3743999999999996"/>
    <s v="No"/>
    <s v="Chuck Magee"/>
  </r>
  <r>
    <n v="3134"/>
    <s v="CA-2014-107916"/>
    <d v="2014-08-24T00:00:00"/>
    <d v="2014-08-26T00:00:00"/>
    <x v="2"/>
    <s v="JP-15460"/>
    <s v="Jennifer Patt"/>
    <x v="1"/>
    <s v="United States"/>
    <s v="Oceanside"/>
    <s v="New York"/>
    <n v="11572"/>
    <x v="3"/>
    <s v="OFF-BI-10001116"/>
    <s v="Office Supplies"/>
    <s v="Binders"/>
    <s v="Wilson Jones 1&quot; Hanging DublLock Ring Binders"/>
    <n v="12.672000000000001"/>
    <n v="3"/>
    <n v="0.2"/>
    <n v="4.4352000000000009"/>
    <s v="No"/>
    <s v="Chuck Magee"/>
  </r>
  <r>
    <n v="3135"/>
    <s v="CA-2017-164168"/>
    <d v="2017-11-12T00:00:00"/>
    <d v="2017-11-18T00:00:00"/>
    <x v="1"/>
    <s v="LS-16975"/>
    <s v="Lindsay Shagiari"/>
    <x v="2"/>
    <s v="United States"/>
    <s v="Dallas"/>
    <s v="Texas"/>
    <n v="75081"/>
    <x v="2"/>
    <s v="OFF-BI-10000666"/>
    <s v="Office Supplies"/>
    <s v="Binders"/>
    <s v="Surelock Post Binders"/>
    <n v="30.559999999999992"/>
    <n v="5"/>
    <n v="0.8"/>
    <n v="-45.840000000000018"/>
    <s v="No"/>
    <s v="Kelly Williams"/>
  </r>
  <r>
    <n v="3136"/>
    <s v="CA-2017-164168"/>
    <d v="2017-11-12T00:00:00"/>
    <d v="2017-11-18T00:00:00"/>
    <x v="1"/>
    <s v="LS-16975"/>
    <s v="Lindsay Shagiari"/>
    <x v="2"/>
    <s v="United States"/>
    <s v="Dallas"/>
    <s v="Texas"/>
    <n v="75081"/>
    <x v="2"/>
    <s v="OFF-ST-10002583"/>
    <s v="Office Supplies"/>
    <s v="Storage"/>
    <s v="Fellowes Neat Ideas Storage Cubes"/>
    <n v="77.951999999999998"/>
    <n v="3"/>
    <n v="0.2"/>
    <n v="-15.590400000000002"/>
    <s v="No"/>
    <s v="Kelly Williams"/>
  </r>
  <r>
    <n v="3137"/>
    <s v="CA-2017-164168"/>
    <d v="2017-11-12T00:00:00"/>
    <d v="2017-11-18T00:00:00"/>
    <x v="1"/>
    <s v="LS-16975"/>
    <s v="Lindsay Shagiari"/>
    <x v="2"/>
    <s v="United States"/>
    <s v="Dallas"/>
    <s v="Texas"/>
    <n v="75081"/>
    <x v="2"/>
    <s v="TEC-PH-10004908"/>
    <s v="Technology"/>
    <s v="Phones"/>
    <s v="Panasonic KX TS3282W Corded phone"/>
    <n v="67.992000000000004"/>
    <n v="1"/>
    <n v="0.2"/>
    <n v="8.4989999999999917"/>
    <s v="No"/>
    <s v="Kelly Williams"/>
  </r>
  <r>
    <n v="3138"/>
    <s v="CA-2017-164168"/>
    <d v="2017-11-12T00:00:00"/>
    <d v="2017-11-18T00:00:00"/>
    <x v="1"/>
    <s v="LS-16975"/>
    <s v="Lindsay Shagiari"/>
    <x v="2"/>
    <s v="United States"/>
    <s v="Dallas"/>
    <s v="Texas"/>
    <n v="75081"/>
    <x v="2"/>
    <s v="OFF-EN-10001219"/>
    <s v="Office Supplies"/>
    <s v="Envelopes"/>
    <s v="#10- 4 1/8&quot; x 9 1/2&quot; Security-Tint Envelopes"/>
    <n v="12.224"/>
    <n v="2"/>
    <n v="0.2"/>
    <n v="4.4311999999999996"/>
    <s v="No"/>
    <s v="Kelly Williams"/>
  </r>
  <r>
    <n v="3139"/>
    <s v="CA-2017-164168"/>
    <d v="2017-11-12T00:00:00"/>
    <d v="2017-11-18T00:00:00"/>
    <x v="1"/>
    <s v="LS-16975"/>
    <s v="Lindsay Shagiari"/>
    <x v="2"/>
    <s v="United States"/>
    <s v="Dallas"/>
    <s v="Texas"/>
    <n v="75081"/>
    <x v="2"/>
    <s v="TEC-AC-10004568"/>
    <s v="Technology"/>
    <s v="Accessories"/>
    <s v="Maxell LTO Ultrium - 800 GB"/>
    <n v="44.783999999999999"/>
    <n v="2"/>
    <n v="0.2"/>
    <n v="-0.55980000000000452"/>
    <s v="No"/>
    <s v="Kelly Williams"/>
  </r>
  <r>
    <n v="3140"/>
    <s v="CA-2017-164168"/>
    <d v="2017-11-12T00:00:00"/>
    <d v="2017-11-18T00:00:00"/>
    <x v="1"/>
    <s v="LS-16975"/>
    <s v="Lindsay Shagiari"/>
    <x v="2"/>
    <s v="United States"/>
    <s v="Dallas"/>
    <s v="Texas"/>
    <n v="75081"/>
    <x v="2"/>
    <s v="FUR-FU-10001756"/>
    <s v="Furniture"/>
    <s v="Furnishings"/>
    <s v="Eldon Expressions Desk Accessory, Wood Photo Frame, Mahogany"/>
    <n v="22.847999999999999"/>
    <n v="3"/>
    <n v="0.6"/>
    <n v="-17.707200000000007"/>
    <s v="No"/>
    <s v="Kelly Williams"/>
  </r>
  <r>
    <n v="3141"/>
    <s v="CA-2015-112557"/>
    <d v="2015-04-25T00:00:00"/>
    <d v="2015-04-28T00:00:00"/>
    <x v="2"/>
    <s v="JL-15850"/>
    <s v="John Lucas"/>
    <x v="0"/>
    <s v="United States"/>
    <s v="New York City"/>
    <s v="New York"/>
    <n v="10035"/>
    <x v="3"/>
    <s v="OFF-AP-10002311"/>
    <s v="Office Supplies"/>
    <s v="Appliances"/>
    <s v="Holmes Replacement Filter for HEPA Air Cleaner, Very Large Room, HEPA Filter"/>
    <n v="206.43"/>
    <n v="3"/>
    <n v="0"/>
    <n v="90.829200000000014"/>
    <s v="No"/>
    <s v="Chuck Magee"/>
  </r>
  <r>
    <n v="3142"/>
    <s v="US-2014-122959"/>
    <d v="2014-12-12T00:00:00"/>
    <d v="2014-12-12T00:00:00"/>
    <x v="3"/>
    <s v="CY-12745"/>
    <s v="Craig Yedwab"/>
    <x v="1"/>
    <s v="United States"/>
    <s v="San Antonio"/>
    <s v="Texas"/>
    <n v="78207"/>
    <x v="2"/>
    <s v="OFF-BI-10003650"/>
    <s v="Office Supplies"/>
    <s v="Binders"/>
    <s v="GBC DocuBind 300 Electric Binding Machine"/>
    <n v="210.39199999999997"/>
    <n v="2"/>
    <n v="0.8"/>
    <n v="-336.62720000000013"/>
    <s v="No"/>
    <s v="Kelly Williams"/>
  </r>
  <r>
    <n v="3143"/>
    <s v="CA-2017-162572"/>
    <d v="2017-09-25T00:00:00"/>
    <d v="2017-09-27T00:00:00"/>
    <x v="0"/>
    <s v="RB-19360"/>
    <s v="Raymond Buch"/>
    <x v="0"/>
    <s v="United States"/>
    <s v="Cincinnati"/>
    <s v="Ohio"/>
    <n v="45231"/>
    <x v="3"/>
    <s v="TEC-AC-10003628"/>
    <s v="Technology"/>
    <s v="Accessories"/>
    <s v="Logitech 910-002974 M325 Wireless Mouse for Web Scrolling"/>
    <n v="119.96000000000001"/>
    <n v="5"/>
    <n v="0.2"/>
    <n v="35.988000000000007"/>
    <s v="No"/>
    <s v="Chuck Magee"/>
  </r>
  <r>
    <n v="3144"/>
    <s v="CA-2017-162572"/>
    <d v="2017-09-25T00:00:00"/>
    <d v="2017-09-27T00:00:00"/>
    <x v="0"/>
    <s v="RB-19360"/>
    <s v="Raymond Buch"/>
    <x v="0"/>
    <s v="United States"/>
    <s v="Cincinnati"/>
    <s v="Ohio"/>
    <n v="45231"/>
    <x v="3"/>
    <s v="OFF-AR-10001547"/>
    <s v="Office Supplies"/>
    <s v="Art"/>
    <s v="Newell 311"/>
    <n v="10.608000000000001"/>
    <n v="6"/>
    <n v="0.2"/>
    <n v="0.92819999999999991"/>
    <s v="No"/>
    <s v="Chuck Magee"/>
  </r>
  <r>
    <n v="3145"/>
    <s v="US-2016-148110"/>
    <d v="2016-09-05T00:00:00"/>
    <d v="2016-09-11T00:00:00"/>
    <x v="1"/>
    <s v="AR-10825"/>
    <s v="Anthony Rawles"/>
    <x v="1"/>
    <s v="United States"/>
    <s v="Austin"/>
    <s v="Texas"/>
    <n v="78745"/>
    <x v="2"/>
    <s v="FUR-CH-10002647"/>
    <s v="Furniture"/>
    <s v="Chairs"/>
    <s v="Situations Contoured Folding Chairs, 4/Set"/>
    <n v="347.80200000000002"/>
    <n v="7"/>
    <n v="0.3"/>
    <n v="-24.842999999999961"/>
    <s v="No"/>
    <s v="Kelly Williams"/>
  </r>
  <r>
    <n v="3146"/>
    <s v="CA-2017-131828"/>
    <d v="2017-02-11T00:00:00"/>
    <d v="2017-02-13T00:00:00"/>
    <x v="0"/>
    <s v="CS-11845"/>
    <s v="Cari Sayre"/>
    <x v="1"/>
    <s v="United States"/>
    <s v="Seattle"/>
    <s v="Washington"/>
    <n v="98105"/>
    <x v="1"/>
    <s v="FUR-CH-10004495"/>
    <s v="Furniture"/>
    <s v="Chairs"/>
    <s v="Global Leather and Oak Executive Chair, Black"/>
    <n v="963.13600000000008"/>
    <n v="4"/>
    <n v="0.2"/>
    <n v="108.35279999999986"/>
    <s v="Yes"/>
    <s v="Anna Andreadi"/>
  </r>
  <r>
    <n v="3147"/>
    <s v="CA-2017-131828"/>
    <d v="2017-02-11T00:00:00"/>
    <d v="2017-02-13T00:00:00"/>
    <x v="0"/>
    <s v="CS-11845"/>
    <s v="Cari Sayre"/>
    <x v="1"/>
    <s v="United States"/>
    <s v="Seattle"/>
    <s v="Washington"/>
    <n v="98105"/>
    <x v="1"/>
    <s v="TEC-PH-10002923"/>
    <s v="Technology"/>
    <s v="Phones"/>
    <s v="Logitech B530 USB Headset - headset - Full size, Binaural"/>
    <n v="88.77600000000001"/>
    <n v="3"/>
    <n v="0.2"/>
    <n v="7.7679000000000009"/>
    <s v="Yes"/>
    <s v="Anna Andreadi"/>
  </r>
  <r>
    <n v="3148"/>
    <s v="CA-2014-109218"/>
    <d v="2014-06-30T00:00:00"/>
    <d v="2014-07-03T00:00:00"/>
    <x v="0"/>
    <s v="AR-10825"/>
    <s v="Anthony Rawles"/>
    <x v="1"/>
    <s v="United States"/>
    <s v="Los Angeles"/>
    <s v="California"/>
    <n v="90004"/>
    <x v="1"/>
    <s v="OFF-AR-10001374"/>
    <s v="Office Supplies"/>
    <s v="Art"/>
    <s v="BIC Brite Liner Highlighters, Chisel Tip"/>
    <n v="32.400000000000006"/>
    <n v="5"/>
    <n v="0"/>
    <n v="10.367999999999999"/>
    <s v="No"/>
    <s v="Anna Andreadi"/>
  </r>
  <r>
    <n v="3149"/>
    <s v="CA-2016-120558"/>
    <d v="2016-06-07T00:00:00"/>
    <d v="2016-06-10T00:00:00"/>
    <x v="2"/>
    <s v="RD-19810"/>
    <s v="Ross DeVincentis"/>
    <x v="2"/>
    <s v="United States"/>
    <s v="New York City"/>
    <s v="New York"/>
    <n v="10035"/>
    <x v="3"/>
    <s v="OFF-PA-10003441"/>
    <s v="Office Supplies"/>
    <s v="Paper"/>
    <s v="Xerox 226"/>
    <n v="32.400000000000006"/>
    <n v="5"/>
    <n v="0"/>
    <n v="15.552000000000001"/>
    <s v="No"/>
    <s v="Chuck Magee"/>
  </r>
  <r>
    <n v="3150"/>
    <s v="US-2014-109036"/>
    <d v="2014-12-20T00:00:00"/>
    <d v="2014-12-25T00:00:00"/>
    <x v="1"/>
    <s v="KH-16510"/>
    <s v="Keith Herrera"/>
    <x v="0"/>
    <s v="United States"/>
    <s v="Seattle"/>
    <s v="Washington"/>
    <n v="98103"/>
    <x v="1"/>
    <s v="OFF-LA-10002043"/>
    <s v="Office Supplies"/>
    <s v="Labels"/>
    <s v="Avery 489"/>
    <n v="31.049999999999997"/>
    <n v="3"/>
    <n v="0"/>
    <n v="14.904"/>
    <s v="No"/>
    <s v="Anna Andreadi"/>
  </r>
  <r>
    <n v="3151"/>
    <s v="CA-2015-147830"/>
    <d v="2015-12-15T00:00:00"/>
    <d v="2015-12-18T00:00:00"/>
    <x v="2"/>
    <s v="NF-18385"/>
    <s v="Natalie Fritzler"/>
    <x v="0"/>
    <s v="United States"/>
    <s v="Newark"/>
    <s v="Ohio"/>
    <n v="43055"/>
    <x v="3"/>
    <s v="TEC-AC-10002049"/>
    <s v="Technology"/>
    <s v="Accessories"/>
    <s v="Plantronics Savi W720 Multi-Device Wireless Headset System"/>
    <n v="2025.3600000000001"/>
    <n v="6"/>
    <n v="0.2"/>
    <n v="607.60800000000006"/>
    <s v="No"/>
    <s v="Chuck Magee"/>
  </r>
  <r>
    <n v="3152"/>
    <s v="CA-2015-147830"/>
    <d v="2015-12-15T00:00:00"/>
    <d v="2015-12-18T00:00:00"/>
    <x v="2"/>
    <s v="NF-18385"/>
    <s v="Natalie Fritzler"/>
    <x v="0"/>
    <s v="United States"/>
    <s v="Newark"/>
    <s v="Ohio"/>
    <n v="43055"/>
    <x v="3"/>
    <s v="TEC-MA-10000418"/>
    <s v="Technology"/>
    <s v="Machines"/>
    <s v="Cubify CubeX 3D Printer Double Head Print"/>
    <n v="1799.9940000000001"/>
    <n v="2"/>
    <n v="0.7"/>
    <n v="-2639.9912000000004"/>
    <s v="No"/>
    <s v="Chuck Magee"/>
  </r>
  <r>
    <n v="3153"/>
    <s v="CA-2015-147830"/>
    <d v="2015-12-15T00:00:00"/>
    <d v="2015-12-18T00:00:00"/>
    <x v="2"/>
    <s v="NF-18385"/>
    <s v="Natalie Fritzler"/>
    <x v="0"/>
    <s v="United States"/>
    <s v="Newark"/>
    <s v="Ohio"/>
    <n v="43055"/>
    <x v="3"/>
    <s v="TEC-PH-10004908"/>
    <s v="Technology"/>
    <s v="Phones"/>
    <s v="Panasonic KX TS3282W Corded phone"/>
    <n v="101.98799999999999"/>
    <n v="2"/>
    <n v="0.4"/>
    <n v="-16.998000000000019"/>
    <s v="No"/>
    <s v="Chuck Magee"/>
  </r>
  <r>
    <n v="3154"/>
    <s v="CA-2015-147830"/>
    <d v="2015-12-15T00:00:00"/>
    <d v="2015-12-18T00:00:00"/>
    <x v="2"/>
    <s v="NF-18385"/>
    <s v="Natalie Fritzler"/>
    <x v="0"/>
    <s v="United States"/>
    <s v="Newark"/>
    <s v="Ohio"/>
    <n v="43055"/>
    <x v="3"/>
    <s v="FUR-FU-10004091"/>
    <s v="Furniture"/>
    <s v="Furnishings"/>
    <s v="Howard Miller 13&quot; Diameter Goldtone Round Wall Clock"/>
    <n v="262.86399999999998"/>
    <n v="7"/>
    <n v="0.2"/>
    <n v="69.001800000000017"/>
    <s v="No"/>
    <s v="Chuck Magee"/>
  </r>
  <r>
    <n v="3155"/>
    <s v="CA-2017-150497"/>
    <d v="2017-07-20T00:00:00"/>
    <d v="2017-07-24T00:00:00"/>
    <x v="1"/>
    <s v="SM-20950"/>
    <s v="Suzanne McNair"/>
    <x v="1"/>
    <s v="United States"/>
    <s v="Maple Grove"/>
    <s v="Minnesota"/>
    <n v="55369"/>
    <x v="2"/>
    <s v="OFF-BI-10004600"/>
    <s v="Office Supplies"/>
    <s v="Binders"/>
    <s v="Ibico Ibimaster 300 Manual Binding System"/>
    <n v="735.98"/>
    <n v="2"/>
    <n v="0"/>
    <n v="331.19099999999997"/>
    <s v="No"/>
    <s v="Kelly Williams"/>
  </r>
  <r>
    <n v="3156"/>
    <s v="CA-2014-128986"/>
    <d v="2014-08-03T00:00:00"/>
    <d v="2014-08-05T00:00:00"/>
    <x v="0"/>
    <s v="GH-14410"/>
    <s v="Gary Hansen"/>
    <x v="2"/>
    <s v="United States"/>
    <s v="Glendale"/>
    <s v="Arizona"/>
    <n v="85301"/>
    <x v="1"/>
    <s v="OFF-PA-10001289"/>
    <s v="Office Supplies"/>
    <s v="Paper"/>
    <s v="White Computer Printout Paper by Universal"/>
    <n v="93.024000000000001"/>
    <n v="3"/>
    <n v="0.2"/>
    <n v="33.721199999999996"/>
    <s v="No"/>
    <s v="Anna Andreadi"/>
  </r>
  <r>
    <n v="3157"/>
    <s v="CA-2015-139584"/>
    <d v="2015-08-24T00:00:00"/>
    <d v="2015-08-28T00:00:00"/>
    <x v="1"/>
    <s v="EM-13810"/>
    <s v="Eleni McCrary"/>
    <x v="1"/>
    <s v="United States"/>
    <s v="New York City"/>
    <s v="New York"/>
    <n v="10009"/>
    <x v="3"/>
    <s v="FUR-TA-10001539"/>
    <s v="Furniture"/>
    <s v="Tables"/>
    <s v="Chromcraft Rectangular Conference Tables"/>
    <n v="284.36399999999998"/>
    <n v="2"/>
    <n v="0.4"/>
    <n v="-75.830400000000054"/>
    <s v="No"/>
    <s v="Chuck Magee"/>
  </r>
  <r>
    <n v="3158"/>
    <s v="CA-2015-139584"/>
    <d v="2015-08-24T00:00:00"/>
    <d v="2015-08-28T00:00:00"/>
    <x v="1"/>
    <s v="EM-13810"/>
    <s v="Eleni McCrary"/>
    <x v="1"/>
    <s v="United States"/>
    <s v="New York City"/>
    <s v="New York"/>
    <n v="10009"/>
    <x v="3"/>
    <s v="TEC-AC-10001266"/>
    <s v="Technology"/>
    <s v="Accessories"/>
    <s v="Memorex Micro Travel Drive 8 GB"/>
    <n v="26"/>
    <n v="2"/>
    <n v="0"/>
    <n v="11.7"/>
    <s v="No"/>
    <s v="Chuck Magee"/>
  </r>
  <r>
    <n v="3159"/>
    <s v="US-2016-162677"/>
    <d v="2016-03-26T00:00:00"/>
    <d v="2016-03-27T00:00:00"/>
    <x v="2"/>
    <s v="DB-13210"/>
    <s v="Dean Braden"/>
    <x v="0"/>
    <s v="United States"/>
    <s v="Jacksonville"/>
    <s v="North Carolina"/>
    <n v="28540"/>
    <x v="0"/>
    <s v="OFF-ST-10001291"/>
    <s v="Office Supplies"/>
    <s v="Storage"/>
    <s v="Tenex Personal Self-Stacking Standard File Box, Black/Gray"/>
    <n v="67.64"/>
    <n v="5"/>
    <n v="0.2"/>
    <n v="5.9184999999999981"/>
    <s v="No"/>
    <s v="Cassandra Brandow"/>
  </r>
  <r>
    <n v="3160"/>
    <s v="US-2016-162677"/>
    <d v="2016-03-26T00:00:00"/>
    <d v="2016-03-27T00:00:00"/>
    <x v="2"/>
    <s v="DB-13210"/>
    <s v="Dean Braden"/>
    <x v="0"/>
    <s v="United States"/>
    <s v="Jacksonville"/>
    <s v="North Carolina"/>
    <n v="28540"/>
    <x v="0"/>
    <s v="TEC-AC-10001314"/>
    <s v="Technology"/>
    <s v="Accessories"/>
    <s v="Case Logic 2.4GHz Wireless Keyboard"/>
    <n v="119.97600000000001"/>
    <n v="3"/>
    <n v="0.2"/>
    <n v="-17.996400000000019"/>
    <s v="No"/>
    <s v="Cassandra Brandow"/>
  </r>
  <r>
    <n v="3161"/>
    <s v="US-2014-150924"/>
    <d v="2014-09-12T00:00:00"/>
    <d v="2014-09-16T00:00:00"/>
    <x v="0"/>
    <s v="PT-19090"/>
    <s v="Pete Takahito"/>
    <x v="0"/>
    <s v="United States"/>
    <s v="Houston"/>
    <s v="Texas"/>
    <n v="77070"/>
    <x v="2"/>
    <s v="OFF-BI-10004040"/>
    <s v="Office Supplies"/>
    <s v="Binders"/>
    <s v="Wilson Jones Impact Binders"/>
    <n v="5.1799999999999988"/>
    <n v="5"/>
    <n v="0.8"/>
    <n v="-8.0289999999999999"/>
    <s v="No"/>
    <s v="Kelly Williams"/>
  </r>
  <r>
    <n v="3162"/>
    <s v="CA-2014-153969"/>
    <d v="2014-09-21T00:00:00"/>
    <d v="2014-09-25T00:00:00"/>
    <x v="1"/>
    <s v="HF-14995"/>
    <s v="Herbert Flentye"/>
    <x v="0"/>
    <s v="United States"/>
    <s v="San Francisco"/>
    <s v="California"/>
    <n v="94109"/>
    <x v="1"/>
    <s v="OFF-EN-10001539"/>
    <s v="Office Supplies"/>
    <s v="Envelopes"/>
    <s v="Staple envelope"/>
    <n v="15.56"/>
    <n v="2"/>
    <n v="0"/>
    <n v="7.3132000000000001"/>
    <s v="No"/>
    <s v="Anna Andreadi"/>
  </r>
  <r>
    <n v="3163"/>
    <s v="CA-2014-153969"/>
    <d v="2014-09-21T00:00:00"/>
    <d v="2014-09-25T00:00:00"/>
    <x v="1"/>
    <s v="HF-14995"/>
    <s v="Herbert Flentye"/>
    <x v="0"/>
    <s v="United States"/>
    <s v="San Francisco"/>
    <s v="California"/>
    <n v="94109"/>
    <x v="1"/>
    <s v="OFF-EN-10004483"/>
    <s v="Office Supplies"/>
    <s v="Envelopes"/>
    <s v="#10 White Business Envelopes,4 1/8 x 9 1/2"/>
    <n v="78.349999999999994"/>
    <n v="5"/>
    <n v="0"/>
    <n v="36.824499999999993"/>
    <s v="No"/>
    <s v="Anna Andreadi"/>
  </r>
  <r>
    <n v="3164"/>
    <s v="CA-2014-153969"/>
    <d v="2014-09-21T00:00:00"/>
    <d v="2014-09-25T00:00:00"/>
    <x v="1"/>
    <s v="HF-14995"/>
    <s v="Herbert Flentye"/>
    <x v="0"/>
    <s v="United States"/>
    <s v="San Francisco"/>
    <s v="California"/>
    <n v="94109"/>
    <x v="1"/>
    <s v="OFF-AR-10001615"/>
    <s v="Office Supplies"/>
    <s v="Art"/>
    <s v="Newell 34"/>
    <n v="59.519999999999996"/>
    <n v="3"/>
    <n v="0"/>
    <n v="15.475200000000001"/>
    <s v="No"/>
    <s v="Anna Andreadi"/>
  </r>
  <r>
    <n v="3165"/>
    <s v="CA-2014-153969"/>
    <d v="2014-09-21T00:00:00"/>
    <d v="2014-09-25T00:00:00"/>
    <x v="1"/>
    <s v="HF-14995"/>
    <s v="Herbert Flentye"/>
    <x v="0"/>
    <s v="United States"/>
    <s v="San Francisco"/>
    <s v="California"/>
    <n v="94109"/>
    <x v="1"/>
    <s v="OFF-PA-10000327"/>
    <s v="Office Supplies"/>
    <s v="Paper"/>
    <s v="Xerox 1971"/>
    <n v="38.520000000000003"/>
    <n v="9"/>
    <n v="0"/>
    <n v="17.333999999999996"/>
    <s v="No"/>
    <s v="Anna Andreadi"/>
  </r>
  <r>
    <n v="3166"/>
    <s v="CA-2014-153969"/>
    <d v="2014-09-21T00:00:00"/>
    <d v="2014-09-25T00:00:00"/>
    <x v="1"/>
    <s v="HF-14995"/>
    <s v="Herbert Flentye"/>
    <x v="0"/>
    <s v="United States"/>
    <s v="San Francisco"/>
    <s v="California"/>
    <n v="94109"/>
    <x v="1"/>
    <s v="TEC-PH-10001299"/>
    <s v="Technology"/>
    <s v="Phones"/>
    <s v="Polycom CX300 Desktop Phone USB VoIP phone"/>
    <n v="239.98400000000004"/>
    <n v="2"/>
    <n v="0.2"/>
    <n v="23.998400000000004"/>
    <s v="No"/>
    <s v="Anna Andreadi"/>
  </r>
  <r>
    <n v="3167"/>
    <s v="CA-2014-153969"/>
    <d v="2014-09-21T00:00:00"/>
    <d v="2014-09-25T00:00:00"/>
    <x v="1"/>
    <s v="HF-14995"/>
    <s v="Herbert Flentye"/>
    <x v="0"/>
    <s v="United States"/>
    <s v="San Francisco"/>
    <s v="California"/>
    <n v="94109"/>
    <x v="1"/>
    <s v="OFF-PA-10002246"/>
    <s v="Office Supplies"/>
    <s v="Paper"/>
    <s v="Wirebound Four 2-3/4 x 5 Forms per Page, 400 Sets per Book"/>
    <n v="19.350000000000001"/>
    <n v="3"/>
    <n v="0"/>
    <n v="9.4815000000000005"/>
    <s v="No"/>
    <s v="Anna Andreadi"/>
  </r>
  <r>
    <n v="3168"/>
    <s v="CA-2016-146682"/>
    <d v="2016-10-29T00:00:00"/>
    <d v="2016-10-31T00:00:00"/>
    <x v="2"/>
    <s v="KW-16435"/>
    <s v="Katrina Willman"/>
    <x v="0"/>
    <s v="United States"/>
    <s v="Lansing"/>
    <s v="Michigan"/>
    <n v="48911"/>
    <x v="2"/>
    <s v="FUR-FU-10002671"/>
    <s v="Furniture"/>
    <s v="Furnishings"/>
    <s v="Electrix 20W Halogen Replacement Bulb for Zoom-In Desk Lamp"/>
    <n v="67"/>
    <n v="5"/>
    <n v="0"/>
    <n v="32.159999999999997"/>
    <s v="No"/>
    <s v="Kelly Williams"/>
  </r>
  <r>
    <n v="3169"/>
    <s v="CA-2016-138695"/>
    <d v="2016-05-28T00:00:00"/>
    <d v="2016-06-03T00:00:00"/>
    <x v="1"/>
    <s v="KC-16675"/>
    <s v="Kimberly Carter"/>
    <x v="1"/>
    <s v="United States"/>
    <s v="Tallahassee"/>
    <s v="Florida"/>
    <n v="32303"/>
    <x v="0"/>
    <s v="FUR-CH-10003833"/>
    <s v="Furniture"/>
    <s v="Chairs"/>
    <s v="Novimex Fabric Task Chair"/>
    <n v="390.27199999999999"/>
    <n v="8"/>
    <n v="0.2"/>
    <n v="-24.39200000000001"/>
    <s v="No"/>
    <s v="Cassandra Brandow"/>
  </r>
  <r>
    <n v="3170"/>
    <s v="CA-2016-138695"/>
    <d v="2016-05-28T00:00:00"/>
    <d v="2016-06-03T00:00:00"/>
    <x v="1"/>
    <s v="KC-16675"/>
    <s v="Kimberly Carter"/>
    <x v="1"/>
    <s v="United States"/>
    <s v="Tallahassee"/>
    <s v="Florida"/>
    <n v="32303"/>
    <x v="0"/>
    <s v="OFF-PA-10001667"/>
    <s v="Office Supplies"/>
    <s v="Paper"/>
    <s v="Great White Multi-Use Recycled Paper (20Lb. and 84 Bright)"/>
    <n v="62.192000000000007"/>
    <n v="13"/>
    <n v="0.2"/>
    <n v="19.434999999999995"/>
    <s v="No"/>
    <s v="Cassandra Brandow"/>
  </r>
  <r>
    <n v="3171"/>
    <s v="CA-2017-107461"/>
    <d v="2017-12-21T00:00:00"/>
    <d v="2017-12-26T00:00:00"/>
    <x v="0"/>
    <s v="PK-19075"/>
    <s v="Pete Kriz"/>
    <x v="0"/>
    <s v="United States"/>
    <s v="Columbia"/>
    <s v="South Carolina"/>
    <n v="29203"/>
    <x v="0"/>
    <s v="OFF-BI-10002003"/>
    <s v="Office Supplies"/>
    <s v="Binders"/>
    <s v="Ibico Presentation Index for Binding Systems"/>
    <n v="23.88"/>
    <n v="6"/>
    <n v="0"/>
    <n v="11.223600000000001"/>
    <s v="No"/>
    <s v="Cassandra Brandow"/>
  </r>
  <r>
    <n v="3172"/>
    <s v="US-2016-133879"/>
    <d v="2016-03-21T00:00:00"/>
    <d v="2016-03-28T00:00:00"/>
    <x v="1"/>
    <s v="KT-16465"/>
    <s v="Kean Takahito"/>
    <x v="0"/>
    <s v="United States"/>
    <s v="Chicago"/>
    <s v="Illinois"/>
    <n v="60623"/>
    <x v="2"/>
    <s v="OFF-BI-10004465"/>
    <s v="Office Supplies"/>
    <s v="Binders"/>
    <s v="Avery Durable Slant Ring Binders"/>
    <n v="3.1679999999999993"/>
    <n v="2"/>
    <n v="0.8"/>
    <n v="-4.7520000000000007"/>
    <s v="No"/>
    <s v="Kelly Williams"/>
  </r>
  <r>
    <n v="3173"/>
    <s v="US-2016-133879"/>
    <d v="2016-03-21T00:00:00"/>
    <d v="2016-03-28T00:00:00"/>
    <x v="1"/>
    <s v="KT-16465"/>
    <s v="Kean Takahito"/>
    <x v="0"/>
    <s v="United States"/>
    <s v="Chicago"/>
    <s v="Illinois"/>
    <n v="60623"/>
    <x v="2"/>
    <s v="FUR-CH-10000665"/>
    <s v="Furniture"/>
    <s v="Chairs"/>
    <s v="Global Airflow Leather Mesh Back Chair, Black"/>
    <n v="528.42999999999995"/>
    <n v="5"/>
    <n v="0.3"/>
    <n v="0"/>
    <s v="No"/>
    <s v="Kelly Williams"/>
  </r>
  <r>
    <n v="3174"/>
    <s v="US-2016-133879"/>
    <d v="2016-03-21T00:00:00"/>
    <d v="2016-03-28T00:00:00"/>
    <x v="1"/>
    <s v="KT-16465"/>
    <s v="Kean Takahito"/>
    <x v="0"/>
    <s v="United States"/>
    <s v="Chicago"/>
    <s v="Illinois"/>
    <n v="60623"/>
    <x v="2"/>
    <s v="OFF-AR-10004956"/>
    <s v="Office Supplies"/>
    <s v="Art"/>
    <s v="Newell 33"/>
    <n v="13.392000000000001"/>
    <n v="3"/>
    <n v="0.2"/>
    <n v="1.5065999999999975"/>
    <s v="No"/>
    <s v="Kelly Williams"/>
  </r>
  <r>
    <n v="3175"/>
    <s v="CA-2017-157483"/>
    <d v="2017-11-11T00:00:00"/>
    <d v="2017-11-18T00:00:00"/>
    <x v="1"/>
    <s v="EP-13915"/>
    <s v="Emily Phan"/>
    <x v="0"/>
    <s v="United States"/>
    <s v="Detroit"/>
    <s v="Michigan"/>
    <n v="48227"/>
    <x v="2"/>
    <s v="OFF-AR-10004260"/>
    <s v="Office Supplies"/>
    <s v="Art"/>
    <s v="Boston 1799 Powerhouse Electric Pencil Sharpener"/>
    <n v="181.86"/>
    <n v="7"/>
    <n v="0"/>
    <n v="50.9208"/>
    <s v="No"/>
    <s v="Kelly Williams"/>
  </r>
  <r>
    <n v="3176"/>
    <s v="US-2017-132059"/>
    <d v="2017-09-23T00:00:00"/>
    <d v="2017-09-29T00:00:00"/>
    <x v="1"/>
    <s v="AP-10915"/>
    <s v="Arthur Prichep"/>
    <x v="0"/>
    <s v="United States"/>
    <s v="Fort Collins"/>
    <s v="Colorado"/>
    <n v="80525"/>
    <x v="1"/>
    <s v="FUR-BO-10001811"/>
    <s v="Furniture"/>
    <s v="Bookcases"/>
    <s v="Atlantic Metals Mobile 5-Shelf Bookcases, Custom Colors"/>
    <n v="180.58800000000005"/>
    <n v="2"/>
    <n v="0.7"/>
    <n v="-240.78400000000005"/>
    <s v="No"/>
    <s v="Anna Andreadi"/>
  </r>
  <r>
    <n v="3177"/>
    <s v="US-2017-132059"/>
    <d v="2017-09-23T00:00:00"/>
    <d v="2017-09-29T00:00:00"/>
    <x v="1"/>
    <s v="AP-10915"/>
    <s v="Arthur Prichep"/>
    <x v="0"/>
    <s v="United States"/>
    <s v="Fort Collins"/>
    <s v="Colorado"/>
    <n v="80525"/>
    <x v="1"/>
    <s v="TEC-AC-10003280"/>
    <s v="Technology"/>
    <s v="Accessories"/>
    <s v="Belkin F8E887 USB Wired Ergonomic Keyboard"/>
    <n v="47.984000000000002"/>
    <n v="2"/>
    <n v="0.2"/>
    <n v="0.59979999999999656"/>
    <s v="No"/>
    <s v="Anna Andreadi"/>
  </r>
  <r>
    <n v="3178"/>
    <s v="CA-2017-122280"/>
    <d v="2017-09-10T00:00:00"/>
    <d v="2017-09-10T00:00:00"/>
    <x v="3"/>
    <s v="SH-20395"/>
    <s v="Shahid Hopkins"/>
    <x v="0"/>
    <s v="United States"/>
    <s v="New York City"/>
    <s v="New York"/>
    <n v="10024"/>
    <x v="3"/>
    <s v="OFF-PA-10004911"/>
    <s v="Office Supplies"/>
    <s v="Paper"/>
    <s v="Rediform S.O.S. 1-Up Phone Message Bk, 4-1/4x3-1/16 Bk, 1 Form/Pg, 40 Messages/Bk, 3/Pk"/>
    <n v="18.760000000000002"/>
    <n v="2"/>
    <n v="0"/>
    <n v="9.0048000000000012"/>
    <s v="No"/>
    <s v="Chuck Magee"/>
  </r>
  <r>
    <n v="3179"/>
    <s v="CA-2017-105235"/>
    <d v="2017-12-05T00:00:00"/>
    <d v="2017-12-11T00:00:00"/>
    <x v="1"/>
    <s v="SM-20950"/>
    <s v="Suzanne McNair"/>
    <x v="1"/>
    <s v="United States"/>
    <s v="New York City"/>
    <s v="New York"/>
    <n v="10011"/>
    <x v="3"/>
    <s v="FUR-FU-10001487"/>
    <s v="Furniture"/>
    <s v="Furnishings"/>
    <s v="Eldon Expressions Wood and Plastic Desk Accessories, Cherry Wood"/>
    <n v="20.94"/>
    <n v="3"/>
    <n v="0"/>
    <n v="6.0725999999999987"/>
    <s v="No"/>
    <s v="Chuck Magee"/>
  </r>
  <r>
    <n v="3180"/>
    <s v="CA-2017-105235"/>
    <d v="2017-12-05T00:00:00"/>
    <d v="2017-12-11T00:00:00"/>
    <x v="1"/>
    <s v="SM-20950"/>
    <s v="Suzanne McNair"/>
    <x v="1"/>
    <s v="United States"/>
    <s v="New York City"/>
    <s v="New York"/>
    <n v="10011"/>
    <x v="3"/>
    <s v="FUR-FU-10000521"/>
    <s v="Furniture"/>
    <s v="Furnishings"/>
    <s v="Seth Thomas 14&quot; Putty-Colored Wall Clock"/>
    <n v="58.68"/>
    <n v="2"/>
    <n v="0"/>
    <n v="18.190799999999996"/>
    <s v="No"/>
    <s v="Chuck Magee"/>
  </r>
  <r>
    <n v="3181"/>
    <s v="CA-2017-105235"/>
    <d v="2017-12-05T00:00:00"/>
    <d v="2017-12-11T00:00:00"/>
    <x v="1"/>
    <s v="SM-20950"/>
    <s v="Suzanne McNair"/>
    <x v="1"/>
    <s v="United States"/>
    <s v="New York City"/>
    <s v="New York"/>
    <n v="10011"/>
    <x v="3"/>
    <s v="OFF-AP-10001271"/>
    <s v="Office Supplies"/>
    <s v="Appliances"/>
    <s v="Eureka The Boss Cordless Rechargeable Stick Vac"/>
    <n v="254.89999999999998"/>
    <n v="5"/>
    <n v="0"/>
    <n v="68.823000000000008"/>
    <s v="No"/>
    <s v="Chuck Magee"/>
  </r>
  <r>
    <n v="3182"/>
    <s v="CA-2017-152912"/>
    <d v="2017-11-09T00:00:00"/>
    <d v="2017-11-12T00:00:00"/>
    <x v="0"/>
    <s v="BM-11650"/>
    <s v="Brian Moss"/>
    <x v="1"/>
    <s v="United States"/>
    <s v="Columbia"/>
    <s v="Maryland"/>
    <n v="21044"/>
    <x v="3"/>
    <s v="OFF-BI-10004728"/>
    <s v="Office Supplies"/>
    <s v="Binders"/>
    <s v="Wilson Jones Turn Tabs Binder Tool for Ring Binders"/>
    <n v="9.64"/>
    <n v="2"/>
    <n v="0"/>
    <n v="4.4344000000000001"/>
    <s v="No"/>
    <s v="Chuck Magee"/>
  </r>
  <r>
    <n v="3183"/>
    <s v="CA-2017-152912"/>
    <d v="2017-11-09T00:00:00"/>
    <d v="2017-11-12T00:00:00"/>
    <x v="0"/>
    <s v="BM-11650"/>
    <s v="Brian Moss"/>
    <x v="1"/>
    <s v="United States"/>
    <s v="Columbia"/>
    <s v="Maryland"/>
    <n v="21044"/>
    <x v="3"/>
    <s v="TEC-AC-10004666"/>
    <s v="Technology"/>
    <s v="Accessories"/>
    <s v="Maxell iVDR EX 500GB Cartridge"/>
    <n v="826.62000000000012"/>
    <n v="3"/>
    <n v="0"/>
    <n v="355.4466000000001"/>
    <s v="No"/>
    <s v="Chuck Magee"/>
  </r>
  <r>
    <n v="3184"/>
    <s v="CA-2017-152912"/>
    <d v="2017-11-09T00:00:00"/>
    <d v="2017-11-12T00:00:00"/>
    <x v="0"/>
    <s v="BM-11650"/>
    <s v="Brian Moss"/>
    <x v="1"/>
    <s v="United States"/>
    <s v="Columbia"/>
    <s v="Maryland"/>
    <n v="21044"/>
    <x v="3"/>
    <s v="OFF-ST-10003208"/>
    <s v="Office Supplies"/>
    <s v="Storage"/>
    <s v="Adjustable Depth Letter/Legal Cart"/>
    <n v="1633.14"/>
    <n v="9"/>
    <n v="0"/>
    <n v="473.61059999999975"/>
    <s v="No"/>
    <s v="Chuck Magee"/>
  </r>
  <r>
    <n v="3185"/>
    <s v="CA-2017-152912"/>
    <d v="2017-11-09T00:00:00"/>
    <d v="2017-11-12T00:00:00"/>
    <x v="0"/>
    <s v="BM-11650"/>
    <s v="Brian Moss"/>
    <x v="1"/>
    <s v="United States"/>
    <s v="Columbia"/>
    <s v="Maryland"/>
    <n v="21044"/>
    <x v="3"/>
    <s v="OFF-ST-10003208"/>
    <s v="Office Supplies"/>
    <s v="Storage"/>
    <s v="Adjustable Depth Letter/Legal Cart"/>
    <n v="544.38"/>
    <n v="3"/>
    <n v="0"/>
    <n v="157.87019999999993"/>
    <s v="No"/>
    <s v="Chuck Magee"/>
  </r>
  <r>
    <n v="3186"/>
    <s v="CA-2014-123498"/>
    <d v="2014-11-07T00:00:00"/>
    <d v="2014-11-09T00:00:00"/>
    <x v="2"/>
    <s v="TC-20980"/>
    <s v="Tamara Chand"/>
    <x v="1"/>
    <s v="United States"/>
    <s v="Houston"/>
    <s v="Texas"/>
    <n v="77041"/>
    <x v="2"/>
    <s v="OFF-BI-10000632"/>
    <s v="Office Supplies"/>
    <s v="Binders"/>
    <s v="Satellite Sectional Post Binders"/>
    <n v="26.045999999999992"/>
    <n v="3"/>
    <n v="0.8"/>
    <n v="-44.278199999999998"/>
    <s v="Yes"/>
    <s v="Kelly Williams"/>
  </r>
  <r>
    <n v="3187"/>
    <s v="CA-2014-123498"/>
    <d v="2014-11-07T00:00:00"/>
    <d v="2014-11-09T00:00:00"/>
    <x v="2"/>
    <s v="TC-20980"/>
    <s v="Tamara Chand"/>
    <x v="1"/>
    <s v="United States"/>
    <s v="Houston"/>
    <s v="Texas"/>
    <n v="77041"/>
    <x v="2"/>
    <s v="OFF-EN-10004773"/>
    <s v="Office Supplies"/>
    <s v="Envelopes"/>
    <s v="Staple envelope"/>
    <n v="74.352000000000004"/>
    <n v="3"/>
    <n v="0.2"/>
    <n v="26.952599999999997"/>
    <s v="Yes"/>
    <s v="Kelly Williams"/>
  </r>
  <r>
    <n v="3188"/>
    <s v="CA-2017-159352"/>
    <d v="2017-03-12T00:00:00"/>
    <d v="2017-03-17T00:00:00"/>
    <x v="1"/>
    <s v="KB-16585"/>
    <s v="Ken Black"/>
    <x v="1"/>
    <s v="United States"/>
    <s v="Lowell"/>
    <s v="Massachusetts"/>
    <n v="1852"/>
    <x v="3"/>
    <s v="TEC-PH-10004700"/>
    <s v="Technology"/>
    <s v="Phones"/>
    <s v="PowerGen Dual USB Car Charger"/>
    <n v="69.930000000000007"/>
    <n v="7"/>
    <n v="0"/>
    <n v="32.1678"/>
    <s v="No"/>
    <s v="Chuck Magee"/>
  </r>
  <r>
    <n v="3189"/>
    <s v="US-2017-146416"/>
    <d v="2017-10-20T00:00:00"/>
    <d v="2017-10-22T00:00:00"/>
    <x v="0"/>
    <s v="JE-16165"/>
    <s v="Justin Ellison"/>
    <x v="1"/>
    <s v="United States"/>
    <s v="Woodland"/>
    <s v="California"/>
    <n v="95695"/>
    <x v="1"/>
    <s v="OFF-LA-10003714"/>
    <s v="Office Supplies"/>
    <s v="Labels"/>
    <s v="Avery 510"/>
    <n v="3.75"/>
    <n v="1"/>
    <n v="0"/>
    <n v="1.7999999999999998"/>
    <s v="No"/>
    <s v="Anna Andreadi"/>
  </r>
  <r>
    <n v="3190"/>
    <s v="US-2017-146416"/>
    <d v="2017-10-20T00:00:00"/>
    <d v="2017-10-22T00:00:00"/>
    <x v="0"/>
    <s v="JE-16165"/>
    <s v="Justin Ellison"/>
    <x v="1"/>
    <s v="United States"/>
    <s v="Woodland"/>
    <s v="California"/>
    <n v="95695"/>
    <x v="1"/>
    <s v="OFF-BI-10001787"/>
    <s v="Office Supplies"/>
    <s v="Binders"/>
    <s v="Wilson Jones Four-Pocket Poly Binders"/>
    <n v="20.928000000000001"/>
    <n v="4"/>
    <n v="0.2"/>
    <n v="7.5864000000000003"/>
    <s v="No"/>
    <s v="Anna Andreadi"/>
  </r>
  <r>
    <n v="3191"/>
    <s v="US-2015-163783"/>
    <d v="2015-12-27T00:00:00"/>
    <d v="2016-01-01T00:00:00"/>
    <x v="1"/>
    <s v="DR-12940"/>
    <s v="Daniel Raglin"/>
    <x v="2"/>
    <s v="United States"/>
    <s v="Chicago"/>
    <s v="Illinois"/>
    <n v="60610"/>
    <x v="2"/>
    <s v="OFF-ST-10002957"/>
    <s v="Office Supplies"/>
    <s v="Storage"/>
    <s v="Sterilite Show Offs Storage Containers"/>
    <n v="12.672000000000001"/>
    <n v="3"/>
    <n v="0.2"/>
    <n v="-3.1680000000000001"/>
    <s v="No"/>
    <s v="Kelly Williams"/>
  </r>
  <r>
    <n v="3192"/>
    <s v="CA-2017-123981"/>
    <d v="2017-10-02T00:00:00"/>
    <d v="2017-10-08T00:00:00"/>
    <x v="1"/>
    <s v="RW-19630"/>
    <s v="Rob Williams"/>
    <x v="1"/>
    <s v="United States"/>
    <s v="New York City"/>
    <s v="New York"/>
    <n v="10035"/>
    <x v="3"/>
    <s v="TEC-PH-10002115"/>
    <s v="Technology"/>
    <s v="Phones"/>
    <s v="Plantronics 81402"/>
    <n v="65.989999999999995"/>
    <n v="1"/>
    <n v="0"/>
    <n v="17.157400000000003"/>
    <s v="No"/>
    <s v="Chuck Magee"/>
  </r>
  <r>
    <n v="3193"/>
    <s v="CA-2017-158953"/>
    <d v="2017-06-04T00:00:00"/>
    <d v="2017-06-08T00:00:00"/>
    <x v="1"/>
    <s v="ML-18040"/>
    <s v="Michelle Lonsdale"/>
    <x v="1"/>
    <s v="United States"/>
    <s v="Missouri City"/>
    <s v="Texas"/>
    <n v="77489"/>
    <x v="2"/>
    <s v="OFF-BI-10002557"/>
    <s v="Office Supplies"/>
    <s v="Binders"/>
    <s v="Presstex Flexible Ring Binders"/>
    <n v="6.3699999999999983"/>
    <n v="7"/>
    <n v="0.8"/>
    <n v="-9.5550000000000015"/>
    <s v="No"/>
    <s v="Kelly Williams"/>
  </r>
  <r>
    <n v="3194"/>
    <s v="CA-2014-165428"/>
    <d v="2014-09-01T00:00:00"/>
    <d v="2014-09-04T00:00:00"/>
    <x v="2"/>
    <s v="JL-15130"/>
    <s v="Jack Lebron"/>
    <x v="0"/>
    <s v="United States"/>
    <s v="Houston"/>
    <s v="Texas"/>
    <n v="77036"/>
    <x v="2"/>
    <s v="OFF-BI-10002949"/>
    <s v="Office Supplies"/>
    <s v="Binders"/>
    <s v="Prestige Round Ring Binders"/>
    <n v="3.6479999999999992"/>
    <n v="3"/>
    <n v="0.8"/>
    <n v="-6.0192000000000032"/>
    <s v="No"/>
    <s v="Kelly Williams"/>
  </r>
  <r>
    <n v="3195"/>
    <s v="CA-2014-165428"/>
    <d v="2014-09-01T00:00:00"/>
    <d v="2014-09-04T00:00:00"/>
    <x v="2"/>
    <s v="JL-15130"/>
    <s v="Jack Lebron"/>
    <x v="0"/>
    <s v="United States"/>
    <s v="Houston"/>
    <s v="Texas"/>
    <n v="77036"/>
    <x v="2"/>
    <s v="OFF-PA-10004100"/>
    <s v="Office Supplies"/>
    <s v="Paper"/>
    <s v="Xerox 216"/>
    <n v="31.104000000000006"/>
    <n v="6"/>
    <n v="0.2"/>
    <n v="10.8864"/>
    <s v="No"/>
    <s v="Kelly Williams"/>
  </r>
  <r>
    <n v="3196"/>
    <s v="CA-2016-169026"/>
    <d v="2016-08-08T00:00:00"/>
    <d v="2016-08-13T00:00:00"/>
    <x v="1"/>
    <s v="CM-12655"/>
    <s v="Corinna Mitchell"/>
    <x v="2"/>
    <s v="United States"/>
    <s v="Jackson"/>
    <s v="Mississippi"/>
    <n v="39212"/>
    <x v="0"/>
    <s v="OFF-FA-10001883"/>
    <s v="Office Supplies"/>
    <s v="Fasteners"/>
    <s v="Alliance Super-Size Bands, Assorted Sizes"/>
    <n v="23.34"/>
    <n v="3"/>
    <n v="0"/>
    <n v="0.23339999999999961"/>
    <s v="No"/>
    <s v="Cassandra Brandow"/>
  </r>
  <r>
    <n v="3197"/>
    <s v="CA-2017-109750"/>
    <d v="2017-07-22T00:00:00"/>
    <d v="2017-07-28T00:00:00"/>
    <x v="1"/>
    <s v="FH-14365"/>
    <s v="Fred Hopkins"/>
    <x v="1"/>
    <s v="United States"/>
    <s v="New York City"/>
    <s v="New York"/>
    <n v="10009"/>
    <x v="3"/>
    <s v="TEC-PH-10000702"/>
    <s v="Technology"/>
    <s v="Phones"/>
    <s v="Square Credit Card Reader, 4 1/2&quot; x 4 1/2&quot; x 1&quot;, White"/>
    <n v="29.97"/>
    <n v="3"/>
    <n v="0"/>
    <n v="14.085899999999999"/>
    <s v="No"/>
    <s v="Chuck Magee"/>
  </r>
  <r>
    <n v="3198"/>
    <s v="CA-2015-149384"/>
    <d v="2015-07-10T00:00:00"/>
    <d v="2015-07-10T00:00:00"/>
    <x v="3"/>
    <s v="EH-13945"/>
    <s v="Eric Hoffmann"/>
    <x v="0"/>
    <s v="United States"/>
    <s v="Tempe"/>
    <s v="Arizona"/>
    <n v="85281"/>
    <x v="1"/>
    <s v="OFF-BI-10003196"/>
    <s v="Office Supplies"/>
    <s v="Binders"/>
    <s v="Accohide Poly Flexible Ring Binders"/>
    <n v="3.366000000000001"/>
    <n v="3"/>
    <n v="0.7"/>
    <n v="-2.2439999999999989"/>
    <s v="No"/>
    <s v="Anna Andreadi"/>
  </r>
  <r>
    <n v="3199"/>
    <s v="CA-2014-131527"/>
    <d v="2014-12-01T00:00:00"/>
    <d v="2014-12-07T00:00:00"/>
    <x v="1"/>
    <s v="TB-21280"/>
    <s v="Toby Braunhardt"/>
    <x v="0"/>
    <s v="United States"/>
    <s v="Jacksonville"/>
    <s v="North Carolina"/>
    <n v="28540"/>
    <x v="0"/>
    <s v="TEC-PH-10001644"/>
    <s v="Technology"/>
    <s v="Phones"/>
    <s v="BlueLounge Milo Smartphone Stand, White/Metallic"/>
    <n v="95.968000000000004"/>
    <n v="4"/>
    <n v="0.2"/>
    <n v="9.5968000000000053"/>
    <s v="No"/>
    <s v="Cassandra Brandow"/>
  </r>
  <r>
    <n v="3200"/>
    <s v="CA-2017-164000"/>
    <d v="2017-12-18T00:00:00"/>
    <d v="2017-12-22T00:00:00"/>
    <x v="1"/>
    <s v="AH-10030"/>
    <s v="Aaron Hawkins"/>
    <x v="1"/>
    <s v="United States"/>
    <s v="Philadelphia"/>
    <s v="Pennsylvania"/>
    <n v="19134"/>
    <x v="3"/>
    <s v="OFF-AR-10003183"/>
    <s v="Office Supplies"/>
    <s v="Art"/>
    <s v="Avery Fluorescent Highlighter Four-Color Set"/>
    <n v="18.704000000000001"/>
    <n v="7"/>
    <n v="0.2"/>
    <n v="2.3379999999999983"/>
    <s v="No"/>
    <s v="Chuck Magee"/>
  </r>
  <r>
    <n v="3201"/>
    <s v="CA-2014-164224"/>
    <d v="2014-05-18T00:00:00"/>
    <d v="2014-05-20T00:00:00"/>
    <x v="0"/>
    <s v="TT-21070"/>
    <s v="Ted Trevino"/>
    <x v="0"/>
    <s v="United States"/>
    <s v="Akron"/>
    <s v="Ohio"/>
    <n v="44312"/>
    <x v="3"/>
    <s v="FUR-FU-10000308"/>
    <s v="Furniture"/>
    <s v="Furnishings"/>
    <s v="Deflect-o Glass Clear Studded Chair Mats"/>
    <n v="149.232"/>
    <n v="3"/>
    <n v="0.2"/>
    <n v="3.7308000000000021"/>
    <s v="No"/>
    <s v="Chuck Magee"/>
  </r>
  <r>
    <n v="3202"/>
    <s v="CA-2014-164224"/>
    <d v="2014-05-18T00:00:00"/>
    <d v="2014-05-20T00:00:00"/>
    <x v="0"/>
    <s v="TT-21070"/>
    <s v="Ted Trevino"/>
    <x v="0"/>
    <s v="United States"/>
    <s v="Akron"/>
    <s v="Ohio"/>
    <n v="44312"/>
    <x v="3"/>
    <s v="OFF-PA-10001526"/>
    <s v="Office Supplies"/>
    <s v="Paper"/>
    <s v="Xerox 1949"/>
    <n v="15.936000000000002"/>
    <n v="4"/>
    <n v="0.2"/>
    <n v="5.7768000000000015"/>
    <s v="No"/>
    <s v="Chuck Magee"/>
  </r>
  <r>
    <n v="3203"/>
    <s v="CA-2014-158372"/>
    <d v="2014-11-10T00:00:00"/>
    <d v="2014-11-16T00:00:00"/>
    <x v="1"/>
    <s v="RD-19900"/>
    <s v="Ruben Dartt"/>
    <x v="0"/>
    <s v="United States"/>
    <s v="San Diego"/>
    <s v="California"/>
    <n v="92037"/>
    <x v="1"/>
    <s v="TEC-PH-10002103"/>
    <s v="Technology"/>
    <s v="Phones"/>
    <s v="Jabra SPEAK 410"/>
    <n v="601.53599999999994"/>
    <n v="8"/>
    <n v="0.2"/>
    <n v="60.153600000000012"/>
    <s v="No"/>
    <s v="Anna Andreadi"/>
  </r>
  <r>
    <n v="3204"/>
    <s v="CA-2014-158372"/>
    <d v="2014-11-10T00:00:00"/>
    <d v="2014-11-16T00:00:00"/>
    <x v="1"/>
    <s v="RD-19900"/>
    <s v="Ruben Dartt"/>
    <x v="0"/>
    <s v="United States"/>
    <s v="San Diego"/>
    <s v="California"/>
    <n v="92037"/>
    <x v="1"/>
    <s v="TEC-AC-10004209"/>
    <s v="Technology"/>
    <s v="Accessories"/>
    <s v="Memorex Froggy Flash Drive 4 GB"/>
    <n v="10.99"/>
    <n v="1"/>
    <n v="0"/>
    <n v="4.2861000000000002"/>
    <s v="No"/>
    <s v="Anna Andreadi"/>
  </r>
  <r>
    <n v="3205"/>
    <s v="CA-2014-158372"/>
    <d v="2014-11-10T00:00:00"/>
    <d v="2014-11-16T00:00:00"/>
    <x v="1"/>
    <s v="RD-19900"/>
    <s v="Ruben Dartt"/>
    <x v="0"/>
    <s v="United States"/>
    <s v="San Diego"/>
    <s v="California"/>
    <n v="92037"/>
    <x v="1"/>
    <s v="FUR-FU-10000397"/>
    <s v="Furniture"/>
    <s v="Furnishings"/>
    <s v="Luxo Economy Swing Arm Lamp"/>
    <n v="39.880000000000003"/>
    <n v="2"/>
    <n v="0"/>
    <n v="11.166400000000003"/>
    <s v="No"/>
    <s v="Anna Andreadi"/>
  </r>
  <r>
    <n v="3206"/>
    <s v="CA-2014-158372"/>
    <d v="2014-11-10T00:00:00"/>
    <d v="2014-11-16T00:00:00"/>
    <x v="1"/>
    <s v="RD-19900"/>
    <s v="Ruben Dartt"/>
    <x v="0"/>
    <s v="United States"/>
    <s v="San Diego"/>
    <s v="California"/>
    <n v="92037"/>
    <x v="1"/>
    <s v="OFF-PA-10002137"/>
    <s v="Office Supplies"/>
    <s v="Paper"/>
    <s v="Southworth 100% Résumé Paper, 24lb."/>
    <n v="62.24"/>
    <n v="8"/>
    <n v="0"/>
    <n v="28.007999999999996"/>
    <s v="No"/>
    <s v="Anna Andreadi"/>
  </r>
  <r>
    <n v="3207"/>
    <s v="CA-2014-158372"/>
    <d v="2014-11-10T00:00:00"/>
    <d v="2014-11-16T00:00:00"/>
    <x v="1"/>
    <s v="RD-19900"/>
    <s v="Ruben Dartt"/>
    <x v="0"/>
    <s v="United States"/>
    <s v="San Diego"/>
    <s v="California"/>
    <n v="92037"/>
    <x v="1"/>
    <s v="FUR-FU-10001867"/>
    <s v="Furniture"/>
    <s v="Furnishings"/>
    <s v="Eldon Expressions Punched Metal &amp; Wood Desk Accessories, Pewter &amp; Cherry"/>
    <n v="53.2"/>
    <n v="5"/>
    <n v="0"/>
    <n v="14.896000000000003"/>
    <s v="No"/>
    <s v="Anna Andreadi"/>
  </r>
  <r>
    <n v="3208"/>
    <s v="CA-2014-158372"/>
    <d v="2014-11-10T00:00:00"/>
    <d v="2014-11-16T00:00:00"/>
    <x v="1"/>
    <s v="RD-19900"/>
    <s v="Ruben Dartt"/>
    <x v="0"/>
    <s v="United States"/>
    <s v="San Diego"/>
    <s v="California"/>
    <n v="92037"/>
    <x v="1"/>
    <s v="OFF-LA-10000407"/>
    <s v="Office Supplies"/>
    <s v="Labels"/>
    <s v="Avery White Multi-Purpose Labels"/>
    <n v="39.840000000000003"/>
    <n v="8"/>
    <n v="0"/>
    <n v="18.3264"/>
    <s v="No"/>
    <s v="Anna Andreadi"/>
  </r>
  <r>
    <n v="3209"/>
    <s v="CA-2016-108882"/>
    <d v="2016-01-09T00:00:00"/>
    <d v="2016-01-15T00:00:00"/>
    <x v="1"/>
    <s v="LA-16780"/>
    <s v="Laura Armstrong"/>
    <x v="1"/>
    <s v="United States"/>
    <s v="Fresno"/>
    <s v="California"/>
    <n v="93727"/>
    <x v="1"/>
    <s v="TEC-AC-10000420"/>
    <s v="Technology"/>
    <s v="Accessories"/>
    <s v="Logitech G500s Laser Gaming Mouse with Adjustable Weight Tuning"/>
    <n v="349.95"/>
    <n v="5"/>
    <n v="0"/>
    <n v="118.98299999999999"/>
    <s v="No"/>
    <s v="Anna Andreadi"/>
  </r>
  <r>
    <n v="3210"/>
    <s v="CA-2016-108882"/>
    <d v="2016-01-09T00:00:00"/>
    <d v="2016-01-15T00:00:00"/>
    <x v="1"/>
    <s v="LA-16780"/>
    <s v="Laura Armstrong"/>
    <x v="1"/>
    <s v="United States"/>
    <s v="Fresno"/>
    <s v="California"/>
    <n v="93727"/>
    <x v="1"/>
    <s v="TEC-PH-10002726"/>
    <s v="Technology"/>
    <s v="Phones"/>
    <s v="netTALK DUO VoIP Telephone Service"/>
    <n v="377.92800000000005"/>
    <n v="9"/>
    <n v="0.2"/>
    <n v="141.72300000000001"/>
    <s v="No"/>
    <s v="Anna Andreadi"/>
  </r>
  <r>
    <n v="3211"/>
    <s v="US-2017-108245"/>
    <d v="2017-09-22T00:00:00"/>
    <d v="2017-09-27T00:00:00"/>
    <x v="1"/>
    <s v="SH-19975"/>
    <s v="Sally Hughsby"/>
    <x v="1"/>
    <s v="United States"/>
    <s v="Pearland"/>
    <s v="Texas"/>
    <n v="77581"/>
    <x v="2"/>
    <s v="OFF-EN-10001415"/>
    <s v="Office Supplies"/>
    <s v="Envelopes"/>
    <s v="Staple envelope"/>
    <n v="13.392000000000001"/>
    <n v="3"/>
    <n v="0.2"/>
    <n v="5.0220000000000002"/>
    <s v="No"/>
    <s v="Kelly Williams"/>
  </r>
  <r>
    <n v="3212"/>
    <s v="US-2017-108245"/>
    <d v="2017-09-22T00:00:00"/>
    <d v="2017-09-27T00:00:00"/>
    <x v="1"/>
    <s v="SH-19975"/>
    <s v="Sally Hughsby"/>
    <x v="1"/>
    <s v="United States"/>
    <s v="Pearland"/>
    <s v="Texas"/>
    <n v="77581"/>
    <x v="2"/>
    <s v="OFF-BI-10000773"/>
    <s v="Office Supplies"/>
    <s v="Binders"/>
    <s v="Insertable Tab Post Binder Dividers"/>
    <n v="11.227999999999998"/>
    <n v="7"/>
    <n v="0.8"/>
    <n v="-18.52620000000001"/>
    <s v="No"/>
    <s v="Kelly Williams"/>
  </r>
  <r>
    <n v="3213"/>
    <s v="CA-2014-142314"/>
    <d v="2014-12-23T00:00:00"/>
    <d v="2014-12-28T00:00:00"/>
    <x v="1"/>
    <s v="SF-20200"/>
    <s v="Sarah Foster"/>
    <x v="0"/>
    <s v="United States"/>
    <s v="Richmond"/>
    <s v="Indiana"/>
    <n v="47374"/>
    <x v="2"/>
    <s v="OFF-AP-10002350"/>
    <s v="Office Supplies"/>
    <s v="Appliances"/>
    <s v="Belkin F9H710-06 7 Outlet SurgeMaster Surge Protector"/>
    <n v="207.24"/>
    <n v="11"/>
    <n v="0"/>
    <n v="58.027200000000001"/>
    <s v="No"/>
    <s v="Kelly Williams"/>
  </r>
  <r>
    <n v="3214"/>
    <s v="CA-2016-132409"/>
    <d v="2016-05-26T00:00:00"/>
    <d v="2016-06-01T00:00:00"/>
    <x v="1"/>
    <s v="TH-21235"/>
    <s v="Tiffany House"/>
    <x v="1"/>
    <s v="United States"/>
    <s v="Philadelphia"/>
    <s v="Pennsylvania"/>
    <n v="19134"/>
    <x v="3"/>
    <s v="OFF-AR-10001919"/>
    <s v="Office Supplies"/>
    <s v="Art"/>
    <s v="OIC #2 Pencils, Medium Soft"/>
    <n v="1.504"/>
    <n v="1"/>
    <n v="0.2"/>
    <n v="0.16919999999999991"/>
    <s v="No"/>
    <s v="Chuck Magee"/>
  </r>
  <r>
    <n v="3215"/>
    <s v="CA-2016-132409"/>
    <d v="2016-05-26T00:00:00"/>
    <d v="2016-06-01T00:00:00"/>
    <x v="1"/>
    <s v="TH-21235"/>
    <s v="Tiffany House"/>
    <x v="1"/>
    <s v="United States"/>
    <s v="Philadelphia"/>
    <s v="Pennsylvania"/>
    <n v="19134"/>
    <x v="3"/>
    <s v="OFF-AP-10002082"/>
    <s v="Office Supplies"/>
    <s v="Appliances"/>
    <s v="Holmes HEPA Air Purifier"/>
    <n v="34.848000000000006"/>
    <n v="2"/>
    <n v="0.2"/>
    <n v="6.5339999999999971"/>
    <s v="No"/>
    <s v="Chuck Magee"/>
  </r>
  <r>
    <n v="3216"/>
    <s v="CA-2017-150189"/>
    <d v="2017-07-08T00:00:00"/>
    <d v="2017-07-10T00:00:00"/>
    <x v="2"/>
    <s v="VG-21790"/>
    <s v="Vivek Gonzalez"/>
    <x v="0"/>
    <s v="United States"/>
    <s v="San Mateo"/>
    <s v="California"/>
    <n v="94403"/>
    <x v="1"/>
    <s v="OFF-LA-10002762"/>
    <s v="Office Supplies"/>
    <s v="Labels"/>
    <s v="Avery 485"/>
    <n v="75.179999999999993"/>
    <n v="6"/>
    <n v="0"/>
    <n v="35.334599999999995"/>
    <s v="No"/>
    <s v="Anna Andreadi"/>
  </r>
  <r>
    <n v="3217"/>
    <s v="CA-2014-114433"/>
    <d v="2014-05-13T00:00:00"/>
    <d v="2014-05-17T00:00:00"/>
    <x v="1"/>
    <s v="NP-18325"/>
    <s v="Naresj Patel"/>
    <x v="0"/>
    <s v="United States"/>
    <s v="Oakland"/>
    <s v="California"/>
    <n v="94601"/>
    <x v="1"/>
    <s v="TEC-AC-10002800"/>
    <s v="Technology"/>
    <s v="Accessories"/>
    <s v="Plantronics Audio 478 Stereo USB Headset"/>
    <n v="149.97"/>
    <n v="3"/>
    <n v="0"/>
    <n v="52.489499999999992"/>
    <s v="No"/>
    <s v="Anna Andreadi"/>
  </r>
  <r>
    <n v="3218"/>
    <s v="CA-2017-104640"/>
    <d v="2017-11-10T00:00:00"/>
    <d v="2017-11-16T00:00:00"/>
    <x v="1"/>
    <s v="FH-14275"/>
    <s v="Frank Hawley"/>
    <x v="1"/>
    <s v="United States"/>
    <s v="New York City"/>
    <s v="New York"/>
    <n v="10024"/>
    <x v="3"/>
    <s v="OFF-BI-10003925"/>
    <s v="Office Supplies"/>
    <s v="Binders"/>
    <s v="Fellowes PB300 Plastic Comb Binding Machine"/>
    <n v="931.17600000000016"/>
    <n v="3"/>
    <n v="0.2"/>
    <n v="314.27190000000002"/>
    <s v="No"/>
    <s v="Chuck Magee"/>
  </r>
  <r>
    <n v="3219"/>
    <s v="CA-2017-104640"/>
    <d v="2017-11-10T00:00:00"/>
    <d v="2017-11-16T00:00:00"/>
    <x v="1"/>
    <s v="FH-14275"/>
    <s v="Frank Hawley"/>
    <x v="1"/>
    <s v="United States"/>
    <s v="New York City"/>
    <s v="New York"/>
    <n v="10024"/>
    <x v="3"/>
    <s v="TEC-PH-10002200"/>
    <s v="Technology"/>
    <s v="Phones"/>
    <s v="Aastra 6757i CT Wireless VoIP phone"/>
    <n v="430.88"/>
    <n v="2"/>
    <n v="0"/>
    <n v="124.95519999999999"/>
    <s v="No"/>
    <s v="Chuck Magee"/>
  </r>
  <r>
    <n v="3220"/>
    <s v="US-2015-137008"/>
    <d v="2015-10-02T00:00:00"/>
    <d v="2015-10-08T00:00:00"/>
    <x v="1"/>
    <s v="JP-15460"/>
    <s v="Jennifer Patt"/>
    <x v="1"/>
    <s v="United States"/>
    <s v="Lakewood"/>
    <s v="New Jersey"/>
    <n v="8701"/>
    <x v="3"/>
    <s v="OFF-PA-10001295"/>
    <s v="Office Supplies"/>
    <s v="Paper"/>
    <s v="Computer Printout Paper with Letter-Trim Perforations"/>
    <n v="94.85"/>
    <n v="5"/>
    <n v="0"/>
    <n v="45.527999999999992"/>
    <s v="Yes"/>
    <s v="Chuck Magee"/>
  </r>
  <r>
    <n v="3221"/>
    <s v="US-2015-137008"/>
    <d v="2015-10-02T00:00:00"/>
    <d v="2015-10-08T00:00:00"/>
    <x v="1"/>
    <s v="JP-15460"/>
    <s v="Jennifer Patt"/>
    <x v="1"/>
    <s v="United States"/>
    <s v="Lakewood"/>
    <s v="New Jersey"/>
    <n v="8701"/>
    <x v="3"/>
    <s v="OFF-EN-10002500"/>
    <s v="Office Supplies"/>
    <s v="Envelopes"/>
    <s v="Globe Weis Peel &amp; Seel First Class Envelopes"/>
    <n v="51.12"/>
    <n v="4"/>
    <n v="0"/>
    <n v="23.003999999999998"/>
    <s v="Yes"/>
    <s v="Chuck Magee"/>
  </r>
  <r>
    <n v="3222"/>
    <s v="US-2015-137008"/>
    <d v="2015-10-02T00:00:00"/>
    <d v="2015-10-08T00:00:00"/>
    <x v="1"/>
    <s v="JP-15460"/>
    <s v="Jennifer Patt"/>
    <x v="1"/>
    <s v="United States"/>
    <s v="Lakewood"/>
    <s v="New Jersey"/>
    <n v="8701"/>
    <x v="3"/>
    <s v="TEC-AC-10000892"/>
    <s v="Technology"/>
    <s v="Accessories"/>
    <s v="NETGEAR N750 Dual Band Wi-Fi Gigabit Router"/>
    <n v="90"/>
    <n v="1"/>
    <n v="0"/>
    <n v="32.4"/>
    <s v="Yes"/>
    <s v="Chuck Magee"/>
  </r>
  <r>
    <n v="3223"/>
    <s v="CA-2014-108189"/>
    <d v="2014-10-02T00:00:00"/>
    <d v="2014-10-05T00:00:00"/>
    <x v="2"/>
    <s v="ES-14080"/>
    <s v="Erin Smith"/>
    <x v="1"/>
    <s v="United States"/>
    <s v="Tempe"/>
    <s v="Arizona"/>
    <n v="85281"/>
    <x v="1"/>
    <s v="OFF-PA-10001838"/>
    <s v="Office Supplies"/>
    <s v="Paper"/>
    <s v="Adams Telephone Message Book W/Dividers/Space For Phone Numbers, 5 1/4&quot;X8 1/2&quot;, 300/Messages"/>
    <n v="9.4079999999999995"/>
    <n v="2"/>
    <n v="0.2"/>
    <n v="3.4103999999999997"/>
    <s v="No"/>
    <s v="Anna Andreadi"/>
  </r>
  <r>
    <n v="3224"/>
    <s v="CA-2014-108189"/>
    <d v="2014-10-02T00:00:00"/>
    <d v="2014-10-05T00:00:00"/>
    <x v="2"/>
    <s v="ES-14080"/>
    <s v="Erin Smith"/>
    <x v="1"/>
    <s v="United States"/>
    <s v="Tempe"/>
    <s v="Arizona"/>
    <n v="85281"/>
    <x v="1"/>
    <s v="OFF-FA-10000735"/>
    <s v="Office Supplies"/>
    <s v="Fasteners"/>
    <s v="Staples"/>
    <n v="4.6719999999999997"/>
    <n v="2"/>
    <n v="0.2"/>
    <n v="1.4599999999999997"/>
    <s v="No"/>
    <s v="Anna Andreadi"/>
  </r>
  <r>
    <n v="3225"/>
    <s v="CA-2014-108189"/>
    <d v="2014-10-02T00:00:00"/>
    <d v="2014-10-05T00:00:00"/>
    <x v="2"/>
    <s v="ES-14080"/>
    <s v="Erin Smith"/>
    <x v="1"/>
    <s v="United States"/>
    <s v="Tempe"/>
    <s v="Arizona"/>
    <n v="85281"/>
    <x v="1"/>
    <s v="TEC-PH-10001760"/>
    <s v="Technology"/>
    <s v="Phones"/>
    <s v="Bose SoundLink Bluetooth Speaker"/>
    <n v="318.40000000000003"/>
    <n v="2"/>
    <n v="0.2"/>
    <n v="107.46"/>
    <s v="No"/>
    <s v="Anna Andreadi"/>
  </r>
  <r>
    <n v="3226"/>
    <s v="CA-2014-108189"/>
    <d v="2014-10-02T00:00:00"/>
    <d v="2014-10-05T00:00:00"/>
    <x v="2"/>
    <s v="ES-14080"/>
    <s v="Erin Smith"/>
    <x v="1"/>
    <s v="United States"/>
    <s v="Tempe"/>
    <s v="Arizona"/>
    <n v="85281"/>
    <x v="1"/>
    <s v="OFF-EN-10004846"/>
    <s v="Office Supplies"/>
    <s v="Envelopes"/>
    <s v="Letter or Legal Size Expandable Poly String Tie Envelopes"/>
    <n v="12.768000000000001"/>
    <n v="6"/>
    <n v="0.2"/>
    <n v="4.628400000000001"/>
    <s v="No"/>
    <s v="Anna Andreadi"/>
  </r>
  <r>
    <n v="3227"/>
    <s v="CA-2014-108189"/>
    <d v="2014-10-02T00:00:00"/>
    <d v="2014-10-05T00:00:00"/>
    <x v="2"/>
    <s v="ES-14080"/>
    <s v="Erin Smith"/>
    <x v="1"/>
    <s v="United States"/>
    <s v="Tempe"/>
    <s v="Arizona"/>
    <n v="85281"/>
    <x v="1"/>
    <s v="OFF-SU-10003567"/>
    <s v="Office Supplies"/>
    <s v="Supplies"/>
    <s v="Stiletto Hand Letter Openers"/>
    <n v="15.36"/>
    <n v="2"/>
    <n v="0.2"/>
    <n v="-3.2639999999999993"/>
    <s v="No"/>
    <s v="Anna Andreadi"/>
  </r>
  <r>
    <n v="3228"/>
    <s v="CA-2014-108189"/>
    <d v="2014-10-02T00:00:00"/>
    <d v="2014-10-05T00:00:00"/>
    <x v="2"/>
    <s v="ES-14080"/>
    <s v="Erin Smith"/>
    <x v="1"/>
    <s v="United States"/>
    <s v="Tempe"/>
    <s v="Arizona"/>
    <n v="85281"/>
    <x v="1"/>
    <s v="TEC-PH-10001557"/>
    <s v="Technology"/>
    <s v="Phones"/>
    <s v="Pyle PMP37LED"/>
    <n v="230.376"/>
    <n v="3"/>
    <n v="0.2"/>
    <n v="20.157899999999991"/>
    <s v="No"/>
    <s v="Anna Andreadi"/>
  </r>
  <r>
    <n v="3229"/>
    <s v="CA-2014-108189"/>
    <d v="2014-10-02T00:00:00"/>
    <d v="2014-10-05T00:00:00"/>
    <x v="2"/>
    <s v="ES-14080"/>
    <s v="Erin Smith"/>
    <x v="1"/>
    <s v="United States"/>
    <s v="Tempe"/>
    <s v="Arizona"/>
    <n v="85281"/>
    <x v="1"/>
    <s v="TEC-AC-10003038"/>
    <s v="Technology"/>
    <s v="Accessories"/>
    <s v="Kingston Digital DataTraveler 16GB USB 2.0"/>
    <n v="7.16"/>
    <n v="1"/>
    <n v="0.2"/>
    <n v="-8.9500000000001023E-2"/>
    <s v="No"/>
    <s v="Anna Andreadi"/>
  </r>
  <r>
    <n v="3230"/>
    <s v="CA-2014-154641"/>
    <d v="2014-08-11T00:00:00"/>
    <d v="2014-08-16T00:00:00"/>
    <x v="1"/>
    <s v="KL-16645"/>
    <s v="Ken Lonsdale"/>
    <x v="0"/>
    <s v="United States"/>
    <s v="New York City"/>
    <s v="New York"/>
    <n v="10035"/>
    <x v="3"/>
    <s v="OFF-ST-10004459"/>
    <s v="Office Supplies"/>
    <s v="Storage"/>
    <s v="Tennsco Single-Tier Lockers"/>
    <n v="375.34"/>
    <n v="1"/>
    <n v="0"/>
    <n v="18.766999999999996"/>
    <s v="No"/>
    <s v="Chuck Magee"/>
  </r>
  <r>
    <n v="3231"/>
    <s v="CA-2017-131625"/>
    <d v="2017-09-01T00:00:00"/>
    <d v="2017-09-05T00:00:00"/>
    <x v="0"/>
    <s v="BN-11515"/>
    <s v="Bradley Nguyen"/>
    <x v="0"/>
    <s v="United States"/>
    <s v="New York City"/>
    <s v="New York"/>
    <n v="10009"/>
    <x v="3"/>
    <s v="FUR-FU-10004960"/>
    <s v="Furniture"/>
    <s v="Furnishings"/>
    <s v="Seth Thomas 12&quot; Clock w/ Goldtone Case"/>
    <n v="114.9"/>
    <n v="5"/>
    <n v="0"/>
    <n v="39.066000000000003"/>
    <s v="No"/>
    <s v="Chuck Magee"/>
  </r>
  <r>
    <n v="3232"/>
    <s v="US-2017-156356"/>
    <d v="2017-04-16T00:00:00"/>
    <d v="2017-04-22T00:00:00"/>
    <x v="1"/>
    <s v="ND-18370"/>
    <s v="Natalie DeCherney"/>
    <x v="0"/>
    <s v="United States"/>
    <s v="Houston"/>
    <s v="Texas"/>
    <n v="77095"/>
    <x v="2"/>
    <s v="OFF-BI-10000632"/>
    <s v="Office Supplies"/>
    <s v="Binders"/>
    <s v="Satellite Sectional Post Binders"/>
    <n v="26.045999999999992"/>
    <n v="3"/>
    <n v="0.8"/>
    <n v="-44.278199999999998"/>
    <s v="No"/>
    <s v="Kelly Williams"/>
  </r>
  <r>
    <n v="3233"/>
    <s v="US-2017-156356"/>
    <d v="2017-04-16T00:00:00"/>
    <d v="2017-04-22T00:00:00"/>
    <x v="1"/>
    <s v="ND-18370"/>
    <s v="Natalie DeCherney"/>
    <x v="0"/>
    <s v="United States"/>
    <s v="Houston"/>
    <s v="Texas"/>
    <n v="77095"/>
    <x v="2"/>
    <s v="OFF-BI-10001107"/>
    <s v="Office Supplies"/>
    <s v="Binders"/>
    <s v="GBC White Gloss Covers, Plain Front"/>
    <n v="2.8959999999999995"/>
    <n v="1"/>
    <n v="0.8"/>
    <n v="-4.7784000000000013"/>
    <s v="No"/>
    <s v="Kelly Williams"/>
  </r>
  <r>
    <n v="3234"/>
    <s v="US-2017-156356"/>
    <d v="2017-04-16T00:00:00"/>
    <d v="2017-04-22T00:00:00"/>
    <x v="1"/>
    <s v="ND-18370"/>
    <s v="Natalie DeCherney"/>
    <x v="0"/>
    <s v="United States"/>
    <s v="Houston"/>
    <s v="Texas"/>
    <n v="77095"/>
    <x v="2"/>
    <s v="OFF-ST-10002301"/>
    <s v="Office Supplies"/>
    <s v="Storage"/>
    <s v="Tennsco Commercial Shelving"/>
    <n v="32.544000000000004"/>
    <n v="2"/>
    <n v="0.2"/>
    <n v="-7.7292000000000041"/>
    <s v="No"/>
    <s v="Kelly Williams"/>
  </r>
  <r>
    <n v="3235"/>
    <s v="CA-2016-138933"/>
    <d v="2016-04-24T00:00:00"/>
    <d v="2016-04-27T00:00:00"/>
    <x v="2"/>
    <s v="JL-15130"/>
    <s v="Jack Lebron"/>
    <x v="0"/>
    <s v="United States"/>
    <s v="Riverside"/>
    <s v="California"/>
    <n v="92503"/>
    <x v="1"/>
    <s v="OFF-BI-10003355"/>
    <s v="Office Supplies"/>
    <s v="Binders"/>
    <s v="Cardinal Holdit Business Card Pockets"/>
    <n v="3.9840000000000004"/>
    <n v="1"/>
    <n v="0.2"/>
    <n v="1.3944000000000001"/>
    <s v="No"/>
    <s v="Anna Andreadi"/>
  </r>
  <r>
    <n v="3236"/>
    <s v="CA-2016-140746"/>
    <d v="2016-01-15T00:00:00"/>
    <d v="2016-01-15T00:00:00"/>
    <x v="3"/>
    <s v="RC-19825"/>
    <s v="Roy Collins"/>
    <x v="0"/>
    <s v="United States"/>
    <s v="Fairfield"/>
    <s v="Connecticut"/>
    <n v="6824"/>
    <x v="3"/>
    <s v="FUR-TA-10002903"/>
    <s v="Furniture"/>
    <s v="Tables"/>
    <s v="Bevis Round Bullnose 29&quot; High Table Top"/>
    <n v="181.79699999999997"/>
    <n v="1"/>
    <n v="0.3"/>
    <n v="-15.582599999999999"/>
    <s v="No"/>
    <s v="Chuck Magee"/>
  </r>
  <r>
    <n v="3237"/>
    <s v="CA-2016-146836"/>
    <d v="2016-05-02T00:00:00"/>
    <d v="2016-05-02T00:00:00"/>
    <x v="3"/>
    <s v="CC-12475"/>
    <s v="Cindy Chapman"/>
    <x v="0"/>
    <s v="United States"/>
    <s v="New York City"/>
    <s v="New York"/>
    <n v="10024"/>
    <x v="3"/>
    <s v="OFF-ST-10001580"/>
    <s v="Office Supplies"/>
    <s v="Storage"/>
    <s v="Super Decoflex Portable Personal File"/>
    <n v="44.94"/>
    <n v="3"/>
    <n v="0"/>
    <n v="12.5832"/>
    <s v="No"/>
    <s v="Chuck Magee"/>
  </r>
  <r>
    <n v="3238"/>
    <s v="CA-2016-146836"/>
    <d v="2016-05-02T00:00:00"/>
    <d v="2016-05-02T00:00:00"/>
    <x v="3"/>
    <s v="CC-12475"/>
    <s v="Cindy Chapman"/>
    <x v="0"/>
    <s v="United States"/>
    <s v="New York City"/>
    <s v="New York"/>
    <n v="10024"/>
    <x v="3"/>
    <s v="OFF-BI-10000315"/>
    <s v="Office Supplies"/>
    <s v="Binders"/>
    <s v="Poly Designer Cover &amp; Back"/>
    <n v="45.576000000000001"/>
    <n v="3"/>
    <n v="0.2"/>
    <n v="15.951599999999997"/>
    <s v="No"/>
    <s v="Chuck Magee"/>
  </r>
  <r>
    <n v="3239"/>
    <s v="US-2016-127971"/>
    <d v="2016-11-20T00:00:00"/>
    <d v="2016-11-27T00:00:00"/>
    <x v="1"/>
    <s v="DW-13195"/>
    <s v="David Wiener"/>
    <x v="1"/>
    <s v="United States"/>
    <s v="Houston"/>
    <s v="Texas"/>
    <n v="77095"/>
    <x v="2"/>
    <s v="FUR-CH-10003774"/>
    <s v="Furniture"/>
    <s v="Chairs"/>
    <s v="Global Wood Trimmed Manager's Task Chair, Khaki"/>
    <n v="318.43"/>
    <n v="5"/>
    <n v="0.3"/>
    <n v="-77.333000000000013"/>
    <s v="No"/>
    <s v="Kelly Williams"/>
  </r>
  <r>
    <n v="3240"/>
    <s v="US-2016-127971"/>
    <d v="2016-11-20T00:00:00"/>
    <d v="2016-11-27T00:00:00"/>
    <x v="1"/>
    <s v="DW-13195"/>
    <s v="David Wiener"/>
    <x v="1"/>
    <s v="United States"/>
    <s v="Houston"/>
    <s v="Texas"/>
    <n v="77095"/>
    <x v="2"/>
    <s v="TEC-PH-10003095"/>
    <s v="Technology"/>
    <s v="Phones"/>
    <s v="Samsung HM1900 Bluetooth Headset"/>
    <n v="122.91999999999999"/>
    <n v="7"/>
    <n v="0.2"/>
    <n v="46.095000000000006"/>
    <s v="No"/>
    <s v="Kelly Williams"/>
  </r>
  <r>
    <n v="3241"/>
    <s v="US-2016-127971"/>
    <d v="2016-11-20T00:00:00"/>
    <d v="2016-11-27T00:00:00"/>
    <x v="1"/>
    <s v="DW-13195"/>
    <s v="David Wiener"/>
    <x v="1"/>
    <s v="United States"/>
    <s v="Houston"/>
    <s v="Texas"/>
    <n v="77095"/>
    <x v="2"/>
    <s v="FUR-FU-10000023"/>
    <s v="Furniture"/>
    <s v="Furnishings"/>
    <s v="Eldon Wave Desk Accessories"/>
    <n v="7.0679999999999996"/>
    <n v="3"/>
    <n v="0.6"/>
    <n v="-2.8271999999999995"/>
    <s v="No"/>
    <s v="Kelly Williams"/>
  </r>
  <r>
    <n v="3242"/>
    <s v="US-2016-140809"/>
    <d v="2016-02-01T00:00:00"/>
    <d v="2016-02-03T00:00:00"/>
    <x v="2"/>
    <s v="CK-12760"/>
    <s v="Cyma Kinney"/>
    <x v="1"/>
    <s v="United States"/>
    <s v="Arlington"/>
    <s v="Virginia"/>
    <n v="22204"/>
    <x v="0"/>
    <s v="OFF-ST-10002214"/>
    <s v="Office Supplies"/>
    <s v="Storage"/>
    <s v="X-Rack File for Hanging Folders"/>
    <n v="56.449999999999996"/>
    <n v="5"/>
    <n v="0"/>
    <n v="14.676999999999998"/>
    <s v="No"/>
    <s v="Cassandra Brandow"/>
  </r>
  <r>
    <n v="3243"/>
    <s v="CA-2017-114524"/>
    <d v="2017-03-31T00:00:00"/>
    <d v="2017-04-05T00:00:00"/>
    <x v="0"/>
    <s v="EG-13900"/>
    <s v="Emily Grady"/>
    <x v="0"/>
    <s v="United States"/>
    <s v="Chicago"/>
    <s v="Illinois"/>
    <n v="60623"/>
    <x v="2"/>
    <s v="OFF-BI-10002799"/>
    <s v="Office Supplies"/>
    <s v="Binders"/>
    <s v="SlimView Poly Binder, 3/8&quot;"/>
    <n v="13.467999999999998"/>
    <n v="13"/>
    <n v="0.8"/>
    <n v="-22.895600000000005"/>
    <s v="No"/>
    <s v="Kelly Williams"/>
  </r>
  <r>
    <n v="3244"/>
    <s v="CA-2017-113355"/>
    <d v="2017-12-01T00:00:00"/>
    <d v="2017-12-05T00:00:00"/>
    <x v="1"/>
    <s v="SJ-20215"/>
    <s v="Sarah Jordon"/>
    <x v="0"/>
    <s v="United States"/>
    <s v="Grand Prairie"/>
    <s v="Texas"/>
    <n v="75051"/>
    <x v="2"/>
    <s v="TEC-PH-10004912"/>
    <s v="Technology"/>
    <s v="Phones"/>
    <s v="Cisco SPA112 2 Port Phone Adapter"/>
    <n v="219.80000000000004"/>
    <n v="5"/>
    <n v="0.2"/>
    <n v="24.727499999999971"/>
    <s v="No"/>
    <s v="Kelly Williams"/>
  </r>
  <r>
    <n v="3245"/>
    <s v="CA-2017-113355"/>
    <d v="2017-12-01T00:00:00"/>
    <d v="2017-12-05T00:00:00"/>
    <x v="1"/>
    <s v="SJ-20215"/>
    <s v="Sarah Jordon"/>
    <x v="0"/>
    <s v="United States"/>
    <s v="Grand Prairie"/>
    <s v="Texas"/>
    <n v="75051"/>
    <x v="2"/>
    <s v="FUR-CH-10002602"/>
    <s v="Furniture"/>
    <s v="Chairs"/>
    <s v="DMI Arturo Collection Mission-style Design Wood Chair"/>
    <n v="317.05799999999999"/>
    <n v="3"/>
    <n v="0.3"/>
    <n v="-18.117599999999996"/>
    <s v="No"/>
    <s v="Kelly Williams"/>
  </r>
  <r>
    <n v="3246"/>
    <s v="US-2017-140907"/>
    <d v="2017-12-10T00:00:00"/>
    <d v="2017-12-12T00:00:00"/>
    <x v="0"/>
    <s v="BP-11185"/>
    <s v="Ben Peterman"/>
    <x v="1"/>
    <s v="United States"/>
    <s v="Seattle"/>
    <s v="Washington"/>
    <n v="98103"/>
    <x v="1"/>
    <s v="TEC-AC-10004510"/>
    <s v="Technology"/>
    <s v="Accessories"/>
    <s v="Logitech Desktop MK120 Mouse and keyboard Combo"/>
    <n v="49.08"/>
    <n v="3"/>
    <n v="0"/>
    <n v="4.9079999999999977"/>
    <s v="No"/>
    <s v="Anna Andreadi"/>
  </r>
  <r>
    <n v="3247"/>
    <s v="US-2017-140907"/>
    <d v="2017-12-10T00:00:00"/>
    <d v="2017-12-12T00:00:00"/>
    <x v="0"/>
    <s v="BP-11185"/>
    <s v="Ben Peterman"/>
    <x v="1"/>
    <s v="United States"/>
    <s v="Seattle"/>
    <s v="Washington"/>
    <n v="98103"/>
    <x v="1"/>
    <s v="OFF-ST-10000060"/>
    <s v="Office Supplies"/>
    <s v="Storage"/>
    <s v="Fellowes Bankers Box Staxonsteel Drawer File/Stacking System"/>
    <n v="324.90000000000003"/>
    <n v="5"/>
    <n v="0"/>
    <n v="38.988000000000014"/>
    <s v="No"/>
    <s v="Anna Andreadi"/>
  </r>
  <r>
    <n v="3248"/>
    <s v="US-2017-140907"/>
    <d v="2017-12-10T00:00:00"/>
    <d v="2017-12-12T00:00:00"/>
    <x v="0"/>
    <s v="BP-11185"/>
    <s v="Ben Peterman"/>
    <x v="1"/>
    <s v="United States"/>
    <s v="Seattle"/>
    <s v="Washington"/>
    <n v="98103"/>
    <x v="1"/>
    <s v="OFF-AR-10000799"/>
    <s v="Office Supplies"/>
    <s v="Art"/>
    <s v="Col-Erase Pencils with Erasers"/>
    <n v="18.240000000000002"/>
    <n v="3"/>
    <n v="0"/>
    <n v="5.2895999999999983"/>
    <s v="No"/>
    <s v="Anna Andreadi"/>
  </r>
  <r>
    <n v="3249"/>
    <s v="CA-2016-159730"/>
    <d v="2016-09-17T00:00:00"/>
    <d v="2016-09-21T00:00:00"/>
    <x v="1"/>
    <s v="SJ-20125"/>
    <s v="Sanjit Jacobs"/>
    <x v="2"/>
    <s v="United States"/>
    <s v="Seattle"/>
    <s v="Washington"/>
    <n v="98103"/>
    <x v="1"/>
    <s v="FUR-CH-10004875"/>
    <s v="Furniture"/>
    <s v="Chairs"/>
    <s v="Harbour Creations 67200 Series Stacking Chairs"/>
    <n v="113.88800000000002"/>
    <n v="2"/>
    <n v="0.2"/>
    <n v="9.9651999999999994"/>
    <s v="No"/>
    <s v="Anna Andreadi"/>
  </r>
  <r>
    <n v="3250"/>
    <s v="CA-2016-159730"/>
    <d v="2016-09-17T00:00:00"/>
    <d v="2016-09-21T00:00:00"/>
    <x v="1"/>
    <s v="SJ-20125"/>
    <s v="Sanjit Jacobs"/>
    <x v="2"/>
    <s v="United States"/>
    <s v="Seattle"/>
    <s v="Washington"/>
    <n v="98103"/>
    <x v="1"/>
    <s v="TEC-PH-10002085"/>
    <s v="Technology"/>
    <s v="Phones"/>
    <s v="Clarity 53712"/>
    <n v="105.584"/>
    <n v="2"/>
    <n v="0.2"/>
    <n v="7.9188000000000045"/>
    <s v="No"/>
    <s v="Anna Andreadi"/>
  </r>
  <r>
    <n v="3251"/>
    <s v="CA-2016-157868"/>
    <d v="2016-12-23T00:00:00"/>
    <d v="2016-12-29T00:00:00"/>
    <x v="1"/>
    <s v="MC-17590"/>
    <s v="Matt Collister"/>
    <x v="1"/>
    <s v="United States"/>
    <s v="Grand Rapids"/>
    <s v="Michigan"/>
    <n v="49505"/>
    <x v="2"/>
    <s v="OFF-FA-10000992"/>
    <s v="Office Supplies"/>
    <s v="Fasteners"/>
    <s v="Acco Clips to Go Binder Clips, 24 Clips in Two Sizes"/>
    <n v="24.849999999999998"/>
    <n v="7"/>
    <n v="0"/>
    <n v="11.679499999999999"/>
    <s v="No"/>
    <s v="Kelly Williams"/>
  </r>
  <r>
    <n v="3252"/>
    <s v="CA-2017-119389"/>
    <d v="2017-04-17T00:00:00"/>
    <d v="2017-04-19T00:00:00"/>
    <x v="2"/>
    <s v="BG-11740"/>
    <s v="Bruce Geld"/>
    <x v="0"/>
    <s v="United States"/>
    <s v="Philadelphia"/>
    <s v="Pennsylvania"/>
    <n v="19120"/>
    <x v="3"/>
    <s v="FUR-FU-10001473"/>
    <s v="Furniture"/>
    <s v="Furnishings"/>
    <s v="Eldon Executive Woodline II Desk Accessories, Mahogany"/>
    <n v="60.311999999999998"/>
    <n v="3"/>
    <n v="0.2"/>
    <n v="5.2773000000000003"/>
    <s v="No"/>
    <s v="Chuck Magee"/>
  </r>
  <r>
    <n v="3253"/>
    <s v="CA-2017-110373"/>
    <d v="2017-10-27T00:00:00"/>
    <d v="2017-10-30T00:00:00"/>
    <x v="0"/>
    <s v="MA-17560"/>
    <s v="Matt Abelman"/>
    <x v="2"/>
    <s v="United States"/>
    <s v="Chicago"/>
    <s v="Illinois"/>
    <n v="60610"/>
    <x v="2"/>
    <s v="OFF-AR-10003045"/>
    <s v="Office Supplies"/>
    <s v="Art"/>
    <s v="Prang Colored Pencils"/>
    <n v="7.0559999999999992"/>
    <n v="3"/>
    <n v="0.2"/>
    <n v="2.2050000000000001"/>
    <s v="No"/>
    <s v="Kelly Williams"/>
  </r>
  <r>
    <n v="3254"/>
    <s v="CA-2017-110373"/>
    <d v="2017-10-27T00:00:00"/>
    <d v="2017-10-30T00:00:00"/>
    <x v="0"/>
    <s v="MA-17560"/>
    <s v="Matt Abelman"/>
    <x v="2"/>
    <s v="United States"/>
    <s v="Chicago"/>
    <s v="Illinois"/>
    <n v="60610"/>
    <x v="2"/>
    <s v="TEC-PH-10001536"/>
    <s v="Technology"/>
    <s v="Phones"/>
    <s v="Spigen Samsung Galaxy S5 Case Wallet"/>
    <n v="27.183999999999997"/>
    <n v="2"/>
    <n v="0.2"/>
    <n v="2.0387999999999984"/>
    <s v="No"/>
    <s v="Kelly Williams"/>
  </r>
  <r>
    <n v="3255"/>
    <s v="CA-2016-155474"/>
    <d v="2016-07-08T00:00:00"/>
    <d v="2016-07-14T00:00:00"/>
    <x v="1"/>
    <s v="CC-12220"/>
    <s v="Chris Cortes"/>
    <x v="0"/>
    <s v="United States"/>
    <s v="Seattle"/>
    <s v="Washington"/>
    <n v="98105"/>
    <x v="1"/>
    <s v="TEC-PH-10001580"/>
    <s v="Technology"/>
    <s v="Phones"/>
    <s v="Logitech Mobile Speakerphone P710e - speaker phone"/>
    <n v="107.98399999999999"/>
    <n v="1"/>
    <n v="0.2"/>
    <n v="9.4485999999999954"/>
    <s v="No"/>
    <s v="Anna Andreadi"/>
  </r>
  <r>
    <n v="3256"/>
    <s v="CA-2016-155474"/>
    <d v="2016-07-08T00:00:00"/>
    <d v="2016-07-14T00:00:00"/>
    <x v="1"/>
    <s v="CC-12220"/>
    <s v="Chris Cortes"/>
    <x v="0"/>
    <s v="United States"/>
    <s v="Seattle"/>
    <s v="Washington"/>
    <n v="98105"/>
    <x v="1"/>
    <s v="OFF-BI-10004209"/>
    <s v="Office Supplies"/>
    <s v="Binders"/>
    <s v="Fellowes Twister Kit, Gray/Clear, 3/pkg"/>
    <n v="19.295999999999999"/>
    <n v="3"/>
    <n v="0.2"/>
    <n v="6.0299999999999994"/>
    <s v="No"/>
    <s v="Anna Andreadi"/>
  </r>
  <r>
    <n v="3257"/>
    <s v="CA-2015-155453"/>
    <d v="2015-08-09T00:00:00"/>
    <d v="2015-08-14T00:00:00"/>
    <x v="1"/>
    <s v="RA-19885"/>
    <s v="Ruben Ausman"/>
    <x v="1"/>
    <s v="United States"/>
    <s v="Jacksonville"/>
    <s v="Florida"/>
    <n v="32216"/>
    <x v="0"/>
    <s v="OFF-LA-10001613"/>
    <s v="Office Supplies"/>
    <s v="Labels"/>
    <s v="Avery File Folder Labels"/>
    <n v="4.6079999999999997"/>
    <n v="2"/>
    <n v="0.2"/>
    <n v="1.6704000000000001"/>
    <s v="No"/>
    <s v="Cassandra Brandow"/>
  </r>
  <r>
    <n v="3258"/>
    <s v="US-2016-161844"/>
    <d v="2016-12-09T00:00:00"/>
    <d v="2016-12-14T00:00:00"/>
    <x v="0"/>
    <s v="DK-12835"/>
    <s v="Damala Kotsonis"/>
    <x v="1"/>
    <s v="United States"/>
    <s v="Franklin"/>
    <s v="Tennessee"/>
    <n v="37064"/>
    <x v="0"/>
    <s v="FUR-TA-10001676"/>
    <s v="Furniture"/>
    <s v="Tables"/>
    <s v="Hon 61000 Series Interactive Training Tables"/>
    <n v="79.97399999999999"/>
    <n v="3"/>
    <n v="0.4"/>
    <n v="-29.323800000000006"/>
    <s v="No"/>
    <s v="Cassandra Brandow"/>
  </r>
  <r>
    <n v="3259"/>
    <s v="US-2016-161844"/>
    <d v="2016-12-09T00:00:00"/>
    <d v="2016-12-14T00:00:00"/>
    <x v="0"/>
    <s v="DK-12835"/>
    <s v="Damala Kotsonis"/>
    <x v="1"/>
    <s v="United States"/>
    <s v="Franklin"/>
    <s v="Tennessee"/>
    <n v="37064"/>
    <x v="0"/>
    <s v="OFF-BI-10003712"/>
    <s v="Office Supplies"/>
    <s v="Binders"/>
    <s v="Acco Pressboard Covers with Storage Hooks, 14 7/8&quot; x 11&quot;, Light Blue"/>
    <n v="2.9460000000000006"/>
    <n v="2"/>
    <n v="0.7"/>
    <n v="-2.0621999999999998"/>
    <s v="No"/>
    <s v="Cassandra Brandow"/>
  </r>
  <r>
    <n v="3260"/>
    <s v="US-2016-162103"/>
    <d v="2016-11-13T00:00:00"/>
    <d v="2016-11-17T00:00:00"/>
    <x v="1"/>
    <s v="LB-16795"/>
    <s v="Laurel Beltran"/>
    <x v="2"/>
    <s v="United States"/>
    <s v="Highland Park"/>
    <s v="Illinois"/>
    <n v="60035"/>
    <x v="2"/>
    <s v="OFF-BI-10000285"/>
    <s v="Office Supplies"/>
    <s v="Binders"/>
    <s v="XtraLife ClearVue Slant-D Ring Binders by Cardinal"/>
    <n v="3.1359999999999992"/>
    <n v="2"/>
    <n v="0.8"/>
    <n v="-4.7040000000000006"/>
    <s v="No"/>
    <s v="Kelly Williams"/>
  </r>
  <r>
    <n v="3261"/>
    <s v="CA-2014-151554"/>
    <d v="2014-11-14T00:00:00"/>
    <d v="2014-11-15T00:00:00"/>
    <x v="2"/>
    <s v="CM-11815"/>
    <s v="Candace McMahon"/>
    <x v="1"/>
    <s v="United States"/>
    <s v="Pasadena"/>
    <s v="Texas"/>
    <n v="77506"/>
    <x v="2"/>
    <s v="OFF-PA-10004609"/>
    <s v="Office Supplies"/>
    <s v="Paper"/>
    <s v="Xerox 221"/>
    <n v="20.736000000000004"/>
    <n v="4"/>
    <n v="0.2"/>
    <n v="7.2576000000000001"/>
    <s v="No"/>
    <s v="Kelly Williams"/>
  </r>
  <r>
    <n v="3262"/>
    <s v="CA-2014-140662"/>
    <d v="2014-11-17T00:00:00"/>
    <d v="2014-11-19T00:00:00"/>
    <x v="2"/>
    <s v="TS-21205"/>
    <s v="Thomas Seio"/>
    <x v="1"/>
    <s v="United States"/>
    <s v="San Francisco"/>
    <s v="California"/>
    <n v="94109"/>
    <x v="1"/>
    <s v="TEC-AC-10001314"/>
    <s v="Technology"/>
    <s v="Accessories"/>
    <s v="Case Logic 2.4GHz Wireless Keyboard"/>
    <n v="99.98"/>
    <n v="2"/>
    <n v="0"/>
    <n v="7.9983999999999895"/>
    <s v="No"/>
    <s v="Anna Andreadi"/>
  </r>
  <r>
    <n v="3263"/>
    <s v="CA-2014-140662"/>
    <d v="2014-11-17T00:00:00"/>
    <d v="2014-11-19T00:00:00"/>
    <x v="2"/>
    <s v="TS-21205"/>
    <s v="Thomas Seio"/>
    <x v="1"/>
    <s v="United States"/>
    <s v="San Francisco"/>
    <s v="California"/>
    <n v="94109"/>
    <x v="1"/>
    <s v="OFF-PA-10003395"/>
    <s v="Office Supplies"/>
    <s v="Paper"/>
    <s v="Xerox 1941"/>
    <n v="733.94999999999993"/>
    <n v="7"/>
    <n v="0"/>
    <n v="352.29599999999999"/>
    <s v="No"/>
    <s v="Anna Andreadi"/>
  </r>
  <r>
    <n v="3264"/>
    <s v="CA-2014-140662"/>
    <d v="2014-11-17T00:00:00"/>
    <d v="2014-11-19T00:00:00"/>
    <x v="2"/>
    <s v="TS-21205"/>
    <s v="Thomas Seio"/>
    <x v="1"/>
    <s v="United States"/>
    <s v="San Francisco"/>
    <s v="California"/>
    <n v="94109"/>
    <x v="1"/>
    <s v="OFF-AP-10001242"/>
    <s v="Office Supplies"/>
    <s v="Appliances"/>
    <s v="APC 7 Outlet Network SurgeArrest Surge Protector"/>
    <n v="241.44"/>
    <n v="3"/>
    <n v="0"/>
    <n v="72.431999999999988"/>
    <s v="No"/>
    <s v="Anna Andreadi"/>
  </r>
  <r>
    <n v="3265"/>
    <s v="CA-2016-122518"/>
    <d v="2016-03-04T00:00:00"/>
    <d v="2016-03-08T00:00:00"/>
    <x v="0"/>
    <s v="RF-19345"/>
    <s v="Randy Ferguson"/>
    <x v="1"/>
    <s v="United States"/>
    <s v="Miami"/>
    <s v="Florida"/>
    <n v="33180"/>
    <x v="0"/>
    <s v="OFF-LA-10001641"/>
    <s v="Office Supplies"/>
    <s v="Labels"/>
    <s v="Avery 518"/>
    <n v="10.08"/>
    <n v="4"/>
    <n v="0.2"/>
    <n v="3.528"/>
    <s v="No"/>
    <s v="Cassandra Brandow"/>
  </r>
  <r>
    <n v="3266"/>
    <s v="US-2014-126571"/>
    <d v="2014-10-11T00:00:00"/>
    <d v="2014-10-15T00:00:00"/>
    <x v="1"/>
    <s v="JF-15565"/>
    <s v="Jill Fjeld"/>
    <x v="0"/>
    <s v="United States"/>
    <s v="Philadelphia"/>
    <s v="Pennsylvania"/>
    <n v="19120"/>
    <x v="3"/>
    <s v="OFF-ST-10003816"/>
    <s v="Office Supplies"/>
    <s v="Storage"/>
    <s v="Fellowes High-Stak Drawer Files"/>
    <n v="281.904"/>
    <n v="2"/>
    <n v="0.2"/>
    <n v="10.571399999999983"/>
    <s v="No"/>
    <s v="Chuck Magee"/>
  </r>
  <r>
    <n v="3267"/>
    <s v="US-2014-126571"/>
    <d v="2014-10-11T00:00:00"/>
    <d v="2014-10-15T00:00:00"/>
    <x v="1"/>
    <s v="JF-15565"/>
    <s v="Jill Fjeld"/>
    <x v="0"/>
    <s v="United States"/>
    <s v="Philadelphia"/>
    <s v="Pennsylvania"/>
    <n v="19120"/>
    <x v="3"/>
    <s v="OFF-EN-10002230"/>
    <s v="Office Supplies"/>
    <s v="Envelopes"/>
    <s v="Airmail Envelopes"/>
    <n v="201.43200000000002"/>
    <n v="3"/>
    <n v="0.2"/>
    <n v="67.983299999999986"/>
    <s v="No"/>
    <s v="Chuck Magee"/>
  </r>
  <r>
    <n v="3268"/>
    <s v="CA-2014-143840"/>
    <d v="2014-05-22T00:00:00"/>
    <d v="2014-05-29T00:00:00"/>
    <x v="1"/>
    <s v="EH-14185"/>
    <s v="Evan Henry"/>
    <x v="0"/>
    <s v="United States"/>
    <s v="Decatur"/>
    <s v="Alabama"/>
    <n v="35601"/>
    <x v="0"/>
    <s v="TEC-PH-10002660"/>
    <s v="Technology"/>
    <s v="Phones"/>
    <s v="Nortel Networks T7316 E Nt8 B27"/>
    <n v="135.97999999999999"/>
    <n v="2"/>
    <n v="0"/>
    <n v="33.995000000000005"/>
    <s v="Yes"/>
    <s v="Cassandra Brandow"/>
  </r>
  <r>
    <n v="3269"/>
    <s v="CA-2014-143840"/>
    <d v="2014-05-22T00:00:00"/>
    <d v="2014-05-29T00:00:00"/>
    <x v="1"/>
    <s v="EH-14185"/>
    <s v="Evan Henry"/>
    <x v="0"/>
    <s v="United States"/>
    <s v="Decatur"/>
    <s v="Alabama"/>
    <n v="35601"/>
    <x v="0"/>
    <s v="TEC-PH-10003171"/>
    <s v="Technology"/>
    <s v="Phones"/>
    <s v="Plantronics Encore H101 Dual Earpieces Headset"/>
    <n v="44.95"/>
    <n v="1"/>
    <n v="0"/>
    <n v="12.585999999999999"/>
    <s v="Yes"/>
    <s v="Cassandra Brandow"/>
  </r>
  <r>
    <n v="3270"/>
    <s v="CA-2014-115980"/>
    <d v="2014-07-15T00:00:00"/>
    <d v="2014-07-19T00:00:00"/>
    <x v="1"/>
    <s v="VW-21775"/>
    <s v="Victoria Wilson"/>
    <x v="1"/>
    <s v="United States"/>
    <s v="Sioux Falls"/>
    <s v="South Dakota"/>
    <n v="57103"/>
    <x v="2"/>
    <s v="TEC-AC-10003709"/>
    <s v="Technology"/>
    <s v="Accessories"/>
    <s v="Maxell 4.7GB DVD-R 5/Pack"/>
    <n v="2.9699999999999998"/>
    <n v="3"/>
    <n v="0"/>
    <n v="1.3068000000000004"/>
    <s v="No"/>
    <s v="Kelly Williams"/>
  </r>
  <r>
    <n v="3271"/>
    <s v="CA-2014-115980"/>
    <d v="2014-07-15T00:00:00"/>
    <d v="2014-07-19T00:00:00"/>
    <x v="1"/>
    <s v="VW-21775"/>
    <s v="Victoria Wilson"/>
    <x v="1"/>
    <s v="United States"/>
    <s v="Sioux Falls"/>
    <s v="South Dakota"/>
    <n v="57103"/>
    <x v="2"/>
    <s v="OFF-FA-10000304"/>
    <s v="Office Supplies"/>
    <s v="Fasteners"/>
    <s v="Advantus Push Pins"/>
    <n v="6.5400000000000009"/>
    <n v="3"/>
    <n v="0"/>
    <n v="2.6814000000000004"/>
    <s v="No"/>
    <s v="Kelly Williams"/>
  </r>
  <r>
    <n v="3272"/>
    <s v="CA-2015-155145"/>
    <d v="2015-12-27T00:00:00"/>
    <d v="2015-12-29T00:00:00"/>
    <x v="0"/>
    <s v="KN-16450"/>
    <s v="Kean Nguyen"/>
    <x v="1"/>
    <s v="United States"/>
    <s v="Visalia"/>
    <s v="California"/>
    <n v="93277"/>
    <x v="1"/>
    <s v="TEC-AC-10003709"/>
    <s v="Technology"/>
    <s v="Accessories"/>
    <s v="Maxell 4.7GB DVD-R 5/Pack"/>
    <n v="7.92"/>
    <n v="8"/>
    <n v="0"/>
    <n v="3.4848000000000008"/>
    <s v="No"/>
    <s v="Anna Andreadi"/>
  </r>
  <r>
    <n v="3273"/>
    <s v="CA-2015-146038"/>
    <d v="2015-02-09T00:00:00"/>
    <d v="2015-02-16T00:00:00"/>
    <x v="1"/>
    <s v="SJ-20215"/>
    <s v="Sarah Jordon"/>
    <x v="0"/>
    <s v="United States"/>
    <s v="Los Angeles"/>
    <s v="California"/>
    <n v="90049"/>
    <x v="1"/>
    <s v="FUR-CH-10002774"/>
    <s v="Furniture"/>
    <s v="Chairs"/>
    <s v="Global Deluxe Stacking Chair, Gray"/>
    <n v="203.92"/>
    <n v="5"/>
    <n v="0.2"/>
    <n v="22.940999999999995"/>
    <s v="No"/>
    <s v="Anna Andreadi"/>
  </r>
  <r>
    <n v="3274"/>
    <s v="CA-2017-133865"/>
    <d v="2017-05-08T00:00:00"/>
    <d v="2017-05-12T00:00:00"/>
    <x v="1"/>
    <s v="PS-19045"/>
    <s v="Penelope Sewall"/>
    <x v="2"/>
    <s v="United States"/>
    <s v="Los Angeles"/>
    <s v="California"/>
    <n v="90032"/>
    <x v="1"/>
    <s v="TEC-CO-10001046"/>
    <s v="Technology"/>
    <s v="Copiers"/>
    <s v="Canon Imageclass D680 Copier / Fax"/>
    <n v="3359.9520000000002"/>
    <n v="6"/>
    <n v="0.2"/>
    <n v="1049.9849999999999"/>
    <s v="No"/>
    <s v="Anna Andreadi"/>
  </r>
  <r>
    <n v="3275"/>
    <s v="CA-2017-116358"/>
    <d v="2017-11-02T00:00:00"/>
    <d v="2017-11-06T00:00:00"/>
    <x v="1"/>
    <s v="KM-16225"/>
    <s v="Kalyca Meade"/>
    <x v="1"/>
    <s v="United States"/>
    <s v="Overland Park"/>
    <s v="Kansas"/>
    <n v="66212"/>
    <x v="2"/>
    <s v="OFF-FA-10003495"/>
    <s v="Office Supplies"/>
    <s v="Fasteners"/>
    <s v="Staples"/>
    <n v="18.240000000000002"/>
    <n v="3"/>
    <n v="0"/>
    <n v="9.120000000000001"/>
    <s v="No"/>
    <s v="Kelly Williams"/>
  </r>
  <r>
    <n v="3276"/>
    <s v="CA-2017-116358"/>
    <d v="2017-11-02T00:00:00"/>
    <d v="2017-11-06T00:00:00"/>
    <x v="1"/>
    <s v="KM-16225"/>
    <s v="Kalyca Meade"/>
    <x v="1"/>
    <s v="United States"/>
    <s v="Overland Park"/>
    <s v="Kansas"/>
    <n v="66212"/>
    <x v="2"/>
    <s v="OFF-AR-10004685"/>
    <s v="Office Supplies"/>
    <s v="Art"/>
    <s v="Binney &amp; Smith Crayola Metallic Colored Pencils, 8-Color Set"/>
    <n v="27.78"/>
    <n v="6"/>
    <n v="0"/>
    <n v="9.1673999999999989"/>
    <s v="No"/>
    <s v="Kelly Williams"/>
  </r>
  <r>
    <n v="3277"/>
    <s v="CA-2014-102988"/>
    <d v="2014-04-05T00:00:00"/>
    <d v="2014-04-09T00:00:00"/>
    <x v="0"/>
    <s v="GM-14695"/>
    <s v="Greg Maxwell"/>
    <x v="1"/>
    <s v="United States"/>
    <s v="Alexandria"/>
    <s v="Virginia"/>
    <n v="22304"/>
    <x v="0"/>
    <s v="OFF-AR-10004757"/>
    <s v="Office Supplies"/>
    <s v="Art"/>
    <s v="Crayola Colored Pencils"/>
    <n v="22.959999999999997"/>
    <n v="7"/>
    <n v="0"/>
    <n v="7.5767999999999986"/>
    <s v="No"/>
    <s v="Cassandra Brandow"/>
  </r>
  <r>
    <n v="3278"/>
    <s v="CA-2014-102988"/>
    <d v="2014-04-05T00:00:00"/>
    <d v="2014-04-09T00:00:00"/>
    <x v="0"/>
    <s v="GM-14695"/>
    <s v="Greg Maxwell"/>
    <x v="1"/>
    <s v="United States"/>
    <s v="Alexandria"/>
    <s v="Virginia"/>
    <n v="22304"/>
    <x v="0"/>
    <s v="TEC-PH-10001615"/>
    <s v="Technology"/>
    <s v="Phones"/>
    <s v="AT&amp;T CL82213"/>
    <n v="28.99"/>
    <n v="1"/>
    <n v="0"/>
    <n v="8.4070999999999962"/>
    <s v="No"/>
    <s v="Cassandra Brandow"/>
  </r>
  <r>
    <n v="3279"/>
    <s v="CA-2014-102988"/>
    <d v="2014-04-05T00:00:00"/>
    <d v="2014-04-09T00:00:00"/>
    <x v="0"/>
    <s v="GM-14695"/>
    <s v="Greg Maxwell"/>
    <x v="1"/>
    <s v="United States"/>
    <s v="Alexandria"/>
    <s v="Virginia"/>
    <n v="22304"/>
    <x v="0"/>
    <s v="OFF-PA-10003349"/>
    <s v="Office Supplies"/>
    <s v="Paper"/>
    <s v="Xerox 1957"/>
    <n v="12.96"/>
    <n v="2"/>
    <n v="0"/>
    <n v="6.3504000000000005"/>
    <s v="No"/>
    <s v="Cassandra Brandow"/>
  </r>
  <r>
    <n v="3280"/>
    <s v="CA-2014-102988"/>
    <d v="2014-04-05T00:00:00"/>
    <d v="2014-04-09T00:00:00"/>
    <x v="0"/>
    <s v="GM-14695"/>
    <s v="Greg Maxwell"/>
    <x v="1"/>
    <s v="United States"/>
    <s v="Alexandria"/>
    <s v="Virginia"/>
    <n v="22304"/>
    <x v="0"/>
    <s v="OFF-AR-10000127"/>
    <s v="Office Supplies"/>
    <s v="Art"/>
    <s v="Newell 321"/>
    <n v="22.959999999999997"/>
    <n v="7"/>
    <n v="0"/>
    <n v="6.6583999999999968"/>
    <s v="No"/>
    <s v="Cassandra Brandow"/>
  </r>
  <r>
    <n v="3281"/>
    <s v="CA-2014-102988"/>
    <d v="2014-04-05T00:00:00"/>
    <d v="2014-04-09T00:00:00"/>
    <x v="0"/>
    <s v="GM-14695"/>
    <s v="Greg Maxwell"/>
    <x v="1"/>
    <s v="United States"/>
    <s v="Alexandria"/>
    <s v="Virginia"/>
    <n v="22304"/>
    <x v="0"/>
    <s v="OFF-SU-10002881"/>
    <s v="Office Supplies"/>
    <s v="Supplies"/>
    <s v="Martin Yale Chadless Opener Electric Letter Opener"/>
    <n v="4164.0499999999993"/>
    <n v="5"/>
    <n v="0"/>
    <n v="83.281000000000063"/>
    <s v="No"/>
    <s v="Cassandra Brandow"/>
  </r>
  <r>
    <n v="3282"/>
    <s v="US-2014-117170"/>
    <d v="2014-09-17T00:00:00"/>
    <d v="2014-09-24T00:00:00"/>
    <x v="1"/>
    <s v="KT-16465"/>
    <s v="Kean Takahito"/>
    <x v="0"/>
    <s v="United States"/>
    <s v="Raleigh"/>
    <s v="North Carolina"/>
    <n v="27604"/>
    <x v="0"/>
    <s v="TEC-AC-10001109"/>
    <s v="Technology"/>
    <s v="Accessories"/>
    <s v="Logitech Trackman Marble Mouse"/>
    <n v="47.984000000000002"/>
    <n v="2"/>
    <n v="0.2"/>
    <n v="13.195600000000001"/>
    <s v="No"/>
    <s v="Cassandra Brandow"/>
  </r>
  <r>
    <n v="3283"/>
    <s v="US-2014-117170"/>
    <d v="2014-09-17T00:00:00"/>
    <d v="2014-09-24T00:00:00"/>
    <x v="1"/>
    <s v="KT-16465"/>
    <s v="Kean Takahito"/>
    <x v="0"/>
    <s v="United States"/>
    <s v="Raleigh"/>
    <s v="North Carolina"/>
    <n v="27604"/>
    <x v="0"/>
    <s v="OFF-PA-10000682"/>
    <s v="Office Supplies"/>
    <s v="Paper"/>
    <s v="Xerox 1924"/>
    <n v="4.6240000000000006"/>
    <n v="1"/>
    <n v="0.2"/>
    <n v="1.6762000000000001"/>
    <s v="No"/>
    <s v="Cassandra Brandow"/>
  </r>
  <r>
    <n v="3284"/>
    <s v="CA-2014-159478"/>
    <d v="2014-09-30T00:00:00"/>
    <d v="2014-10-06T00:00:00"/>
    <x v="1"/>
    <s v="MH-17785"/>
    <s v="Maya Herman"/>
    <x v="1"/>
    <s v="United States"/>
    <s v="New York City"/>
    <s v="New York"/>
    <n v="10035"/>
    <x v="3"/>
    <s v="FUR-FU-10000221"/>
    <s v="Furniture"/>
    <s v="Furnishings"/>
    <s v="Master Caster Door Stop, Brown"/>
    <n v="15.24"/>
    <n v="3"/>
    <n v="0"/>
    <n v="5.1815999999999995"/>
    <s v="No"/>
    <s v="Chuck Magee"/>
  </r>
  <r>
    <n v="3285"/>
    <s v="CA-2014-103702"/>
    <d v="2014-09-12T00:00:00"/>
    <d v="2014-09-17T00:00:00"/>
    <x v="1"/>
    <s v="AF-10885"/>
    <s v="Art Foster"/>
    <x v="0"/>
    <s v="United States"/>
    <s v="Fairfield"/>
    <s v="Ohio"/>
    <n v="45014"/>
    <x v="3"/>
    <s v="OFF-BI-10002429"/>
    <s v="Office Supplies"/>
    <s v="Binders"/>
    <s v="Premier Elliptical Ring Binder, Black"/>
    <n v="63.924000000000007"/>
    <n v="7"/>
    <n v="0.7"/>
    <n v="-46.877600000000001"/>
    <s v="No"/>
    <s v="Chuck Magee"/>
  </r>
  <r>
    <n v="3286"/>
    <s v="CA-2017-150525"/>
    <d v="2017-02-20T00:00:00"/>
    <d v="2017-02-25T00:00:00"/>
    <x v="1"/>
    <s v="JP-16135"/>
    <s v="Julie Prescott"/>
    <x v="2"/>
    <s v="United States"/>
    <s v="Muskogee"/>
    <s v="Oklahoma"/>
    <n v="74403"/>
    <x v="2"/>
    <s v="OFF-AR-10002375"/>
    <s v="Office Supplies"/>
    <s v="Art"/>
    <s v="Newell 351"/>
    <n v="6.56"/>
    <n v="2"/>
    <n v="0"/>
    <n v="1.9023999999999992"/>
    <s v="No"/>
    <s v="Kelly Williams"/>
  </r>
  <r>
    <n v="3287"/>
    <s v="CA-2017-150525"/>
    <d v="2017-02-20T00:00:00"/>
    <d v="2017-02-25T00:00:00"/>
    <x v="1"/>
    <s v="JP-16135"/>
    <s v="Julie Prescott"/>
    <x v="2"/>
    <s v="United States"/>
    <s v="Muskogee"/>
    <s v="Oklahoma"/>
    <n v="74403"/>
    <x v="2"/>
    <s v="OFF-AP-10000595"/>
    <s v="Office Supplies"/>
    <s v="Appliances"/>
    <s v="Disposable Triple-Filter Dust Bags"/>
    <n v="13.11"/>
    <n v="3"/>
    <n v="0"/>
    <n v="3.4086000000000003"/>
    <s v="No"/>
    <s v="Kelly Williams"/>
  </r>
  <r>
    <n v="3288"/>
    <s v="CA-2015-157770"/>
    <d v="2015-12-13T00:00:00"/>
    <d v="2015-12-15T00:00:00"/>
    <x v="2"/>
    <s v="RD-19585"/>
    <s v="Rob Dowd"/>
    <x v="0"/>
    <s v="United States"/>
    <s v="Temecula"/>
    <s v="California"/>
    <n v="92592"/>
    <x v="1"/>
    <s v="TEC-PH-10001530"/>
    <s v="Technology"/>
    <s v="Phones"/>
    <s v="Plantronics Voyager Pro Legend"/>
    <n v="494.37600000000009"/>
    <n v="3"/>
    <n v="0.2"/>
    <n v="49.437599999999975"/>
    <s v="Yes"/>
    <s v="Anna Andreadi"/>
  </r>
  <r>
    <n v="3289"/>
    <s v="CA-2015-157770"/>
    <d v="2015-12-13T00:00:00"/>
    <d v="2015-12-15T00:00:00"/>
    <x v="2"/>
    <s v="RD-19585"/>
    <s v="Rob Dowd"/>
    <x v="0"/>
    <s v="United States"/>
    <s v="Temecula"/>
    <s v="California"/>
    <n v="92592"/>
    <x v="1"/>
    <s v="OFF-BI-10000050"/>
    <s v="Office Supplies"/>
    <s v="Binders"/>
    <s v="Angle-D Binders with Locking Rings, Label Holders"/>
    <n v="29.2"/>
    <n v="5"/>
    <n v="0.2"/>
    <n v="9.8549999999999969"/>
    <s v="Yes"/>
    <s v="Anna Andreadi"/>
  </r>
  <r>
    <n v="3290"/>
    <s v="CA-2015-157770"/>
    <d v="2015-12-13T00:00:00"/>
    <d v="2015-12-15T00:00:00"/>
    <x v="2"/>
    <s v="RD-19585"/>
    <s v="Rob Dowd"/>
    <x v="0"/>
    <s v="United States"/>
    <s v="Temecula"/>
    <s v="California"/>
    <n v="92592"/>
    <x v="1"/>
    <s v="TEC-AC-10001552"/>
    <s v="Technology"/>
    <s v="Accessories"/>
    <s v="Logitech K350 2.4Ghz Wireless Keyboard"/>
    <n v="248.85000000000002"/>
    <n v="5"/>
    <n v="0"/>
    <n v="27.373499999999993"/>
    <s v="Yes"/>
    <s v="Anna Andreadi"/>
  </r>
  <r>
    <n v="3291"/>
    <s v="CA-2015-157770"/>
    <d v="2015-12-13T00:00:00"/>
    <d v="2015-12-15T00:00:00"/>
    <x v="2"/>
    <s v="RD-19585"/>
    <s v="Rob Dowd"/>
    <x v="0"/>
    <s v="United States"/>
    <s v="Temecula"/>
    <s v="California"/>
    <n v="92592"/>
    <x v="1"/>
    <s v="TEC-AC-10003399"/>
    <s v="Technology"/>
    <s v="Accessories"/>
    <s v="Memorex Mini Travel Drive 64 GB USB 2.0 Flash Drive"/>
    <n v="36.24"/>
    <n v="1"/>
    <n v="0"/>
    <n v="15.220800000000001"/>
    <s v="Yes"/>
    <s v="Anna Andreadi"/>
  </r>
  <r>
    <n v="3292"/>
    <s v="CA-2016-167290"/>
    <d v="2016-10-30T00:00:00"/>
    <d v="2016-11-04T00:00:00"/>
    <x v="1"/>
    <s v="JF-15295"/>
    <s v="Jason Fortune-"/>
    <x v="0"/>
    <s v="United States"/>
    <s v="Sterling Heights"/>
    <s v="Michigan"/>
    <n v="48310"/>
    <x v="2"/>
    <s v="OFF-AR-10004078"/>
    <s v="Office Supplies"/>
    <s v="Art"/>
    <s v="Newell 312"/>
    <n v="11.68"/>
    <n v="2"/>
    <n v="0"/>
    <n v="3.5039999999999996"/>
    <s v="No"/>
    <s v="Kelly Williams"/>
  </r>
  <r>
    <n v="3293"/>
    <s v="CA-2014-106264"/>
    <d v="2014-12-26T00:00:00"/>
    <d v="2014-12-30T00:00:00"/>
    <x v="1"/>
    <s v="CK-12595"/>
    <s v="Clytie Kelty"/>
    <x v="0"/>
    <s v="United States"/>
    <s v="San Diego"/>
    <s v="California"/>
    <n v="92024"/>
    <x v="1"/>
    <s v="OFF-SU-10002189"/>
    <s v="Office Supplies"/>
    <s v="Supplies"/>
    <s v="Acme Rosewood Handle Letter Opener"/>
    <n v="11.91"/>
    <n v="3"/>
    <n v="0"/>
    <n v="0.11909999999999954"/>
    <s v="No"/>
    <s v="Anna Andreadi"/>
  </r>
  <r>
    <n v="3294"/>
    <s v="CA-2014-106264"/>
    <d v="2014-12-26T00:00:00"/>
    <d v="2014-12-30T00:00:00"/>
    <x v="1"/>
    <s v="CK-12595"/>
    <s v="Clytie Kelty"/>
    <x v="0"/>
    <s v="United States"/>
    <s v="San Diego"/>
    <s v="California"/>
    <n v="92024"/>
    <x v="1"/>
    <s v="FUR-FU-10001852"/>
    <s v="Furniture"/>
    <s v="Furnishings"/>
    <s v="Eldon Regeneration Recycled Desk Accessories, Smoke"/>
    <n v="3.48"/>
    <n v="2"/>
    <n v="0"/>
    <n v="1.1135999999999999"/>
    <s v="No"/>
    <s v="Anna Andreadi"/>
  </r>
  <r>
    <n v="3295"/>
    <s v="CA-2014-138023"/>
    <d v="2014-08-15T00:00:00"/>
    <d v="2014-08-18T00:00:00"/>
    <x v="2"/>
    <s v="KH-16510"/>
    <s v="Keith Herrera"/>
    <x v="0"/>
    <s v="United States"/>
    <s v="Dallas"/>
    <s v="Texas"/>
    <n v="75081"/>
    <x v="2"/>
    <s v="OFF-BI-10003638"/>
    <s v="Office Supplies"/>
    <s v="Binders"/>
    <s v="GBC Durable Plastic Covers"/>
    <n v="30.959999999999994"/>
    <n v="8"/>
    <n v="0.8"/>
    <n v="-52.632000000000019"/>
    <s v="No"/>
    <s v="Kelly Williams"/>
  </r>
  <r>
    <n v="3296"/>
    <s v="CA-2017-113418"/>
    <d v="2017-10-01T00:00:00"/>
    <d v="2017-10-03T00:00:00"/>
    <x v="2"/>
    <s v="CM-12655"/>
    <s v="Corinna Mitchell"/>
    <x v="2"/>
    <s v="United States"/>
    <s v="New York City"/>
    <s v="New York"/>
    <n v="10035"/>
    <x v="3"/>
    <s v="TEC-MA-10002428"/>
    <s v="Technology"/>
    <s v="Machines"/>
    <s v="Fellowes Powershred HS-440 4-Sheet High Security Shredder"/>
    <n v="1704.89"/>
    <n v="11"/>
    <n v="0"/>
    <n v="767.20049999999992"/>
    <s v="No"/>
    <s v="Chuck Magee"/>
  </r>
  <r>
    <n v="3297"/>
    <s v="US-2015-110569"/>
    <d v="2015-05-23T00:00:00"/>
    <d v="2015-05-30T00:00:00"/>
    <x v="1"/>
    <s v="EB-13870"/>
    <s v="Emily Burns"/>
    <x v="0"/>
    <s v="United States"/>
    <s v="Phoenix"/>
    <s v="Arizona"/>
    <n v="85023"/>
    <x v="1"/>
    <s v="OFF-BI-10001036"/>
    <s v="Office Supplies"/>
    <s v="Binders"/>
    <s v="Cardinal EasyOpen D-Ring Binders"/>
    <n v="19.194000000000003"/>
    <n v="7"/>
    <n v="0.7"/>
    <n v="-12.795999999999999"/>
    <s v="Yes"/>
    <s v="Anna Andreadi"/>
  </r>
  <r>
    <n v="3298"/>
    <s v="US-2015-110569"/>
    <d v="2015-05-23T00:00:00"/>
    <d v="2015-05-30T00:00:00"/>
    <x v="1"/>
    <s v="EB-13870"/>
    <s v="Emily Burns"/>
    <x v="0"/>
    <s v="United States"/>
    <s v="Phoenix"/>
    <s v="Arizona"/>
    <n v="85023"/>
    <x v="1"/>
    <s v="OFF-AP-10004708"/>
    <s v="Office Supplies"/>
    <s v="Appliances"/>
    <s v="Fellowes Superior 10 Outlet Split Surge Protector"/>
    <n v="121.79200000000002"/>
    <n v="4"/>
    <n v="0.2"/>
    <n v="13.701599999999988"/>
    <s v="Yes"/>
    <s v="Anna Andreadi"/>
  </r>
  <r>
    <n v="3299"/>
    <s v="CA-2017-136308"/>
    <d v="2017-11-16T00:00:00"/>
    <d v="2017-11-16T00:00:00"/>
    <x v="3"/>
    <s v="MW-18235"/>
    <s v="Mitch Willingham"/>
    <x v="1"/>
    <s v="United States"/>
    <s v="San Francisco"/>
    <s v="California"/>
    <n v="94122"/>
    <x v="1"/>
    <s v="TEC-MA-10000488"/>
    <s v="Technology"/>
    <s v="Machines"/>
    <s v="Bady BDG101FRU Card Printer"/>
    <n v="1919.9760000000001"/>
    <n v="3"/>
    <n v="0.2"/>
    <n v="215.99729999999977"/>
    <s v="Yes"/>
    <s v="Anna Andreadi"/>
  </r>
  <r>
    <n v="3300"/>
    <s v="US-2014-159926"/>
    <d v="2014-11-18T00:00:00"/>
    <d v="2014-11-22T00:00:00"/>
    <x v="1"/>
    <s v="CS-11950"/>
    <s v="Carlos Soltero"/>
    <x v="0"/>
    <s v="United States"/>
    <s v="Philadelphia"/>
    <s v="Pennsylvania"/>
    <n v="19140"/>
    <x v="3"/>
    <s v="OFF-BI-10003656"/>
    <s v="Office Supplies"/>
    <s v="Binders"/>
    <s v="Fellowes PB200 Plastic Comb Binding Machine"/>
    <n v="50.997000000000007"/>
    <n v="1"/>
    <n v="0.7"/>
    <n v="-40.797600000000003"/>
    <s v="No"/>
    <s v="Chuck Magee"/>
  </r>
  <r>
    <n v="3301"/>
    <s v="US-2014-159926"/>
    <d v="2014-11-18T00:00:00"/>
    <d v="2014-11-22T00:00:00"/>
    <x v="1"/>
    <s v="CS-11950"/>
    <s v="Carlos Soltero"/>
    <x v="0"/>
    <s v="United States"/>
    <s v="Philadelphia"/>
    <s v="Pennsylvania"/>
    <n v="19140"/>
    <x v="3"/>
    <s v="OFF-ST-10003656"/>
    <s v="Office Supplies"/>
    <s v="Storage"/>
    <s v="Safco Industrial Wire Shelving"/>
    <n v="76.792000000000002"/>
    <n v="1"/>
    <n v="0.2"/>
    <n v="-16.318300000000001"/>
    <s v="No"/>
    <s v="Chuck Magee"/>
  </r>
  <r>
    <n v="3302"/>
    <s v="US-2014-159926"/>
    <d v="2014-11-18T00:00:00"/>
    <d v="2014-11-22T00:00:00"/>
    <x v="1"/>
    <s v="CS-11950"/>
    <s v="Carlos Soltero"/>
    <x v="0"/>
    <s v="United States"/>
    <s v="Philadelphia"/>
    <s v="Pennsylvania"/>
    <n v="19140"/>
    <x v="3"/>
    <s v="TEC-PH-10001128"/>
    <s v="Technology"/>
    <s v="Phones"/>
    <s v="Motorola Droid Maxx"/>
    <n v="539.96399999999994"/>
    <n v="6"/>
    <n v="0.4"/>
    <n v="-107.99280000000002"/>
    <s v="No"/>
    <s v="Chuck Magee"/>
  </r>
  <r>
    <n v="3303"/>
    <s v="US-2014-159926"/>
    <d v="2014-11-18T00:00:00"/>
    <d v="2014-11-22T00:00:00"/>
    <x v="1"/>
    <s v="CS-11950"/>
    <s v="Carlos Soltero"/>
    <x v="0"/>
    <s v="United States"/>
    <s v="Philadelphia"/>
    <s v="Pennsylvania"/>
    <n v="19140"/>
    <x v="3"/>
    <s v="FUR-FU-10001473"/>
    <s v="Furniture"/>
    <s v="Furnishings"/>
    <s v="Eldon Executive Woodline II Desk Accessories, Mahogany"/>
    <n v="60.311999999999998"/>
    <n v="3"/>
    <n v="0.2"/>
    <n v="5.2773000000000003"/>
    <s v="No"/>
    <s v="Chuck Magee"/>
  </r>
  <r>
    <n v="3304"/>
    <s v="US-2014-159926"/>
    <d v="2014-11-18T00:00:00"/>
    <d v="2014-11-22T00:00:00"/>
    <x v="1"/>
    <s v="CS-11950"/>
    <s v="Carlos Soltero"/>
    <x v="0"/>
    <s v="United States"/>
    <s v="Philadelphia"/>
    <s v="Pennsylvania"/>
    <n v="19140"/>
    <x v="3"/>
    <s v="OFF-BI-10004656"/>
    <s v="Office Supplies"/>
    <s v="Binders"/>
    <s v="Peel &amp; Stick Add-On Corner Pockets"/>
    <n v="1.9440000000000004"/>
    <n v="3"/>
    <n v="0.7"/>
    <n v="-1.4255999999999998"/>
    <s v="No"/>
    <s v="Chuck Magee"/>
  </r>
  <r>
    <n v="3305"/>
    <s v="CA-2014-104738"/>
    <d v="2014-12-30T00:00:00"/>
    <d v="2015-01-01T00:00:00"/>
    <x v="0"/>
    <s v="SP-20620"/>
    <s v="Stefania Perrino"/>
    <x v="1"/>
    <s v="United States"/>
    <s v="Laredo"/>
    <s v="Texas"/>
    <n v="78041"/>
    <x v="2"/>
    <s v="OFF-EN-10004955"/>
    <s v="Office Supplies"/>
    <s v="Envelopes"/>
    <s v="Fashion Color Clasp Envelopes"/>
    <n v="12.984000000000002"/>
    <n v="3"/>
    <n v="0.2"/>
    <n v="4.7066999999999997"/>
    <s v="No"/>
    <s v="Kelly Williams"/>
  </r>
  <r>
    <n v="3306"/>
    <s v="CA-2014-104738"/>
    <d v="2014-12-30T00:00:00"/>
    <d v="2015-01-01T00:00:00"/>
    <x v="0"/>
    <s v="SP-20620"/>
    <s v="Stefania Perrino"/>
    <x v="1"/>
    <s v="United States"/>
    <s v="Laredo"/>
    <s v="Texas"/>
    <n v="78041"/>
    <x v="2"/>
    <s v="TEC-PH-10002468"/>
    <s v="Technology"/>
    <s v="Phones"/>
    <s v="Plantronics CS 50-USB - headset - Convertible, Monaural"/>
    <n v="217.58400000000003"/>
    <n v="2"/>
    <n v="0.2"/>
    <n v="19.03860000000001"/>
    <s v="No"/>
    <s v="Kelly Williams"/>
  </r>
  <r>
    <n v="3307"/>
    <s v="CA-2014-104738"/>
    <d v="2014-12-30T00:00:00"/>
    <d v="2015-01-01T00:00:00"/>
    <x v="0"/>
    <s v="SP-20620"/>
    <s v="Stefania Perrino"/>
    <x v="1"/>
    <s v="United States"/>
    <s v="Laredo"/>
    <s v="Texas"/>
    <n v="78041"/>
    <x v="2"/>
    <s v="TEC-PH-10000576"/>
    <s v="Technology"/>
    <s v="Phones"/>
    <s v="AT&amp;T 1080 Corded phone"/>
    <n v="328.77600000000007"/>
    <n v="3"/>
    <n v="0.2"/>
    <n v="28.767899999999997"/>
    <s v="No"/>
    <s v="Kelly Williams"/>
  </r>
  <r>
    <n v="3308"/>
    <s v="CA-2014-104738"/>
    <d v="2014-12-30T00:00:00"/>
    <d v="2015-01-01T00:00:00"/>
    <x v="0"/>
    <s v="SP-20620"/>
    <s v="Stefania Perrino"/>
    <x v="1"/>
    <s v="United States"/>
    <s v="Laredo"/>
    <s v="Texas"/>
    <n v="78041"/>
    <x v="2"/>
    <s v="OFF-BI-10002160"/>
    <s v="Office Supplies"/>
    <s v="Binders"/>
    <s v="Acco Hanging Data Binders"/>
    <n v="2.2859999999999996"/>
    <n v="3"/>
    <n v="0.8"/>
    <n v="-3.6576000000000004"/>
    <s v="No"/>
    <s v="Kelly Williams"/>
  </r>
  <r>
    <n v="3309"/>
    <s v="CA-2014-104738"/>
    <d v="2014-12-30T00:00:00"/>
    <d v="2015-01-01T00:00:00"/>
    <x v="0"/>
    <s v="SP-20620"/>
    <s v="Stefania Perrino"/>
    <x v="1"/>
    <s v="United States"/>
    <s v="Laredo"/>
    <s v="Texas"/>
    <n v="78041"/>
    <x v="2"/>
    <s v="TEC-AC-10003628"/>
    <s v="Technology"/>
    <s v="Accessories"/>
    <s v="Logitech 910-002974 M325 Wireless Mouse for Web Scrolling"/>
    <n v="47.984000000000002"/>
    <n v="2"/>
    <n v="0.2"/>
    <n v="14.395200000000004"/>
    <s v="No"/>
    <s v="Kelly Williams"/>
  </r>
  <r>
    <n v="3310"/>
    <s v="CA-2015-144386"/>
    <d v="2015-11-05T00:00:00"/>
    <d v="2015-11-11T00:00:00"/>
    <x v="1"/>
    <s v="GT-14635"/>
    <s v="Grant Thornton"/>
    <x v="1"/>
    <s v="United States"/>
    <s v="New York City"/>
    <s v="New York"/>
    <n v="10009"/>
    <x v="3"/>
    <s v="OFF-BI-10001116"/>
    <s v="Office Supplies"/>
    <s v="Binders"/>
    <s v="Wilson Jones 1&quot; Hanging DublLock Ring Binders"/>
    <n v="25.344000000000001"/>
    <n v="6"/>
    <n v="0.2"/>
    <n v="8.8704000000000018"/>
    <s v="No"/>
    <s v="Chuck Magee"/>
  </r>
  <r>
    <n v="3311"/>
    <s v="CA-2016-111416"/>
    <d v="2016-09-17T00:00:00"/>
    <d v="2016-09-22T00:00:00"/>
    <x v="1"/>
    <s v="LW-17215"/>
    <s v="Luke Weiss"/>
    <x v="0"/>
    <s v="United States"/>
    <s v="New York City"/>
    <s v="New York"/>
    <n v="10035"/>
    <x v="3"/>
    <s v="OFF-BI-10002026"/>
    <s v="Office Supplies"/>
    <s v="Binders"/>
    <s v="Avery Arch Ring Binders"/>
    <n v="232.40000000000003"/>
    <n v="5"/>
    <n v="0.2"/>
    <n v="78.434999999999988"/>
    <s v="No"/>
    <s v="Chuck Magee"/>
  </r>
  <r>
    <n v="3312"/>
    <s v="CA-2016-162747"/>
    <d v="2016-03-20T00:00:00"/>
    <d v="2016-03-25T00:00:00"/>
    <x v="0"/>
    <s v="AH-10030"/>
    <s v="Aaron Hawkins"/>
    <x v="1"/>
    <s v="United States"/>
    <s v="Gulfport"/>
    <s v="Mississippi"/>
    <n v="39503"/>
    <x v="0"/>
    <s v="FUR-FU-10003691"/>
    <s v="Furniture"/>
    <s v="Furnishings"/>
    <s v="Eldon Image Series Desk Accessories, Ebony"/>
    <n v="86.45"/>
    <n v="7"/>
    <n v="0"/>
    <n v="38.038000000000004"/>
    <s v="No"/>
    <s v="Cassandra Brandow"/>
  </r>
  <r>
    <n v="3313"/>
    <s v="US-2014-133130"/>
    <d v="2014-09-27T00:00:00"/>
    <d v="2014-10-01T00:00:00"/>
    <x v="1"/>
    <s v="TH-21100"/>
    <s v="Thea Hendricks"/>
    <x v="0"/>
    <s v="United States"/>
    <s v="San Diego"/>
    <s v="California"/>
    <n v="92037"/>
    <x v="1"/>
    <s v="FUR-CH-10002602"/>
    <s v="Furniture"/>
    <s v="Chairs"/>
    <s v="DMI Arturo Collection Mission-style Design Wood Chair"/>
    <n v="603.91999999999996"/>
    <n v="5"/>
    <n v="0.2"/>
    <n v="45.294000000000011"/>
    <s v="No"/>
    <s v="Anna Andreadi"/>
  </r>
  <r>
    <n v="3314"/>
    <s v="US-2014-133130"/>
    <d v="2014-09-27T00:00:00"/>
    <d v="2014-10-01T00:00:00"/>
    <x v="1"/>
    <s v="TH-21100"/>
    <s v="Thea Hendricks"/>
    <x v="0"/>
    <s v="United States"/>
    <s v="San Diego"/>
    <s v="California"/>
    <n v="92037"/>
    <x v="1"/>
    <s v="OFF-PA-10000675"/>
    <s v="Office Supplies"/>
    <s v="Paper"/>
    <s v="Xerox 1919"/>
    <n v="81.98"/>
    <n v="2"/>
    <n v="0"/>
    <n v="40.170200000000001"/>
    <s v="No"/>
    <s v="Anna Andreadi"/>
  </r>
  <r>
    <n v="3315"/>
    <s v="CA-2017-169978"/>
    <d v="2017-12-24T00:00:00"/>
    <d v="2017-12-28T00:00:00"/>
    <x v="1"/>
    <s v="HG-15025"/>
    <s v="Hunter Glantz"/>
    <x v="0"/>
    <s v="United States"/>
    <s v="Oceanside"/>
    <s v="New York"/>
    <n v="11572"/>
    <x v="3"/>
    <s v="FUR-CH-10002602"/>
    <s v="Furniture"/>
    <s v="Chairs"/>
    <s v="DMI Arturo Collection Mission-style Design Wood Chair"/>
    <n v="271.76400000000001"/>
    <n v="2"/>
    <n v="0.1"/>
    <n v="48.313600000000008"/>
    <s v="No"/>
    <s v="Chuck Magee"/>
  </r>
  <r>
    <n v="3316"/>
    <s v="CA-2017-169978"/>
    <d v="2017-12-24T00:00:00"/>
    <d v="2017-12-28T00:00:00"/>
    <x v="1"/>
    <s v="HG-15025"/>
    <s v="Hunter Glantz"/>
    <x v="0"/>
    <s v="United States"/>
    <s v="Oceanside"/>
    <s v="New York"/>
    <n v="11572"/>
    <x v="3"/>
    <s v="OFF-BI-10001900"/>
    <s v="Office Supplies"/>
    <s v="Binders"/>
    <s v="DXL Angle-View Binders with Locking Rings, Black"/>
    <n v="14.376000000000001"/>
    <n v="3"/>
    <n v="0.2"/>
    <n v="4.8518999999999997"/>
    <s v="No"/>
    <s v="Chuck Magee"/>
  </r>
  <r>
    <n v="3317"/>
    <s v="CA-2017-161739"/>
    <d v="2017-11-10T00:00:00"/>
    <d v="2017-11-15T00:00:00"/>
    <x v="0"/>
    <s v="EB-13750"/>
    <s v="Edward Becker"/>
    <x v="1"/>
    <s v="United States"/>
    <s v="Round Rock"/>
    <s v="Texas"/>
    <n v="78664"/>
    <x v="2"/>
    <s v="FUR-FU-10001468"/>
    <s v="Furniture"/>
    <s v="Furnishings"/>
    <s v="Tenex Antistatic Computer Chair Mats"/>
    <n v="341.96"/>
    <n v="5"/>
    <n v="0.6"/>
    <n v="-427.45000000000005"/>
    <s v="No"/>
    <s v="Kelly Williams"/>
  </r>
  <r>
    <n v="3318"/>
    <s v="CA-2015-165057"/>
    <d v="2015-09-11T00:00:00"/>
    <d v="2015-09-15T00:00:00"/>
    <x v="1"/>
    <s v="SC-20725"/>
    <s v="Steven Cartwright"/>
    <x v="0"/>
    <s v="United States"/>
    <s v="Redlands"/>
    <s v="California"/>
    <n v="92374"/>
    <x v="1"/>
    <s v="OFF-AR-10004648"/>
    <s v="Office Supplies"/>
    <s v="Art"/>
    <s v="Boston 19500 Mighty Mite Electric Pencil Sharpener"/>
    <n v="181.35"/>
    <n v="9"/>
    <n v="0"/>
    <n v="48.964500000000001"/>
    <s v="No"/>
    <s v="Anna Andreadi"/>
  </r>
  <r>
    <n v="3319"/>
    <s v="CA-2015-165057"/>
    <d v="2015-09-11T00:00:00"/>
    <d v="2015-09-15T00:00:00"/>
    <x v="1"/>
    <s v="SC-20725"/>
    <s v="Steven Cartwright"/>
    <x v="0"/>
    <s v="United States"/>
    <s v="Redlands"/>
    <s v="California"/>
    <n v="92374"/>
    <x v="1"/>
    <s v="OFF-LA-10003190"/>
    <s v="Office Supplies"/>
    <s v="Labels"/>
    <s v="Avery 474"/>
    <n v="8.64"/>
    <n v="3"/>
    <n v="0"/>
    <n v="4.2336"/>
    <s v="No"/>
    <s v="Anna Andreadi"/>
  </r>
  <r>
    <n v="3320"/>
    <s v="CA-2014-134551"/>
    <d v="2014-12-20T00:00:00"/>
    <d v="2014-12-25T00:00:00"/>
    <x v="1"/>
    <s v="TS-21505"/>
    <s v="Tony Sayre"/>
    <x v="0"/>
    <s v="United States"/>
    <s v="Columbia"/>
    <s v="Tennessee"/>
    <n v="38401"/>
    <x v="0"/>
    <s v="OFF-AP-10004868"/>
    <s v="Office Supplies"/>
    <s v="Appliances"/>
    <s v="Hoover Commercial Soft Guard Upright Vacuum And Disposable Filtration Bags"/>
    <n v="43.512"/>
    <n v="7"/>
    <n v="0.2"/>
    <n v="3.8073000000000015"/>
    <s v="No"/>
    <s v="Cassandra Brandow"/>
  </r>
  <r>
    <n v="3321"/>
    <s v="CA-2014-134551"/>
    <d v="2014-12-20T00:00:00"/>
    <d v="2014-12-25T00:00:00"/>
    <x v="1"/>
    <s v="TS-21505"/>
    <s v="Tony Sayre"/>
    <x v="0"/>
    <s v="United States"/>
    <s v="Columbia"/>
    <s v="Tennessee"/>
    <n v="38401"/>
    <x v="0"/>
    <s v="FUR-CH-10004287"/>
    <s v="Furniture"/>
    <s v="Chairs"/>
    <s v="SAFCO Arco Folding Chair"/>
    <n v="662.88"/>
    <n v="3"/>
    <n v="0.2"/>
    <n v="74.573999999999955"/>
    <s v="No"/>
    <s v="Cassandra Brandow"/>
  </r>
  <r>
    <n v="3322"/>
    <s v="CA-2014-134551"/>
    <d v="2014-12-20T00:00:00"/>
    <d v="2014-12-25T00:00:00"/>
    <x v="1"/>
    <s v="TS-21505"/>
    <s v="Tony Sayre"/>
    <x v="0"/>
    <s v="United States"/>
    <s v="Columbia"/>
    <s v="Tennessee"/>
    <n v="38401"/>
    <x v="0"/>
    <s v="OFF-PA-10002689"/>
    <s v="Office Supplies"/>
    <s v="Paper"/>
    <s v="Weyerhaeuser First Choice Laser/Copy Paper (20Lb. and 88 Bright)"/>
    <n v="25.920000000000005"/>
    <n v="5"/>
    <n v="0.2"/>
    <n v="9.0719999999999992"/>
    <s v="No"/>
    <s v="Cassandra Brandow"/>
  </r>
  <r>
    <n v="3323"/>
    <s v="CA-2015-120810"/>
    <d v="2015-07-23T00:00:00"/>
    <d v="2015-07-27T00:00:00"/>
    <x v="1"/>
    <s v="TH-21550"/>
    <s v="Tracy Hopkins"/>
    <x v="2"/>
    <s v="United States"/>
    <s v="New York City"/>
    <s v="New York"/>
    <n v="10009"/>
    <x v="3"/>
    <s v="OFF-AP-10002892"/>
    <s v="Office Supplies"/>
    <s v="Appliances"/>
    <s v="Belkin F5C206VTEL 6 Outlet Surge"/>
    <n v="68.94"/>
    <n v="3"/>
    <n v="0"/>
    <n v="20.681999999999995"/>
    <s v="No"/>
    <s v="Chuck Magee"/>
  </r>
  <r>
    <n v="3324"/>
    <s v="CA-2015-120810"/>
    <d v="2015-07-23T00:00:00"/>
    <d v="2015-07-27T00:00:00"/>
    <x v="1"/>
    <s v="TH-21550"/>
    <s v="Tracy Hopkins"/>
    <x v="2"/>
    <s v="United States"/>
    <s v="New York City"/>
    <s v="New York"/>
    <n v="10009"/>
    <x v="3"/>
    <s v="FUR-FU-10002253"/>
    <s v="Furniture"/>
    <s v="Furnishings"/>
    <s v="Howard Miller 13&quot; Diameter Pewter Finish Round Wall Clock"/>
    <n v="128.82"/>
    <n v="3"/>
    <n v="0"/>
    <n v="50.239800000000002"/>
    <s v="No"/>
    <s v="Chuck Magee"/>
  </r>
  <r>
    <n v="3325"/>
    <s v="CA-2014-165309"/>
    <d v="2014-11-11T00:00:00"/>
    <d v="2014-11-15T00:00:00"/>
    <x v="1"/>
    <s v="KD-16270"/>
    <s v="Karen Daniels"/>
    <x v="0"/>
    <s v="United States"/>
    <s v="Houston"/>
    <s v="Texas"/>
    <n v="77095"/>
    <x v="2"/>
    <s v="OFF-BI-10001359"/>
    <s v="Office Supplies"/>
    <s v="Binders"/>
    <s v="GBC DocuBind TL300 Electric Binding System"/>
    <n v="896.98999999999978"/>
    <n v="5"/>
    <n v="0.8"/>
    <n v="-1480.0335000000009"/>
    <s v="No"/>
    <s v="Kelly Williams"/>
  </r>
  <r>
    <n v="3326"/>
    <s v="CA-2014-165309"/>
    <d v="2014-11-11T00:00:00"/>
    <d v="2014-11-15T00:00:00"/>
    <x v="1"/>
    <s v="KD-16270"/>
    <s v="Karen Daniels"/>
    <x v="0"/>
    <s v="United States"/>
    <s v="Houston"/>
    <s v="Texas"/>
    <n v="77095"/>
    <x v="2"/>
    <s v="OFF-BI-10001267"/>
    <s v="Office Supplies"/>
    <s v="Binders"/>
    <s v="Universal Recycled Hanging Pressboard Report Binders, Letter Size"/>
    <n v="1.2339999999999998"/>
    <n v="1"/>
    <n v="0.8"/>
    <n v="-1.9744000000000002"/>
    <s v="No"/>
    <s v="Kelly Williams"/>
  </r>
  <r>
    <n v="3327"/>
    <s v="CA-2014-165309"/>
    <d v="2014-11-11T00:00:00"/>
    <d v="2014-11-15T00:00:00"/>
    <x v="1"/>
    <s v="KD-16270"/>
    <s v="Karen Daniels"/>
    <x v="0"/>
    <s v="United States"/>
    <s v="Houston"/>
    <s v="Texas"/>
    <n v="77095"/>
    <x v="2"/>
    <s v="OFF-AR-10003582"/>
    <s v="Office Supplies"/>
    <s v="Art"/>
    <s v="Boston Electric Pencil Sharpener, Model 1818, Charcoal Black"/>
    <n v="67.56"/>
    <n v="3"/>
    <n v="0.2"/>
    <n v="6.7560000000000038"/>
    <s v="No"/>
    <s v="Kelly Williams"/>
  </r>
  <r>
    <n v="3328"/>
    <s v="CA-2014-165309"/>
    <d v="2014-11-11T00:00:00"/>
    <d v="2014-11-15T00:00:00"/>
    <x v="1"/>
    <s v="KD-16270"/>
    <s v="Karen Daniels"/>
    <x v="0"/>
    <s v="United States"/>
    <s v="Houston"/>
    <s v="Texas"/>
    <n v="77095"/>
    <x v="2"/>
    <s v="OFF-PA-10003724"/>
    <s v="Office Supplies"/>
    <s v="Paper"/>
    <s v="Wirebound Message Book, 4 per Page"/>
    <n v="21.720000000000002"/>
    <n v="5"/>
    <n v="0.2"/>
    <n v="7.8734999999999991"/>
    <s v="No"/>
    <s v="Kelly Williams"/>
  </r>
  <r>
    <n v="3329"/>
    <s v="CA-2014-165309"/>
    <d v="2014-11-11T00:00:00"/>
    <d v="2014-11-15T00:00:00"/>
    <x v="1"/>
    <s v="KD-16270"/>
    <s v="Karen Daniels"/>
    <x v="0"/>
    <s v="United States"/>
    <s v="Houston"/>
    <s v="Texas"/>
    <n v="77095"/>
    <x v="2"/>
    <s v="OFF-PA-10001033"/>
    <s v="Office Supplies"/>
    <s v="Paper"/>
    <s v="Xerox 1893"/>
    <n v="262.33600000000001"/>
    <n v="8"/>
    <n v="0.2"/>
    <n v="95.096800000000002"/>
    <s v="No"/>
    <s v="Kelly Williams"/>
  </r>
  <r>
    <n v="3330"/>
    <s v="CA-2014-165309"/>
    <d v="2014-11-11T00:00:00"/>
    <d v="2014-11-15T00:00:00"/>
    <x v="1"/>
    <s v="KD-16270"/>
    <s v="Karen Daniels"/>
    <x v="0"/>
    <s v="United States"/>
    <s v="Houston"/>
    <s v="Texas"/>
    <n v="77095"/>
    <x v="2"/>
    <s v="TEC-PH-10003505"/>
    <s v="Technology"/>
    <s v="Phones"/>
    <s v="Geemarc AmpliPOWER60"/>
    <n v="148.47999999999999"/>
    <n v="2"/>
    <n v="0.2"/>
    <n v="16.703999999999986"/>
    <s v="No"/>
    <s v="Kelly Williams"/>
  </r>
  <r>
    <n v="3331"/>
    <s v="CA-2014-165309"/>
    <d v="2014-11-11T00:00:00"/>
    <d v="2014-11-15T00:00:00"/>
    <x v="1"/>
    <s v="KD-16270"/>
    <s v="Karen Daniels"/>
    <x v="0"/>
    <s v="United States"/>
    <s v="Houston"/>
    <s v="Texas"/>
    <n v="77095"/>
    <x v="2"/>
    <s v="TEC-PH-10004959"/>
    <s v="Technology"/>
    <s v="Phones"/>
    <s v="Classic Ivory Antique Telephone ZL1810"/>
    <n v="241.17599999999999"/>
    <n v="3"/>
    <n v="0.2"/>
    <n v="15.07350000000001"/>
    <s v="No"/>
    <s v="Kelly Williams"/>
  </r>
  <r>
    <n v="3332"/>
    <s v="CA-2017-122595"/>
    <d v="2017-12-14T00:00:00"/>
    <d v="2017-12-20T00:00:00"/>
    <x v="1"/>
    <s v="GM-14455"/>
    <s v="Gary Mitchum"/>
    <x v="2"/>
    <s v="United States"/>
    <s v="Chicago"/>
    <s v="Illinois"/>
    <n v="60653"/>
    <x v="2"/>
    <s v="TEC-AC-10000474"/>
    <s v="Technology"/>
    <s v="Accessories"/>
    <s v="Kensington Expert Mouse Optical USB Trackball for PC or Mac"/>
    <n v="227.976"/>
    <n v="3"/>
    <n v="0.2"/>
    <n v="28.496999999999957"/>
    <s v="No"/>
    <s v="Kelly Williams"/>
  </r>
  <r>
    <n v="3333"/>
    <s v="CA-2017-122595"/>
    <d v="2017-12-14T00:00:00"/>
    <d v="2017-12-20T00:00:00"/>
    <x v="1"/>
    <s v="GM-14455"/>
    <s v="Gary Mitchum"/>
    <x v="2"/>
    <s v="United States"/>
    <s v="Chicago"/>
    <s v="Illinois"/>
    <n v="60653"/>
    <x v="2"/>
    <s v="TEC-PH-10003095"/>
    <s v="Technology"/>
    <s v="Phones"/>
    <s v="Samsung HM1900 Bluetooth Headset"/>
    <n v="52.679999999999993"/>
    <n v="3"/>
    <n v="0.2"/>
    <n v="19.754999999999999"/>
    <s v="No"/>
    <s v="Kelly Williams"/>
  </r>
  <r>
    <n v="3334"/>
    <s v="CA-2017-122595"/>
    <d v="2017-12-14T00:00:00"/>
    <d v="2017-12-20T00:00:00"/>
    <x v="1"/>
    <s v="GM-14455"/>
    <s v="Gary Mitchum"/>
    <x v="2"/>
    <s v="United States"/>
    <s v="Chicago"/>
    <s v="Illinois"/>
    <n v="60653"/>
    <x v="2"/>
    <s v="FUR-FU-10002963"/>
    <s v="Furniture"/>
    <s v="Furnishings"/>
    <s v="Master Caster Door Stop, Gray"/>
    <n v="2.032"/>
    <n v="1"/>
    <n v="0.6"/>
    <n v="-1.3208000000000002"/>
    <s v="No"/>
    <s v="Kelly Williams"/>
  </r>
  <r>
    <n v="3335"/>
    <s v="US-2017-109253"/>
    <d v="2017-08-21T00:00:00"/>
    <d v="2017-08-22T00:00:00"/>
    <x v="2"/>
    <s v="PR-18880"/>
    <s v="Patrick Ryan"/>
    <x v="0"/>
    <s v="United States"/>
    <s v="Oakland"/>
    <s v="California"/>
    <n v="94601"/>
    <x v="1"/>
    <s v="OFF-AR-10000203"/>
    <s v="Office Supplies"/>
    <s v="Art"/>
    <s v="Newell 336"/>
    <n v="17.12"/>
    <n v="4"/>
    <n v="0"/>
    <n v="4.9647999999999985"/>
    <s v="Yes"/>
    <s v="Anna Andreadi"/>
  </r>
  <r>
    <n v="3336"/>
    <s v="US-2017-109253"/>
    <d v="2017-08-21T00:00:00"/>
    <d v="2017-08-22T00:00:00"/>
    <x v="2"/>
    <s v="PR-18880"/>
    <s v="Patrick Ryan"/>
    <x v="0"/>
    <s v="United States"/>
    <s v="Oakland"/>
    <s v="California"/>
    <n v="94601"/>
    <x v="1"/>
    <s v="TEC-PH-10004667"/>
    <s v="Technology"/>
    <s v="Phones"/>
    <s v="Cisco 8x8 Inc. 6753i IP Business Phone System"/>
    <n v="431.96800000000007"/>
    <n v="4"/>
    <n v="0.2"/>
    <n v="37.797199999999975"/>
    <s v="Yes"/>
    <s v="Anna Andreadi"/>
  </r>
  <r>
    <n v="3337"/>
    <s v="US-2017-109253"/>
    <d v="2017-08-21T00:00:00"/>
    <d v="2017-08-22T00:00:00"/>
    <x v="2"/>
    <s v="PR-18880"/>
    <s v="Patrick Ryan"/>
    <x v="0"/>
    <s v="United States"/>
    <s v="Oakland"/>
    <s v="California"/>
    <n v="94601"/>
    <x v="1"/>
    <s v="FUR-FU-10000193"/>
    <s v="Furniture"/>
    <s v="Furnishings"/>
    <s v="Tenex Chairmats For Use with Hard Floors"/>
    <n v="129.91999999999999"/>
    <n v="4"/>
    <n v="0"/>
    <n v="10.393599999999992"/>
    <s v="Yes"/>
    <s v="Anna Andreadi"/>
  </r>
  <r>
    <n v="3338"/>
    <s v="US-2017-109253"/>
    <d v="2017-08-21T00:00:00"/>
    <d v="2017-08-22T00:00:00"/>
    <x v="2"/>
    <s v="PR-18880"/>
    <s v="Patrick Ryan"/>
    <x v="0"/>
    <s v="United States"/>
    <s v="Oakland"/>
    <s v="California"/>
    <n v="94601"/>
    <x v="1"/>
    <s v="FUR-TA-10001539"/>
    <s v="Furniture"/>
    <s v="Tables"/>
    <s v="Chromcraft Rectangular Conference Tables"/>
    <n v="568.72800000000007"/>
    <n v="3"/>
    <n v="0.2"/>
    <n v="28.436399999999935"/>
    <s v="Yes"/>
    <s v="Anna Andreadi"/>
  </r>
  <r>
    <n v="3339"/>
    <s v="US-2017-109253"/>
    <d v="2017-08-21T00:00:00"/>
    <d v="2017-08-22T00:00:00"/>
    <x v="2"/>
    <s v="PR-18880"/>
    <s v="Patrick Ryan"/>
    <x v="0"/>
    <s v="United States"/>
    <s v="Oakland"/>
    <s v="California"/>
    <n v="94601"/>
    <x v="1"/>
    <s v="OFF-BI-10000962"/>
    <s v="Office Supplies"/>
    <s v="Binders"/>
    <s v="Acco Flexible ACCOHIDE Square Ring Data Binder, Dark Blue, 11 1/2&quot; X 14&quot; 7/8&quot;"/>
    <n v="117.14400000000001"/>
    <n v="9"/>
    <n v="0.2"/>
    <n v="42.464699999999993"/>
    <s v="Yes"/>
    <s v="Anna Andreadi"/>
  </r>
  <r>
    <n v="3340"/>
    <s v="US-2017-109253"/>
    <d v="2017-08-21T00:00:00"/>
    <d v="2017-08-22T00:00:00"/>
    <x v="2"/>
    <s v="PR-18880"/>
    <s v="Patrick Ryan"/>
    <x v="0"/>
    <s v="United States"/>
    <s v="Oakland"/>
    <s v="California"/>
    <n v="94601"/>
    <x v="1"/>
    <s v="OFF-AP-10002867"/>
    <s v="Office Supplies"/>
    <s v="Appliances"/>
    <s v="Fellowes Command Center 5-outlet power strip"/>
    <n v="203.52"/>
    <n v="3"/>
    <n v="0"/>
    <n v="54.950400000000002"/>
    <s v="Yes"/>
    <s v="Anna Andreadi"/>
  </r>
  <r>
    <n v="3341"/>
    <s v="US-2017-109253"/>
    <d v="2017-08-21T00:00:00"/>
    <d v="2017-08-22T00:00:00"/>
    <x v="2"/>
    <s v="PR-18880"/>
    <s v="Patrick Ryan"/>
    <x v="0"/>
    <s v="United States"/>
    <s v="Oakland"/>
    <s v="California"/>
    <n v="94601"/>
    <x v="1"/>
    <s v="OFF-LA-10001158"/>
    <s v="Office Supplies"/>
    <s v="Labels"/>
    <s v="Avery Address/Shipping Labels for Typewriters, 4&quot; x 2&quot;"/>
    <n v="51.75"/>
    <n v="5"/>
    <n v="0"/>
    <n v="24.84"/>
    <s v="Yes"/>
    <s v="Anna Andreadi"/>
  </r>
  <r>
    <n v="3342"/>
    <s v="CA-2016-145982"/>
    <d v="2016-08-27T00:00:00"/>
    <d v="2016-09-01T00:00:00"/>
    <x v="0"/>
    <s v="TB-21055"/>
    <s v="Ted Butterfield"/>
    <x v="0"/>
    <s v="United States"/>
    <s v="Quincy"/>
    <s v="Massachusetts"/>
    <n v="2169"/>
    <x v="3"/>
    <s v="OFF-PA-10000675"/>
    <s v="Office Supplies"/>
    <s v="Paper"/>
    <s v="Xerox 1919"/>
    <n v="122.97"/>
    <n v="3"/>
    <n v="0"/>
    <n v="60.255300000000005"/>
    <s v="Yes"/>
    <s v="Chuck Magee"/>
  </r>
  <r>
    <n v="3343"/>
    <s v="CA-2016-145982"/>
    <d v="2016-08-27T00:00:00"/>
    <d v="2016-09-01T00:00:00"/>
    <x v="0"/>
    <s v="TB-21055"/>
    <s v="Ted Butterfield"/>
    <x v="0"/>
    <s v="United States"/>
    <s v="Quincy"/>
    <s v="Massachusetts"/>
    <n v="2169"/>
    <x v="3"/>
    <s v="FUR-TA-10001307"/>
    <s v="Furniture"/>
    <s v="Tables"/>
    <s v="SAFCO PlanMaster Heigh-Adjustable Drafting Table Base, 43w x 30d x 30-37h, Black"/>
    <n v="244.61499999999998"/>
    <n v="1"/>
    <n v="0.3"/>
    <n v="20.966999999999999"/>
    <s v="Yes"/>
    <s v="Chuck Magee"/>
  </r>
  <r>
    <n v="3344"/>
    <s v="CA-2016-145982"/>
    <d v="2016-08-27T00:00:00"/>
    <d v="2016-09-01T00:00:00"/>
    <x v="0"/>
    <s v="TB-21055"/>
    <s v="Ted Butterfield"/>
    <x v="0"/>
    <s v="United States"/>
    <s v="Quincy"/>
    <s v="Massachusetts"/>
    <n v="2169"/>
    <x v="3"/>
    <s v="TEC-PH-10000011"/>
    <s v="Technology"/>
    <s v="Phones"/>
    <s v="PureGear Roll-On Screen Protector"/>
    <n v="59.97"/>
    <n v="3"/>
    <n v="0"/>
    <n v="28.785599999999995"/>
    <s v="Yes"/>
    <s v="Chuck Magee"/>
  </r>
  <r>
    <n v="3345"/>
    <s v="CA-2016-145982"/>
    <d v="2016-08-27T00:00:00"/>
    <d v="2016-09-01T00:00:00"/>
    <x v="0"/>
    <s v="TB-21055"/>
    <s v="Ted Butterfield"/>
    <x v="0"/>
    <s v="United States"/>
    <s v="Quincy"/>
    <s v="Massachusetts"/>
    <n v="2169"/>
    <x v="3"/>
    <s v="OFF-PA-10002666"/>
    <s v="Office Supplies"/>
    <s v="Paper"/>
    <s v="Southworth 25% Cotton Linen-Finish Paper &amp; Envelopes"/>
    <n v="81.540000000000006"/>
    <n v="9"/>
    <n v="0"/>
    <n v="36.692999999999998"/>
    <s v="Yes"/>
    <s v="Chuck Magee"/>
  </r>
  <r>
    <n v="3346"/>
    <s v="CA-2016-145982"/>
    <d v="2016-08-27T00:00:00"/>
    <d v="2016-09-01T00:00:00"/>
    <x v="0"/>
    <s v="TB-21055"/>
    <s v="Ted Butterfield"/>
    <x v="0"/>
    <s v="United States"/>
    <s v="Quincy"/>
    <s v="Massachusetts"/>
    <n v="2169"/>
    <x v="3"/>
    <s v="OFF-FA-10000735"/>
    <s v="Office Supplies"/>
    <s v="Fasteners"/>
    <s v="Staples"/>
    <n v="11.68"/>
    <n v="4"/>
    <n v="0"/>
    <n v="5.2559999999999993"/>
    <s v="Yes"/>
    <s v="Chuck Magee"/>
  </r>
  <r>
    <n v="3347"/>
    <s v="CA-2016-145982"/>
    <d v="2016-08-27T00:00:00"/>
    <d v="2016-09-01T00:00:00"/>
    <x v="0"/>
    <s v="TB-21055"/>
    <s v="Ted Butterfield"/>
    <x v="0"/>
    <s v="United States"/>
    <s v="Quincy"/>
    <s v="Massachusetts"/>
    <n v="2169"/>
    <x v="3"/>
    <s v="OFF-BI-10000174"/>
    <s v="Office Supplies"/>
    <s v="Binders"/>
    <s v="Wilson Jones Clip &amp; Carry Folder Binder Tool for Ring Binders, Clear"/>
    <n v="29"/>
    <n v="5"/>
    <n v="0"/>
    <n v="13.919999999999998"/>
    <s v="Yes"/>
    <s v="Chuck Magee"/>
  </r>
  <r>
    <n v="3348"/>
    <s v="CA-2015-112014"/>
    <d v="2015-08-13T00:00:00"/>
    <d v="2015-08-20T00:00:00"/>
    <x v="1"/>
    <s v="ON-18715"/>
    <s v="Odella Nelson"/>
    <x v="1"/>
    <s v="United States"/>
    <s v="Yucaipa"/>
    <s v="California"/>
    <n v="92399"/>
    <x v="1"/>
    <s v="OFF-AR-10003156"/>
    <s v="Office Supplies"/>
    <s v="Art"/>
    <s v="50 Colored Long Pencils"/>
    <n v="50.8"/>
    <n v="5"/>
    <n v="0"/>
    <n v="13.208000000000002"/>
    <s v="No"/>
    <s v="Anna Andreadi"/>
  </r>
  <r>
    <n v="3349"/>
    <s v="CA-2017-154732"/>
    <d v="2017-11-05T00:00:00"/>
    <d v="2017-11-07T00:00:00"/>
    <x v="2"/>
    <s v="AH-10195"/>
    <s v="Alan Haines"/>
    <x v="1"/>
    <s v="United States"/>
    <s v="Chicago"/>
    <s v="Illinois"/>
    <n v="60623"/>
    <x v="2"/>
    <s v="OFF-BI-10000474"/>
    <s v="Office Supplies"/>
    <s v="Binders"/>
    <s v="Avery Recycled Flexi-View Covers for Binding Systems"/>
    <n v="16.029999999999998"/>
    <n v="5"/>
    <n v="0.8"/>
    <n v="-25.648000000000003"/>
    <s v="No"/>
    <s v="Kelly Williams"/>
  </r>
  <r>
    <n v="3350"/>
    <s v="US-2016-157308"/>
    <d v="2016-08-17T00:00:00"/>
    <d v="2016-08-21T00:00:00"/>
    <x v="1"/>
    <s v="NM-18520"/>
    <s v="Neoma Murray"/>
    <x v="0"/>
    <s v="United States"/>
    <s v="Seattle"/>
    <s v="Washington"/>
    <n v="98105"/>
    <x v="1"/>
    <s v="OFF-BI-10003712"/>
    <s v="Office Supplies"/>
    <s v="Binders"/>
    <s v="Acco Pressboard Covers with Storage Hooks, 14 7/8&quot; x 11&quot;, Light Blue"/>
    <n v="15.712000000000002"/>
    <n v="4"/>
    <n v="0.2"/>
    <n v="5.6955999999999989"/>
    <s v="No"/>
    <s v="Anna Andreadi"/>
  </r>
  <r>
    <n v="3351"/>
    <s v="CA-2016-147536"/>
    <d v="2016-12-26T00:00:00"/>
    <d v="2016-12-31T00:00:00"/>
    <x v="1"/>
    <s v="AR-10510"/>
    <s v="Andrew Roberts"/>
    <x v="0"/>
    <s v="United States"/>
    <s v="New York City"/>
    <s v="New York"/>
    <n v="10024"/>
    <x v="3"/>
    <s v="TEC-AC-10003280"/>
    <s v="Technology"/>
    <s v="Accessories"/>
    <s v="Belkin F8E887 USB Wired Ergonomic Keyboard"/>
    <n v="89.97"/>
    <n v="3"/>
    <n v="0"/>
    <n v="18.893699999999995"/>
    <s v="No"/>
    <s v="Chuck Magee"/>
  </r>
  <r>
    <n v="3352"/>
    <s v="US-2014-134733"/>
    <d v="2014-09-23T00:00:00"/>
    <d v="2014-09-28T00:00:00"/>
    <x v="1"/>
    <s v="BM-11650"/>
    <s v="Brian Moss"/>
    <x v="1"/>
    <s v="United States"/>
    <s v="San Diego"/>
    <s v="California"/>
    <n v="92037"/>
    <x v="1"/>
    <s v="FUR-BO-10002916"/>
    <s v="Furniture"/>
    <s v="Bookcases"/>
    <s v="Rush Hierlooms Collection 1&quot; Thick Stackable Bookcases"/>
    <n v="435.99900000000002"/>
    <n v="3"/>
    <n v="0.15"/>
    <n v="20.517599999999987"/>
    <s v="No"/>
    <s v="Anna Andreadi"/>
  </r>
  <r>
    <n v="3353"/>
    <s v="US-2014-134733"/>
    <d v="2014-09-23T00:00:00"/>
    <d v="2014-09-28T00:00:00"/>
    <x v="1"/>
    <s v="BM-11650"/>
    <s v="Brian Moss"/>
    <x v="1"/>
    <s v="United States"/>
    <s v="San Diego"/>
    <s v="California"/>
    <n v="92037"/>
    <x v="1"/>
    <s v="TEC-PH-10002726"/>
    <s v="Technology"/>
    <s v="Phones"/>
    <s v="netTALK DUO VoIP Telephone Service"/>
    <n v="83.984000000000009"/>
    <n v="2"/>
    <n v="0.2"/>
    <n v="31.494"/>
    <s v="No"/>
    <s v="Anna Andreadi"/>
  </r>
  <r>
    <n v="3354"/>
    <s v="US-2014-150434"/>
    <d v="2014-07-19T00:00:00"/>
    <d v="2014-07-24T00:00:00"/>
    <x v="1"/>
    <s v="CA-12310"/>
    <s v="Christine Abelman"/>
    <x v="1"/>
    <s v="United States"/>
    <s v="Bristol"/>
    <s v="Connecticut"/>
    <n v="6010"/>
    <x v="3"/>
    <s v="TEC-PH-10000895"/>
    <s v="Technology"/>
    <s v="Phones"/>
    <s v="Polycom VVX 310 VoIP phone"/>
    <n v="359.98"/>
    <n v="2"/>
    <n v="0"/>
    <n v="93.594800000000021"/>
    <s v="No"/>
    <s v="Chuck Magee"/>
  </r>
  <r>
    <n v="3355"/>
    <s v="US-2014-150434"/>
    <d v="2014-07-19T00:00:00"/>
    <d v="2014-07-24T00:00:00"/>
    <x v="1"/>
    <s v="CA-12310"/>
    <s v="Christine Abelman"/>
    <x v="1"/>
    <s v="United States"/>
    <s v="Bristol"/>
    <s v="Connecticut"/>
    <n v="6010"/>
    <x v="3"/>
    <s v="FUR-TA-10004152"/>
    <s v="Furniture"/>
    <s v="Tables"/>
    <s v="Barricks 18&quot; x 48&quot; Non-Folding Utility Table with Bottom Storage Shelf"/>
    <n v="70.559999999999988"/>
    <n v="1"/>
    <n v="0.3"/>
    <n v="-4.032"/>
    <s v="No"/>
    <s v="Chuck Magee"/>
  </r>
  <r>
    <n v="3356"/>
    <s v="US-2014-150434"/>
    <d v="2014-07-19T00:00:00"/>
    <d v="2014-07-24T00:00:00"/>
    <x v="1"/>
    <s v="CA-12310"/>
    <s v="Christine Abelman"/>
    <x v="1"/>
    <s v="United States"/>
    <s v="Bristol"/>
    <s v="Connecticut"/>
    <n v="6010"/>
    <x v="3"/>
    <s v="OFF-BI-10003694"/>
    <s v="Office Supplies"/>
    <s v="Binders"/>
    <s v="Avery 3 1/2&quot; Diskette Storage Pages, 10/Pack"/>
    <n v="20.88"/>
    <n v="2"/>
    <n v="0"/>
    <n v="9.6047999999999991"/>
    <s v="No"/>
    <s v="Chuck Magee"/>
  </r>
  <r>
    <n v="3357"/>
    <s v="US-2014-150434"/>
    <d v="2014-07-19T00:00:00"/>
    <d v="2014-07-24T00:00:00"/>
    <x v="1"/>
    <s v="CA-12310"/>
    <s v="Christine Abelman"/>
    <x v="1"/>
    <s v="United States"/>
    <s v="Bristol"/>
    <s v="Connecticut"/>
    <n v="6010"/>
    <x v="3"/>
    <s v="OFF-BI-10002160"/>
    <s v="Office Supplies"/>
    <s v="Binders"/>
    <s v="Acco Hanging Data Binders"/>
    <n v="3.81"/>
    <n v="1"/>
    <n v="0"/>
    <n v="1.8288"/>
    <s v="No"/>
    <s v="Chuck Magee"/>
  </r>
  <r>
    <n v="3358"/>
    <s v="CA-2017-100335"/>
    <d v="2017-09-07T00:00:00"/>
    <d v="2017-09-13T00:00:00"/>
    <x v="1"/>
    <s v="NF-18595"/>
    <s v="Nicole Fjeld"/>
    <x v="2"/>
    <s v="United States"/>
    <s v="Chicago"/>
    <s v="Illinois"/>
    <n v="60610"/>
    <x v="2"/>
    <s v="OFF-PA-10001685"/>
    <s v="Office Supplies"/>
    <s v="Paper"/>
    <s v="Easy-staple paper"/>
    <n v="73.007999999999996"/>
    <n v="9"/>
    <n v="0.2"/>
    <n v="26.465400000000006"/>
    <s v="No"/>
    <s v="Kelly Williams"/>
  </r>
  <r>
    <n v="3359"/>
    <s v="CA-2016-139234"/>
    <d v="2016-05-06T00:00:00"/>
    <d v="2016-05-10T00:00:00"/>
    <x v="1"/>
    <s v="AF-10870"/>
    <s v="Art Ferguson"/>
    <x v="0"/>
    <s v="United States"/>
    <s v="Chicago"/>
    <s v="Illinois"/>
    <n v="60610"/>
    <x v="2"/>
    <s v="OFF-BI-10000773"/>
    <s v="Office Supplies"/>
    <s v="Binders"/>
    <s v="Insertable Tab Post Binder Dividers"/>
    <n v="3.2079999999999993"/>
    <n v="2"/>
    <n v="0.8"/>
    <n v="-5.2932000000000023"/>
    <s v="No"/>
    <s v="Kelly Williams"/>
  </r>
  <r>
    <n v="3360"/>
    <s v="CA-2016-139234"/>
    <d v="2016-05-06T00:00:00"/>
    <d v="2016-05-10T00:00:00"/>
    <x v="1"/>
    <s v="AF-10870"/>
    <s v="Art Ferguson"/>
    <x v="0"/>
    <s v="United States"/>
    <s v="Chicago"/>
    <s v="Illinois"/>
    <n v="60610"/>
    <x v="2"/>
    <s v="TEC-AC-10004510"/>
    <s v="Technology"/>
    <s v="Accessories"/>
    <s v="Logitech Desktop MK120 Mouse and keyboard Combo"/>
    <n v="26.176000000000002"/>
    <n v="2"/>
    <n v="0.2"/>
    <n v="-3.272000000000002"/>
    <s v="No"/>
    <s v="Kelly Williams"/>
  </r>
  <r>
    <n v="3361"/>
    <s v="US-2015-142020"/>
    <d v="2015-06-04T00:00:00"/>
    <d v="2015-06-08T00:00:00"/>
    <x v="0"/>
    <s v="TC-21535"/>
    <s v="Tracy Collins"/>
    <x v="2"/>
    <s v="United States"/>
    <s v="New York City"/>
    <s v="New York"/>
    <n v="10024"/>
    <x v="3"/>
    <s v="OFF-PA-10004569"/>
    <s v="Office Supplies"/>
    <s v="Paper"/>
    <s v="Wirebound Message Books, Two 4 1/4&quot; x 5&quot; Forms per Page"/>
    <n v="30.44"/>
    <n v="4"/>
    <n v="0"/>
    <n v="14.306799999999999"/>
    <s v="No"/>
    <s v="Chuck Magee"/>
  </r>
  <r>
    <n v="3362"/>
    <s v="US-2015-142020"/>
    <d v="2015-06-04T00:00:00"/>
    <d v="2015-06-08T00:00:00"/>
    <x v="0"/>
    <s v="TC-21535"/>
    <s v="Tracy Collins"/>
    <x v="2"/>
    <s v="United States"/>
    <s v="New York City"/>
    <s v="New York"/>
    <n v="10024"/>
    <x v="3"/>
    <s v="FUR-FU-10000672"/>
    <s v="Furniture"/>
    <s v="Furnishings"/>
    <s v="Executive Impressions 10&quot; Spectator Wall Clock"/>
    <n v="35.28"/>
    <n v="3"/>
    <n v="0"/>
    <n v="11.995199999999997"/>
    <s v="No"/>
    <s v="Chuck Magee"/>
  </r>
  <r>
    <n v="3363"/>
    <s v="CA-2015-139962"/>
    <d v="2015-12-13T00:00:00"/>
    <d v="2015-12-20T00:00:00"/>
    <x v="1"/>
    <s v="Dp-13240"/>
    <s v="Dean percer"/>
    <x v="2"/>
    <s v="United States"/>
    <s v="Revere"/>
    <s v="Massachusetts"/>
    <n v="2151"/>
    <x v="3"/>
    <s v="OFF-PA-10004451"/>
    <s v="Office Supplies"/>
    <s v="Paper"/>
    <s v="Xerox 222"/>
    <n v="19.440000000000001"/>
    <n v="3"/>
    <n v="0"/>
    <n v="9.3312000000000008"/>
    <s v="No"/>
    <s v="Chuck Magee"/>
  </r>
  <r>
    <n v="3364"/>
    <s v="CA-2015-139962"/>
    <d v="2015-12-13T00:00:00"/>
    <d v="2015-12-20T00:00:00"/>
    <x v="1"/>
    <s v="Dp-13240"/>
    <s v="Dean percer"/>
    <x v="2"/>
    <s v="United States"/>
    <s v="Revere"/>
    <s v="Massachusetts"/>
    <n v="2151"/>
    <x v="3"/>
    <s v="OFF-BI-10004738"/>
    <s v="Office Supplies"/>
    <s v="Binders"/>
    <s v="Flexible Leather- Look Classic Collection Ring Binder"/>
    <n v="37.880000000000003"/>
    <n v="2"/>
    <n v="0"/>
    <n v="18.940000000000001"/>
    <s v="No"/>
    <s v="Chuck Magee"/>
  </r>
  <r>
    <n v="3365"/>
    <s v="CA-2016-130050"/>
    <d v="2016-07-16T00:00:00"/>
    <d v="2016-07-18T00:00:00"/>
    <x v="0"/>
    <s v="MC-17425"/>
    <s v="Mark Cousins"/>
    <x v="1"/>
    <s v="United States"/>
    <s v="Houston"/>
    <s v="Texas"/>
    <n v="77036"/>
    <x v="2"/>
    <s v="FUR-FU-10001940"/>
    <s v="Furniture"/>
    <s v="Furnishings"/>
    <s v="Staple-based wall hangings"/>
    <n v="9.5519999999999996"/>
    <n v="3"/>
    <n v="0.6"/>
    <n v="-3.8207999999999984"/>
    <s v="No"/>
    <s v="Kelly Williams"/>
  </r>
  <r>
    <n v="3366"/>
    <s v="CA-2014-115161"/>
    <d v="2014-01-31T00:00:00"/>
    <d v="2014-02-02T00:00:00"/>
    <x v="2"/>
    <s v="LC-17050"/>
    <s v="Liz Carlisle"/>
    <x v="0"/>
    <s v="United States"/>
    <s v="Mission Viejo"/>
    <s v="California"/>
    <n v="92691"/>
    <x v="1"/>
    <s v="FUR-BO-10003966"/>
    <s v="Furniture"/>
    <s v="Bookcases"/>
    <s v="Sauder Facets Collection Library, Sky Alder Finish"/>
    <n v="290.666"/>
    <n v="2"/>
    <n v="0.15"/>
    <n v="3.4195999999999884"/>
    <s v="No"/>
    <s v="Anna Andreadi"/>
  </r>
  <r>
    <n v="3367"/>
    <s v="CA-2014-165379"/>
    <d v="2014-07-09T00:00:00"/>
    <d v="2014-07-15T00:00:00"/>
    <x v="1"/>
    <s v="BM-11650"/>
    <s v="Brian Moss"/>
    <x v="1"/>
    <s v="United States"/>
    <s v="Dallas"/>
    <s v="Texas"/>
    <n v="75217"/>
    <x v="2"/>
    <s v="OFF-PA-10003072"/>
    <s v="Office Supplies"/>
    <s v="Paper"/>
    <s v="Eureka Recycled Copy Paper 8 1/2&quot; x 11&quot;, Ream"/>
    <n v="10.368000000000002"/>
    <n v="2"/>
    <n v="0.2"/>
    <n v="3.6288"/>
    <s v="No"/>
    <s v="Kelly Williams"/>
  </r>
  <r>
    <n v="3368"/>
    <s v="CA-2014-165379"/>
    <d v="2014-07-09T00:00:00"/>
    <d v="2014-07-15T00:00:00"/>
    <x v="1"/>
    <s v="BM-11650"/>
    <s v="Brian Moss"/>
    <x v="1"/>
    <s v="United States"/>
    <s v="Dallas"/>
    <s v="Texas"/>
    <n v="75217"/>
    <x v="2"/>
    <s v="OFF-PA-10002245"/>
    <s v="Office Supplies"/>
    <s v="Paper"/>
    <s v="Xerox 1895"/>
    <n v="14.352000000000002"/>
    <n v="3"/>
    <n v="0.2"/>
    <n v="4.4849999999999994"/>
    <s v="No"/>
    <s v="Kelly Williams"/>
  </r>
  <r>
    <n v="3369"/>
    <s v="CA-2015-115511"/>
    <d v="2015-11-21T00:00:00"/>
    <d v="2015-11-25T00:00:00"/>
    <x v="1"/>
    <s v="NW-18400"/>
    <s v="Natalie Webber"/>
    <x v="0"/>
    <s v="United States"/>
    <s v="Las Vegas"/>
    <s v="Nevada"/>
    <n v="89115"/>
    <x v="1"/>
    <s v="FUR-BO-10002598"/>
    <s v="Furniture"/>
    <s v="Bookcases"/>
    <s v="Hon Metal Bookcases, Putty"/>
    <n v="141.96"/>
    <n v="2"/>
    <n v="0"/>
    <n v="41.168399999999991"/>
    <s v="No"/>
    <s v="Anna Andreadi"/>
  </r>
  <r>
    <n v="3370"/>
    <s v="CA-2015-115511"/>
    <d v="2015-11-21T00:00:00"/>
    <d v="2015-11-25T00:00:00"/>
    <x v="1"/>
    <s v="NW-18400"/>
    <s v="Natalie Webber"/>
    <x v="0"/>
    <s v="United States"/>
    <s v="Las Vegas"/>
    <s v="Nevada"/>
    <n v="89115"/>
    <x v="1"/>
    <s v="OFF-BI-10002225"/>
    <s v="Office Supplies"/>
    <s v="Binders"/>
    <s v="Square Ring Data Binders, Rigid 75 Pt. Covers, 11&quot; x 14-7/8&quot;"/>
    <n v="66.048000000000002"/>
    <n v="4"/>
    <n v="0.2"/>
    <n v="23.116799999999998"/>
    <s v="No"/>
    <s v="Anna Andreadi"/>
  </r>
  <r>
    <n v="3371"/>
    <s v="CA-2016-134887"/>
    <d v="2016-03-25T00:00:00"/>
    <d v="2016-03-25T00:00:00"/>
    <x v="3"/>
    <s v="TB-21280"/>
    <s v="Toby Braunhardt"/>
    <x v="0"/>
    <s v="United States"/>
    <s v="Norman"/>
    <s v="Oklahoma"/>
    <n v="73071"/>
    <x v="2"/>
    <s v="TEC-AC-10003832"/>
    <s v="Technology"/>
    <s v="Accessories"/>
    <s v="Logitech P710e Mobile Speakerphone"/>
    <n v="1287.45"/>
    <n v="5"/>
    <n v="0"/>
    <n v="244.61549999999988"/>
    <s v="No"/>
    <s v="Kelly Williams"/>
  </r>
  <r>
    <n v="3372"/>
    <s v="CA-2017-123778"/>
    <d v="2017-09-23T00:00:00"/>
    <d v="2017-09-30T00:00:00"/>
    <x v="1"/>
    <s v="BS-11755"/>
    <s v="Bruce Stewart"/>
    <x v="0"/>
    <s v="United States"/>
    <s v="San Francisco"/>
    <s v="California"/>
    <n v="94122"/>
    <x v="1"/>
    <s v="OFF-BI-10000822"/>
    <s v="Office Supplies"/>
    <s v="Binders"/>
    <s v="Acco PRESSTEX Data Binder with Storage Hooks, Light Blue, 9 1/2&quot; X 11&quot;"/>
    <n v="25.824000000000002"/>
    <n v="6"/>
    <n v="0.2"/>
    <n v="9.0383999999999993"/>
    <s v="No"/>
    <s v="Anna Andreadi"/>
  </r>
  <r>
    <n v="3373"/>
    <s v="CA-2017-123778"/>
    <d v="2017-09-23T00:00:00"/>
    <d v="2017-09-30T00:00:00"/>
    <x v="1"/>
    <s v="BS-11755"/>
    <s v="Bruce Stewart"/>
    <x v="0"/>
    <s v="United States"/>
    <s v="San Francisco"/>
    <s v="California"/>
    <n v="94122"/>
    <x v="1"/>
    <s v="OFF-AP-10001242"/>
    <s v="Office Supplies"/>
    <s v="Appliances"/>
    <s v="APC 7 Outlet Network SurgeArrest Surge Protector"/>
    <n v="160.96"/>
    <n v="2"/>
    <n v="0"/>
    <n v="48.287999999999997"/>
    <s v="No"/>
    <s v="Anna Andreadi"/>
  </r>
  <r>
    <n v="3374"/>
    <s v="CA-2015-161718"/>
    <d v="2015-12-04T00:00:00"/>
    <d v="2015-12-10T00:00:00"/>
    <x v="1"/>
    <s v="SO-20335"/>
    <s v="Sean O'Donnell"/>
    <x v="0"/>
    <s v="United States"/>
    <s v="Hempstead"/>
    <s v="New York"/>
    <n v="11550"/>
    <x v="3"/>
    <s v="FUR-FU-10002445"/>
    <s v="Furniture"/>
    <s v="Furnishings"/>
    <s v="DAX Two-Tone Rosewood/Black Document Frame, Desktop, 5 x 7"/>
    <n v="28.44"/>
    <n v="3"/>
    <n v="0"/>
    <n v="11.376000000000001"/>
    <s v="No"/>
    <s v="Chuck Magee"/>
  </r>
  <r>
    <n v="3375"/>
    <s v="CA-2015-161718"/>
    <d v="2015-12-04T00:00:00"/>
    <d v="2015-12-10T00:00:00"/>
    <x v="1"/>
    <s v="SO-20335"/>
    <s v="Sean O'Donnell"/>
    <x v="0"/>
    <s v="United States"/>
    <s v="Hempstead"/>
    <s v="New York"/>
    <n v="11550"/>
    <x v="3"/>
    <s v="FUR-CH-10002372"/>
    <s v="Furniture"/>
    <s v="Chairs"/>
    <s v="Office Star - Ergonomically Designed Knee Chair"/>
    <n v="364.41"/>
    <n v="5"/>
    <n v="0.1"/>
    <n v="8.0980000000000203"/>
    <s v="No"/>
    <s v="Chuck Magee"/>
  </r>
  <r>
    <n v="3376"/>
    <s v="CA-2015-161718"/>
    <d v="2015-12-04T00:00:00"/>
    <d v="2015-12-10T00:00:00"/>
    <x v="1"/>
    <s v="SO-20335"/>
    <s v="Sean O'Donnell"/>
    <x v="0"/>
    <s v="United States"/>
    <s v="Hempstead"/>
    <s v="New York"/>
    <n v="11550"/>
    <x v="3"/>
    <s v="TEC-PH-10000376"/>
    <s v="Technology"/>
    <s v="Phones"/>
    <s v="Square Credit Card Reader"/>
    <n v="39.96"/>
    <n v="4"/>
    <n v="0"/>
    <n v="10.389600000000002"/>
    <s v="No"/>
    <s v="Chuck Magee"/>
  </r>
  <r>
    <n v="3377"/>
    <s v="CA-2015-161718"/>
    <d v="2015-12-04T00:00:00"/>
    <d v="2015-12-10T00:00:00"/>
    <x v="1"/>
    <s v="SO-20335"/>
    <s v="Sean O'Donnell"/>
    <x v="0"/>
    <s v="United States"/>
    <s v="Hempstead"/>
    <s v="New York"/>
    <n v="11550"/>
    <x v="3"/>
    <s v="FUR-CH-10002965"/>
    <s v="Furniture"/>
    <s v="Chairs"/>
    <s v="Global Leather Highback Executive Chair with Pneumatic Height Adjustment, Black"/>
    <n v="361.76400000000001"/>
    <n v="2"/>
    <n v="0.1"/>
    <n v="68.333200000000005"/>
    <s v="No"/>
    <s v="Chuck Magee"/>
  </r>
  <r>
    <n v="3378"/>
    <s v="CA-2016-100671"/>
    <d v="2016-11-01T00:00:00"/>
    <d v="2016-11-04T00:00:00"/>
    <x v="2"/>
    <s v="CS-12490"/>
    <s v="Cindy Schnelling"/>
    <x v="1"/>
    <s v="United States"/>
    <s v="Conroe"/>
    <s v="Texas"/>
    <n v="77301"/>
    <x v="2"/>
    <s v="OFF-ST-10004950"/>
    <s v="Office Supplies"/>
    <s v="Storage"/>
    <s v="Tenex Personal Filing Tote With Secure Closure Lid, Black/Frost"/>
    <n v="111.67200000000001"/>
    <n v="9"/>
    <n v="0.2"/>
    <n v="6.9794999999999909"/>
    <s v="No"/>
    <s v="Kelly Williams"/>
  </r>
  <r>
    <n v="3379"/>
    <s v="CA-2017-142867"/>
    <d v="2017-03-17T00:00:00"/>
    <d v="2017-03-21T00:00:00"/>
    <x v="1"/>
    <s v="PO-19180"/>
    <s v="Philisse Overcash"/>
    <x v="2"/>
    <s v="United States"/>
    <s v="Houston"/>
    <s v="Texas"/>
    <n v="77095"/>
    <x v="2"/>
    <s v="OFF-BI-10003166"/>
    <s v="Office Supplies"/>
    <s v="Binders"/>
    <s v="GBC Plasticlear Binding Covers"/>
    <n v="13.775999999999996"/>
    <n v="6"/>
    <n v="0.8"/>
    <n v="-22.04160000000001"/>
    <s v="Yes"/>
    <s v="Kelly Williams"/>
  </r>
  <r>
    <n v="3380"/>
    <s v="CA-2017-142867"/>
    <d v="2017-03-17T00:00:00"/>
    <d v="2017-03-21T00:00:00"/>
    <x v="1"/>
    <s v="PO-19180"/>
    <s v="Philisse Overcash"/>
    <x v="2"/>
    <s v="United States"/>
    <s v="Houston"/>
    <s v="Texas"/>
    <n v="77095"/>
    <x v="2"/>
    <s v="OFF-PA-10004610"/>
    <s v="Office Supplies"/>
    <s v="Paper"/>
    <s v="Xerox 1900"/>
    <n v="10.272000000000002"/>
    <n v="3"/>
    <n v="0.2"/>
    <n v="3.2099999999999982"/>
    <s v="Yes"/>
    <s v="Kelly Williams"/>
  </r>
  <r>
    <n v="3381"/>
    <s v="CA-2017-103156"/>
    <d v="2017-11-23T00:00:00"/>
    <d v="2017-11-24T00:00:00"/>
    <x v="2"/>
    <s v="TD-20995"/>
    <s v="Tamara Dahlen"/>
    <x v="0"/>
    <s v="United States"/>
    <s v="Philadelphia"/>
    <s v="Pennsylvania"/>
    <n v="19120"/>
    <x v="3"/>
    <s v="FUR-FU-10000320"/>
    <s v="Furniture"/>
    <s v="Furnishings"/>
    <s v="OIC Stacking Trays"/>
    <n v="24.048000000000002"/>
    <n v="9"/>
    <n v="0.2"/>
    <n v="7.2144000000000013"/>
    <s v="No"/>
    <s v="Chuck Magee"/>
  </r>
  <r>
    <n v="3382"/>
    <s v="US-2017-162208"/>
    <d v="2017-08-27T00:00:00"/>
    <d v="2017-08-30T00:00:00"/>
    <x v="2"/>
    <s v="SP-20620"/>
    <s v="Stefania Perrino"/>
    <x v="1"/>
    <s v="United States"/>
    <s v="Tampa"/>
    <s v="Florida"/>
    <n v="33614"/>
    <x v="0"/>
    <s v="OFF-EN-10004030"/>
    <s v="Office Supplies"/>
    <s v="Envelopes"/>
    <s v="Convenience Packs of Business Envelopes"/>
    <n v="2.8960000000000004"/>
    <n v="1"/>
    <n v="0.2"/>
    <n v="0.97739999999999994"/>
    <s v="No"/>
    <s v="Cassandra Brandow"/>
  </r>
  <r>
    <n v="3383"/>
    <s v="CA-2015-130659"/>
    <d v="2015-12-04T00:00:00"/>
    <d v="2015-12-09T00:00:00"/>
    <x v="0"/>
    <s v="MS-17365"/>
    <s v="Maribeth Schnelling"/>
    <x v="0"/>
    <s v="United States"/>
    <s v="New York City"/>
    <s v="New York"/>
    <n v="10035"/>
    <x v="3"/>
    <s v="OFF-EN-10004147"/>
    <s v="Office Supplies"/>
    <s v="Envelopes"/>
    <s v="Wausau Papers Astrobrights Colored Envelopes"/>
    <n v="17.940000000000001"/>
    <n v="3"/>
    <n v="0"/>
    <n v="8.7906000000000013"/>
    <s v="No"/>
    <s v="Chuck Magee"/>
  </r>
  <r>
    <n v="3384"/>
    <s v="CA-2015-130659"/>
    <d v="2015-12-04T00:00:00"/>
    <d v="2015-12-09T00:00:00"/>
    <x v="0"/>
    <s v="MS-17365"/>
    <s v="Maribeth Schnelling"/>
    <x v="0"/>
    <s v="United States"/>
    <s v="New York City"/>
    <s v="New York"/>
    <n v="10035"/>
    <x v="3"/>
    <s v="FUR-CH-10003535"/>
    <s v="Furniture"/>
    <s v="Chairs"/>
    <s v="Global Armless Task Chair, Royal Blue"/>
    <n v="384.17399999999998"/>
    <n v="7"/>
    <n v="0.1"/>
    <n v="29.880199999999981"/>
    <s v="No"/>
    <s v="Chuck Magee"/>
  </r>
  <r>
    <n v="3385"/>
    <s v="CA-2015-130659"/>
    <d v="2015-12-04T00:00:00"/>
    <d v="2015-12-09T00:00:00"/>
    <x v="0"/>
    <s v="MS-17365"/>
    <s v="Maribeth Schnelling"/>
    <x v="0"/>
    <s v="United States"/>
    <s v="New York City"/>
    <s v="New York"/>
    <n v="10035"/>
    <x v="3"/>
    <s v="TEC-PH-10004586"/>
    <s v="Technology"/>
    <s v="Phones"/>
    <s v="Wilson SignalBoost 841262 DB PRO Amplifier Kit"/>
    <n v="1799.75"/>
    <n v="5"/>
    <n v="0"/>
    <n v="539.92499999999995"/>
    <s v="No"/>
    <s v="Chuck Magee"/>
  </r>
  <r>
    <n v="3386"/>
    <s v="CA-2017-148404"/>
    <d v="2017-10-07T00:00:00"/>
    <d v="2017-10-11T00:00:00"/>
    <x v="1"/>
    <s v="Dp-13240"/>
    <s v="Dean percer"/>
    <x v="2"/>
    <s v="United States"/>
    <s v="Charlotte"/>
    <s v="North Carolina"/>
    <n v="28205"/>
    <x v="0"/>
    <s v="OFF-ST-10003208"/>
    <s v="Office Supplies"/>
    <s v="Storage"/>
    <s v="Adjustable Depth Letter/Legal Cart"/>
    <n v="580.67200000000003"/>
    <n v="4"/>
    <n v="0.2"/>
    <n v="65.325599999999895"/>
    <s v="No"/>
    <s v="Cassandra Brandow"/>
  </r>
  <r>
    <n v="3387"/>
    <s v="CA-2017-148404"/>
    <d v="2017-10-07T00:00:00"/>
    <d v="2017-10-11T00:00:00"/>
    <x v="1"/>
    <s v="Dp-13240"/>
    <s v="Dean percer"/>
    <x v="2"/>
    <s v="United States"/>
    <s v="Charlotte"/>
    <s v="North Carolina"/>
    <n v="28205"/>
    <x v="0"/>
    <s v="OFF-FA-10003112"/>
    <s v="Office Supplies"/>
    <s v="Fasteners"/>
    <s v="Staples"/>
    <n v="18.936"/>
    <n v="3"/>
    <n v="0.2"/>
    <n v="5.9174999999999986"/>
    <s v="No"/>
    <s v="Cassandra Brandow"/>
  </r>
  <r>
    <n v="3388"/>
    <s v="CA-2017-148404"/>
    <d v="2017-10-07T00:00:00"/>
    <d v="2017-10-11T00:00:00"/>
    <x v="1"/>
    <s v="Dp-13240"/>
    <s v="Dean percer"/>
    <x v="2"/>
    <s v="United States"/>
    <s v="Charlotte"/>
    <s v="North Carolina"/>
    <n v="28205"/>
    <x v="0"/>
    <s v="TEC-PH-10004447"/>
    <s v="Technology"/>
    <s v="Phones"/>
    <s v="Toshiba IPT2010-SD IP Telephone"/>
    <n v="222.38400000000001"/>
    <n v="2"/>
    <n v="0.2"/>
    <n v="16.678799999999995"/>
    <s v="No"/>
    <s v="Cassandra Brandow"/>
  </r>
  <r>
    <n v="3389"/>
    <s v="CA-2017-148404"/>
    <d v="2017-10-07T00:00:00"/>
    <d v="2017-10-11T00:00:00"/>
    <x v="1"/>
    <s v="Dp-13240"/>
    <s v="Dean percer"/>
    <x v="2"/>
    <s v="United States"/>
    <s v="Charlotte"/>
    <s v="North Carolina"/>
    <n v="28205"/>
    <x v="0"/>
    <s v="OFF-BI-10002854"/>
    <s v="Office Supplies"/>
    <s v="Binders"/>
    <s v="Performers Binder/Pad Holder, Black"/>
    <n v="50.454000000000015"/>
    <n v="6"/>
    <n v="0.7"/>
    <n v="-33.635999999999996"/>
    <s v="No"/>
    <s v="Cassandra Brandow"/>
  </r>
  <r>
    <n v="3390"/>
    <s v="CA-2017-148404"/>
    <d v="2017-10-07T00:00:00"/>
    <d v="2017-10-11T00:00:00"/>
    <x v="1"/>
    <s v="Dp-13240"/>
    <s v="Dean percer"/>
    <x v="2"/>
    <s v="United States"/>
    <s v="Charlotte"/>
    <s v="North Carolina"/>
    <n v="28205"/>
    <x v="0"/>
    <s v="FUR-TA-10001039"/>
    <s v="Furniture"/>
    <s v="Tables"/>
    <s v="KI Adjustable-Height Table"/>
    <n v="154.76400000000001"/>
    <n v="3"/>
    <n v="0.4"/>
    <n v="-36.11160000000001"/>
    <s v="No"/>
    <s v="Cassandra Brandow"/>
  </r>
  <r>
    <n v="3391"/>
    <s v="CA-2017-101077"/>
    <d v="2017-03-25T00:00:00"/>
    <d v="2017-03-30T00:00:00"/>
    <x v="0"/>
    <s v="DB-13660"/>
    <s v="Duane Benoit"/>
    <x v="0"/>
    <s v="United States"/>
    <s v="Dallas"/>
    <s v="Texas"/>
    <n v="75081"/>
    <x v="2"/>
    <s v="OFF-PA-10004239"/>
    <s v="Office Supplies"/>
    <s v="Paper"/>
    <s v="Xerox 1953"/>
    <n v="6.8480000000000008"/>
    <n v="2"/>
    <n v="0.2"/>
    <n v="2.1399999999999992"/>
    <s v="No"/>
    <s v="Kelly Williams"/>
  </r>
  <r>
    <n v="3392"/>
    <s v="CA-2014-166471"/>
    <d v="2014-08-09T00:00:00"/>
    <d v="2014-08-13T00:00:00"/>
    <x v="1"/>
    <s v="MG-17650"/>
    <s v="Matthew Grinstein"/>
    <x v="2"/>
    <s v="United States"/>
    <s v="Seattle"/>
    <s v="Washington"/>
    <n v="98103"/>
    <x v="1"/>
    <s v="TEC-PH-10001530"/>
    <s v="Technology"/>
    <s v="Phones"/>
    <s v="Cisco Unified IP Phone 7945G VoIP phone"/>
    <n v="1091.1680000000001"/>
    <n v="4"/>
    <n v="0.2"/>
    <n v="68.197999999999979"/>
    <s v="No"/>
    <s v="Anna Andreadi"/>
  </r>
  <r>
    <n v="3393"/>
    <s v="CA-2014-166471"/>
    <d v="2014-08-09T00:00:00"/>
    <d v="2014-08-13T00:00:00"/>
    <x v="1"/>
    <s v="MG-17650"/>
    <s v="Matthew Grinstein"/>
    <x v="2"/>
    <s v="United States"/>
    <s v="Seattle"/>
    <s v="Washington"/>
    <n v="98103"/>
    <x v="1"/>
    <s v="TEC-PH-10000038"/>
    <s v="Technology"/>
    <s v="Phones"/>
    <s v="Jawbone MINI JAMBOX Wireless Bluetooth Speaker"/>
    <n v="219.16800000000001"/>
    <n v="2"/>
    <n v="0.2"/>
    <n v="-43.833600000000018"/>
    <s v="No"/>
    <s v="Anna Andreadi"/>
  </r>
  <r>
    <n v="3394"/>
    <s v="CA-2014-105340"/>
    <d v="2014-11-22T00:00:00"/>
    <d v="2014-11-25T00:00:00"/>
    <x v="2"/>
    <s v="EH-14185"/>
    <s v="Evan Henry"/>
    <x v="0"/>
    <s v="United States"/>
    <s v="Pasadena"/>
    <s v="Texas"/>
    <n v="77506"/>
    <x v="2"/>
    <s v="OFF-BI-10001765"/>
    <s v="Office Supplies"/>
    <s v="Binders"/>
    <s v="Wilson Jones Heavy-Duty Casebound Ring Binders with Metal Hinges"/>
    <n v="6.9279999999999982"/>
    <n v="1"/>
    <n v="0.8"/>
    <n v="-11.084800000000005"/>
    <s v="No"/>
    <s v="Kelly Williams"/>
  </r>
  <r>
    <n v="3395"/>
    <s v="US-2017-131583"/>
    <d v="2017-06-10T00:00:00"/>
    <d v="2017-06-10T00:00:00"/>
    <x v="3"/>
    <s v="CL-11890"/>
    <s v="Carl Ludwig"/>
    <x v="0"/>
    <s v="United States"/>
    <s v="Philadelphia"/>
    <s v="Pennsylvania"/>
    <n v="19143"/>
    <x v="3"/>
    <s v="OFF-PA-10000380"/>
    <s v="Office Supplies"/>
    <s v="Paper"/>
    <s v="REDIFORM Incoming/Outgoing Call Register, 11&quot; X 8 1/2&quot;, 100 Messages"/>
    <n v="40.032000000000004"/>
    <n v="6"/>
    <n v="0.2"/>
    <n v="15.011999999999999"/>
    <s v="No"/>
    <s v="Chuck Magee"/>
  </r>
  <r>
    <n v="3396"/>
    <s v="US-2017-148362"/>
    <d v="2017-07-01T00:00:00"/>
    <d v="2017-07-08T00:00:00"/>
    <x v="1"/>
    <s v="KF-16285"/>
    <s v="Karen Ferguson"/>
    <x v="2"/>
    <s v="United States"/>
    <s v="Indianapolis"/>
    <s v="Indiana"/>
    <n v="46203"/>
    <x v="2"/>
    <s v="OFF-ST-10001128"/>
    <s v="Office Supplies"/>
    <s v="Storage"/>
    <s v="Carina Mini System Audio Rack, Model AR050B"/>
    <n v="443.92"/>
    <n v="4"/>
    <n v="0"/>
    <n v="13.317600000000027"/>
    <s v="No"/>
    <s v="Kelly Williams"/>
  </r>
  <r>
    <n v="3397"/>
    <s v="US-2017-148362"/>
    <d v="2017-07-01T00:00:00"/>
    <d v="2017-07-08T00:00:00"/>
    <x v="1"/>
    <s v="KF-16285"/>
    <s v="Karen Ferguson"/>
    <x v="2"/>
    <s v="United States"/>
    <s v="Indianapolis"/>
    <s v="Indiana"/>
    <n v="46203"/>
    <x v="2"/>
    <s v="OFF-BI-10003656"/>
    <s v="Office Supplies"/>
    <s v="Binders"/>
    <s v="Fellowes PB200 Plastic Comb Binding Machine"/>
    <n v="169.99"/>
    <n v="1"/>
    <n v="0"/>
    <n v="78.195399999999992"/>
    <s v="No"/>
    <s v="Kelly Williams"/>
  </r>
  <r>
    <n v="3398"/>
    <s v="US-2017-148362"/>
    <d v="2017-07-01T00:00:00"/>
    <d v="2017-07-08T00:00:00"/>
    <x v="1"/>
    <s v="KF-16285"/>
    <s v="Karen Ferguson"/>
    <x v="2"/>
    <s v="United States"/>
    <s v="Indianapolis"/>
    <s v="Indiana"/>
    <n v="46203"/>
    <x v="2"/>
    <s v="OFF-PA-10003441"/>
    <s v="Office Supplies"/>
    <s v="Paper"/>
    <s v="Xerox 226"/>
    <n v="25.92"/>
    <n v="4"/>
    <n v="0"/>
    <n v="12.441600000000001"/>
    <s v="No"/>
    <s v="Kelly Williams"/>
  </r>
  <r>
    <n v="3399"/>
    <s v="CA-2014-102274"/>
    <d v="2014-11-21T00:00:00"/>
    <d v="2014-11-26T00:00:00"/>
    <x v="1"/>
    <s v="DH-13075"/>
    <s v="Dave Hallsten"/>
    <x v="1"/>
    <s v="United States"/>
    <s v="Richmond"/>
    <s v="Kentucky"/>
    <n v="40475"/>
    <x v="0"/>
    <s v="TEC-PH-10002923"/>
    <s v="Technology"/>
    <s v="Phones"/>
    <s v="Logitech B530 USB Headset - headset - Full size, Binaural"/>
    <n v="36.99"/>
    <n v="1"/>
    <n v="0"/>
    <n v="9.9873000000000012"/>
    <s v="No"/>
    <s v="Cassandra Brandow"/>
  </r>
  <r>
    <n v="3400"/>
    <s v="CA-2014-102274"/>
    <d v="2014-11-21T00:00:00"/>
    <d v="2014-11-26T00:00:00"/>
    <x v="1"/>
    <s v="DH-13075"/>
    <s v="Dave Hallsten"/>
    <x v="1"/>
    <s v="United States"/>
    <s v="Richmond"/>
    <s v="Kentucky"/>
    <n v="40475"/>
    <x v="0"/>
    <s v="OFF-PA-10004359"/>
    <s v="Office Supplies"/>
    <s v="Paper"/>
    <s v="Multicolor Computer Printout Paper"/>
    <n v="629.09999999999991"/>
    <n v="6"/>
    <n v="0"/>
    <n v="301.96799999999996"/>
    <s v="No"/>
    <s v="Cassandra Brandow"/>
  </r>
  <r>
    <n v="3401"/>
    <s v="CA-2014-102274"/>
    <d v="2014-11-21T00:00:00"/>
    <d v="2014-11-26T00:00:00"/>
    <x v="1"/>
    <s v="DH-13075"/>
    <s v="Dave Hallsten"/>
    <x v="1"/>
    <s v="United States"/>
    <s v="Richmond"/>
    <s v="Kentucky"/>
    <n v="40475"/>
    <x v="0"/>
    <s v="OFF-ST-10001511"/>
    <s v="Office Supplies"/>
    <s v="Storage"/>
    <s v="Space Solutions Commercial Steel Shelving"/>
    <n v="193.95000000000002"/>
    <n v="3"/>
    <n v="0"/>
    <n v="9.6974999999999838"/>
    <s v="No"/>
    <s v="Cassandra Brandow"/>
  </r>
  <r>
    <n v="3402"/>
    <s v="CA-2014-102274"/>
    <d v="2014-11-21T00:00:00"/>
    <d v="2014-11-26T00:00:00"/>
    <x v="1"/>
    <s v="DH-13075"/>
    <s v="Dave Hallsten"/>
    <x v="1"/>
    <s v="United States"/>
    <s v="Richmond"/>
    <s v="Kentucky"/>
    <n v="40475"/>
    <x v="0"/>
    <s v="OFF-AR-10002833"/>
    <s v="Office Supplies"/>
    <s v="Art"/>
    <s v="Newell 322"/>
    <n v="5.46"/>
    <n v="3"/>
    <n v="0"/>
    <n v="1.4742000000000002"/>
    <s v="No"/>
    <s v="Cassandra Brandow"/>
  </r>
  <r>
    <n v="3403"/>
    <s v="CA-2015-129700"/>
    <d v="2015-05-04T00:00:00"/>
    <d v="2015-05-05T00:00:00"/>
    <x v="2"/>
    <s v="LA-16780"/>
    <s v="Laura Armstrong"/>
    <x v="1"/>
    <s v="United States"/>
    <s v="Tinley Park"/>
    <s v="Illinois"/>
    <n v="60477"/>
    <x v="2"/>
    <s v="FUR-FU-10001940"/>
    <s v="Furniture"/>
    <s v="Furnishings"/>
    <s v="Staple-based wall hangings"/>
    <n v="22.288"/>
    <n v="7"/>
    <n v="0.6"/>
    <n v="-8.9151999999999987"/>
    <s v="No"/>
    <s v="Kelly Williams"/>
  </r>
  <r>
    <n v="3404"/>
    <s v="CA-2017-168739"/>
    <d v="2017-05-29T00:00:00"/>
    <d v="2017-06-05T00:00:00"/>
    <x v="1"/>
    <s v="HZ-14950"/>
    <s v="Henia Zydlo"/>
    <x v="0"/>
    <s v="United States"/>
    <s v="Houston"/>
    <s v="Texas"/>
    <n v="77095"/>
    <x v="2"/>
    <s v="FUR-FU-10003919"/>
    <s v="Furniture"/>
    <s v="Furnishings"/>
    <s v="Eldon Executive Woodline II Cherry Finish Desk Accessories"/>
    <n v="65.424000000000007"/>
    <n v="4"/>
    <n v="0.6"/>
    <n v="-52.339199999999991"/>
    <s v="No"/>
    <s v="Kelly Williams"/>
  </r>
  <r>
    <n v="3405"/>
    <s v="CA-2015-152527"/>
    <d v="2015-10-17T00:00:00"/>
    <d v="2015-10-17T00:00:00"/>
    <x v="3"/>
    <s v="CM-12190"/>
    <s v="Charlotte Melton"/>
    <x v="0"/>
    <s v="United States"/>
    <s v="Los Angeles"/>
    <s v="California"/>
    <n v="90004"/>
    <x v="1"/>
    <s v="OFF-ST-10003479"/>
    <s v="Office Supplies"/>
    <s v="Storage"/>
    <s v="Eldon Base for stackable storage shelf, platinum"/>
    <n v="77.88"/>
    <n v="2"/>
    <n v="0"/>
    <n v="3.8939999999999912"/>
    <s v="No"/>
    <s v="Anna Andreadi"/>
  </r>
  <r>
    <n v="3406"/>
    <s v="US-2014-150119"/>
    <d v="2014-04-23T00:00:00"/>
    <d v="2014-04-27T00:00:00"/>
    <x v="1"/>
    <s v="LB-16795"/>
    <s v="Laurel Beltran"/>
    <x v="2"/>
    <s v="United States"/>
    <s v="Columbus"/>
    <s v="Ohio"/>
    <n v="43229"/>
    <x v="3"/>
    <s v="FUR-CH-10002965"/>
    <s v="Furniture"/>
    <s v="Chairs"/>
    <s v="Global Leather Highback Executive Chair with Pneumatic Height Adjustment, Black"/>
    <n v="281.37199999999996"/>
    <n v="2"/>
    <n v="0.3"/>
    <n v="-12.058799999999991"/>
    <s v="No"/>
    <s v="Chuck Magee"/>
  </r>
  <r>
    <n v="3407"/>
    <s v="US-2014-150119"/>
    <d v="2014-04-23T00:00:00"/>
    <d v="2014-04-27T00:00:00"/>
    <x v="1"/>
    <s v="LB-16795"/>
    <s v="Laurel Beltran"/>
    <x v="2"/>
    <s v="United States"/>
    <s v="Columbus"/>
    <s v="Ohio"/>
    <n v="43229"/>
    <x v="3"/>
    <s v="FUR-CH-10002965"/>
    <s v="Furniture"/>
    <s v="Chairs"/>
    <s v="Global Leather Highback Executive Chair with Pneumatic Height Adjustment, Black"/>
    <n v="281.37199999999996"/>
    <n v="2"/>
    <n v="0.3"/>
    <n v="-12.058799999999991"/>
    <s v="No"/>
    <s v="Chuck Magee"/>
  </r>
  <r>
    <n v="3408"/>
    <s v="US-2014-150119"/>
    <d v="2014-04-23T00:00:00"/>
    <d v="2014-04-27T00:00:00"/>
    <x v="1"/>
    <s v="LB-16795"/>
    <s v="Laurel Beltran"/>
    <x v="2"/>
    <s v="United States"/>
    <s v="Columbus"/>
    <s v="Ohio"/>
    <n v="43229"/>
    <x v="3"/>
    <s v="OFF-BI-10000145"/>
    <s v="Office Supplies"/>
    <s v="Binders"/>
    <s v="Zipper Ring Binder Pockets"/>
    <n v="7.4880000000000013"/>
    <n v="8"/>
    <n v="0.7"/>
    <n v="-5.2415999999999983"/>
    <s v="No"/>
    <s v="Chuck Magee"/>
  </r>
  <r>
    <n v="3409"/>
    <s v="US-2014-150119"/>
    <d v="2014-04-23T00:00:00"/>
    <d v="2014-04-27T00:00:00"/>
    <x v="1"/>
    <s v="LB-16795"/>
    <s v="Laurel Beltran"/>
    <x v="2"/>
    <s v="United States"/>
    <s v="Columbus"/>
    <s v="Ohio"/>
    <n v="43229"/>
    <x v="3"/>
    <s v="FUR-FU-10002191"/>
    <s v="Furniture"/>
    <s v="Furnishings"/>
    <s v="G.E. Halogen Desk Lamp Bulbs"/>
    <n v="22.336000000000002"/>
    <n v="4"/>
    <n v="0.2"/>
    <n v="7.8175999999999997"/>
    <s v="No"/>
    <s v="Chuck Magee"/>
  </r>
  <r>
    <n v="3410"/>
    <s v="US-2017-150847"/>
    <d v="2017-04-30T00:00:00"/>
    <d v="2017-05-06T00:00:00"/>
    <x v="1"/>
    <s v="JF-15490"/>
    <s v="Jeremy Farry"/>
    <x v="0"/>
    <s v="United States"/>
    <s v="Columbus"/>
    <s v="Ohio"/>
    <n v="43229"/>
    <x v="3"/>
    <s v="OFF-PA-10004451"/>
    <s v="Office Supplies"/>
    <s v="Paper"/>
    <s v="Xerox 222"/>
    <n v="10.368000000000002"/>
    <n v="2"/>
    <n v="0.2"/>
    <n v="3.6288"/>
    <s v="No"/>
    <s v="Chuck Magee"/>
  </r>
  <r>
    <n v="3411"/>
    <s v="CA-2016-100244"/>
    <d v="2016-09-20T00:00:00"/>
    <d v="2016-09-24T00:00:00"/>
    <x v="1"/>
    <s v="GM-14695"/>
    <s v="Greg Maxwell"/>
    <x v="1"/>
    <s v="United States"/>
    <s v="San Francisco"/>
    <s v="California"/>
    <n v="94122"/>
    <x v="1"/>
    <s v="OFF-PA-10001471"/>
    <s v="Office Supplies"/>
    <s v="Paper"/>
    <s v="Strathmore Photo Frame Cards"/>
    <n v="65.789999999999992"/>
    <n v="9"/>
    <n v="0"/>
    <n v="30.263399999999997"/>
    <s v="No"/>
    <s v="Anna Andreadi"/>
  </r>
  <r>
    <n v="3412"/>
    <s v="CA-2016-100244"/>
    <d v="2016-09-20T00:00:00"/>
    <d v="2016-09-24T00:00:00"/>
    <x v="1"/>
    <s v="GM-14695"/>
    <s v="Greg Maxwell"/>
    <x v="1"/>
    <s v="United States"/>
    <s v="San Francisco"/>
    <s v="California"/>
    <n v="94122"/>
    <x v="1"/>
    <s v="OFF-BI-10003656"/>
    <s v="Office Supplies"/>
    <s v="Binders"/>
    <s v="Fellowes PB200 Plastic Comb Binding Machine"/>
    <n v="271.98400000000004"/>
    <n v="2"/>
    <n v="0.2"/>
    <n v="88.394799999999975"/>
    <s v="No"/>
    <s v="Anna Andreadi"/>
  </r>
  <r>
    <n v="3413"/>
    <s v="CA-2016-100244"/>
    <d v="2016-09-20T00:00:00"/>
    <d v="2016-09-24T00:00:00"/>
    <x v="1"/>
    <s v="GM-14695"/>
    <s v="Greg Maxwell"/>
    <x v="1"/>
    <s v="United States"/>
    <s v="San Francisco"/>
    <s v="California"/>
    <n v="94122"/>
    <x v="1"/>
    <s v="OFF-AR-10000940"/>
    <s v="Office Supplies"/>
    <s v="Art"/>
    <s v="Newell 343"/>
    <n v="11.76"/>
    <n v="4"/>
    <n v="0"/>
    <n v="3.1752000000000002"/>
    <s v="No"/>
    <s v="Anna Andreadi"/>
  </r>
  <r>
    <n v="3414"/>
    <s v="CA-2016-100244"/>
    <d v="2016-09-20T00:00:00"/>
    <d v="2016-09-24T00:00:00"/>
    <x v="1"/>
    <s v="GM-14695"/>
    <s v="Greg Maxwell"/>
    <x v="1"/>
    <s v="United States"/>
    <s v="San Francisco"/>
    <s v="California"/>
    <n v="94122"/>
    <x v="1"/>
    <s v="OFF-PA-10002319"/>
    <s v="Office Supplies"/>
    <s v="Paper"/>
    <s v="Xerox 1944"/>
    <n v="77.52"/>
    <n v="2"/>
    <n v="0"/>
    <n v="37.9848"/>
    <s v="No"/>
    <s v="Anna Andreadi"/>
  </r>
  <r>
    <n v="3415"/>
    <s v="CA-2016-100244"/>
    <d v="2016-09-20T00:00:00"/>
    <d v="2016-09-24T00:00:00"/>
    <x v="1"/>
    <s v="GM-14695"/>
    <s v="Greg Maxwell"/>
    <x v="1"/>
    <s v="United States"/>
    <s v="San Francisco"/>
    <s v="California"/>
    <n v="94122"/>
    <x v="1"/>
    <s v="OFF-BI-10000977"/>
    <s v="Office Supplies"/>
    <s v="Binders"/>
    <s v="Ibico Plastic Spiral Binding Combs"/>
    <n v="48.64"/>
    <n v="2"/>
    <n v="0.2"/>
    <n v="15.807999999999996"/>
    <s v="No"/>
    <s v="Anna Andreadi"/>
  </r>
  <r>
    <n v="3416"/>
    <s v="CA-2016-116540"/>
    <d v="2016-09-02T00:00:00"/>
    <d v="2016-09-02T00:00:00"/>
    <x v="3"/>
    <s v="SS-20590"/>
    <s v="Sonia Sunley"/>
    <x v="0"/>
    <s v="United States"/>
    <s v="Madison"/>
    <s v="Wisconsin"/>
    <n v="53711"/>
    <x v="2"/>
    <s v="OFF-FA-10002676"/>
    <s v="Office Supplies"/>
    <s v="Fasteners"/>
    <s v="Colored Push Pins"/>
    <n v="1.81"/>
    <n v="1"/>
    <n v="0"/>
    <n v="0.65159999999999996"/>
    <s v="No"/>
    <s v="Kelly Williams"/>
  </r>
  <r>
    <n v="3417"/>
    <s v="CA-2016-116540"/>
    <d v="2016-09-02T00:00:00"/>
    <d v="2016-09-02T00:00:00"/>
    <x v="3"/>
    <s v="SS-20590"/>
    <s v="Sonia Sunley"/>
    <x v="0"/>
    <s v="United States"/>
    <s v="Madison"/>
    <s v="Wisconsin"/>
    <n v="53711"/>
    <x v="2"/>
    <s v="OFF-BI-10004970"/>
    <s v="Office Supplies"/>
    <s v="Binders"/>
    <s v="ACCOHIDE 3-Ring Binder, Blue, 1&quot;"/>
    <n v="8.26"/>
    <n v="2"/>
    <n v="0"/>
    <n v="3.8822000000000001"/>
    <s v="No"/>
    <s v="Kelly Williams"/>
  </r>
  <r>
    <n v="3418"/>
    <s v="CA-2015-151841"/>
    <d v="2015-04-27T00:00:00"/>
    <d v="2015-05-02T00:00:00"/>
    <x v="1"/>
    <s v="TC-21475"/>
    <s v="Tony Chapman"/>
    <x v="2"/>
    <s v="United States"/>
    <s v="Aurora"/>
    <s v="Colorado"/>
    <n v="80013"/>
    <x v="1"/>
    <s v="OFF-AP-10003971"/>
    <s v="Office Supplies"/>
    <s v="Appliances"/>
    <s v="Belkin 6 Outlet Metallic Surge Strip"/>
    <n v="43.560000000000009"/>
    <n v="5"/>
    <n v="0.2"/>
    <n v="3.2669999999999995"/>
    <s v="No"/>
    <s v="Anna Andreadi"/>
  </r>
  <r>
    <n v="3419"/>
    <s v="CA-2015-151841"/>
    <d v="2015-04-27T00:00:00"/>
    <d v="2015-05-02T00:00:00"/>
    <x v="1"/>
    <s v="TC-21475"/>
    <s v="Tony Chapman"/>
    <x v="2"/>
    <s v="United States"/>
    <s v="Aurora"/>
    <s v="Colorado"/>
    <n v="80013"/>
    <x v="1"/>
    <s v="OFF-SU-10001574"/>
    <s v="Office Supplies"/>
    <s v="Supplies"/>
    <s v="Acme Value Line Scissors"/>
    <n v="5.84"/>
    <n v="2"/>
    <n v="0.2"/>
    <n v="0.72999999999999954"/>
    <s v="No"/>
    <s v="Anna Andreadi"/>
  </r>
  <r>
    <n v="3420"/>
    <s v="CA-2015-150791"/>
    <d v="2015-09-06T00:00:00"/>
    <d v="2015-09-13T00:00:00"/>
    <x v="1"/>
    <s v="CC-12430"/>
    <s v="Chuck Clark"/>
    <x v="2"/>
    <s v="United States"/>
    <s v="New York City"/>
    <s v="New York"/>
    <n v="10024"/>
    <x v="3"/>
    <s v="FUR-CH-10000665"/>
    <s v="Furniture"/>
    <s v="Chairs"/>
    <s v="Global Airflow Leather Mesh Back Chair, Black"/>
    <n v="271.76400000000001"/>
    <n v="2"/>
    <n v="0.1"/>
    <n v="60.391999999999967"/>
    <s v="No"/>
    <s v="Chuck Magee"/>
  </r>
  <r>
    <n v="3421"/>
    <s v="CA-2016-134803"/>
    <d v="2016-05-28T00:00:00"/>
    <d v="2016-06-03T00:00:00"/>
    <x v="1"/>
    <s v="CL-12565"/>
    <s v="Clay Ludtke"/>
    <x v="0"/>
    <s v="United States"/>
    <s v="Los Angeles"/>
    <s v="California"/>
    <n v="90004"/>
    <x v="1"/>
    <s v="OFF-AP-10000891"/>
    <s v="Office Supplies"/>
    <s v="Appliances"/>
    <s v="Kensington 7 Outlet MasterPiece HOMEOFFICE Power Control Center"/>
    <n v="262.24"/>
    <n v="2"/>
    <n v="0"/>
    <n v="78.671999999999997"/>
    <s v="Yes"/>
    <s v="Anna Andreadi"/>
  </r>
  <r>
    <n v="3422"/>
    <s v="CA-2016-134803"/>
    <d v="2016-05-28T00:00:00"/>
    <d v="2016-06-03T00:00:00"/>
    <x v="1"/>
    <s v="CL-12565"/>
    <s v="Clay Ludtke"/>
    <x v="0"/>
    <s v="United States"/>
    <s v="Los Angeles"/>
    <s v="California"/>
    <n v="90004"/>
    <x v="1"/>
    <s v="OFF-PA-10003790"/>
    <s v="Office Supplies"/>
    <s v="Paper"/>
    <s v="Xerox 1991"/>
    <n v="182.72"/>
    <n v="8"/>
    <n v="0"/>
    <n v="84.051199999999994"/>
    <s v="Yes"/>
    <s v="Anna Andreadi"/>
  </r>
  <r>
    <n v="3423"/>
    <s v="CA-2016-134803"/>
    <d v="2016-05-28T00:00:00"/>
    <d v="2016-06-03T00:00:00"/>
    <x v="1"/>
    <s v="CL-12565"/>
    <s v="Clay Ludtke"/>
    <x v="0"/>
    <s v="United States"/>
    <s v="Los Angeles"/>
    <s v="California"/>
    <n v="90004"/>
    <x v="1"/>
    <s v="TEC-AC-10002217"/>
    <s v="Technology"/>
    <s v="Accessories"/>
    <s v="Imation Clip USB flash drive - 8 GB"/>
    <n v="131.6"/>
    <n v="7"/>
    <n v="0"/>
    <n v="7.8960000000000008"/>
    <s v="Yes"/>
    <s v="Anna Andreadi"/>
  </r>
  <r>
    <n v="3424"/>
    <s v="CA-2016-134803"/>
    <d v="2016-05-28T00:00:00"/>
    <d v="2016-06-03T00:00:00"/>
    <x v="1"/>
    <s v="CL-12565"/>
    <s v="Clay Ludtke"/>
    <x v="0"/>
    <s v="United States"/>
    <s v="Los Angeles"/>
    <s v="California"/>
    <n v="90004"/>
    <x v="1"/>
    <s v="OFF-BI-10002215"/>
    <s v="Office Supplies"/>
    <s v="Binders"/>
    <s v="Wilson Jones Hanging View Binder, White, 1&quot;"/>
    <n v="22.72"/>
    <n v="4"/>
    <n v="0.2"/>
    <n v="7.3839999999999986"/>
    <s v="Yes"/>
    <s v="Anna Andreadi"/>
  </r>
  <r>
    <n v="3425"/>
    <s v="CA-2016-134803"/>
    <d v="2016-05-28T00:00:00"/>
    <d v="2016-06-03T00:00:00"/>
    <x v="1"/>
    <s v="CL-12565"/>
    <s v="Clay Ludtke"/>
    <x v="0"/>
    <s v="United States"/>
    <s v="Los Angeles"/>
    <s v="California"/>
    <n v="90004"/>
    <x v="1"/>
    <s v="TEC-MA-10001972"/>
    <s v="Technology"/>
    <s v="Machines"/>
    <s v="Okidata C331dn Printer"/>
    <n v="558.4"/>
    <n v="2"/>
    <n v="0.2"/>
    <n v="41.880000000000024"/>
    <s v="Yes"/>
    <s v="Anna Andreadi"/>
  </r>
  <r>
    <n v="3426"/>
    <s v="CA-2015-153381"/>
    <d v="2015-09-24T00:00:00"/>
    <d v="2015-09-28T00:00:00"/>
    <x v="1"/>
    <s v="DE-13255"/>
    <s v="Deanra Eno"/>
    <x v="2"/>
    <s v="United States"/>
    <s v="Dubuque"/>
    <s v="Iowa"/>
    <n v="52001"/>
    <x v="2"/>
    <s v="OFF-BI-10001525"/>
    <s v="Office Supplies"/>
    <s v="Binders"/>
    <s v="Acco Pressboard Covers with Storage Hooks, 14 7/8&quot; x 11&quot;, Executive Red"/>
    <n v="15.24"/>
    <n v="4"/>
    <n v="0"/>
    <n v="6.8579999999999988"/>
    <s v="No"/>
    <s v="Kelly Williams"/>
  </r>
  <r>
    <n v="3427"/>
    <s v="CA-2015-153381"/>
    <d v="2015-09-24T00:00:00"/>
    <d v="2015-09-28T00:00:00"/>
    <x v="1"/>
    <s v="DE-13255"/>
    <s v="Deanra Eno"/>
    <x v="2"/>
    <s v="United States"/>
    <s v="Dubuque"/>
    <s v="Iowa"/>
    <n v="52001"/>
    <x v="2"/>
    <s v="FUR-CH-10000988"/>
    <s v="Furniture"/>
    <s v="Chairs"/>
    <s v="Hon Olson Stacker Stools"/>
    <n v="1408.1"/>
    <n v="10"/>
    <n v="0"/>
    <n v="394.26800000000003"/>
    <s v="No"/>
    <s v="Kelly Williams"/>
  </r>
  <r>
    <n v="3428"/>
    <s v="US-2017-111024"/>
    <d v="2017-07-03T00:00:00"/>
    <d v="2017-07-06T00:00:00"/>
    <x v="0"/>
    <s v="SZ-20035"/>
    <s v="Sam Zeldin"/>
    <x v="2"/>
    <s v="United States"/>
    <s v="Lancaster"/>
    <s v="Ohio"/>
    <n v="43130"/>
    <x v="3"/>
    <s v="OFF-PA-10000174"/>
    <s v="Office Supplies"/>
    <s v="Paper"/>
    <s v="Message Book, Wirebound, Four 5 1/2&quot; X 4&quot; Forms/Pg., 200 Dupl. Sets/Book"/>
    <n v="32.896000000000001"/>
    <n v="4"/>
    <n v="0.2"/>
    <n v="11.102399999999996"/>
    <s v="No"/>
    <s v="Chuck Magee"/>
  </r>
  <r>
    <n v="3429"/>
    <s v="US-2017-111024"/>
    <d v="2017-07-03T00:00:00"/>
    <d v="2017-07-06T00:00:00"/>
    <x v="0"/>
    <s v="SZ-20035"/>
    <s v="Sam Zeldin"/>
    <x v="2"/>
    <s v="United States"/>
    <s v="Lancaster"/>
    <s v="Ohio"/>
    <n v="43130"/>
    <x v="3"/>
    <s v="FUR-TA-10002041"/>
    <s v="Furniture"/>
    <s v="Tables"/>
    <s v="Bevis Round Conference Table Top, X-Base"/>
    <n v="215.148"/>
    <n v="2"/>
    <n v="0.4"/>
    <n v="-103.98819999999998"/>
    <s v="No"/>
    <s v="Chuck Magee"/>
  </r>
  <r>
    <n v="3430"/>
    <s v="US-2017-111024"/>
    <d v="2017-07-03T00:00:00"/>
    <d v="2017-07-06T00:00:00"/>
    <x v="0"/>
    <s v="SZ-20035"/>
    <s v="Sam Zeldin"/>
    <x v="2"/>
    <s v="United States"/>
    <s v="Lancaster"/>
    <s v="Ohio"/>
    <n v="43130"/>
    <x v="3"/>
    <s v="OFF-PA-10002246"/>
    <s v="Office Supplies"/>
    <s v="Paper"/>
    <s v="Wirebound Four 2-3/4 x 5 Forms per Page, 400 Sets per Book"/>
    <n v="30.96"/>
    <n v="6"/>
    <n v="0.2"/>
    <n v="11.223000000000001"/>
    <s v="No"/>
    <s v="Chuck Magee"/>
  </r>
  <r>
    <n v="3431"/>
    <s v="CA-2017-148264"/>
    <d v="2017-12-08T00:00:00"/>
    <d v="2017-12-09T00:00:00"/>
    <x v="2"/>
    <s v="LF-17185"/>
    <s v="Luke Foster"/>
    <x v="0"/>
    <s v="United States"/>
    <s v="Inglewood"/>
    <s v="California"/>
    <n v="90301"/>
    <x v="1"/>
    <s v="OFF-ST-10003327"/>
    <s v="Office Supplies"/>
    <s v="Storage"/>
    <s v="Akro-Mils 12-Gallon Tote"/>
    <n v="29.79"/>
    <n v="3"/>
    <n v="0"/>
    <n v="8.6390999999999956"/>
    <s v="No"/>
    <s v="Anna Andreadi"/>
  </r>
  <r>
    <n v="3432"/>
    <s v="CA-2017-148264"/>
    <d v="2017-12-08T00:00:00"/>
    <d v="2017-12-09T00:00:00"/>
    <x v="2"/>
    <s v="LF-17185"/>
    <s v="Luke Foster"/>
    <x v="0"/>
    <s v="United States"/>
    <s v="Inglewood"/>
    <s v="California"/>
    <n v="90301"/>
    <x v="1"/>
    <s v="FUR-FU-10002703"/>
    <s v="Furniture"/>
    <s v="Furnishings"/>
    <s v="Tenex Traditional Chairmats for Hard Floors, Average Lip, 36&quot; x 48&quot;"/>
    <n v="128.9"/>
    <n v="2"/>
    <n v="0"/>
    <n v="15.468000000000004"/>
    <s v="No"/>
    <s v="Anna Andreadi"/>
  </r>
  <r>
    <n v="3433"/>
    <s v="CA-2017-148264"/>
    <d v="2017-12-08T00:00:00"/>
    <d v="2017-12-09T00:00:00"/>
    <x v="2"/>
    <s v="LF-17185"/>
    <s v="Luke Foster"/>
    <x v="0"/>
    <s v="United States"/>
    <s v="Inglewood"/>
    <s v="California"/>
    <n v="90301"/>
    <x v="1"/>
    <s v="OFF-PA-10003651"/>
    <s v="Office Supplies"/>
    <s v="Paper"/>
    <s v="Xerox 1968"/>
    <n v="60.12"/>
    <n v="9"/>
    <n v="0"/>
    <n v="28.857599999999998"/>
    <s v="No"/>
    <s v="Anna Andreadi"/>
  </r>
  <r>
    <n v="3434"/>
    <s v="CA-2017-131212"/>
    <d v="2017-12-05T00:00:00"/>
    <d v="2017-12-09T00:00:00"/>
    <x v="1"/>
    <s v="AB-10165"/>
    <s v="Alan Barnes"/>
    <x v="0"/>
    <s v="United States"/>
    <s v="Bellevue"/>
    <s v="Washington"/>
    <n v="98006"/>
    <x v="1"/>
    <s v="OFF-BI-10001617"/>
    <s v="Office Supplies"/>
    <s v="Binders"/>
    <s v="GBC Wire Binding Combs"/>
    <n v="24.816000000000003"/>
    <n v="3"/>
    <n v="0.2"/>
    <n v="8.3753999999999991"/>
    <s v="No"/>
    <s v="Anna Andreadi"/>
  </r>
  <r>
    <n v="3435"/>
    <s v="CA-2017-131212"/>
    <d v="2017-12-05T00:00:00"/>
    <d v="2017-12-09T00:00:00"/>
    <x v="1"/>
    <s v="AB-10165"/>
    <s v="Alan Barnes"/>
    <x v="0"/>
    <s v="United States"/>
    <s v="Bellevue"/>
    <s v="Washington"/>
    <n v="98006"/>
    <x v="1"/>
    <s v="OFF-BI-10000145"/>
    <s v="Office Supplies"/>
    <s v="Binders"/>
    <s v="Zipper Ring Binder Pockets"/>
    <n v="14.976000000000003"/>
    <n v="6"/>
    <n v="0.2"/>
    <n v="5.4287999999999981"/>
    <s v="No"/>
    <s v="Anna Andreadi"/>
  </r>
  <r>
    <n v="3436"/>
    <s v="US-2015-100531"/>
    <d v="2015-09-27T00:00:00"/>
    <d v="2015-09-29T00:00:00"/>
    <x v="2"/>
    <s v="NM-18520"/>
    <s v="Neoma Murray"/>
    <x v="0"/>
    <s v="United States"/>
    <s v="Chicago"/>
    <s v="Illinois"/>
    <n v="60610"/>
    <x v="2"/>
    <s v="OFF-BI-10001670"/>
    <s v="Office Supplies"/>
    <s v="Binders"/>
    <s v="Vinyl Sectional Post Binders"/>
    <n v="15.079999999999998"/>
    <n v="2"/>
    <n v="0.8"/>
    <n v="-22.620000000000005"/>
    <s v="No"/>
    <s v="Kelly Williams"/>
  </r>
  <r>
    <n v="3437"/>
    <s v="US-2015-100531"/>
    <d v="2015-09-27T00:00:00"/>
    <d v="2015-09-29T00:00:00"/>
    <x v="2"/>
    <s v="NM-18520"/>
    <s v="Neoma Murray"/>
    <x v="0"/>
    <s v="United States"/>
    <s v="Chicago"/>
    <s v="Illinois"/>
    <n v="60610"/>
    <x v="2"/>
    <s v="FUR-FU-10003849"/>
    <s v="Furniture"/>
    <s v="Furnishings"/>
    <s v="DAX Metal Frame, Desktop, Stepped-Edge"/>
    <n v="24.288"/>
    <n v="3"/>
    <n v="0.6"/>
    <n v="-12.751199999999997"/>
    <s v="No"/>
    <s v="Kelly Williams"/>
  </r>
  <r>
    <n v="3438"/>
    <s v="CA-2017-152583"/>
    <d v="2017-10-30T00:00:00"/>
    <d v="2017-10-30T00:00:00"/>
    <x v="3"/>
    <s v="RA-19945"/>
    <s v="Ryan Akin"/>
    <x v="0"/>
    <s v="United States"/>
    <s v="Dallas"/>
    <s v="Texas"/>
    <n v="75217"/>
    <x v="2"/>
    <s v="FUR-FU-10003849"/>
    <s v="Furniture"/>
    <s v="Furnishings"/>
    <s v="DAX Metal Frame, Desktop, Stepped-Edge"/>
    <n v="16.192"/>
    <n v="2"/>
    <n v="0.6"/>
    <n v="-8.5007999999999981"/>
    <s v="No"/>
    <s v="Kelly Williams"/>
  </r>
  <r>
    <n v="3439"/>
    <s v="CA-2017-152583"/>
    <d v="2017-10-30T00:00:00"/>
    <d v="2017-10-30T00:00:00"/>
    <x v="3"/>
    <s v="RA-19945"/>
    <s v="Ryan Akin"/>
    <x v="0"/>
    <s v="United States"/>
    <s v="Dallas"/>
    <s v="Texas"/>
    <n v="75217"/>
    <x v="2"/>
    <s v="FUR-TA-10002041"/>
    <s v="Furniture"/>
    <s v="Tables"/>
    <s v="Bevis Round Conference Table Top, X-Base"/>
    <n v="251.00599999999997"/>
    <n v="2"/>
    <n v="0.3"/>
    <n v="-68.130199999999988"/>
    <s v="No"/>
    <s v="Kelly Williams"/>
  </r>
  <r>
    <n v="3440"/>
    <s v="CA-2017-152583"/>
    <d v="2017-10-30T00:00:00"/>
    <d v="2017-10-30T00:00:00"/>
    <x v="3"/>
    <s v="RA-19945"/>
    <s v="Ryan Akin"/>
    <x v="0"/>
    <s v="United States"/>
    <s v="Dallas"/>
    <s v="Texas"/>
    <n v="75217"/>
    <x v="2"/>
    <s v="OFF-ST-10002214"/>
    <s v="Office Supplies"/>
    <s v="Storage"/>
    <s v="X-Rack File for Hanging Folders"/>
    <n v="54.192"/>
    <n v="6"/>
    <n v="0.2"/>
    <n v="4.0643999999999973"/>
    <s v="No"/>
    <s v="Kelly Williams"/>
  </r>
  <r>
    <n v="3441"/>
    <s v="CA-2015-144099"/>
    <d v="2015-11-29T00:00:00"/>
    <d v="2015-11-30T00:00:00"/>
    <x v="3"/>
    <s v="PO-19195"/>
    <s v="Phillina Ober"/>
    <x v="2"/>
    <s v="United States"/>
    <s v="San Francisco"/>
    <s v="California"/>
    <n v="94122"/>
    <x v="1"/>
    <s v="OFF-BI-10001078"/>
    <s v="Office Supplies"/>
    <s v="Binders"/>
    <s v="Acco PRESSTEX Data Binder with Storage Hooks, Dark Blue, 14 7/8&quot; X 11&quot;"/>
    <n v="4.3040000000000003"/>
    <n v="1"/>
    <n v="0.2"/>
    <n v="1.5602"/>
    <s v="No"/>
    <s v="Anna Andreadi"/>
  </r>
  <r>
    <n v="3442"/>
    <s v="CA-2014-158337"/>
    <d v="2014-03-11T00:00:00"/>
    <d v="2014-03-14T00:00:00"/>
    <x v="0"/>
    <s v="KA-16525"/>
    <s v="Kelly Andreada"/>
    <x v="0"/>
    <s v="United States"/>
    <s v="New York City"/>
    <s v="New York"/>
    <n v="10024"/>
    <x v="3"/>
    <s v="OFF-PA-10002137"/>
    <s v="Office Supplies"/>
    <s v="Paper"/>
    <s v="Southworth 100% Résumé Paper, 24lb."/>
    <n v="108.92"/>
    <n v="14"/>
    <n v="0"/>
    <n v="49.013999999999996"/>
    <s v="No"/>
    <s v="Chuck Magee"/>
  </r>
  <r>
    <n v="3443"/>
    <s v="CA-2017-168858"/>
    <d v="2017-11-19T00:00:00"/>
    <d v="2017-11-23T00:00:00"/>
    <x v="1"/>
    <s v="JD-16150"/>
    <s v="Justin Deggeller"/>
    <x v="1"/>
    <s v="United States"/>
    <s v="New York City"/>
    <s v="New York"/>
    <n v="10011"/>
    <x v="3"/>
    <s v="OFF-EN-10001415"/>
    <s v="Office Supplies"/>
    <s v="Envelopes"/>
    <s v="Staple envelope"/>
    <n v="16.740000000000002"/>
    <n v="3"/>
    <n v="0"/>
    <n v="8.370000000000001"/>
    <s v="No"/>
    <s v="Chuck Magee"/>
  </r>
  <r>
    <n v="3444"/>
    <s v="CA-2017-168858"/>
    <d v="2017-11-19T00:00:00"/>
    <d v="2017-11-23T00:00:00"/>
    <x v="1"/>
    <s v="JD-16150"/>
    <s v="Justin Deggeller"/>
    <x v="1"/>
    <s v="United States"/>
    <s v="New York City"/>
    <s v="New York"/>
    <n v="10011"/>
    <x v="3"/>
    <s v="OFF-AP-10003849"/>
    <s v="Office Supplies"/>
    <s v="Appliances"/>
    <s v="Hoover Shoulder Vac Commercial Portable Vacuum"/>
    <n v="2504.7399999999998"/>
    <n v="7"/>
    <n v="0"/>
    <n v="626.18499999999995"/>
    <s v="No"/>
    <s v="Chuck Magee"/>
  </r>
  <r>
    <n v="3445"/>
    <s v="CA-2016-116344"/>
    <d v="2016-07-29T00:00:00"/>
    <d v="2016-08-02T00:00:00"/>
    <x v="1"/>
    <s v="JO-15145"/>
    <s v="Jack O'Briant"/>
    <x v="1"/>
    <s v="United States"/>
    <s v="Philadelphia"/>
    <s v="Pennsylvania"/>
    <n v="19140"/>
    <x v="3"/>
    <s v="OFF-ST-10001713"/>
    <s v="Office Supplies"/>
    <s v="Storage"/>
    <s v="Gould Plastics 9-Pocket Panel Bin, 18-3/8w x 5-1/4d x 20-1/2h, Black"/>
    <n v="84.784000000000006"/>
    <n v="2"/>
    <n v="0.2"/>
    <n v="-16.956800000000005"/>
    <s v="No"/>
    <s v="Chuck Magee"/>
  </r>
  <r>
    <n v="3446"/>
    <s v="CA-2015-131779"/>
    <d v="2015-06-12T00:00:00"/>
    <d v="2015-06-17T00:00:00"/>
    <x v="1"/>
    <s v="LE-16810"/>
    <s v="Laurel Elliston"/>
    <x v="0"/>
    <s v="United States"/>
    <s v="Newark"/>
    <s v="Delaware"/>
    <n v="19711"/>
    <x v="3"/>
    <s v="OFF-ST-10001505"/>
    <s v="Office Supplies"/>
    <s v="Storage"/>
    <s v="Perma STOR-ALL Hanging File Box, 13 1/8&quot;W x 12 1/4&quot;D x 10 1/2&quot;H"/>
    <n v="29.900000000000002"/>
    <n v="5"/>
    <n v="0"/>
    <n v="5.0829999999999975"/>
    <s v="No"/>
    <s v="Chuck Magee"/>
  </r>
  <r>
    <n v="3447"/>
    <s v="CA-2016-158869"/>
    <d v="2016-08-06T00:00:00"/>
    <d v="2016-08-07T00:00:00"/>
    <x v="2"/>
    <s v="AH-10690"/>
    <s v="Anna Häberlin"/>
    <x v="1"/>
    <s v="United States"/>
    <s v="New York City"/>
    <s v="New York"/>
    <n v="10024"/>
    <x v="3"/>
    <s v="OFF-PA-10000474"/>
    <s v="Office Supplies"/>
    <s v="Paper"/>
    <s v="Easy-staple paper"/>
    <n v="70.88"/>
    <n v="2"/>
    <n v="0"/>
    <n v="33.313599999999994"/>
    <s v="No"/>
    <s v="Chuck Magee"/>
  </r>
  <r>
    <n v="3448"/>
    <s v="CA-2017-102554"/>
    <d v="2017-06-11T00:00:00"/>
    <d v="2017-06-15T00:00:00"/>
    <x v="1"/>
    <s v="KN-16705"/>
    <s v="Kristina Nunn"/>
    <x v="2"/>
    <s v="United States"/>
    <s v="Auburn"/>
    <s v="Alabama"/>
    <n v="36830"/>
    <x v="0"/>
    <s v="OFF-AR-10001919"/>
    <s v="Office Supplies"/>
    <s v="Art"/>
    <s v="OIC #2 Pencils, Medium Soft"/>
    <n v="3.76"/>
    <n v="2"/>
    <n v="0"/>
    <n v="1.0903999999999998"/>
    <s v="No"/>
    <s v="Cassandra Brandow"/>
  </r>
  <r>
    <n v="3449"/>
    <s v="CA-2016-162614"/>
    <d v="2016-10-07T00:00:00"/>
    <d v="2016-10-13T00:00:00"/>
    <x v="1"/>
    <s v="TB-21250"/>
    <s v="Tim Brockman"/>
    <x v="0"/>
    <s v="United States"/>
    <s v="Los Angeles"/>
    <s v="California"/>
    <n v="90049"/>
    <x v="1"/>
    <s v="OFF-BI-10004001"/>
    <s v="Office Supplies"/>
    <s v="Binders"/>
    <s v="GBC Recycled VeloBinder Covers"/>
    <n v="27.263999999999999"/>
    <n v="2"/>
    <n v="0.2"/>
    <n v="8.8607999999999976"/>
    <s v="No"/>
    <s v="Anna Andreadi"/>
  </r>
  <r>
    <n v="3450"/>
    <s v="CA-2014-168592"/>
    <d v="2014-09-08T00:00:00"/>
    <d v="2014-09-14T00:00:00"/>
    <x v="1"/>
    <s v="DP-13390"/>
    <s v="Dennis Pardue"/>
    <x v="2"/>
    <s v="United States"/>
    <s v="San Francisco"/>
    <s v="California"/>
    <n v="94110"/>
    <x v="1"/>
    <s v="OFF-AP-10004785"/>
    <s v="Office Supplies"/>
    <s v="Appliances"/>
    <s v="Holmes Replacement Filter for HEPA Air Cleaner, Medium Room"/>
    <n v="56.65"/>
    <n v="5"/>
    <n v="0"/>
    <n v="24.359500000000004"/>
    <s v="No"/>
    <s v="Anna Andreadi"/>
  </r>
  <r>
    <n v="3451"/>
    <s v="CA-2014-168592"/>
    <d v="2014-09-08T00:00:00"/>
    <d v="2014-09-14T00:00:00"/>
    <x v="1"/>
    <s v="DP-13390"/>
    <s v="Dennis Pardue"/>
    <x v="2"/>
    <s v="United States"/>
    <s v="San Francisco"/>
    <s v="California"/>
    <n v="94110"/>
    <x v="1"/>
    <s v="OFF-ST-10002406"/>
    <s v="Office Supplies"/>
    <s v="Storage"/>
    <s v="Pizazz Global Quick File"/>
    <n v="14.97"/>
    <n v="1"/>
    <n v="0"/>
    <n v="4.1916000000000011"/>
    <s v="No"/>
    <s v="Anna Andreadi"/>
  </r>
  <r>
    <n v="3452"/>
    <s v="CA-2014-168592"/>
    <d v="2014-09-08T00:00:00"/>
    <d v="2014-09-14T00:00:00"/>
    <x v="1"/>
    <s v="DP-13390"/>
    <s v="Dennis Pardue"/>
    <x v="2"/>
    <s v="United States"/>
    <s v="San Francisco"/>
    <s v="California"/>
    <n v="94110"/>
    <x v="1"/>
    <s v="OFF-FA-10002988"/>
    <s v="Office Supplies"/>
    <s v="Fasteners"/>
    <s v="Ideal Clamps"/>
    <n v="4.0199999999999996"/>
    <n v="2"/>
    <n v="0"/>
    <n v="1.9697999999999998"/>
    <s v="No"/>
    <s v="Anna Andreadi"/>
  </r>
  <r>
    <n v="3453"/>
    <s v="CA-2014-157609"/>
    <d v="2014-03-16T00:00:00"/>
    <d v="2014-03-21T00:00:00"/>
    <x v="0"/>
    <s v="KN-16705"/>
    <s v="Kristina Nunn"/>
    <x v="2"/>
    <s v="United States"/>
    <s v="Raleigh"/>
    <s v="North Carolina"/>
    <n v="27604"/>
    <x v="0"/>
    <s v="TEC-PH-10002415"/>
    <s v="Technology"/>
    <s v="Phones"/>
    <s v="Polycom VoiceStation 500 Conference phone"/>
    <n v="471.92"/>
    <n v="2"/>
    <n v="0.2"/>
    <n v="29.495000000000019"/>
    <s v="No"/>
    <s v="Cassandra Brandow"/>
  </r>
  <r>
    <n v="3454"/>
    <s v="CA-2015-153325"/>
    <d v="2015-03-01T00:00:00"/>
    <d v="2015-03-02T00:00:00"/>
    <x v="0"/>
    <s v="ST-20530"/>
    <s v="Shui Tom"/>
    <x v="0"/>
    <s v="United States"/>
    <s v="Macon"/>
    <s v="Georgia"/>
    <n v="31204"/>
    <x v="0"/>
    <s v="OFF-BI-10004236"/>
    <s v="Office Supplies"/>
    <s v="Binders"/>
    <s v="XtraLife ClearVue Slant-D Ring Binder, White, 3&quot;"/>
    <n v="58.72"/>
    <n v="4"/>
    <n v="0"/>
    <n v="27.011199999999999"/>
    <s v="No"/>
    <s v="Cassandra Brandow"/>
  </r>
  <r>
    <n v="3455"/>
    <s v="CA-2015-153626"/>
    <d v="2015-07-09T00:00:00"/>
    <d v="2015-07-14T00:00:00"/>
    <x v="1"/>
    <s v="EB-13870"/>
    <s v="Emily Burns"/>
    <x v="0"/>
    <s v="United States"/>
    <s v="Nashville"/>
    <s v="Tennessee"/>
    <n v="37211"/>
    <x v="0"/>
    <s v="OFF-AR-10000657"/>
    <s v="Office Supplies"/>
    <s v="Art"/>
    <s v="Binney &amp; Smith inkTank Desk Highlighter, Chisel Tip, Yellow, 12/Box"/>
    <n v="5.16"/>
    <n v="3"/>
    <n v="0.2"/>
    <n v="0.83849999999999936"/>
    <s v="No"/>
    <s v="Cassandra Brandow"/>
  </r>
  <r>
    <n v="3456"/>
    <s v="CA-2016-166485"/>
    <d v="2016-02-20T00:00:00"/>
    <d v="2016-02-27T00:00:00"/>
    <x v="1"/>
    <s v="AH-10210"/>
    <s v="Alan Hwang"/>
    <x v="0"/>
    <s v="United States"/>
    <s v="Nashville"/>
    <s v="Tennessee"/>
    <n v="37211"/>
    <x v="0"/>
    <s v="OFF-PA-10004996"/>
    <s v="Office Supplies"/>
    <s v="Paper"/>
    <s v="Speediset Carbonless Redi-Letter 7&quot; x 8 1/2&quot;"/>
    <n v="16.496000000000002"/>
    <n v="2"/>
    <n v="0.2"/>
    <n v="5.5673999999999992"/>
    <s v="No"/>
    <s v="Cassandra Brandow"/>
  </r>
  <r>
    <n v="3457"/>
    <s v="CA-2017-136448"/>
    <d v="2017-09-16T00:00:00"/>
    <d v="2017-09-18T00:00:00"/>
    <x v="2"/>
    <s v="AS-10090"/>
    <s v="Adam Shillingsburg"/>
    <x v="0"/>
    <s v="United States"/>
    <s v="Philadelphia"/>
    <s v="Pennsylvania"/>
    <n v="19143"/>
    <x v="3"/>
    <s v="TEC-AC-10001109"/>
    <s v="Technology"/>
    <s v="Accessories"/>
    <s v="Logitech Trackman Marble Mouse"/>
    <n v="71.975999999999999"/>
    <n v="3"/>
    <n v="0.2"/>
    <n v="19.793400000000005"/>
    <s v="No"/>
    <s v="Chuck Magee"/>
  </r>
  <r>
    <n v="3458"/>
    <s v="CA-2017-136448"/>
    <d v="2017-09-16T00:00:00"/>
    <d v="2017-09-18T00:00:00"/>
    <x v="2"/>
    <s v="AS-10090"/>
    <s v="Adam Shillingsburg"/>
    <x v="0"/>
    <s v="United States"/>
    <s v="Philadelphia"/>
    <s v="Pennsylvania"/>
    <n v="19143"/>
    <x v="3"/>
    <s v="FUR-FU-10003832"/>
    <s v="Furniture"/>
    <s v="Furnishings"/>
    <s v="Eldon Expressions Punched Metal &amp; Wood Desk Accessories, Black &amp; Cherry"/>
    <n v="22.512000000000004"/>
    <n v="3"/>
    <n v="0.2"/>
    <n v="2.2511999999999999"/>
    <s v="No"/>
    <s v="Chuck Magee"/>
  </r>
  <r>
    <n v="3459"/>
    <s v="CA-2017-136448"/>
    <d v="2017-09-16T00:00:00"/>
    <d v="2017-09-18T00:00:00"/>
    <x v="2"/>
    <s v="AS-10090"/>
    <s v="Adam Shillingsburg"/>
    <x v="0"/>
    <s v="United States"/>
    <s v="Philadelphia"/>
    <s v="Pennsylvania"/>
    <n v="19143"/>
    <x v="3"/>
    <s v="OFF-BI-10002393"/>
    <s v="Office Supplies"/>
    <s v="Binders"/>
    <s v="Binder Posts"/>
    <n v="3.4440000000000008"/>
    <n v="2"/>
    <n v="0.7"/>
    <n v="-2.7551999999999994"/>
    <s v="No"/>
    <s v="Chuck Magee"/>
  </r>
  <r>
    <n v="3460"/>
    <s v="CA-2017-136448"/>
    <d v="2017-09-16T00:00:00"/>
    <d v="2017-09-18T00:00:00"/>
    <x v="2"/>
    <s v="AS-10090"/>
    <s v="Adam Shillingsburg"/>
    <x v="0"/>
    <s v="United States"/>
    <s v="Philadelphia"/>
    <s v="Pennsylvania"/>
    <n v="19143"/>
    <x v="3"/>
    <s v="OFF-BI-10001359"/>
    <s v="Office Supplies"/>
    <s v="Binders"/>
    <s v="GBC DocuBind TL300 Electric Binding System"/>
    <n v="538.19400000000007"/>
    <n v="2"/>
    <n v="0.7"/>
    <n v="-412.61539999999991"/>
    <s v="No"/>
    <s v="Chuck Magee"/>
  </r>
  <r>
    <n v="3461"/>
    <s v="CA-2017-136448"/>
    <d v="2017-09-16T00:00:00"/>
    <d v="2017-09-18T00:00:00"/>
    <x v="2"/>
    <s v="AS-10090"/>
    <s v="Adam Shillingsburg"/>
    <x v="0"/>
    <s v="United States"/>
    <s v="Philadelphia"/>
    <s v="Pennsylvania"/>
    <n v="19143"/>
    <x v="3"/>
    <s v="TEC-AC-10003628"/>
    <s v="Technology"/>
    <s v="Accessories"/>
    <s v="Logitech 910-002974 M325 Wireless Mouse for Web Scrolling"/>
    <n v="47.984000000000002"/>
    <n v="2"/>
    <n v="0.2"/>
    <n v="14.395200000000004"/>
    <s v="No"/>
    <s v="Chuck Magee"/>
  </r>
  <r>
    <n v="3462"/>
    <s v="CA-2017-114258"/>
    <d v="2017-11-05T00:00:00"/>
    <d v="2017-11-10T00:00:00"/>
    <x v="0"/>
    <s v="EM-13825"/>
    <s v="Elizabeth Moffitt"/>
    <x v="1"/>
    <s v="United States"/>
    <s v="Dallas"/>
    <s v="Texas"/>
    <n v="75081"/>
    <x v="2"/>
    <s v="TEC-PH-10003012"/>
    <s v="Technology"/>
    <s v="Phones"/>
    <s v="Nortel Meridian M3904 Professional Digital phone"/>
    <n v="492.76800000000003"/>
    <n v="4"/>
    <n v="0.2"/>
    <n v="55.436399999999935"/>
    <s v="No"/>
    <s v="Kelly Williams"/>
  </r>
  <r>
    <n v="3463"/>
    <s v="CA-2015-152611"/>
    <d v="2015-02-20T00:00:00"/>
    <d v="2015-02-23T00:00:00"/>
    <x v="0"/>
    <s v="KA-16525"/>
    <s v="Kelly Andreada"/>
    <x v="0"/>
    <s v="United States"/>
    <s v="Perth Amboy"/>
    <s v="New Jersey"/>
    <n v="8861"/>
    <x v="3"/>
    <s v="OFF-AR-10003903"/>
    <s v="Office Supplies"/>
    <s v="Art"/>
    <s v="Sanford 52201 APSCO Electric Pencil Sharpener"/>
    <n v="286.78999999999996"/>
    <n v="7"/>
    <n v="0"/>
    <n v="74.565400000000011"/>
    <s v="No"/>
    <s v="Chuck Magee"/>
  </r>
  <r>
    <n v="3464"/>
    <s v="CA-2016-165470"/>
    <d v="2016-11-25T00:00:00"/>
    <d v="2016-11-30T00:00:00"/>
    <x v="1"/>
    <s v="HJ-14875"/>
    <s v="Heather Jas"/>
    <x v="2"/>
    <s v="United States"/>
    <s v="Jacksonville"/>
    <s v="Florida"/>
    <n v="32216"/>
    <x v="0"/>
    <s v="OFF-PA-10004675"/>
    <s v="Office Supplies"/>
    <s v="Paper"/>
    <s v="Telephone Message Books with Fax/Mobile Section, 5 1/2&quot; x 3 3/16&quot;"/>
    <n v="5.08"/>
    <n v="1"/>
    <n v="0.2"/>
    <n v="1.6509999999999998"/>
    <s v="No"/>
    <s v="Cassandra Brandow"/>
  </r>
  <r>
    <n v="3465"/>
    <s v="CA-2017-128699"/>
    <d v="2017-12-03T00:00:00"/>
    <d v="2017-12-05T00:00:00"/>
    <x v="0"/>
    <s v="ND-18370"/>
    <s v="Natalie DeCherney"/>
    <x v="0"/>
    <s v="United States"/>
    <s v="Jacksonville"/>
    <s v="Florida"/>
    <n v="32216"/>
    <x v="0"/>
    <s v="TEC-AC-10001990"/>
    <s v="Technology"/>
    <s v="Accessories"/>
    <s v="Kensington Orbit Wireless Mobile Trackball for PC and Mac"/>
    <n v="47.992000000000004"/>
    <n v="1"/>
    <n v="0.2"/>
    <n v="7.198799999999995"/>
    <s v="No"/>
    <s v="Cassandra Brandow"/>
  </r>
  <r>
    <n v="3466"/>
    <s v="US-2015-147242"/>
    <d v="2015-09-10T00:00:00"/>
    <d v="2015-09-14T00:00:00"/>
    <x v="1"/>
    <s v="EH-13765"/>
    <s v="Edward Hooks"/>
    <x v="1"/>
    <s v="United States"/>
    <s v="Revere"/>
    <s v="Massachusetts"/>
    <n v="2151"/>
    <x v="3"/>
    <s v="OFF-AP-10003842"/>
    <s v="Office Supplies"/>
    <s v="Appliances"/>
    <s v="Euro-Pro Shark Turbo Vacuum"/>
    <n v="61.96"/>
    <n v="2"/>
    <n v="0"/>
    <n v="16.1096"/>
    <s v="No"/>
    <s v="Chuck Magee"/>
  </r>
  <r>
    <n v="3467"/>
    <s v="US-2015-147242"/>
    <d v="2015-09-10T00:00:00"/>
    <d v="2015-09-14T00:00:00"/>
    <x v="1"/>
    <s v="EH-13765"/>
    <s v="Edward Hooks"/>
    <x v="1"/>
    <s v="United States"/>
    <s v="Revere"/>
    <s v="Massachusetts"/>
    <n v="2151"/>
    <x v="3"/>
    <s v="FUR-BO-10004695"/>
    <s v="Furniture"/>
    <s v="Bookcases"/>
    <s v="O'Sullivan 2-Door Barrister Bookcase in Odessa Pine"/>
    <n v="361.96"/>
    <n v="2"/>
    <n v="0"/>
    <n v="83.25079999999997"/>
    <s v="No"/>
    <s v="Chuck Magee"/>
  </r>
  <r>
    <n v="3468"/>
    <s v="US-2015-147242"/>
    <d v="2015-09-10T00:00:00"/>
    <d v="2015-09-14T00:00:00"/>
    <x v="1"/>
    <s v="EH-13765"/>
    <s v="Edward Hooks"/>
    <x v="1"/>
    <s v="United States"/>
    <s v="Revere"/>
    <s v="Massachusetts"/>
    <n v="2151"/>
    <x v="3"/>
    <s v="OFF-PA-10003039"/>
    <s v="Office Supplies"/>
    <s v="Paper"/>
    <s v="Xerox 1960"/>
    <n v="278.82"/>
    <n v="9"/>
    <n v="0"/>
    <n v="125.46899999999999"/>
    <s v="No"/>
    <s v="Chuck Magee"/>
  </r>
  <r>
    <n v="3469"/>
    <s v="CA-2016-146143"/>
    <d v="2016-12-14T00:00:00"/>
    <d v="2016-12-19T00:00:00"/>
    <x v="1"/>
    <s v="MC-17845"/>
    <s v="Michael Chen"/>
    <x v="0"/>
    <s v="United States"/>
    <s v="Jackson"/>
    <s v="Mississippi"/>
    <n v="39212"/>
    <x v="0"/>
    <s v="FUR-FU-10002045"/>
    <s v="Furniture"/>
    <s v="Furnishings"/>
    <s v="Executive Impressions 14&quot;"/>
    <n v="133.38"/>
    <n v="6"/>
    <n v="0"/>
    <n v="58.687200000000011"/>
    <s v="No"/>
    <s v="Cassandra Brandow"/>
  </r>
  <r>
    <n v="3470"/>
    <s v="CA-2015-100888"/>
    <d v="2015-04-06T00:00:00"/>
    <d v="2015-04-10T00:00:00"/>
    <x v="1"/>
    <s v="MH-17455"/>
    <s v="Mark Hamilton"/>
    <x v="0"/>
    <s v="United States"/>
    <s v="Jacksonville"/>
    <s v="North Carolina"/>
    <n v="28540"/>
    <x v="0"/>
    <s v="OFF-PA-10001019"/>
    <s v="Office Supplies"/>
    <s v="Paper"/>
    <s v="Xerox 1884"/>
    <n v="47.952000000000005"/>
    <n v="3"/>
    <n v="0.2"/>
    <n v="16.183799999999998"/>
    <s v="No"/>
    <s v="Cassandra Brandow"/>
  </r>
  <r>
    <n v="3471"/>
    <s v="US-2016-150035"/>
    <d v="2016-12-01T00:00:00"/>
    <d v="2016-12-05T00:00:00"/>
    <x v="1"/>
    <s v="CL-11890"/>
    <s v="Carl Ludwig"/>
    <x v="0"/>
    <s v="United States"/>
    <s v="San Francisco"/>
    <s v="California"/>
    <n v="94122"/>
    <x v="1"/>
    <s v="FUR-FU-10003724"/>
    <s v="Furniture"/>
    <s v="Furnishings"/>
    <s v="Westinghouse Clip-On Gooseneck Lamps"/>
    <n v="16.739999999999998"/>
    <n v="2"/>
    <n v="0"/>
    <n v="4.3523999999999994"/>
    <s v="No"/>
    <s v="Anna Andreadi"/>
  </r>
  <r>
    <n v="3472"/>
    <s v="CA-2017-122644"/>
    <d v="2017-11-12T00:00:00"/>
    <d v="2017-11-17T00:00:00"/>
    <x v="1"/>
    <s v="SF-20965"/>
    <s v="Sylvia Foulston"/>
    <x v="1"/>
    <s v="United States"/>
    <s v="Columbus"/>
    <s v="Ohio"/>
    <n v="43229"/>
    <x v="3"/>
    <s v="OFF-PA-10003673"/>
    <s v="Office Supplies"/>
    <s v="Paper"/>
    <s v="Strathmore Photo Mount Cards"/>
    <n v="10.848000000000001"/>
    <n v="2"/>
    <n v="0.2"/>
    <n v="3.5255999999999994"/>
    <s v="No"/>
    <s v="Chuck Magee"/>
  </r>
  <r>
    <n v="3473"/>
    <s v="CA-2017-122644"/>
    <d v="2017-11-12T00:00:00"/>
    <d v="2017-11-17T00:00:00"/>
    <x v="1"/>
    <s v="SF-20965"/>
    <s v="Sylvia Foulston"/>
    <x v="1"/>
    <s v="United States"/>
    <s v="Columbus"/>
    <s v="Ohio"/>
    <n v="43229"/>
    <x v="3"/>
    <s v="TEC-AC-10003614"/>
    <s v="Technology"/>
    <s v="Accessories"/>
    <s v="Verbatim 25 GB 6x Blu-ray Single Layer Recordable Disc, 10/Pack"/>
    <n v="18.544"/>
    <n v="2"/>
    <n v="0.2"/>
    <n v="3.0133999999999981"/>
    <s v="No"/>
    <s v="Chuck Magee"/>
  </r>
  <r>
    <n v="3474"/>
    <s v="CA-2017-111815"/>
    <d v="2017-03-03T00:00:00"/>
    <d v="2017-03-10T00:00:00"/>
    <x v="1"/>
    <s v="EP-13915"/>
    <s v="Emily Phan"/>
    <x v="0"/>
    <s v="United States"/>
    <s v="Dearborn Heights"/>
    <s v="Michigan"/>
    <n v="48127"/>
    <x v="2"/>
    <s v="FUR-CH-10000785"/>
    <s v="Furniture"/>
    <s v="Chairs"/>
    <s v="Global Ergonomic Managers Chair"/>
    <n v="180.98"/>
    <n v="1"/>
    <n v="0"/>
    <n v="47.0548"/>
    <s v="No"/>
    <s v="Kelly Williams"/>
  </r>
  <r>
    <n v="3475"/>
    <s v="CA-2017-111815"/>
    <d v="2017-03-03T00:00:00"/>
    <d v="2017-03-10T00:00:00"/>
    <x v="1"/>
    <s v="EP-13915"/>
    <s v="Emily Phan"/>
    <x v="0"/>
    <s v="United States"/>
    <s v="Dearborn Heights"/>
    <s v="Michigan"/>
    <n v="48127"/>
    <x v="2"/>
    <s v="TEC-AC-10002926"/>
    <s v="Technology"/>
    <s v="Accessories"/>
    <s v="Logitech Wireless Marathon Mouse M705"/>
    <n v="99.98"/>
    <n v="2"/>
    <n v="0"/>
    <n v="42.991400000000006"/>
    <s v="No"/>
    <s v="Kelly Williams"/>
  </r>
  <r>
    <n v="3476"/>
    <s v="CA-2016-144911"/>
    <d v="2016-11-27T00:00:00"/>
    <d v="2016-11-30T00:00:00"/>
    <x v="2"/>
    <s v="RW-19630"/>
    <s v="Rob Williams"/>
    <x v="1"/>
    <s v="United States"/>
    <s v="Overland Park"/>
    <s v="Kansas"/>
    <n v="66212"/>
    <x v="2"/>
    <s v="TEC-AC-10004633"/>
    <s v="Technology"/>
    <s v="Accessories"/>
    <s v="Verbatim 25 GB 6x Blu-ray Single Layer Recordable Disc, 3/Pack"/>
    <n v="34.950000000000003"/>
    <n v="5"/>
    <n v="0"/>
    <n v="15.378000000000004"/>
    <s v="No"/>
    <s v="Kelly Williams"/>
  </r>
  <r>
    <n v="3477"/>
    <s v="CA-2016-144911"/>
    <d v="2016-11-27T00:00:00"/>
    <d v="2016-11-30T00:00:00"/>
    <x v="2"/>
    <s v="RW-19630"/>
    <s v="Rob Williams"/>
    <x v="1"/>
    <s v="United States"/>
    <s v="Overland Park"/>
    <s v="Kansas"/>
    <n v="66212"/>
    <x v="2"/>
    <s v="OFF-BI-10000977"/>
    <s v="Office Supplies"/>
    <s v="Binders"/>
    <s v="Ibico Plastic Spiral Binding Combs"/>
    <n v="152"/>
    <n v="5"/>
    <n v="0"/>
    <n v="69.919999999999987"/>
    <s v="No"/>
    <s v="Kelly Williams"/>
  </r>
  <r>
    <n v="3478"/>
    <s v="CA-2014-143385"/>
    <d v="2014-08-31T00:00:00"/>
    <d v="2014-09-05T00:00:00"/>
    <x v="1"/>
    <s v="SJ-20500"/>
    <s v="Shirley Jackson"/>
    <x v="0"/>
    <s v="United States"/>
    <s v="Santa Fe"/>
    <s v="New Mexico"/>
    <n v="87505"/>
    <x v="1"/>
    <s v="TEC-AC-10001635"/>
    <s v="Technology"/>
    <s v="Accessories"/>
    <s v="KeyTronic KT400U2 - Keyboard - Black"/>
    <n v="92.52"/>
    <n v="9"/>
    <n v="0"/>
    <n v="18.503999999999991"/>
    <s v="No"/>
    <s v="Anna Andreadi"/>
  </r>
  <r>
    <n v="3479"/>
    <s v="CA-2016-131289"/>
    <d v="2016-12-08T00:00:00"/>
    <d v="2016-12-14T00:00:00"/>
    <x v="1"/>
    <s v="SP-20620"/>
    <s v="Stefania Perrino"/>
    <x v="1"/>
    <s v="United States"/>
    <s v="San Francisco"/>
    <s v="California"/>
    <n v="94110"/>
    <x v="1"/>
    <s v="OFF-AR-10003056"/>
    <s v="Office Supplies"/>
    <s v="Art"/>
    <s v="Newell 341"/>
    <n v="8.56"/>
    <n v="2"/>
    <n v="0"/>
    <n v="2.4823999999999993"/>
    <s v="No"/>
    <s v="Anna Andreadi"/>
  </r>
  <r>
    <n v="3480"/>
    <s v="CA-2016-131289"/>
    <d v="2016-12-08T00:00:00"/>
    <d v="2016-12-14T00:00:00"/>
    <x v="1"/>
    <s v="SP-20620"/>
    <s v="Stefania Perrino"/>
    <x v="1"/>
    <s v="United States"/>
    <s v="San Francisco"/>
    <s v="California"/>
    <n v="94110"/>
    <x v="1"/>
    <s v="OFF-PA-10003363"/>
    <s v="Office Supplies"/>
    <s v="Paper"/>
    <s v="Xerox 204"/>
    <n v="45.36"/>
    <n v="7"/>
    <n v="0"/>
    <n v="21.772800000000004"/>
    <s v="No"/>
    <s v="Anna Andreadi"/>
  </r>
  <r>
    <n v="3481"/>
    <s v="CA-2016-131289"/>
    <d v="2016-12-08T00:00:00"/>
    <d v="2016-12-14T00:00:00"/>
    <x v="1"/>
    <s v="SP-20620"/>
    <s v="Stefania Perrino"/>
    <x v="1"/>
    <s v="United States"/>
    <s v="San Francisco"/>
    <s v="California"/>
    <n v="94110"/>
    <x v="1"/>
    <s v="FUR-TA-10003954"/>
    <s v="Furniture"/>
    <s v="Tables"/>
    <s v="Hon 94000 Series Round Tables"/>
    <n v="1421.6640000000002"/>
    <n v="6"/>
    <n v="0.2"/>
    <n v="-195.47879999999998"/>
    <s v="No"/>
    <s v="Anna Andreadi"/>
  </r>
  <r>
    <n v="3482"/>
    <s v="CA-2014-124023"/>
    <d v="2014-04-07T00:00:00"/>
    <d v="2014-04-10T00:00:00"/>
    <x v="2"/>
    <s v="PJ-19015"/>
    <s v="Pauline Johnson"/>
    <x v="0"/>
    <s v="United States"/>
    <s v="Mobile"/>
    <s v="Alabama"/>
    <n v="36608"/>
    <x v="0"/>
    <s v="FUR-FU-10004415"/>
    <s v="Furniture"/>
    <s v="Furnishings"/>
    <s v="Stacking Tray, Side-Loading, Legal, Smoke"/>
    <n v="8.9600000000000009"/>
    <n v="2"/>
    <n v="0"/>
    <n v="2.7775999999999996"/>
    <s v="No"/>
    <s v="Cassandra Brandow"/>
  </r>
  <r>
    <n v="3483"/>
    <s v="CA-2014-124688"/>
    <d v="2014-08-27T00:00:00"/>
    <d v="2014-08-29T00:00:00"/>
    <x v="2"/>
    <s v="CC-12610"/>
    <s v="Corey Catlett"/>
    <x v="1"/>
    <s v="United States"/>
    <s v="Springfield"/>
    <s v="Virginia"/>
    <n v="22153"/>
    <x v="0"/>
    <s v="TEC-PH-10000455"/>
    <s v="Technology"/>
    <s v="Phones"/>
    <s v="GE 30522EE2"/>
    <n v="579.94999999999993"/>
    <n v="5"/>
    <n v="0"/>
    <n v="168.18549999999993"/>
    <s v="Yes"/>
    <s v="Cassandra Brandow"/>
  </r>
  <r>
    <n v="3484"/>
    <s v="CA-2014-124688"/>
    <d v="2014-08-27T00:00:00"/>
    <d v="2014-08-29T00:00:00"/>
    <x v="2"/>
    <s v="CC-12610"/>
    <s v="Corey Catlett"/>
    <x v="1"/>
    <s v="United States"/>
    <s v="Springfield"/>
    <s v="Virginia"/>
    <n v="22153"/>
    <x v="0"/>
    <s v="FUR-FU-10002456"/>
    <s v="Furniture"/>
    <s v="Furnishings"/>
    <s v="Master Caster Door Stop, Large Neon Orange"/>
    <n v="29.12"/>
    <n v="4"/>
    <n v="0"/>
    <n v="12.521600000000003"/>
    <s v="Yes"/>
    <s v="Cassandra Brandow"/>
  </r>
  <r>
    <n v="3485"/>
    <s v="CA-2014-124688"/>
    <d v="2014-08-27T00:00:00"/>
    <d v="2014-08-29T00:00:00"/>
    <x v="2"/>
    <s v="CC-12610"/>
    <s v="Corey Catlett"/>
    <x v="1"/>
    <s v="United States"/>
    <s v="Springfield"/>
    <s v="Virginia"/>
    <n v="22153"/>
    <x v="0"/>
    <s v="FUR-TA-10003569"/>
    <s v="Furniture"/>
    <s v="Tables"/>
    <s v="Bretford CR8500 Series Meeting Room Furniture"/>
    <n v="1202.94"/>
    <n v="3"/>
    <n v="0"/>
    <n v="300.73500000000001"/>
    <s v="Yes"/>
    <s v="Cassandra Brandow"/>
  </r>
  <r>
    <n v="3486"/>
    <s v="CA-2016-151169"/>
    <d v="2016-10-21T00:00:00"/>
    <d v="2016-10-26T00:00:00"/>
    <x v="1"/>
    <s v="MY-18295"/>
    <s v="Muhammed Yedwab"/>
    <x v="1"/>
    <s v="United States"/>
    <s v="Newark"/>
    <s v="Delaware"/>
    <n v="19711"/>
    <x v="3"/>
    <s v="OFF-BI-10002813"/>
    <s v="Office Supplies"/>
    <s v="Binders"/>
    <s v="Avery Reinforcements for Hole-Punch Pages"/>
    <n v="7.92"/>
    <n v="4"/>
    <n v="0"/>
    <n v="3.5640000000000001"/>
    <s v="No"/>
    <s v="Chuck Magee"/>
  </r>
  <r>
    <n v="3487"/>
    <s v="US-2016-134761"/>
    <d v="2016-11-30T00:00:00"/>
    <d v="2016-11-30T00:00:00"/>
    <x v="3"/>
    <s v="DB-13210"/>
    <s v="Dean Braden"/>
    <x v="0"/>
    <s v="United States"/>
    <s v="Hickory"/>
    <s v="North Carolina"/>
    <n v="28601"/>
    <x v="0"/>
    <s v="TEC-PH-10002890"/>
    <s v="Technology"/>
    <s v="Phones"/>
    <s v="AT&amp;T 17929 Lendline Telephone"/>
    <n v="36.192"/>
    <n v="1"/>
    <n v="0.2"/>
    <n v="2.7143999999999995"/>
    <s v="No"/>
    <s v="Cassandra Brandow"/>
  </r>
  <r>
    <n v="3488"/>
    <s v="CA-2017-120705"/>
    <d v="2017-09-05T00:00:00"/>
    <d v="2017-09-11T00:00:00"/>
    <x v="1"/>
    <s v="MG-17875"/>
    <s v="Michael Grace"/>
    <x v="2"/>
    <s v="United States"/>
    <s v="Fort Lauderdale"/>
    <s v="Florida"/>
    <n v="33311"/>
    <x v="0"/>
    <s v="OFF-ST-10001522"/>
    <s v="Office Supplies"/>
    <s v="Storage"/>
    <s v="Gould Plastics 18-Pocket Panel Bin, 34w x 5-1/4d x 20-1/2h"/>
    <n v="147.184"/>
    <n v="2"/>
    <n v="0.2"/>
    <n v="-29.436800000000012"/>
    <s v="No"/>
    <s v="Cassandra Brandow"/>
  </r>
  <r>
    <n v="3489"/>
    <s v="CA-2015-157322"/>
    <d v="2015-07-02T00:00:00"/>
    <d v="2015-07-06T00:00:00"/>
    <x v="1"/>
    <s v="RH-19600"/>
    <s v="Rob Haberlin"/>
    <x v="0"/>
    <s v="United States"/>
    <s v="Carol Stream"/>
    <s v="Illinois"/>
    <n v="60188"/>
    <x v="2"/>
    <s v="FUR-CH-10004086"/>
    <s v="Furniture"/>
    <s v="Chairs"/>
    <s v="Hon 4070 Series Pagoda Armless Upholstered Stacking Chairs"/>
    <n v="408.42200000000003"/>
    <n v="2"/>
    <n v="0.3"/>
    <n v="-5.8346000000000231"/>
    <s v="No"/>
    <s v="Kelly Williams"/>
  </r>
  <r>
    <n v="3490"/>
    <s v="CA-2015-157322"/>
    <d v="2015-07-02T00:00:00"/>
    <d v="2015-07-06T00:00:00"/>
    <x v="1"/>
    <s v="RH-19600"/>
    <s v="Rob Haberlin"/>
    <x v="0"/>
    <s v="United States"/>
    <s v="Carol Stream"/>
    <s v="Illinois"/>
    <n v="60188"/>
    <x v="2"/>
    <s v="FUR-CH-10003774"/>
    <s v="Furniture"/>
    <s v="Chairs"/>
    <s v="Global Wood Trimmed Manager's Task Chair, Khaki"/>
    <n v="382.11599999999999"/>
    <n v="6"/>
    <n v="0.3"/>
    <n v="-92.799600000000027"/>
    <s v="No"/>
    <s v="Kelly Williams"/>
  </r>
  <r>
    <n v="3491"/>
    <s v="CA-2015-157322"/>
    <d v="2015-07-02T00:00:00"/>
    <d v="2015-07-06T00:00:00"/>
    <x v="1"/>
    <s v="RH-19600"/>
    <s v="Rob Haberlin"/>
    <x v="0"/>
    <s v="United States"/>
    <s v="Carol Stream"/>
    <s v="Illinois"/>
    <n v="60188"/>
    <x v="2"/>
    <s v="OFF-ST-10004507"/>
    <s v="Office Supplies"/>
    <s v="Storage"/>
    <s v="Advantus Rolling Storage Box"/>
    <n v="68.599999999999994"/>
    <n v="5"/>
    <n v="0.2"/>
    <n v="6.0024999999999977"/>
    <s v="No"/>
    <s v="Kelly Williams"/>
  </r>
  <r>
    <n v="3492"/>
    <s v="CA-2015-157322"/>
    <d v="2015-07-02T00:00:00"/>
    <d v="2015-07-06T00:00:00"/>
    <x v="1"/>
    <s v="RH-19600"/>
    <s v="Rob Haberlin"/>
    <x v="0"/>
    <s v="United States"/>
    <s v="Carol Stream"/>
    <s v="Illinois"/>
    <n v="60188"/>
    <x v="2"/>
    <s v="OFF-ST-10003208"/>
    <s v="Office Supplies"/>
    <s v="Storage"/>
    <s v="Adjustable Depth Letter/Legal Cart"/>
    <n v="435.50400000000002"/>
    <n v="3"/>
    <n v="0.2"/>
    <n v="48.994199999999921"/>
    <s v="No"/>
    <s v="Kelly Williams"/>
  </r>
  <r>
    <n v="3493"/>
    <s v="CA-2015-157322"/>
    <d v="2015-07-02T00:00:00"/>
    <d v="2015-07-06T00:00:00"/>
    <x v="1"/>
    <s v="RH-19600"/>
    <s v="Rob Haberlin"/>
    <x v="0"/>
    <s v="United States"/>
    <s v="Carol Stream"/>
    <s v="Illinois"/>
    <n v="60188"/>
    <x v="2"/>
    <s v="OFF-PA-10000659"/>
    <s v="Office Supplies"/>
    <s v="Paper"/>
    <s v="Adams Phone Message Book, Professional, 400 Message Capacity, 5 3/6” x 11”"/>
    <n v="11.168000000000001"/>
    <n v="2"/>
    <n v="0.2"/>
    <n v="3.7692000000000001"/>
    <s v="No"/>
    <s v="Kelly Williams"/>
  </r>
  <r>
    <n v="3494"/>
    <s v="CA-2017-142034"/>
    <d v="2017-09-24T00:00:00"/>
    <d v="2017-09-28T00:00:00"/>
    <x v="1"/>
    <s v="KB-16240"/>
    <s v="Karen Bern"/>
    <x v="1"/>
    <s v="United States"/>
    <s v="Saint Cloud"/>
    <s v="Minnesota"/>
    <n v="56301"/>
    <x v="2"/>
    <s v="TEC-AC-10002305"/>
    <s v="Technology"/>
    <s v="Accessories"/>
    <s v="KeyTronic E03601U1 - Keyboard - Beige"/>
    <n v="72"/>
    <n v="4"/>
    <n v="0"/>
    <n v="12.959999999999994"/>
    <s v="No"/>
    <s v="Kelly Williams"/>
  </r>
  <r>
    <n v="3495"/>
    <s v="CA-2017-142034"/>
    <d v="2017-09-24T00:00:00"/>
    <d v="2017-09-28T00:00:00"/>
    <x v="1"/>
    <s v="KB-16240"/>
    <s v="Karen Bern"/>
    <x v="1"/>
    <s v="United States"/>
    <s v="Saint Cloud"/>
    <s v="Minnesota"/>
    <n v="56301"/>
    <x v="2"/>
    <s v="TEC-AC-10000990"/>
    <s v="Technology"/>
    <s v="Accessories"/>
    <s v="Imation Bio 2GB USB Flash Drive Imation Corp"/>
    <n v="655.90000000000009"/>
    <n v="5"/>
    <n v="0"/>
    <n v="275.47800000000001"/>
    <s v="No"/>
    <s v="Kelly Williams"/>
  </r>
  <r>
    <n v="3496"/>
    <s v="CA-2017-142034"/>
    <d v="2017-09-24T00:00:00"/>
    <d v="2017-09-28T00:00:00"/>
    <x v="1"/>
    <s v="KB-16240"/>
    <s v="Karen Bern"/>
    <x v="1"/>
    <s v="United States"/>
    <s v="Saint Cloud"/>
    <s v="Minnesota"/>
    <n v="56301"/>
    <x v="2"/>
    <s v="FUR-CH-10000665"/>
    <s v="Furniture"/>
    <s v="Chairs"/>
    <s v="Global Airflow Leather Mesh Back Chair, Black"/>
    <n v="603.91999999999996"/>
    <n v="4"/>
    <n v="0"/>
    <n v="181.17599999999993"/>
    <s v="No"/>
    <s v="Kelly Williams"/>
  </r>
  <r>
    <n v="3497"/>
    <s v="CA-2016-107328"/>
    <d v="2016-08-08T00:00:00"/>
    <d v="2016-08-15T00:00:00"/>
    <x v="1"/>
    <s v="CA-12055"/>
    <s v="Cathy Armstrong"/>
    <x v="2"/>
    <s v="United States"/>
    <s v="Los Angeles"/>
    <s v="California"/>
    <n v="90036"/>
    <x v="1"/>
    <s v="FUR-TA-10001932"/>
    <s v="Furniture"/>
    <s v="Tables"/>
    <s v="Chromcraft 48&quot; x 96&quot; Racetrack Double Pedestal Table"/>
    <n v="513.024"/>
    <n v="2"/>
    <n v="0.2"/>
    <n v="12.82559999999998"/>
    <s v="No"/>
    <s v="Anna Andreadi"/>
  </r>
  <r>
    <n v="3498"/>
    <s v="CA-2016-107328"/>
    <d v="2016-08-08T00:00:00"/>
    <d v="2016-08-15T00:00:00"/>
    <x v="1"/>
    <s v="CA-12055"/>
    <s v="Cathy Armstrong"/>
    <x v="2"/>
    <s v="United States"/>
    <s v="Los Angeles"/>
    <s v="California"/>
    <n v="90036"/>
    <x v="1"/>
    <s v="OFF-AP-10004487"/>
    <s v="Office Supplies"/>
    <s v="Appliances"/>
    <s v="Kensington 4 Outlet MasterPiece Compact Power Control Center"/>
    <n v="487.91999999999996"/>
    <n v="6"/>
    <n v="0"/>
    <n v="136.61759999999998"/>
    <s v="No"/>
    <s v="Anna Andreadi"/>
  </r>
  <r>
    <n v="3499"/>
    <s v="CA-2016-107328"/>
    <d v="2016-08-08T00:00:00"/>
    <d v="2016-08-15T00:00:00"/>
    <x v="1"/>
    <s v="CA-12055"/>
    <s v="Cathy Armstrong"/>
    <x v="2"/>
    <s v="United States"/>
    <s v="Los Angeles"/>
    <s v="California"/>
    <n v="90036"/>
    <x v="1"/>
    <s v="OFF-BI-10002160"/>
    <s v="Office Supplies"/>
    <s v="Binders"/>
    <s v="Acco Hanging Data Binders"/>
    <n v="15.24"/>
    <n v="5"/>
    <n v="0.2"/>
    <n v="5.3339999999999996"/>
    <s v="No"/>
    <s v="Anna Andreadi"/>
  </r>
  <r>
    <n v="3500"/>
    <s v="CA-2016-108616"/>
    <d v="2016-09-29T00:00:00"/>
    <d v="2016-10-03T00:00:00"/>
    <x v="1"/>
    <s v="JK-15730"/>
    <s v="Joe Kamberova"/>
    <x v="0"/>
    <s v="United States"/>
    <s v="Mobile"/>
    <s v="Alabama"/>
    <n v="36608"/>
    <x v="0"/>
    <s v="TEC-AC-10000420"/>
    <s v="Technology"/>
    <s v="Accessories"/>
    <s v="Logitech G500s Laser Gaming Mouse with Adjustable Weight Tuning"/>
    <n v="209.96999999999997"/>
    <n v="3"/>
    <n v="0"/>
    <n v="71.389799999999994"/>
    <s v="No"/>
    <s v="Cassandra Brandow"/>
  </r>
  <r>
    <n v="3501"/>
    <s v="CA-2016-108616"/>
    <d v="2016-09-29T00:00:00"/>
    <d v="2016-10-03T00:00:00"/>
    <x v="1"/>
    <s v="JK-15730"/>
    <s v="Joe Kamberova"/>
    <x v="0"/>
    <s v="United States"/>
    <s v="Mobile"/>
    <s v="Alabama"/>
    <n v="36608"/>
    <x v="0"/>
    <s v="OFF-BI-10001989"/>
    <s v="Office Supplies"/>
    <s v="Binders"/>
    <s v="Premium Transparent Presentation Covers by GBC"/>
    <n v="62.94"/>
    <n v="3"/>
    <n v="0"/>
    <n v="30.211199999999998"/>
    <s v="No"/>
    <s v="Cassandra Brandow"/>
  </r>
  <r>
    <n v="3502"/>
    <s v="CA-2016-108616"/>
    <d v="2016-09-29T00:00:00"/>
    <d v="2016-10-03T00:00:00"/>
    <x v="1"/>
    <s v="JK-15730"/>
    <s v="Joe Kamberova"/>
    <x v="0"/>
    <s v="United States"/>
    <s v="Mobile"/>
    <s v="Alabama"/>
    <n v="36608"/>
    <x v="0"/>
    <s v="OFF-AR-10001149"/>
    <s v="Office Supplies"/>
    <s v="Art"/>
    <s v="Sanford Colorific Colored Pencils, 12/Box"/>
    <n v="25.919999999999998"/>
    <n v="9"/>
    <n v="0"/>
    <n v="7.7759999999999989"/>
    <s v="No"/>
    <s v="Cassandra Brandow"/>
  </r>
  <r>
    <n v="3503"/>
    <s v="CA-2017-125115"/>
    <d v="2017-04-10T00:00:00"/>
    <d v="2017-04-10T00:00:00"/>
    <x v="3"/>
    <s v="RD-19930"/>
    <s v="Russell D'Ascenzo"/>
    <x v="0"/>
    <s v="United States"/>
    <s v="Austin"/>
    <s v="Texas"/>
    <n v="78745"/>
    <x v="2"/>
    <s v="OFF-PA-10004101"/>
    <s v="Office Supplies"/>
    <s v="Paper"/>
    <s v="Xerox 1894"/>
    <n v="10.368000000000002"/>
    <n v="2"/>
    <n v="0.2"/>
    <n v="3.6288"/>
    <s v="No"/>
    <s v="Kelly Williams"/>
  </r>
  <r>
    <n v="3504"/>
    <s v="CA-2017-125115"/>
    <d v="2017-04-10T00:00:00"/>
    <d v="2017-04-10T00:00:00"/>
    <x v="3"/>
    <s v="RD-19930"/>
    <s v="Russell D'Ascenzo"/>
    <x v="0"/>
    <s v="United States"/>
    <s v="Austin"/>
    <s v="Texas"/>
    <n v="78745"/>
    <x v="2"/>
    <s v="TEC-AC-10001714"/>
    <s v="Technology"/>
    <s v="Accessories"/>
    <s v="Logitech MX Performance Wireless Mouse"/>
    <n v="95.736000000000004"/>
    <n v="3"/>
    <n v="0.2"/>
    <n v="20.343900000000001"/>
    <s v="No"/>
    <s v="Kelly Williams"/>
  </r>
  <r>
    <n v="3505"/>
    <s v="CA-2016-150945"/>
    <d v="2016-12-18T00:00:00"/>
    <d v="2016-12-20T00:00:00"/>
    <x v="0"/>
    <s v="JK-16120"/>
    <s v="Julie Kriz"/>
    <x v="2"/>
    <s v="United States"/>
    <s v="New York City"/>
    <s v="New York"/>
    <n v="10009"/>
    <x v="3"/>
    <s v="OFF-ST-10003716"/>
    <s v="Office Supplies"/>
    <s v="Storage"/>
    <s v="Tennsco Double-Tier Lockers"/>
    <n v="900.08"/>
    <n v="4"/>
    <n v="0"/>
    <n v="117.0104"/>
    <s v="No"/>
    <s v="Chuck Magee"/>
  </r>
  <r>
    <n v="3506"/>
    <s v="CA-2014-166863"/>
    <d v="2014-06-20T00:00:00"/>
    <d v="2014-06-24T00:00:00"/>
    <x v="1"/>
    <s v="SC-20020"/>
    <s v="Sam Craven"/>
    <x v="0"/>
    <s v="United States"/>
    <s v="Plano"/>
    <s v="Texas"/>
    <n v="75023"/>
    <x v="2"/>
    <s v="TEC-PH-10000369"/>
    <s v="Technology"/>
    <s v="Phones"/>
    <s v="HTC One Mini"/>
    <n v="201.584"/>
    <n v="2"/>
    <n v="0.2"/>
    <n v="20.158400000000015"/>
    <s v="No"/>
    <s v="Kelly Williams"/>
  </r>
  <r>
    <n v="3507"/>
    <s v="CA-2014-166863"/>
    <d v="2014-06-20T00:00:00"/>
    <d v="2014-06-24T00:00:00"/>
    <x v="1"/>
    <s v="SC-20020"/>
    <s v="Sam Craven"/>
    <x v="0"/>
    <s v="United States"/>
    <s v="Plano"/>
    <s v="Texas"/>
    <n v="75023"/>
    <x v="2"/>
    <s v="OFF-BI-10000756"/>
    <s v="Office Supplies"/>
    <s v="Binders"/>
    <s v="Storex DuraTech Recycled Plastic Frosted Binders"/>
    <n v="3.3919999999999995"/>
    <n v="4"/>
    <n v="0.8"/>
    <n v="-5.088000000000001"/>
    <s v="No"/>
    <s v="Kelly Williams"/>
  </r>
  <r>
    <n v="3508"/>
    <s v="CA-2014-166863"/>
    <d v="2014-06-20T00:00:00"/>
    <d v="2014-06-24T00:00:00"/>
    <x v="1"/>
    <s v="SC-20020"/>
    <s v="Sam Craven"/>
    <x v="0"/>
    <s v="United States"/>
    <s v="Plano"/>
    <s v="Texas"/>
    <n v="75023"/>
    <x v="2"/>
    <s v="FUR-BO-10001608"/>
    <s v="Furniture"/>
    <s v="Bookcases"/>
    <s v="Hon Metal Bookcases, Black"/>
    <n v="193.06559999999999"/>
    <n v="4"/>
    <n v="0.32"/>
    <n v="-19.874399999999994"/>
    <s v="No"/>
    <s v="Kelly Williams"/>
  </r>
  <r>
    <n v="3509"/>
    <s v="CA-2014-166863"/>
    <d v="2014-06-20T00:00:00"/>
    <d v="2014-06-24T00:00:00"/>
    <x v="1"/>
    <s v="SC-20020"/>
    <s v="Sam Craven"/>
    <x v="0"/>
    <s v="United States"/>
    <s v="Plano"/>
    <s v="Texas"/>
    <n v="75023"/>
    <x v="2"/>
    <s v="OFF-PA-10001166"/>
    <s v="Office Supplies"/>
    <s v="Paper"/>
    <s v="Xerox 2"/>
    <n v="15.552000000000003"/>
    <n v="3"/>
    <n v="0.2"/>
    <n v="5.4432"/>
    <s v="No"/>
    <s v="Kelly Williams"/>
  </r>
  <r>
    <n v="3510"/>
    <s v="CA-2014-166863"/>
    <d v="2014-06-20T00:00:00"/>
    <d v="2014-06-24T00:00:00"/>
    <x v="1"/>
    <s v="SC-20020"/>
    <s v="Sam Craven"/>
    <x v="0"/>
    <s v="United States"/>
    <s v="Plano"/>
    <s v="Texas"/>
    <n v="75023"/>
    <x v="2"/>
    <s v="OFF-PA-10000587"/>
    <s v="Office Supplies"/>
    <s v="Paper"/>
    <s v="Array Parchment Paper, Assorted Colors"/>
    <n v="11.648000000000001"/>
    <n v="2"/>
    <n v="0.2"/>
    <n v="4.0768000000000004"/>
    <s v="No"/>
    <s v="Kelly Williams"/>
  </r>
  <r>
    <n v="3511"/>
    <s v="CA-2014-166863"/>
    <d v="2014-06-20T00:00:00"/>
    <d v="2014-06-24T00:00:00"/>
    <x v="1"/>
    <s v="SC-20020"/>
    <s v="Sam Craven"/>
    <x v="0"/>
    <s v="United States"/>
    <s v="Plano"/>
    <s v="Texas"/>
    <n v="75023"/>
    <x v="2"/>
    <s v="TEC-MA-10001972"/>
    <s v="Technology"/>
    <s v="Machines"/>
    <s v="Okidata C331dn Printer"/>
    <n v="418.8"/>
    <n v="2"/>
    <n v="0.4"/>
    <n v="-97.71999999999997"/>
    <s v="No"/>
    <s v="Kelly Williams"/>
  </r>
  <r>
    <n v="3512"/>
    <s v="CA-2014-166863"/>
    <d v="2014-06-20T00:00:00"/>
    <d v="2014-06-24T00:00:00"/>
    <x v="1"/>
    <s v="SC-20020"/>
    <s v="Sam Craven"/>
    <x v="0"/>
    <s v="United States"/>
    <s v="Plano"/>
    <s v="Texas"/>
    <n v="75023"/>
    <x v="2"/>
    <s v="OFF-ST-10004123"/>
    <s v="Office Supplies"/>
    <s v="Storage"/>
    <s v="Safco Industrial Wire Shelving System"/>
    <n v="509.48800000000006"/>
    <n v="7"/>
    <n v="0.2"/>
    <n v="-127.37200000000001"/>
    <s v="No"/>
    <s v="Kelly Williams"/>
  </r>
  <r>
    <n v="3513"/>
    <s v="CA-2017-140326"/>
    <d v="2017-09-04T00:00:00"/>
    <d v="2017-09-06T00:00:00"/>
    <x v="2"/>
    <s v="HW-14935"/>
    <s v="Helen Wasserman"/>
    <x v="1"/>
    <s v="United States"/>
    <s v="Chicago"/>
    <s v="Illinois"/>
    <n v="60653"/>
    <x v="2"/>
    <s v="FUR-BO-10000112"/>
    <s v="Furniture"/>
    <s v="Bookcases"/>
    <s v="Bush Birmingham Collection Bookcase, Dark Cherry"/>
    <n v="825.17399999999998"/>
    <n v="9"/>
    <n v="0.3"/>
    <n v="-117.88199999999998"/>
    <s v="No"/>
    <s v="Kelly Williams"/>
  </r>
  <r>
    <n v="3514"/>
    <s v="CA-2017-140326"/>
    <d v="2017-09-04T00:00:00"/>
    <d v="2017-09-06T00:00:00"/>
    <x v="2"/>
    <s v="HW-14935"/>
    <s v="Helen Wasserman"/>
    <x v="1"/>
    <s v="United States"/>
    <s v="Chicago"/>
    <s v="Illinois"/>
    <n v="60653"/>
    <x v="2"/>
    <s v="OFF-PA-10004041"/>
    <s v="Office Supplies"/>
    <s v="Paper"/>
    <s v="It's Hot Message Books with Stickers, 2 3/4&quot; x 5&quot;"/>
    <n v="17.760000000000002"/>
    <n v="3"/>
    <n v="0.2"/>
    <n v="5.55"/>
    <s v="No"/>
    <s v="Kelly Williams"/>
  </r>
  <r>
    <n v="3515"/>
    <s v="CA-2017-140326"/>
    <d v="2017-09-04T00:00:00"/>
    <d v="2017-09-06T00:00:00"/>
    <x v="2"/>
    <s v="HW-14935"/>
    <s v="Helen Wasserman"/>
    <x v="1"/>
    <s v="United States"/>
    <s v="Chicago"/>
    <s v="Illinois"/>
    <n v="60653"/>
    <x v="2"/>
    <s v="OFF-AR-10001149"/>
    <s v="Office Supplies"/>
    <s v="Art"/>
    <s v="Sanford Colorific Colored Pencils, 12/Box"/>
    <n v="6.911999999999999"/>
    <n v="3"/>
    <n v="0.2"/>
    <n v="0.86399999999999988"/>
    <s v="No"/>
    <s v="Kelly Williams"/>
  </r>
  <r>
    <n v="3516"/>
    <s v="CA-2016-168536"/>
    <d v="2016-12-20T00:00:00"/>
    <d v="2016-12-24T00:00:00"/>
    <x v="1"/>
    <s v="SC-20800"/>
    <s v="Stuart Calhoun"/>
    <x v="0"/>
    <s v="United States"/>
    <s v="Jackson"/>
    <s v="Mississippi"/>
    <n v="39212"/>
    <x v="0"/>
    <s v="TEC-AC-10002323"/>
    <s v="Technology"/>
    <s v="Accessories"/>
    <s v="SanDisk Ultra 32 GB MicroSDHC Class 10 Memory Card"/>
    <n v="66.300000000000011"/>
    <n v="3"/>
    <n v="0"/>
    <n v="8.6190000000000033"/>
    <s v="No"/>
    <s v="Cassandra Brandow"/>
  </r>
  <r>
    <n v="3517"/>
    <s v="US-2016-113649"/>
    <d v="2016-08-09T00:00:00"/>
    <d v="2016-08-12T00:00:00"/>
    <x v="2"/>
    <s v="HA-14920"/>
    <s v="Helen Andreada"/>
    <x v="0"/>
    <s v="United States"/>
    <s v="Fayetteville"/>
    <s v="North Carolina"/>
    <n v="28314"/>
    <x v="0"/>
    <s v="OFF-PA-10000130"/>
    <s v="Office Supplies"/>
    <s v="Paper"/>
    <s v="Xerox 199"/>
    <n v="30.816000000000003"/>
    <n v="9"/>
    <n v="0.2"/>
    <n v="9.6299999999999955"/>
    <s v="No"/>
    <s v="Cassandra Brandow"/>
  </r>
  <r>
    <n v="3518"/>
    <s v="US-2016-113649"/>
    <d v="2016-08-09T00:00:00"/>
    <d v="2016-08-12T00:00:00"/>
    <x v="2"/>
    <s v="HA-14920"/>
    <s v="Helen Andreada"/>
    <x v="0"/>
    <s v="United States"/>
    <s v="Fayetteville"/>
    <s v="North Carolina"/>
    <n v="28314"/>
    <x v="0"/>
    <s v="TEC-PH-10002350"/>
    <s v="Technology"/>
    <s v="Phones"/>
    <s v="Apple EarPods with Remote and Mic"/>
    <n v="44.783999999999999"/>
    <n v="2"/>
    <n v="0.2"/>
    <n v="4.4783999999999988"/>
    <s v="No"/>
    <s v="Cassandra Brandow"/>
  </r>
  <r>
    <n v="3519"/>
    <s v="US-2016-113649"/>
    <d v="2016-08-09T00:00:00"/>
    <d v="2016-08-12T00:00:00"/>
    <x v="2"/>
    <s v="HA-14920"/>
    <s v="Helen Andreada"/>
    <x v="0"/>
    <s v="United States"/>
    <s v="Fayetteville"/>
    <s v="North Carolina"/>
    <n v="28314"/>
    <x v="0"/>
    <s v="OFF-AP-10002518"/>
    <s v="Office Supplies"/>
    <s v="Appliances"/>
    <s v="Kensington 7 Outlet MasterPiece Power Center"/>
    <n v="569.53599999999994"/>
    <n v="4"/>
    <n v="0.2"/>
    <n v="64.072799999999944"/>
    <s v="No"/>
    <s v="Cassandra Brandow"/>
  </r>
  <r>
    <n v="3520"/>
    <s v="CA-2015-124975"/>
    <d v="2015-06-22T00:00:00"/>
    <d v="2015-06-25T00:00:00"/>
    <x v="2"/>
    <s v="MG-17875"/>
    <s v="Michael Grace"/>
    <x v="2"/>
    <s v="United States"/>
    <s v="Aurora"/>
    <s v="Illinois"/>
    <n v="60505"/>
    <x v="2"/>
    <s v="FUR-TA-10002645"/>
    <s v="Furniture"/>
    <s v="Tables"/>
    <s v="Hon Rectangular Conference Tables"/>
    <n v="796.42500000000007"/>
    <n v="7"/>
    <n v="0.5"/>
    <n v="-525.6405000000002"/>
    <s v="No"/>
    <s v="Kelly Williams"/>
  </r>
  <r>
    <n v="3521"/>
    <s v="CA-2015-168767"/>
    <d v="2015-04-10T00:00:00"/>
    <d v="2015-04-15T00:00:00"/>
    <x v="1"/>
    <s v="DM-12955"/>
    <s v="Dario Medina"/>
    <x v="1"/>
    <s v="United States"/>
    <s v="Sacramento"/>
    <s v="California"/>
    <n v="95823"/>
    <x v="1"/>
    <s v="OFF-BI-10000773"/>
    <s v="Office Supplies"/>
    <s v="Binders"/>
    <s v="Insertable Tab Post Binder Dividers"/>
    <n v="12.832000000000001"/>
    <n v="2"/>
    <n v="0.2"/>
    <n v="4.3307999999999982"/>
    <s v="No"/>
    <s v="Anna Andreadi"/>
  </r>
  <r>
    <n v="3522"/>
    <s v="CA-2016-114482"/>
    <d v="2016-11-21T00:00:00"/>
    <d v="2016-11-25T00:00:00"/>
    <x v="0"/>
    <s v="DM-13345"/>
    <s v="Denise Monton"/>
    <x v="1"/>
    <s v="United States"/>
    <s v="Des Moines"/>
    <s v="Iowa"/>
    <n v="50315"/>
    <x v="2"/>
    <s v="OFF-PA-10003845"/>
    <s v="Office Supplies"/>
    <s v="Paper"/>
    <s v="Xerox 1987"/>
    <n v="40.46"/>
    <n v="7"/>
    <n v="0"/>
    <n v="19.825400000000002"/>
    <s v="No"/>
    <s v="Kelly Williams"/>
  </r>
  <r>
    <n v="3523"/>
    <s v="CA-2016-114482"/>
    <d v="2016-11-21T00:00:00"/>
    <d v="2016-11-25T00:00:00"/>
    <x v="0"/>
    <s v="DM-13345"/>
    <s v="Denise Monton"/>
    <x v="1"/>
    <s v="United States"/>
    <s v="Des Moines"/>
    <s v="Iowa"/>
    <n v="50315"/>
    <x v="2"/>
    <s v="TEC-PH-10001580"/>
    <s v="Technology"/>
    <s v="Phones"/>
    <s v="Logitech Mobile Speakerphone P710e - speaker phone"/>
    <n v="404.93999999999994"/>
    <n v="3"/>
    <n v="0"/>
    <n v="109.33379999999998"/>
    <s v="No"/>
    <s v="Kelly Williams"/>
  </r>
  <r>
    <n v="3524"/>
    <s v="CA-2016-137673"/>
    <d v="2016-09-05T00:00:00"/>
    <d v="2016-09-10T00:00:00"/>
    <x v="1"/>
    <s v="ML-17395"/>
    <s v="Marina Lichtenstein"/>
    <x v="1"/>
    <s v="United States"/>
    <s v="San Diego"/>
    <s v="California"/>
    <n v="92105"/>
    <x v="1"/>
    <s v="TEC-AC-10002345"/>
    <s v="Technology"/>
    <s v="Accessories"/>
    <s v="HP Standard 104 key PS/2 Keyboard"/>
    <n v="116"/>
    <n v="8"/>
    <n v="0"/>
    <n v="29"/>
    <s v="No"/>
    <s v="Anna Andreadi"/>
  </r>
  <r>
    <n v="3525"/>
    <s v="CA-2016-132731"/>
    <d v="2016-11-24T00:00:00"/>
    <d v="2016-11-28T00:00:00"/>
    <x v="1"/>
    <s v="GA-14515"/>
    <s v="George Ashbrook"/>
    <x v="0"/>
    <s v="United States"/>
    <s v="Dallas"/>
    <s v="Texas"/>
    <n v="75081"/>
    <x v="2"/>
    <s v="TEC-PH-10004120"/>
    <s v="Technology"/>
    <s v="Phones"/>
    <s v="AT&amp;T 1080 Phone"/>
    <n v="657.55200000000013"/>
    <n v="6"/>
    <n v="0.2"/>
    <n v="49.316399999999987"/>
    <s v="No"/>
    <s v="Kelly Williams"/>
  </r>
  <r>
    <n v="3526"/>
    <s v="CA-2017-148922"/>
    <d v="2017-12-10T00:00:00"/>
    <d v="2017-12-15T00:00:00"/>
    <x v="0"/>
    <s v="SU-20665"/>
    <s v="Stephanie Ulpright"/>
    <x v="2"/>
    <s v="United States"/>
    <s v="Jackson"/>
    <s v="Mississippi"/>
    <n v="39212"/>
    <x v="0"/>
    <s v="TEC-AC-10001838"/>
    <s v="Technology"/>
    <s v="Accessories"/>
    <s v="Razer Tiamat Over Ear 7.1 Surround Sound PC Gaming Headset"/>
    <n v="599.97"/>
    <n v="3"/>
    <n v="0"/>
    <n v="257.98710000000005"/>
    <s v="No"/>
    <s v="Cassandra Brandow"/>
  </r>
  <r>
    <n v="3527"/>
    <s v="CA-2017-148922"/>
    <d v="2017-12-10T00:00:00"/>
    <d v="2017-12-15T00:00:00"/>
    <x v="0"/>
    <s v="SU-20665"/>
    <s v="Stephanie Ulpright"/>
    <x v="2"/>
    <s v="United States"/>
    <s v="Jackson"/>
    <s v="Mississippi"/>
    <n v="39212"/>
    <x v="0"/>
    <s v="TEC-PH-10000148"/>
    <s v="Technology"/>
    <s v="Phones"/>
    <s v="Cyber Acoustics AC-202b Speech Recognition Stereo Headset"/>
    <n v="38.97"/>
    <n v="3"/>
    <n v="0"/>
    <n v="0.77940000000000076"/>
    <s v="No"/>
    <s v="Cassandra Brandow"/>
  </r>
  <r>
    <n v="3528"/>
    <s v="CA-2017-148922"/>
    <d v="2017-12-10T00:00:00"/>
    <d v="2017-12-15T00:00:00"/>
    <x v="0"/>
    <s v="SU-20665"/>
    <s v="Stephanie Ulpright"/>
    <x v="2"/>
    <s v="United States"/>
    <s v="Jackson"/>
    <s v="Mississippi"/>
    <n v="39212"/>
    <x v="0"/>
    <s v="OFF-BI-10003476"/>
    <s v="Office Supplies"/>
    <s v="Binders"/>
    <s v="Avery Metallic Poly Binders"/>
    <n v="45.84"/>
    <n v="8"/>
    <n v="0"/>
    <n v="22.0032"/>
    <s v="No"/>
    <s v="Cassandra Brandow"/>
  </r>
  <r>
    <n v="3529"/>
    <s v="CA-2016-130680"/>
    <d v="2016-06-24T00:00:00"/>
    <d v="2016-06-29T00:00:00"/>
    <x v="1"/>
    <s v="BD-11320"/>
    <s v="Bill Donatelli"/>
    <x v="0"/>
    <s v="United States"/>
    <s v="San Diego"/>
    <s v="California"/>
    <n v="92024"/>
    <x v="1"/>
    <s v="TEC-PH-10004833"/>
    <s v="Technology"/>
    <s v="Phones"/>
    <s v="Macally Suction Cup Mount"/>
    <n v="38.24"/>
    <n v="4"/>
    <n v="0.2"/>
    <n v="-9.56"/>
    <s v="Yes"/>
    <s v="Anna Andreadi"/>
  </r>
  <r>
    <n v="3530"/>
    <s v="CA-2015-141145"/>
    <d v="2015-09-17T00:00:00"/>
    <d v="2015-09-23T00:00:00"/>
    <x v="1"/>
    <s v="DB-13405"/>
    <s v="Denny Blanton"/>
    <x v="0"/>
    <s v="United States"/>
    <s v="Orlando"/>
    <s v="Florida"/>
    <n v="32839"/>
    <x v="0"/>
    <s v="TEC-AC-10001465"/>
    <s v="Technology"/>
    <s v="Accessories"/>
    <s v="SanDisk Cruzer 64 GB USB Flash Drive"/>
    <n v="87.168000000000006"/>
    <n v="3"/>
    <n v="0.2"/>
    <n v="10.895999999999987"/>
    <s v="No"/>
    <s v="Cassandra Brandow"/>
  </r>
  <r>
    <n v="3531"/>
    <s v="US-2016-152835"/>
    <d v="2016-05-19T00:00:00"/>
    <d v="2016-05-23T00:00:00"/>
    <x v="1"/>
    <s v="RP-19855"/>
    <s v="Roy Phan"/>
    <x v="1"/>
    <s v="United States"/>
    <s v="Lafayette"/>
    <s v="Indiana"/>
    <n v="47905"/>
    <x v="2"/>
    <s v="OFF-AR-10003056"/>
    <s v="Office Supplies"/>
    <s v="Art"/>
    <s v="Newell 341"/>
    <n v="21.400000000000002"/>
    <n v="5"/>
    <n v="0"/>
    <n v="6.2059999999999977"/>
    <s v="No"/>
    <s v="Kelly Williams"/>
  </r>
  <r>
    <n v="3532"/>
    <s v="CA-2016-155565"/>
    <d v="2016-05-28T00:00:00"/>
    <d v="2016-05-28T00:00:00"/>
    <x v="3"/>
    <s v="EH-13765"/>
    <s v="Edward Hooks"/>
    <x v="1"/>
    <s v="United States"/>
    <s v="New York City"/>
    <s v="New York"/>
    <n v="10035"/>
    <x v="3"/>
    <s v="OFF-SU-10001218"/>
    <s v="Office Supplies"/>
    <s v="Supplies"/>
    <s v="Fiskars Softgrip Scissors"/>
    <n v="54.900000000000006"/>
    <n v="5"/>
    <n v="0"/>
    <n v="15.372000000000003"/>
    <s v="No"/>
    <s v="Chuck Magee"/>
  </r>
  <r>
    <n v="3533"/>
    <s v="CA-2014-110849"/>
    <d v="2014-04-18T00:00:00"/>
    <d v="2014-04-23T00:00:00"/>
    <x v="1"/>
    <s v="JL-15835"/>
    <s v="John Lee"/>
    <x v="0"/>
    <s v="United States"/>
    <s v="Los Angeles"/>
    <s v="California"/>
    <n v="90049"/>
    <x v="1"/>
    <s v="TEC-MA-10002859"/>
    <s v="Technology"/>
    <s v="Machines"/>
    <s v="Ativa MDM8000 8-Sheet Micro-Cut Shredder"/>
    <n v="287.96800000000002"/>
    <n v="4"/>
    <n v="0.2"/>
    <n v="97.189199999999985"/>
    <s v="No"/>
    <s v="Anna Andreadi"/>
  </r>
  <r>
    <n v="3534"/>
    <s v="CA-2014-110849"/>
    <d v="2014-04-18T00:00:00"/>
    <d v="2014-04-23T00:00:00"/>
    <x v="1"/>
    <s v="JL-15835"/>
    <s v="John Lee"/>
    <x v="0"/>
    <s v="United States"/>
    <s v="Los Angeles"/>
    <s v="California"/>
    <n v="90049"/>
    <x v="1"/>
    <s v="OFF-AR-10002375"/>
    <s v="Office Supplies"/>
    <s v="Art"/>
    <s v="Newell 351"/>
    <n v="13.12"/>
    <n v="4"/>
    <n v="0"/>
    <n v="3.8047999999999984"/>
    <s v="No"/>
    <s v="Anna Andreadi"/>
  </r>
  <r>
    <n v="3535"/>
    <s v="CA-2014-110849"/>
    <d v="2014-04-18T00:00:00"/>
    <d v="2014-04-23T00:00:00"/>
    <x v="1"/>
    <s v="JL-15835"/>
    <s v="John Lee"/>
    <x v="0"/>
    <s v="United States"/>
    <s v="Los Angeles"/>
    <s v="California"/>
    <n v="90049"/>
    <x v="1"/>
    <s v="OFF-AR-10000657"/>
    <s v="Office Supplies"/>
    <s v="Art"/>
    <s v="Binney &amp; Smith inkTank Desk Highlighter, Chisel Tip, Yellow, 12/Box"/>
    <n v="10.75"/>
    <n v="5"/>
    <n v="0"/>
    <n v="3.547499999999999"/>
    <s v="No"/>
    <s v="Anna Andreadi"/>
  </r>
  <r>
    <n v="3536"/>
    <s v="CA-2014-110849"/>
    <d v="2014-04-18T00:00:00"/>
    <d v="2014-04-23T00:00:00"/>
    <x v="1"/>
    <s v="JL-15835"/>
    <s v="John Lee"/>
    <x v="0"/>
    <s v="United States"/>
    <s v="Los Angeles"/>
    <s v="California"/>
    <n v="90049"/>
    <x v="1"/>
    <s v="OFF-FA-10000134"/>
    <s v="Office Supplies"/>
    <s v="Fasteners"/>
    <s v="Advantus Push Pins, Aluminum Head"/>
    <n v="11.62"/>
    <n v="2"/>
    <n v="0"/>
    <n v="3.6021999999999998"/>
    <s v="No"/>
    <s v="Anna Andreadi"/>
  </r>
  <r>
    <n v="3537"/>
    <s v="CA-2016-145842"/>
    <d v="2016-06-17T00:00:00"/>
    <d v="2016-06-20T00:00:00"/>
    <x v="0"/>
    <s v="FM-14380"/>
    <s v="Fred McMath"/>
    <x v="0"/>
    <s v="United States"/>
    <s v="New York City"/>
    <s v="New York"/>
    <n v="10024"/>
    <x v="3"/>
    <s v="OFF-ST-10000419"/>
    <s v="Office Supplies"/>
    <s v="Storage"/>
    <s v="Rogers Jumbo File, Granite"/>
    <n v="40.74"/>
    <n v="3"/>
    <n v="0"/>
    <n v="0.4073999999999991"/>
    <s v="No"/>
    <s v="Chuck Magee"/>
  </r>
  <r>
    <n v="3538"/>
    <s v="CA-2014-158771"/>
    <d v="2014-05-09T00:00:00"/>
    <d v="2014-05-09T00:00:00"/>
    <x v="3"/>
    <s v="SB-20290"/>
    <s v="Sean Braxton"/>
    <x v="1"/>
    <s v="United States"/>
    <s v="Henderson"/>
    <s v="Kentucky"/>
    <n v="42420"/>
    <x v="0"/>
    <s v="OFF-ST-10000107"/>
    <s v="Office Supplies"/>
    <s v="Storage"/>
    <s v="Fellowes Super Stor/Drawer"/>
    <n v="83.25"/>
    <n v="3"/>
    <n v="0"/>
    <n v="14.984999999999992"/>
    <s v="No"/>
    <s v="Cassandra Brandow"/>
  </r>
  <r>
    <n v="3539"/>
    <s v="CA-2014-158771"/>
    <d v="2014-05-09T00:00:00"/>
    <d v="2014-05-09T00:00:00"/>
    <x v="3"/>
    <s v="SB-20290"/>
    <s v="Sean Braxton"/>
    <x v="1"/>
    <s v="United States"/>
    <s v="Henderson"/>
    <s v="Kentucky"/>
    <n v="42420"/>
    <x v="0"/>
    <s v="OFF-LA-10001641"/>
    <s v="Office Supplies"/>
    <s v="Labels"/>
    <s v="Avery 518"/>
    <n v="9.4499999999999993"/>
    <n v="3"/>
    <n v="0"/>
    <n v="4.5359999999999996"/>
    <s v="No"/>
    <s v="Cassandra Brandow"/>
  </r>
  <r>
    <n v="3540"/>
    <s v="CA-2014-158771"/>
    <d v="2014-05-09T00:00:00"/>
    <d v="2014-05-09T00:00:00"/>
    <x v="3"/>
    <s v="SB-20290"/>
    <s v="Sean Braxton"/>
    <x v="1"/>
    <s v="United States"/>
    <s v="Henderson"/>
    <s v="Kentucky"/>
    <n v="42420"/>
    <x v="0"/>
    <s v="OFF-LA-10003121"/>
    <s v="Office Supplies"/>
    <s v="Labels"/>
    <s v="Avery 506"/>
    <n v="20.65"/>
    <n v="5"/>
    <n v="0"/>
    <n v="9.4989999999999988"/>
    <s v="No"/>
    <s v="Cassandra Brandow"/>
  </r>
  <r>
    <n v="3541"/>
    <s v="CA-2014-158771"/>
    <d v="2014-05-09T00:00:00"/>
    <d v="2014-05-09T00:00:00"/>
    <x v="3"/>
    <s v="SB-20290"/>
    <s v="Sean Braxton"/>
    <x v="1"/>
    <s v="United States"/>
    <s v="Henderson"/>
    <s v="Kentucky"/>
    <n v="42420"/>
    <x v="0"/>
    <s v="OFF-PA-10002689"/>
    <s v="Office Supplies"/>
    <s v="Paper"/>
    <s v="Weyerhaeuser First Choice Laser/Copy Paper (20Lb. and 88 Bright)"/>
    <n v="45.36"/>
    <n v="7"/>
    <n v="0"/>
    <n v="21.772800000000004"/>
    <s v="No"/>
    <s v="Cassandra Brandow"/>
  </r>
  <r>
    <n v="3542"/>
    <s v="CA-2016-157511"/>
    <d v="2016-09-18T00:00:00"/>
    <d v="2016-09-20T00:00:00"/>
    <x v="2"/>
    <s v="SV-20365"/>
    <s v="Seth Vernon"/>
    <x v="0"/>
    <s v="United States"/>
    <s v="Columbus"/>
    <s v="Ohio"/>
    <n v="43229"/>
    <x v="3"/>
    <s v="FUR-FU-10002107"/>
    <s v="Furniture"/>
    <s v="Furnishings"/>
    <s v="Eldon Pizzaz Desk Accessories"/>
    <n v="5.3520000000000003"/>
    <n v="3"/>
    <n v="0.2"/>
    <n v="1.6055999999999999"/>
    <s v="No"/>
    <s v="Chuck Magee"/>
  </r>
  <r>
    <n v="3543"/>
    <s v="CA-2016-157511"/>
    <d v="2016-09-18T00:00:00"/>
    <d v="2016-09-20T00:00:00"/>
    <x v="2"/>
    <s v="SV-20365"/>
    <s v="Seth Vernon"/>
    <x v="0"/>
    <s v="United States"/>
    <s v="Columbus"/>
    <s v="Ohio"/>
    <n v="43229"/>
    <x v="3"/>
    <s v="FUR-CH-10002647"/>
    <s v="Furniture"/>
    <s v="Chairs"/>
    <s v="Situations Contoured Folding Chairs, 4/Set"/>
    <n v="99.372"/>
    <n v="2"/>
    <n v="0.3"/>
    <n v="-7.0979999999999919"/>
    <s v="No"/>
    <s v="Chuck Magee"/>
  </r>
  <r>
    <n v="3544"/>
    <s v="CA-2016-157511"/>
    <d v="2016-09-18T00:00:00"/>
    <d v="2016-09-20T00:00:00"/>
    <x v="2"/>
    <s v="SV-20365"/>
    <s v="Seth Vernon"/>
    <x v="0"/>
    <s v="United States"/>
    <s v="Columbus"/>
    <s v="Ohio"/>
    <n v="43229"/>
    <x v="3"/>
    <s v="OFF-AR-10002257"/>
    <s v="Office Supplies"/>
    <s v="Art"/>
    <s v="Eldon Spacemaker Box, Quick-Snap Lid, Clear"/>
    <n v="2.6720000000000002"/>
    <n v="1"/>
    <n v="0.2"/>
    <n v="0.36739999999999962"/>
    <s v="No"/>
    <s v="Chuck Magee"/>
  </r>
  <r>
    <n v="3545"/>
    <s v="CA-2017-121216"/>
    <d v="2017-12-23T00:00:00"/>
    <d v="2017-12-25T00:00:00"/>
    <x v="0"/>
    <s v="MM-17920"/>
    <s v="Michael Moore"/>
    <x v="0"/>
    <s v="United States"/>
    <s v="College Station"/>
    <s v="Texas"/>
    <n v="77840"/>
    <x v="2"/>
    <s v="OFF-PA-10004519"/>
    <s v="Office Supplies"/>
    <s v="Paper"/>
    <s v="Spiral Phone Message Books with Labels by Adams"/>
    <n v="28.672000000000004"/>
    <n v="8"/>
    <n v="0.2"/>
    <n v="10.393600000000001"/>
    <s v="No"/>
    <s v="Kelly Williams"/>
  </r>
  <r>
    <n v="3546"/>
    <s v="CA-2017-121216"/>
    <d v="2017-12-23T00:00:00"/>
    <d v="2017-12-25T00:00:00"/>
    <x v="0"/>
    <s v="MM-17920"/>
    <s v="Michael Moore"/>
    <x v="0"/>
    <s v="United States"/>
    <s v="College Station"/>
    <s v="Texas"/>
    <n v="77840"/>
    <x v="2"/>
    <s v="OFF-AP-10001947"/>
    <s v="Office Supplies"/>
    <s v="Appliances"/>
    <s v="Acco 6 Outlet Guardian Premium Plus Surge Suppressor"/>
    <n v="29.311999999999994"/>
    <n v="8"/>
    <n v="0.8"/>
    <n v="-74.74560000000001"/>
    <s v="No"/>
    <s v="Kelly Williams"/>
  </r>
  <r>
    <n v="3547"/>
    <s v="CA-2017-155292"/>
    <d v="2017-10-30T00:00:00"/>
    <d v="2017-11-01T00:00:00"/>
    <x v="2"/>
    <s v="RD-19810"/>
    <s v="Ross DeVincentis"/>
    <x v="2"/>
    <s v="United States"/>
    <s v="Richmond"/>
    <s v="Kentucky"/>
    <n v="40475"/>
    <x v="0"/>
    <s v="OFF-ST-10004963"/>
    <s v="Office Supplies"/>
    <s v="Storage"/>
    <s v="Eldon Gobal File Keepers"/>
    <n v="105.98"/>
    <n v="7"/>
    <n v="0"/>
    <n v="4.2391999999999932"/>
    <s v="No"/>
    <s v="Cassandra Brandow"/>
  </r>
  <r>
    <n v="3548"/>
    <s v="CA-2017-155292"/>
    <d v="2017-10-30T00:00:00"/>
    <d v="2017-11-01T00:00:00"/>
    <x v="2"/>
    <s v="RD-19810"/>
    <s v="Ross DeVincentis"/>
    <x v="2"/>
    <s v="United States"/>
    <s v="Richmond"/>
    <s v="Kentucky"/>
    <n v="40475"/>
    <x v="0"/>
    <s v="OFF-SU-10002573"/>
    <s v="Office Supplies"/>
    <s v="Supplies"/>
    <s v="Acme 10&quot; Easy Grip Assistive Scissors"/>
    <n v="35.06"/>
    <n v="2"/>
    <n v="0"/>
    <n v="10.517999999999997"/>
    <s v="No"/>
    <s v="Cassandra Brandow"/>
  </r>
  <r>
    <n v="3549"/>
    <s v="CA-2017-155292"/>
    <d v="2017-10-30T00:00:00"/>
    <d v="2017-11-01T00:00:00"/>
    <x v="2"/>
    <s v="RD-19810"/>
    <s v="Ross DeVincentis"/>
    <x v="2"/>
    <s v="United States"/>
    <s v="Richmond"/>
    <s v="Kentucky"/>
    <n v="40475"/>
    <x v="0"/>
    <s v="FUR-CH-10000553"/>
    <s v="Furniture"/>
    <s v="Chairs"/>
    <s v="Metal Folding Chairs, Beige, 4/Carton"/>
    <n v="33.94"/>
    <n v="1"/>
    <n v="0"/>
    <n v="9.1637999999999984"/>
    <s v="No"/>
    <s v="Cassandra Brandow"/>
  </r>
  <r>
    <n v="3550"/>
    <s v="CA-2017-155292"/>
    <d v="2017-10-30T00:00:00"/>
    <d v="2017-11-01T00:00:00"/>
    <x v="2"/>
    <s v="RD-19810"/>
    <s v="Ross DeVincentis"/>
    <x v="2"/>
    <s v="United States"/>
    <s v="Richmond"/>
    <s v="Kentucky"/>
    <n v="40475"/>
    <x v="0"/>
    <s v="OFF-LA-10001982"/>
    <s v="Office Supplies"/>
    <s v="Labels"/>
    <s v="Smead Alpha-Z Color-Coded Name Labels First Letter Starter Set"/>
    <n v="30"/>
    <n v="8"/>
    <n v="0"/>
    <n v="14.399999999999999"/>
    <s v="No"/>
    <s v="Cassandra Brandow"/>
  </r>
  <r>
    <n v="3551"/>
    <s v="CA-2016-152555"/>
    <d v="2016-03-29T00:00:00"/>
    <d v="2016-04-02T00:00:00"/>
    <x v="0"/>
    <s v="ME-17320"/>
    <s v="Maria Etezadi"/>
    <x v="2"/>
    <s v="United States"/>
    <s v="Chicago"/>
    <s v="Illinois"/>
    <n v="60653"/>
    <x v="2"/>
    <s v="OFF-PA-10001295"/>
    <s v="Office Supplies"/>
    <s v="Paper"/>
    <s v="Computer Printout Paper with Letter-Trim Perforations"/>
    <n v="45.527999999999999"/>
    <n v="3"/>
    <n v="0.2"/>
    <n v="15.934799999999997"/>
    <s v="No"/>
    <s v="Kelly Williams"/>
  </r>
  <r>
    <n v="3552"/>
    <s v="CA-2016-152555"/>
    <d v="2016-03-29T00:00:00"/>
    <d v="2016-04-02T00:00:00"/>
    <x v="0"/>
    <s v="ME-17320"/>
    <s v="Maria Etezadi"/>
    <x v="2"/>
    <s v="United States"/>
    <s v="Chicago"/>
    <s v="Illinois"/>
    <n v="60653"/>
    <x v="2"/>
    <s v="FUR-CH-10002965"/>
    <s v="Furniture"/>
    <s v="Chairs"/>
    <s v="Global Leather Highback Executive Chair with Pneumatic Height Adjustment, Black"/>
    <n v="844.11599999999987"/>
    <n v="6"/>
    <n v="0.3"/>
    <n v="-36.176400000000001"/>
    <s v="No"/>
    <s v="Kelly Williams"/>
  </r>
  <r>
    <n v="3553"/>
    <s v="CA-2016-152555"/>
    <d v="2016-03-29T00:00:00"/>
    <d v="2016-04-02T00:00:00"/>
    <x v="0"/>
    <s v="ME-17320"/>
    <s v="Maria Etezadi"/>
    <x v="2"/>
    <s v="United States"/>
    <s v="Chicago"/>
    <s v="Illinois"/>
    <n v="60653"/>
    <x v="2"/>
    <s v="TEC-PH-10001254"/>
    <s v="Technology"/>
    <s v="Phones"/>
    <s v="Jabra BIZ 2300 Duo QD Duo Corded Headset"/>
    <n v="812.73599999999999"/>
    <n v="8"/>
    <n v="0.2"/>
    <n v="60.955199999999962"/>
    <s v="No"/>
    <s v="Kelly Williams"/>
  </r>
  <r>
    <n v="3554"/>
    <s v="CA-2017-107832"/>
    <d v="2017-11-23T00:00:00"/>
    <d v="2017-11-26T00:00:00"/>
    <x v="0"/>
    <s v="FH-14275"/>
    <s v="Frank Hawley"/>
    <x v="1"/>
    <s v="United States"/>
    <s v="Philadelphia"/>
    <s v="Pennsylvania"/>
    <n v="19120"/>
    <x v="3"/>
    <s v="OFF-BI-10001658"/>
    <s v="Office Supplies"/>
    <s v="Binders"/>
    <s v="GBC Standard Therm-A-Bind Covers"/>
    <n v="7.4760000000000018"/>
    <n v="1"/>
    <n v="0.7"/>
    <n v="-5.9807999999999986"/>
    <s v="No"/>
    <s v="Chuck Magee"/>
  </r>
  <r>
    <n v="3555"/>
    <s v="CA-2014-120838"/>
    <d v="2014-03-23T00:00:00"/>
    <d v="2014-03-26T00:00:00"/>
    <x v="0"/>
    <s v="PO-18865"/>
    <s v="Patrick O'Donnell"/>
    <x v="0"/>
    <s v="United States"/>
    <s v="Los Angeles"/>
    <s v="California"/>
    <n v="90036"/>
    <x v="1"/>
    <s v="OFF-ST-10000585"/>
    <s v="Office Supplies"/>
    <s v="Storage"/>
    <s v="Economy Rollaway Files"/>
    <n v="330.4"/>
    <n v="2"/>
    <n v="0"/>
    <n v="85.903999999999996"/>
    <s v="No"/>
    <s v="Anna Andreadi"/>
  </r>
  <r>
    <n v="3556"/>
    <s v="CA-2014-120838"/>
    <d v="2014-03-23T00:00:00"/>
    <d v="2014-03-26T00:00:00"/>
    <x v="0"/>
    <s v="PO-18865"/>
    <s v="Patrick O'Donnell"/>
    <x v="0"/>
    <s v="United States"/>
    <s v="Los Angeles"/>
    <s v="California"/>
    <n v="90036"/>
    <x v="1"/>
    <s v="TEC-PH-10003484"/>
    <s v="Technology"/>
    <s v="Phones"/>
    <s v="Ooma Telo VoIP Home Phone System"/>
    <n v="604.75199999999995"/>
    <n v="6"/>
    <n v="0.2"/>
    <n v="37.797000000000025"/>
    <s v="No"/>
    <s v="Anna Andreadi"/>
  </r>
  <r>
    <n v="3557"/>
    <s v="CA-2017-118542"/>
    <d v="2017-12-01T00:00:00"/>
    <d v="2017-12-05T00:00:00"/>
    <x v="1"/>
    <s v="CC-12550"/>
    <s v="Clay Cheatham"/>
    <x v="0"/>
    <s v="United States"/>
    <s v="Los Angeles"/>
    <s v="California"/>
    <n v="90008"/>
    <x v="1"/>
    <s v="OFF-PA-10004735"/>
    <s v="Office Supplies"/>
    <s v="Paper"/>
    <s v="Xerox 1905"/>
    <n v="45.36"/>
    <n v="7"/>
    <n v="0"/>
    <n v="21.772800000000004"/>
    <s v="Yes"/>
    <s v="Anna Andreadi"/>
  </r>
  <r>
    <n v="3558"/>
    <s v="CA-2017-118542"/>
    <d v="2017-12-01T00:00:00"/>
    <d v="2017-12-05T00:00:00"/>
    <x v="1"/>
    <s v="CC-12550"/>
    <s v="Clay Cheatham"/>
    <x v="0"/>
    <s v="United States"/>
    <s v="Los Angeles"/>
    <s v="California"/>
    <n v="90008"/>
    <x v="1"/>
    <s v="OFF-BI-10003429"/>
    <s v="Office Supplies"/>
    <s v="Binders"/>
    <s v="Cardinal HOLDit! Binder Insert Strips,Extra Strips"/>
    <n v="10.128"/>
    <n v="2"/>
    <n v="0.2"/>
    <n v="3.6714000000000002"/>
    <s v="Yes"/>
    <s v="Anna Andreadi"/>
  </r>
  <r>
    <n v="3559"/>
    <s v="CA-2017-152737"/>
    <d v="2017-11-07T00:00:00"/>
    <d v="2017-11-12T00:00:00"/>
    <x v="1"/>
    <s v="TS-21505"/>
    <s v="Tony Sayre"/>
    <x v="0"/>
    <s v="United States"/>
    <s v="San Francisco"/>
    <s v="California"/>
    <n v="94122"/>
    <x v="1"/>
    <s v="OFF-BI-10002982"/>
    <s v="Office Supplies"/>
    <s v="Binders"/>
    <s v="Avery Self-Adhesive Photo Pockets for Polaroid Photos"/>
    <n v="21.792000000000002"/>
    <n v="4"/>
    <n v="0.2"/>
    <n v="7.6271999999999984"/>
    <s v="No"/>
    <s v="Anna Andreadi"/>
  </r>
  <r>
    <n v="3560"/>
    <s v="CA-2017-152737"/>
    <d v="2017-11-07T00:00:00"/>
    <d v="2017-11-12T00:00:00"/>
    <x v="1"/>
    <s v="TS-21505"/>
    <s v="Tony Sayre"/>
    <x v="0"/>
    <s v="United States"/>
    <s v="San Francisco"/>
    <s v="California"/>
    <n v="94122"/>
    <x v="1"/>
    <s v="TEC-AC-10004975"/>
    <s v="Technology"/>
    <s v="Accessories"/>
    <s v="Plantronics Audio 995 Wireless Stereo Headset"/>
    <n v="439.8"/>
    <n v="4"/>
    <n v="0"/>
    <n v="145.13400000000001"/>
    <s v="No"/>
    <s v="Anna Andreadi"/>
  </r>
  <r>
    <n v="3561"/>
    <s v="CA-2017-109757"/>
    <d v="2017-09-04T00:00:00"/>
    <d v="2017-09-09T00:00:00"/>
    <x v="0"/>
    <s v="MD-17350"/>
    <s v="Maribeth Dona"/>
    <x v="0"/>
    <s v="United States"/>
    <s v="Akron"/>
    <s v="Ohio"/>
    <n v="44312"/>
    <x v="3"/>
    <s v="OFF-AR-10002335"/>
    <s v="Office Supplies"/>
    <s v="Art"/>
    <s v="DIXON Oriole Pencils"/>
    <n v="8.2560000000000002"/>
    <n v="4"/>
    <n v="0.2"/>
    <n v="0.61920000000000019"/>
    <s v="No"/>
    <s v="Chuck Magee"/>
  </r>
  <r>
    <n v="3562"/>
    <s v="CA-2017-109757"/>
    <d v="2017-09-04T00:00:00"/>
    <d v="2017-09-09T00:00:00"/>
    <x v="0"/>
    <s v="MD-17350"/>
    <s v="Maribeth Dona"/>
    <x v="0"/>
    <s v="United States"/>
    <s v="Akron"/>
    <s v="Ohio"/>
    <n v="44312"/>
    <x v="3"/>
    <s v="OFF-BI-10004001"/>
    <s v="Office Supplies"/>
    <s v="Binders"/>
    <s v="GBC Recycled VeloBinder Covers"/>
    <n v="25.560000000000002"/>
    <n v="5"/>
    <n v="0.7"/>
    <n v="-20.448"/>
    <s v="No"/>
    <s v="Chuck Magee"/>
  </r>
  <r>
    <n v="3563"/>
    <s v="CA-2017-109757"/>
    <d v="2017-09-04T00:00:00"/>
    <d v="2017-09-09T00:00:00"/>
    <x v="0"/>
    <s v="MD-17350"/>
    <s v="Maribeth Dona"/>
    <x v="0"/>
    <s v="United States"/>
    <s v="Akron"/>
    <s v="Ohio"/>
    <n v="44312"/>
    <x v="3"/>
    <s v="OFF-BI-10001634"/>
    <s v="Office Supplies"/>
    <s v="Binders"/>
    <s v="Wilson Jones Active Use Binders"/>
    <n v="4.3680000000000012"/>
    <n v="2"/>
    <n v="0.7"/>
    <n v="-3.0575999999999999"/>
    <s v="No"/>
    <s v="Chuck Magee"/>
  </r>
  <r>
    <n v="3564"/>
    <s v="CA-2017-109757"/>
    <d v="2017-09-04T00:00:00"/>
    <d v="2017-09-09T00:00:00"/>
    <x v="0"/>
    <s v="MD-17350"/>
    <s v="Maribeth Dona"/>
    <x v="0"/>
    <s v="United States"/>
    <s v="Akron"/>
    <s v="Ohio"/>
    <n v="44312"/>
    <x v="3"/>
    <s v="OFF-PA-10000007"/>
    <s v="Office Supplies"/>
    <s v="Paper"/>
    <s v="Telephone Message Books with Fax/Mobile Section, 4 1/4&quot; x 6&quot;"/>
    <n v="11.520000000000001"/>
    <n v="4"/>
    <n v="0.2"/>
    <n v="3.7439999999999993"/>
    <s v="No"/>
    <s v="Chuck Magee"/>
  </r>
  <r>
    <n v="3565"/>
    <s v="CA-2016-130029"/>
    <d v="2016-07-03T00:00:00"/>
    <d v="2016-07-06T00:00:00"/>
    <x v="2"/>
    <s v="GT-14755"/>
    <s v="Guy Thornton"/>
    <x v="0"/>
    <s v="United States"/>
    <s v="Los Angeles"/>
    <s v="California"/>
    <n v="90049"/>
    <x v="1"/>
    <s v="OFF-PA-10000552"/>
    <s v="Office Supplies"/>
    <s v="Paper"/>
    <s v="Xerox 200"/>
    <n v="12.96"/>
    <n v="2"/>
    <n v="0"/>
    <n v="6.2208000000000006"/>
    <s v="No"/>
    <s v="Anna Andreadi"/>
  </r>
  <r>
    <n v="3566"/>
    <s v="CA-2016-130029"/>
    <d v="2016-07-03T00:00:00"/>
    <d v="2016-07-06T00:00:00"/>
    <x v="2"/>
    <s v="GT-14755"/>
    <s v="Guy Thornton"/>
    <x v="0"/>
    <s v="United States"/>
    <s v="Los Angeles"/>
    <s v="California"/>
    <n v="90049"/>
    <x v="1"/>
    <s v="OFF-FA-10001135"/>
    <s v="Office Supplies"/>
    <s v="Fasteners"/>
    <s v="Brites Rubber Bands, 1 1/2 oz. Box"/>
    <n v="3.96"/>
    <n v="2"/>
    <n v="0"/>
    <n v="7.9200000000000159E-2"/>
    <s v="No"/>
    <s v="Anna Andreadi"/>
  </r>
  <r>
    <n v="3567"/>
    <s v="CA-2017-103877"/>
    <d v="2017-09-07T00:00:00"/>
    <d v="2017-09-14T00:00:00"/>
    <x v="1"/>
    <s v="RD-19660"/>
    <s v="Robert Dilbeck"/>
    <x v="2"/>
    <s v="United States"/>
    <s v="Independence"/>
    <s v="Missouri"/>
    <n v="64055"/>
    <x v="2"/>
    <s v="OFF-BI-10003650"/>
    <s v="Office Supplies"/>
    <s v="Binders"/>
    <s v="GBC DocuBind 300 Electric Binding Machine"/>
    <n v="1577.94"/>
    <n v="3"/>
    <n v="0"/>
    <n v="757.41120000000001"/>
    <s v="No"/>
    <s v="Kelly Williams"/>
  </r>
  <r>
    <n v="3568"/>
    <s v="CA-2016-137176"/>
    <d v="2016-09-09T00:00:00"/>
    <d v="2016-09-14T00:00:00"/>
    <x v="0"/>
    <s v="DB-12910"/>
    <s v="Daniel Byrd"/>
    <x v="2"/>
    <s v="United States"/>
    <s v="Dallas"/>
    <s v="Texas"/>
    <n v="75220"/>
    <x v="2"/>
    <s v="FUR-FU-10003832"/>
    <s v="Furniture"/>
    <s v="Furnishings"/>
    <s v="Eldon Expressions Punched Metal &amp; Wood Desk Accessories, Black &amp; Cherry"/>
    <n v="15.008000000000003"/>
    <n v="4"/>
    <n v="0.6"/>
    <n v="-12.006399999999999"/>
    <s v="No"/>
    <s v="Kelly Williams"/>
  </r>
  <r>
    <n v="3569"/>
    <s v="CA-2017-168109"/>
    <d v="2017-07-03T00:00:00"/>
    <d v="2017-07-03T00:00:00"/>
    <x v="3"/>
    <s v="JK-15640"/>
    <s v="Jim Kriz"/>
    <x v="2"/>
    <s v="United States"/>
    <s v="Seattle"/>
    <s v="Washington"/>
    <n v="98105"/>
    <x v="1"/>
    <s v="TEC-AC-10003628"/>
    <s v="Technology"/>
    <s v="Accessories"/>
    <s v="Logitech 910-002974 M325 Wireless Mouse for Web Scrolling"/>
    <n v="59.98"/>
    <n v="2"/>
    <n v="0"/>
    <n v="26.391200000000005"/>
    <s v="No"/>
    <s v="Anna Andreadi"/>
  </r>
  <r>
    <n v="3570"/>
    <s v="CA-2017-168109"/>
    <d v="2017-07-03T00:00:00"/>
    <d v="2017-07-03T00:00:00"/>
    <x v="3"/>
    <s v="JK-15640"/>
    <s v="Jim Kriz"/>
    <x v="2"/>
    <s v="United States"/>
    <s v="Seattle"/>
    <s v="Washington"/>
    <n v="98105"/>
    <x v="1"/>
    <s v="TEC-MA-10001148"/>
    <s v="Technology"/>
    <s v="Machines"/>
    <s v="Okidata MB491 Multifunction Printer"/>
    <n v="2395.2000000000003"/>
    <n v="6"/>
    <n v="0.2"/>
    <n v="209.58000000000004"/>
    <s v="No"/>
    <s v="Anna Andreadi"/>
  </r>
  <r>
    <n v="3571"/>
    <s v="CA-2017-168109"/>
    <d v="2017-07-03T00:00:00"/>
    <d v="2017-07-03T00:00:00"/>
    <x v="3"/>
    <s v="JK-15640"/>
    <s v="Jim Kriz"/>
    <x v="2"/>
    <s v="United States"/>
    <s v="Seattle"/>
    <s v="Washington"/>
    <n v="98105"/>
    <x v="1"/>
    <s v="TEC-AC-10002049"/>
    <s v="Technology"/>
    <s v="Accessories"/>
    <s v="Plantronics Savi W720 Multi-Device Wireless Headset System"/>
    <n v="1687.8"/>
    <n v="4"/>
    <n v="0"/>
    <n v="742.63200000000006"/>
    <s v="No"/>
    <s v="Anna Andreadi"/>
  </r>
  <r>
    <n v="3572"/>
    <s v="CA-2017-168109"/>
    <d v="2017-07-03T00:00:00"/>
    <d v="2017-07-03T00:00:00"/>
    <x v="3"/>
    <s v="JK-15640"/>
    <s v="Jim Kriz"/>
    <x v="2"/>
    <s v="United States"/>
    <s v="Seattle"/>
    <s v="Washington"/>
    <n v="98105"/>
    <x v="1"/>
    <s v="TEC-PH-10000702"/>
    <s v="Technology"/>
    <s v="Phones"/>
    <s v="Square Credit Card Reader, 4 1/2&quot; x 4 1/2&quot; x 1&quot;, White"/>
    <n v="7.9920000000000009"/>
    <n v="1"/>
    <n v="0.2"/>
    <n v="2.6972999999999994"/>
    <s v="No"/>
    <s v="Anna Andreadi"/>
  </r>
  <r>
    <n v="3573"/>
    <s v="US-2017-126081"/>
    <d v="2017-06-29T00:00:00"/>
    <d v="2017-07-04T00:00:00"/>
    <x v="1"/>
    <s v="FC-14335"/>
    <s v="Fred Chung"/>
    <x v="1"/>
    <s v="United States"/>
    <s v="Mesquite"/>
    <s v="Texas"/>
    <n v="75150"/>
    <x v="2"/>
    <s v="OFF-PA-10003953"/>
    <s v="Office Supplies"/>
    <s v="Paper"/>
    <s v="Xerox 218"/>
    <n v="5.1840000000000011"/>
    <n v="1"/>
    <n v="0.2"/>
    <n v="1.8144"/>
    <s v="No"/>
    <s v="Kelly Williams"/>
  </r>
  <r>
    <n v="3574"/>
    <s v="CA-2017-117023"/>
    <d v="2017-08-07T00:00:00"/>
    <d v="2017-08-12T00:00:00"/>
    <x v="1"/>
    <s v="JW-15955"/>
    <s v="Joni Wasserman"/>
    <x v="0"/>
    <s v="United States"/>
    <s v="Long Beach"/>
    <s v="New York"/>
    <n v="11561"/>
    <x v="3"/>
    <s v="OFF-AR-10003602"/>
    <s v="Office Supplies"/>
    <s v="Art"/>
    <s v="Quartet Omega Colored Chalk, 12/Pack"/>
    <n v="11.68"/>
    <n v="2"/>
    <n v="0"/>
    <n v="5.4895999999999994"/>
    <s v="No"/>
    <s v="Chuck Magee"/>
  </r>
  <r>
    <n v="3575"/>
    <s v="CA-2017-117023"/>
    <d v="2017-08-07T00:00:00"/>
    <d v="2017-08-12T00:00:00"/>
    <x v="1"/>
    <s v="JW-15955"/>
    <s v="Joni Wasserman"/>
    <x v="0"/>
    <s v="United States"/>
    <s v="Long Beach"/>
    <s v="New York"/>
    <n v="11561"/>
    <x v="3"/>
    <s v="OFF-AR-10004062"/>
    <s v="Office Supplies"/>
    <s v="Art"/>
    <s v="Staples in misc. colors"/>
    <n v="104.80000000000001"/>
    <n v="10"/>
    <n v="0"/>
    <n v="26.200000000000003"/>
    <s v="No"/>
    <s v="Chuck Magee"/>
  </r>
  <r>
    <n v="3576"/>
    <s v="CA-2015-143532"/>
    <d v="2015-03-19T00:00:00"/>
    <d v="2015-03-24T00:00:00"/>
    <x v="1"/>
    <s v="DC-12850"/>
    <s v="Dan Campbell"/>
    <x v="0"/>
    <s v="United States"/>
    <s v="North Miami"/>
    <s v="Florida"/>
    <n v="33161"/>
    <x v="0"/>
    <s v="OFF-PA-10001560"/>
    <s v="Office Supplies"/>
    <s v="Paper"/>
    <s v="Adams Telephone Message Books, 5 1/4” x 11”"/>
    <n v="14.496000000000002"/>
    <n v="3"/>
    <n v="0.2"/>
    <n v="4.8924000000000003"/>
    <s v="No"/>
    <s v="Cassandra Brandow"/>
  </r>
  <r>
    <n v="3577"/>
    <s v="CA-2016-103163"/>
    <d v="2016-06-07T00:00:00"/>
    <d v="2016-06-11T00:00:00"/>
    <x v="1"/>
    <s v="FM-14290"/>
    <s v="Frank Merwin"/>
    <x v="2"/>
    <s v="United States"/>
    <s v="Bakersfield"/>
    <s v="California"/>
    <n v="93309"/>
    <x v="1"/>
    <s v="OFF-BI-10003305"/>
    <s v="Office Supplies"/>
    <s v="Binders"/>
    <s v="Avery Hanging File Binders"/>
    <n v="4.7840000000000007"/>
    <n v="1"/>
    <n v="0.2"/>
    <n v="1.5547999999999997"/>
    <s v="No"/>
    <s v="Anna Andreadi"/>
  </r>
  <r>
    <n v="3578"/>
    <s v="CA-2016-103163"/>
    <d v="2016-06-07T00:00:00"/>
    <d v="2016-06-11T00:00:00"/>
    <x v="1"/>
    <s v="FM-14290"/>
    <s v="Frank Merwin"/>
    <x v="2"/>
    <s v="United States"/>
    <s v="Bakersfield"/>
    <s v="California"/>
    <n v="93309"/>
    <x v="1"/>
    <s v="OFF-PA-10004000"/>
    <s v="Office Supplies"/>
    <s v="Paper"/>
    <s v="While You Were Out Pads, 50 per Pad, 4 x 5 1/4, Green Cycle"/>
    <n v="4.7300000000000004"/>
    <n v="1"/>
    <n v="0"/>
    <n v="2.3177000000000003"/>
    <s v="No"/>
    <s v="Anna Andreadi"/>
  </r>
  <r>
    <n v="3579"/>
    <s v="CA-2016-104157"/>
    <d v="2016-07-25T00:00:00"/>
    <d v="2016-07-29T00:00:00"/>
    <x v="1"/>
    <s v="MT-17815"/>
    <s v="Meg Tillman"/>
    <x v="0"/>
    <s v="United States"/>
    <s v="Jackson"/>
    <s v="Mississippi"/>
    <n v="39212"/>
    <x v="0"/>
    <s v="OFF-ST-10000321"/>
    <s v="Office Supplies"/>
    <s v="Storage"/>
    <s v="Akro Stacking Bins"/>
    <n v="7.89"/>
    <n v="1"/>
    <n v="0"/>
    <n v="0.31559999999999899"/>
    <s v="No"/>
    <s v="Cassandra Brandow"/>
  </r>
  <r>
    <n v="3580"/>
    <s v="CA-2016-104157"/>
    <d v="2016-07-25T00:00:00"/>
    <d v="2016-07-29T00:00:00"/>
    <x v="1"/>
    <s v="MT-17815"/>
    <s v="Meg Tillman"/>
    <x v="0"/>
    <s v="United States"/>
    <s v="Jackson"/>
    <s v="Mississippi"/>
    <n v="39212"/>
    <x v="0"/>
    <s v="OFF-PA-10004665"/>
    <s v="Office Supplies"/>
    <s v="Paper"/>
    <s v="Advantus Motivational Note Cards"/>
    <n v="65.5"/>
    <n v="5"/>
    <n v="0"/>
    <n v="32.094999999999999"/>
    <s v="No"/>
    <s v="Cassandra Brandow"/>
  </r>
  <r>
    <n v="3581"/>
    <s v="CA-2016-104157"/>
    <d v="2016-07-25T00:00:00"/>
    <d v="2016-07-29T00:00:00"/>
    <x v="1"/>
    <s v="MT-17815"/>
    <s v="Meg Tillman"/>
    <x v="0"/>
    <s v="United States"/>
    <s v="Jackson"/>
    <s v="Mississippi"/>
    <n v="39212"/>
    <x v="0"/>
    <s v="FUR-TA-10004915"/>
    <s v="Furniture"/>
    <s v="Tables"/>
    <s v="Office Impressions End Table, 20-1/2&quot;H x 24&quot;W x 20&quot;D"/>
    <n v="2430.08"/>
    <n v="8"/>
    <n v="0"/>
    <n v="388.81280000000015"/>
    <s v="No"/>
    <s v="Cassandra Brandow"/>
  </r>
  <r>
    <n v="3582"/>
    <s v="CA-2017-117807"/>
    <d v="2017-10-01T00:00:00"/>
    <d v="2017-10-07T00:00:00"/>
    <x v="1"/>
    <s v="DK-13090"/>
    <s v="Dave Kipp"/>
    <x v="0"/>
    <s v="United States"/>
    <s v="Fremont"/>
    <s v="Nebraska"/>
    <n v="68025"/>
    <x v="2"/>
    <s v="OFF-PA-10000994"/>
    <s v="Office Supplies"/>
    <s v="Paper"/>
    <s v="Xerox 1915"/>
    <n v="104.85"/>
    <n v="1"/>
    <n v="0"/>
    <n v="50.327999999999996"/>
    <s v="No"/>
    <s v="Kelly Williams"/>
  </r>
  <r>
    <n v="3583"/>
    <s v="CA-2015-121650"/>
    <d v="2015-12-10T00:00:00"/>
    <d v="2015-12-16T00:00:00"/>
    <x v="1"/>
    <s v="KD-16495"/>
    <s v="Keith Dawkins"/>
    <x v="1"/>
    <s v="United States"/>
    <s v="Jackson"/>
    <s v="Michigan"/>
    <n v="49201"/>
    <x v="2"/>
    <s v="OFF-AR-10001149"/>
    <s v="Office Supplies"/>
    <s v="Art"/>
    <s v="Avery Hi-Liter Comfort Grip Fluorescent Highlighter, Yellow Ink"/>
    <n v="3.9"/>
    <n v="2"/>
    <n v="0"/>
    <n v="1.5209999999999999"/>
    <s v="No"/>
    <s v="Kelly Williams"/>
  </r>
  <r>
    <n v="3584"/>
    <s v="CA-2015-121650"/>
    <d v="2015-12-10T00:00:00"/>
    <d v="2015-12-16T00:00:00"/>
    <x v="1"/>
    <s v="KD-16495"/>
    <s v="Keith Dawkins"/>
    <x v="1"/>
    <s v="United States"/>
    <s v="Jackson"/>
    <s v="Michigan"/>
    <n v="49201"/>
    <x v="2"/>
    <s v="FUR-TA-10003569"/>
    <s v="Furniture"/>
    <s v="Tables"/>
    <s v="Bretford CR8500 Series Meeting Room Furniture"/>
    <n v="801.96"/>
    <n v="2"/>
    <n v="0"/>
    <n v="200.49"/>
    <s v="No"/>
    <s v="Kelly Williams"/>
  </r>
  <r>
    <n v="3585"/>
    <s v="CA-2015-121650"/>
    <d v="2015-12-10T00:00:00"/>
    <d v="2015-12-16T00:00:00"/>
    <x v="1"/>
    <s v="KD-16495"/>
    <s v="Keith Dawkins"/>
    <x v="1"/>
    <s v="United States"/>
    <s v="Jackson"/>
    <s v="Michigan"/>
    <n v="49201"/>
    <x v="2"/>
    <s v="FUR-CH-10004289"/>
    <s v="Furniture"/>
    <s v="Chairs"/>
    <s v="Global Super Steno Chair"/>
    <n v="191.96"/>
    <n v="2"/>
    <n v="0"/>
    <n v="32.633199999999988"/>
    <s v="No"/>
    <s v="Kelly Williams"/>
  </r>
  <r>
    <n v="3586"/>
    <s v="CA-2015-121650"/>
    <d v="2015-12-10T00:00:00"/>
    <d v="2015-12-16T00:00:00"/>
    <x v="1"/>
    <s v="KD-16495"/>
    <s v="Keith Dawkins"/>
    <x v="1"/>
    <s v="United States"/>
    <s v="Jackson"/>
    <s v="Michigan"/>
    <n v="49201"/>
    <x v="2"/>
    <s v="OFF-LA-10001045"/>
    <s v="Office Supplies"/>
    <s v="Labels"/>
    <s v="Permanent Self-Adhesive File Folder Labels for Typewriters by Universal"/>
    <n v="2.61"/>
    <n v="1"/>
    <n v="0"/>
    <n v="1.2005999999999999"/>
    <s v="No"/>
    <s v="Kelly Williams"/>
  </r>
  <r>
    <n v="3587"/>
    <s v="CA-2017-161823"/>
    <d v="2017-09-03T00:00:00"/>
    <d v="2017-09-08T00:00:00"/>
    <x v="1"/>
    <s v="AG-10300"/>
    <s v="Aleksandra Gannaway"/>
    <x v="1"/>
    <s v="United States"/>
    <s v="San Francisco"/>
    <s v="California"/>
    <n v="94122"/>
    <x v="1"/>
    <s v="OFF-AR-10002053"/>
    <s v="Office Supplies"/>
    <s v="Art"/>
    <s v="Premium Writing Pencils, Soft, #2 by Central Association for the Blind"/>
    <n v="5.96"/>
    <n v="2"/>
    <n v="0"/>
    <n v="1.6688000000000001"/>
    <s v="No"/>
    <s v="Anna Andreadi"/>
  </r>
  <r>
    <n v="3588"/>
    <s v="CA-2017-121839"/>
    <d v="2017-09-24T00:00:00"/>
    <d v="2017-09-28T00:00:00"/>
    <x v="1"/>
    <s v="MH-18115"/>
    <s v="Mick Hernandez"/>
    <x v="2"/>
    <s v="United States"/>
    <s v="Lancaster"/>
    <s v="Ohio"/>
    <n v="43130"/>
    <x v="3"/>
    <s v="TEC-PH-10002885"/>
    <s v="Technology"/>
    <s v="Phones"/>
    <s v="Apple iPhone 5"/>
    <n v="1169.694"/>
    <n v="3"/>
    <n v="0.4"/>
    <n v="-253.43369999999993"/>
    <s v="No"/>
    <s v="Chuck Magee"/>
  </r>
  <r>
    <n v="3589"/>
    <s v="CA-2017-158729"/>
    <d v="2017-12-19T00:00:00"/>
    <d v="2017-12-21T00:00:00"/>
    <x v="2"/>
    <s v="AC-10450"/>
    <s v="Amy Cox"/>
    <x v="0"/>
    <s v="United States"/>
    <s v="Lafayette"/>
    <s v="Louisiana"/>
    <n v="70506"/>
    <x v="0"/>
    <s v="OFF-SU-10002881"/>
    <s v="Office Supplies"/>
    <s v="Supplies"/>
    <s v="Martin Yale Chadless Opener Electric Letter Opener"/>
    <n v="1665.62"/>
    <n v="2"/>
    <n v="0"/>
    <n v="33.312400000000025"/>
    <s v="Yes"/>
    <s v="Cassandra Brandow"/>
  </r>
  <r>
    <n v="3590"/>
    <s v="CA-2017-146535"/>
    <d v="2017-11-24T00:00:00"/>
    <d v="2017-11-30T00:00:00"/>
    <x v="1"/>
    <s v="FM-14290"/>
    <s v="Frank Merwin"/>
    <x v="2"/>
    <s v="United States"/>
    <s v="Richmond"/>
    <s v="Kentucky"/>
    <n v="40475"/>
    <x v="0"/>
    <s v="OFF-BI-10000546"/>
    <s v="Office Supplies"/>
    <s v="Binders"/>
    <s v="Avery Durable Binders"/>
    <n v="2.88"/>
    <n v="1"/>
    <n v="0"/>
    <n v="1.4112"/>
    <s v="No"/>
    <s v="Cassandra Brandow"/>
  </r>
  <r>
    <n v="3591"/>
    <s v="CA-2017-146535"/>
    <d v="2017-11-24T00:00:00"/>
    <d v="2017-11-30T00:00:00"/>
    <x v="1"/>
    <s v="FM-14290"/>
    <s v="Frank Merwin"/>
    <x v="2"/>
    <s v="United States"/>
    <s v="Richmond"/>
    <s v="Kentucky"/>
    <n v="40475"/>
    <x v="0"/>
    <s v="OFF-ST-10001526"/>
    <s v="Office Supplies"/>
    <s v="Storage"/>
    <s v="Iceberg Mobile Mega Data/Printer Cart "/>
    <n v="1443.96"/>
    <n v="12"/>
    <n v="0"/>
    <n v="375.42959999999994"/>
    <s v="No"/>
    <s v="Cassandra Brandow"/>
  </r>
  <r>
    <n v="3592"/>
    <s v="CA-2014-154186"/>
    <d v="2014-12-13T00:00:00"/>
    <d v="2014-12-15T00:00:00"/>
    <x v="0"/>
    <s v="RA-19285"/>
    <s v="Ralph Arnett"/>
    <x v="0"/>
    <s v="United States"/>
    <s v="Houston"/>
    <s v="Texas"/>
    <n v="77070"/>
    <x v="2"/>
    <s v="OFF-SU-10001574"/>
    <s v="Office Supplies"/>
    <s v="Supplies"/>
    <s v="Acme Value Line Scissors"/>
    <n v="2.92"/>
    <n v="1"/>
    <n v="0.2"/>
    <n v="0.36499999999999977"/>
    <s v="No"/>
    <s v="Kelly Williams"/>
  </r>
  <r>
    <n v="3593"/>
    <s v="CA-2016-108434"/>
    <d v="2016-12-05T00:00:00"/>
    <d v="2016-12-07T00:00:00"/>
    <x v="0"/>
    <s v="JG-15160"/>
    <s v="James Galang"/>
    <x v="0"/>
    <s v="United States"/>
    <s v="New York City"/>
    <s v="New York"/>
    <n v="10024"/>
    <x v="3"/>
    <s v="OFF-ST-10002615"/>
    <s v="Office Supplies"/>
    <s v="Storage"/>
    <s v="Dual Level, Single-Width Filing Carts"/>
    <n v="465.18"/>
    <n v="3"/>
    <n v="0"/>
    <n v="120.94680000000001"/>
    <s v="No"/>
    <s v="Chuck Magee"/>
  </r>
  <r>
    <n v="3594"/>
    <s v="CA-2016-164154"/>
    <d v="2016-09-11T00:00:00"/>
    <d v="2016-09-17T00:00:00"/>
    <x v="1"/>
    <s v="NZ-18565"/>
    <s v="Nick Zandusky"/>
    <x v="2"/>
    <s v="United States"/>
    <s v="Toledo"/>
    <s v="Ohio"/>
    <n v="43615"/>
    <x v="3"/>
    <s v="OFF-BI-10001658"/>
    <s v="Office Supplies"/>
    <s v="Binders"/>
    <s v="GBC Standard Therm-A-Bind Covers"/>
    <n v="22.428000000000004"/>
    <n v="3"/>
    <n v="0.7"/>
    <n v="-17.942399999999992"/>
    <s v="No"/>
    <s v="Chuck Magee"/>
  </r>
  <r>
    <n v="3595"/>
    <s v="CA-2016-164154"/>
    <d v="2016-09-11T00:00:00"/>
    <d v="2016-09-17T00:00:00"/>
    <x v="1"/>
    <s v="NZ-18565"/>
    <s v="Nick Zandusky"/>
    <x v="2"/>
    <s v="United States"/>
    <s v="Toledo"/>
    <s v="Ohio"/>
    <n v="43615"/>
    <x v="3"/>
    <s v="OFF-ST-10002562"/>
    <s v="Office Supplies"/>
    <s v="Storage"/>
    <s v="Staple magnet"/>
    <n v="37.52000000000001"/>
    <n v="5"/>
    <n v="0.2"/>
    <n v="3.7519999999999989"/>
    <s v="No"/>
    <s v="Chuck Magee"/>
  </r>
  <r>
    <n v="3596"/>
    <s v="CA-2017-148012"/>
    <d v="2017-12-09T00:00:00"/>
    <d v="2017-12-15T00:00:00"/>
    <x v="1"/>
    <s v="KM-16225"/>
    <s v="Kalyca Meade"/>
    <x v="1"/>
    <s v="United States"/>
    <s v="Philadelphia"/>
    <s v="Pennsylvania"/>
    <n v="19143"/>
    <x v="3"/>
    <s v="OFF-AR-10004757"/>
    <s v="Office Supplies"/>
    <s v="Art"/>
    <s v="Crayola Colored Pencils"/>
    <n v="2.6240000000000001"/>
    <n v="1"/>
    <n v="0.2"/>
    <n v="0.42639999999999978"/>
    <s v="No"/>
    <s v="Chuck Magee"/>
  </r>
  <r>
    <n v="3597"/>
    <s v="CA-2014-102869"/>
    <d v="2014-09-09T00:00:00"/>
    <d v="2014-09-14T00:00:00"/>
    <x v="0"/>
    <s v="LC-17140"/>
    <s v="Logan Currie"/>
    <x v="0"/>
    <s v="United States"/>
    <s v="Philadelphia"/>
    <s v="Pennsylvania"/>
    <n v="19140"/>
    <x v="3"/>
    <s v="OFF-PA-10000788"/>
    <s v="Office Supplies"/>
    <s v="Paper"/>
    <s v="Xerox 210"/>
    <n v="15.552000000000003"/>
    <n v="3"/>
    <n v="0.2"/>
    <n v="5.4432"/>
    <s v="No"/>
    <s v="Chuck Magee"/>
  </r>
  <r>
    <n v="3598"/>
    <s v="CA-2014-102869"/>
    <d v="2014-09-09T00:00:00"/>
    <d v="2014-09-14T00:00:00"/>
    <x v="0"/>
    <s v="LC-17140"/>
    <s v="Logan Currie"/>
    <x v="0"/>
    <s v="United States"/>
    <s v="Philadelphia"/>
    <s v="Pennsylvania"/>
    <n v="19140"/>
    <x v="3"/>
    <s v="TEC-AC-10002134"/>
    <s v="Technology"/>
    <s v="Accessories"/>
    <s v="Rosewill 107 Normal Keys USB Wired Standard Keyboard"/>
    <n v="64.704000000000008"/>
    <n v="6"/>
    <n v="0.2"/>
    <n v="-4.852800000000002"/>
    <s v="No"/>
    <s v="Chuck Magee"/>
  </r>
  <r>
    <n v="3599"/>
    <s v="CA-2014-102869"/>
    <d v="2014-09-09T00:00:00"/>
    <d v="2014-09-14T00:00:00"/>
    <x v="0"/>
    <s v="LC-17140"/>
    <s v="Logan Currie"/>
    <x v="0"/>
    <s v="United States"/>
    <s v="Philadelphia"/>
    <s v="Pennsylvania"/>
    <n v="19140"/>
    <x v="3"/>
    <s v="FUR-FU-10002456"/>
    <s v="Furniture"/>
    <s v="Furnishings"/>
    <s v="Master Caster Door Stop, Large Neon Orange"/>
    <n v="17.472000000000001"/>
    <n v="3"/>
    <n v="0.2"/>
    <n v="5.023200000000001"/>
    <s v="No"/>
    <s v="Chuck Magee"/>
  </r>
  <r>
    <n v="3600"/>
    <s v="CA-2014-102869"/>
    <d v="2014-09-09T00:00:00"/>
    <d v="2014-09-14T00:00:00"/>
    <x v="0"/>
    <s v="LC-17140"/>
    <s v="Logan Currie"/>
    <x v="0"/>
    <s v="United States"/>
    <s v="Philadelphia"/>
    <s v="Pennsylvania"/>
    <n v="19140"/>
    <x v="3"/>
    <s v="TEC-PH-10002549"/>
    <s v="Technology"/>
    <s v="Phones"/>
    <s v="Polycom SoundPoint IP 450 VoIP phone"/>
    <n v="135.51599999999999"/>
    <n v="1"/>
    <n v="0.4"/>
    <n v="-31.620400000000004"/>
    <s v="No"/>
    <s v="Chuck Magee"/>
  </r>
  <r>
    <n v="3601"/>
    <s v="CA-2017-138310"/>
    <d v="2017-06-26T00:00:00"/>
    <d v="2017-06-30T00:00:00"/>
    <x v="1"/>
    <s v="NP-18700"/>
    <s v="Nora Preis"/>
    <x v="0"/>
    <s v="United States"/>
    <s v="Denver"/>
    <s v="Colorado"/>
    <n v="80219"/>
    <x v="1"/>
    <s v="TEC-AC-10001990"/>
    <s v="Technology"/>
    <s v="Accessories"/>
    <s v="Kensington Orbit Wireless Mobile Trackball for PC and Mac"/>
    <n v="431.92800000000005"/>
    <n v="9"/>
    <n v="0.2"/>
    <n v="64.789199999999951"/>
    <s v="No"/>
    <s v="Anna Andreadi"/>
  </r>
  <r>
    <n v="3602"/>
    <s v="CA-2014-159835"/>
    <d v="2014-11-17T00:00:00"/>
    <d v="2014-11-24T00:00:00"/>
    <x v="1"/>
    <s v="RB-19330"/>
    <s v="Randy Bradley"/>
    <x v="0"/>
    <s v="United States"/>
    <s v="Philadelphia"/>
    <s v="Pennsylvania"/>
    <n v="19143"/>
    <x v="3"/>
    <s v="OFF-PA-10002137"/>
    <s v="Office Supplies"/>
    <s v="Paper"/>
    <s v="Southworth 100% Résumé Paper, 24lb."/>
    <n v="12.448"/>
    <n v="2"/>
    <n v="0.2"/>
    <n v="3.8899999999999988"/>
    <s v="No"/>
    <s v="Chuck Magee"/>
  </r>
  <r>
    <n v="3603"/>
    <s v="CA-2014-159835"/>
    <d v="2014-11-17T00:00:00"/>
    <d v="2014-11-24T00:00:00"/>
    <x v="1"/>
    <s v="RB-19330"/>
    <s v="Randy Bradley"/>
    <x v="0"/>
    <s v="United States"/>
    <s v="Philadelphia"/>
    <s v="Pennsylvania"/>
    <n v="19143"/>
    <x v="3"/>
    <s v="FUR-CH-10004997"/>
    <s v="Furniture"/>
    <s v="Chairs"/>
    <s v="Hon Every-Day Series Multi-Task Chairs"/>
    <n v="657.93"/>
    <n v="5"/>
    <n v="0.3"/>
    <n v="-93.989999999999952"/>
    <s v="No"/>
    <s v="Chuck Magee"/>
  </r>
  <r>
    <n v="3604"/>
    <s v="CA-2017-112956"/>
    <d v="2017-08-21T00:00:00"/>
    <d v="2017-08-27T00:00:00"/>
    <x v="1"/>
    <s v="TH-21550"/>
    <s v="Tracy Hopkins"/>
    <x v="2"/>
    <s v="United States"/>
    <s v="Columbia"/>
    <s v="Maryland"/>
    <n v="21044"/>
    <x v="3"/>
    <s v="OFF-PA-10000357"/>
    <s v="Office Supplies"/>
    <s v="Paper"/>
    <s v="Xerox 1888"/>
    <n v="277.39999999999998"/>
    <n v="5"/>
    <n v="0"/>
    <n v="133.15199999999999"/>
    <s v="No"/>
    <s v="Chuck Magee"/>
  </r>
  <r>
    <n v="3605"/>
    <s v="CA-2017-112956"/>
    <d v="2017-08-21T00:00:00"/>
    <d v="2017-08-27T00:00:00"/>
    <x v="1"/>
    <s v="TH-21550"/>
    <s v="Tracy Hopkins"/>
    <x v="2"/>
    <s v="United States"/>
    <s v="Columbia"/>
    <s v="Maryland"/>
    <n v="21044"/>
    <x v="3"/>
    <s v="FUR-FU-10003976"/>
    <s v="Furniture"/>
    <s v="Furnishings"/>
    <s v="DAX Executive Solid Wood Document Frame, Desktop or Hang, Mahogany, 5 x 7"/>
    <n v="25.16"/>
    <n v="2"/>
    <n v="0"/>
    <n v="8.5543999999999976"/>
    <s v="No"/>
    <s v="Chuck Magee"/>
  </r>
  <r>
    <n v="3606"/>
    <s v="CA-2017-112956"/>
    <d v="2017-08-21T00:00:00"/>
    <d v="2017-08-27T00:00:00"/>
    <x v="1"/>
    <s v="TH-21550"/>
    <s v="Tracy Hopkins"/>
    <x v="2"/>
    <s v="United States"/>
    <s v="Columbia"/>
    <s v="Maryland"/>
    <n v="21044"/>
    <x v="3"/>
    <s v="FUR-FU-10004960"/>
    <s v="Furniture"/>
    <s v="Furnishings"/>
    <s v="Seth Thomas 12&quot; Clock w/ Goldtone Case"/>
    <n v="91.92"/>
    <n v="4"/>
    <n v="0"/>
    <n v="31.252800000000001"/>
    <s v="No"/>
    <s v="Chuck Magee"/>
  </r>
  <r>
    <n v="3607"/>
    <s v="CA-2016-119683"/>
    <d v="2016-03-12T00:00:00"/>
    <d v="2016-03-16T00:00:00"/>
    <x v="0"/>
    <s v="CK-12595"/>
    <s v="Clytie Kelty"/>
    <x v="0"/>
    <s v="United States"/>
    <s v="New York City"/>
    <s v="New York"/>
    <n v="10024"/>
    <x v="3"/>
    <s v="OFF-EN-10001099"/>
    <s v="Office Supplies"/>
    <s v="Envelopes"/>
    <s v="Staple envelope"/>
    <n v="29.339999999999996"/>
    <n v="3"/>
    <n v="0"/>
    <n v="13.496399999999998"/>
    <s v="No"/>
    <s v="Chuck Magee"/>
  </r>
  <r>
    <n v="3608"/>
    <s v="CA-2014-163559"/>
    <d v="2014-09-23T00:00:00"/>
    <d v="2014-09-28T00:00:00"/>
    <x v="0"/>
    <s v="ST-20530"/>
    <s v="Shui Tom"/>
    <x v="0"/>
    <s v="United States"/>
    <s v="New York City"/>
    <s v="New York"/>
    <n v="10035"/>
    <x v="3"/>
    <s v="OFF-BI-10002026"/>
    <s v="Office Supplies"/>
    <s v="Binders"/>
    <s v="Avery Arch Ring Binders"/>
    <n v="139.44"/>
    <n v="3"/>
    <n v="0.2"/>
    <n v="47.060999999999993"/>
    <s v="No"/>
    <s v="Chuck Magee"/>
  </r>
  <r>
    <n v="3609"/>
    <s v="CA-2014-140228"/>
    <d v="2014-04-28T00:00:00"/>
    <d v="2014-05-03T00:00:00"/>
    <x v="1"/>
    <s v="GB-14530"/>
    <s v="George Bell"/>
    <x v="1"/>
    <s v="United States"/>
    <s v="Newark"/>
    <s v="Ohio"/>
    <n v="43055"/>
    <x v="3"/>
    <s v="OFF-LA-10001613"/>
    <s v="Office Supplies"/>
    <s v="Labels"/>
    <s v="Avery File Folder Labels"/>
    <n v="6.911999999999999"/>
    <n v="3"/>
    <n v="0.2"/>
    <n v="2.5056000000000003"/>
    <s v="No"/>
    <s v="Chuck Magee"/>
  </r>
  <r>
    <n v="3610"/>
    <s v="CA-2014-140228"/>
    <d v="2014-04-28T00:00:00"/>
    <d v="2014-05-03T00:00:00"/>
    <x v="1"/>
    <s v="GB-14530"/>
    <s v="George Bell"/>
    <x v="1"/>
    <s v="United States"/>
    <s v="Newark"/>
    <s v="Ohio"/>
    <n v="43055"/>
    <x v="3"/>
    <s v="OFF-ST-10002214"/>
    <s v="Office Supplies"/>
    <s v="Storage"/>
    <s v="X-Rack File for Hanging Folders"/>
    <n v="27.096"/>
    <n v="3"/>
    <n v="0.2"/>
    <n v="2.0321999999999987"/>
    <s v="No"/>
    <s v="Chuck Magee"/>
  </r>
  <r>
    <n v="3611"/>
    <s v="CA-2014-140228"/>
    <d v="2014-04-28T00:00:00"/>
    <d v="2014-05-03T00:00:00"/>
    <x v="1"/>
    <s v="GB-14530"/>
    <s v="George Bell"/>
    <x v="1"/>
    <s v="United States"/>
    <s v="Newark"/>
    <s v="Ohio"/>
    <n v="43055"/>
    <x v="3"/>
    <s v="OFF-ST-10001128"/>
    <s v="Office Supplies"/>
    <s v="Storage"/>
    <s v="Carina Mini System Audio Rack, Model AR050B"/>
    <n v="177.56800000000001"/>
    <n v="2"/>
    <n v="0.2"/>
    <n v="-37.733199999999989"/>
    <s v="No"/>
    <s v="Chuck Magee"/>
  </r>
  <r>
    <n v="3612"/>
    <s v="US-2016-131674"/>
    <d v="2016-11-29T00:00:00"/>
    <d v="2016-12-01T00:00:00"/>
    <x v="0"/>
    <s v="NC-18535"/>
    <s v="Nick Crebassa"/>
    <x v="1"/>
    <s v="United States"/>
    <s v="Dallas"/>
    <s v="Texas"/>
    <n v="75217"/>
    <x v="2"/>
    <s v="TEC-AC-10004864"/>
    <s v="Technology"/>
    <s v="Accessories"/>
    <s v="Memorex Micro Travel Drive 32 GB"/>
    <n v="58.415999999999997"/>
    <n v="2"/>
    <n v="0.2"/>
    <n v="16.794600000000003"/>
    <s v="No"/>
    <s v="Kelly Williams"/>
  </r>
  <r>
    <n v="3613"/>
    <s v="CA-2015-110093"/>
    <d v="2015-12-03T00:00:00"/>
    <d v="2015-12-08T00:00:00"/>
    <x v="1"/>
    <s v="AB-10255"/>
    <s v="Alejandro Ballentine"/>
    <x v="2"/>
    <s v="United States"/>
    <s v="Philadelphia"/>
    <s v="Pennsylvania"/>
    <n v="19134"/>
    <x v="3"/>
    <s v="OFF-PA-10000174"/>
    <s v="Office Supplies"/>
    <s v="Paper"/>
    <s v="Message Book, Wirebound, Four 5 1/2&quot; X 4&quot; Forms/Pg., 200 Dupl. Sets/Book"/>
    <n v="16.448"/>
    <n v="2"/>
    <n v="0.2"/>
    <n v="5.5511999999999979"/>
    <s v="No"/>
    <s v="Chuck Magee"/>
  </r>
  <r>
    <n v="3614"/>
    <s v="CA-2015-110093"/>
    <d v="2015-12-03T00:00:00"/>
    <d v="2015-12-08T00:00:00"/>
    <x v="1"/>
    <s v="AB-10255"/>
    <s v="Alejandro Ballentine"/>
    <x v="2"/>
    <s v="United States"/>
    <s v="Philadelphia"/>
    <s v="Pennsylvania"/>
    <n v="19134"/>
    <x v="3"/>
    <s v="TEC-AC-10000171"/>
    <s v="Technology"/>
    <s v="Accessories"/>
    <s v="Verbatim 25 GB 6x Blu-ray Single Layer Recordable Disc, 25/Pack"/>
    <n v="36.783999999999999"/>
    <n v="2"/>
    <n v="0.2"/>
    <n v="10.5754"/>
    <s v="No"/>
    <s v="Chuck Magee"/>
  </r>
  <r>
    <n v="3615"/>
    <s v="CA-2017-112529"/>
    <d v="2017-11-19T00:00:00"/>
    <d v="2017-11-21T00:00:00"/>
    <x v="2"/>
    <s v="SC-20770"/>
    <s v="Stewart Carmichael"/>
    <x v="1"/>
    <s v="United States"/>
    <s v="San Antonio"/>
    <s v="Texas"/>
    <n v="78207"/>
    <x v="2"/>
    <s v="FUR-TA-10002622"/>
    <s v="Furniture"/>
    <s v="Tables"/>
    <s v="Bush Andora Conference Table, Maple/Graphite Gray Finish"/>
    <n v="718.11599999999987"/>
    <n v="6"/>
    <n v="0.3"/>
    <n v="-71.811599999999999"/>
    <s v="No"/>
    <s v="Kelly Williams"/>
  </r>
  <r>
    <n v="3616"/>
    <s v="CA-2017-112529"/>
    <d v="2017-11-19T00:00:00"/>
    <d v="2017-11-21T00:00:00"/>
    <x v="2"/>
    <s v="SC-20770"/>
    <s v="Stewart Carmichael"/>
    <x v="1"/>
    <s v="United States"/>
    <s v="San Antonio"/>
    <s v="Texas"/>
    <n v="78207"/>
    <x v="2"/>
    <s v="OFF-AR-10001915"/>
    <s v="Office Supplies"/>
    <s v="Art"/>
    <s v="Peel-Off China Markers"/>
    <n v="31.776"/>
    <n v="4"/>
    <n v="0.2"/>
    <n v="8.7384000000000022"/>
    <s v="No"/>
    <s v="Kelly Williams"/>
  </r>
  <r>
    <n v="3617"/>
    <s v="CA-2016-154536"/>
    <d v="2016-09-05T00:00:00"/>
    <d v="2016-09-09T00:00:00"/>
    <x v="1"/>
    <s v="JC-15340"/>
    <s v="Jasper Cacioppo"/>
    <x v="0"/>
    <s v="United States"/>
    <s v="Philadelphia"/>
    <s v="Pennsylvania"/>
    <n v="19120"/>
    <x v="3"/>
    <s v="OFF-BI-10004410"/>
    <s v="Office Supplies"/>
    <s v="Binders"/>
    <s v="C-Line Peel &amp; Stick Add-On Filing Pockets, 8-3/4 x 5-1/8, 10/Pack"/>
    <n v="9.5550000000000015"/>
    <n v="5"/>
    <n v="0.7"/>
    <n v="-7.3254999999999981"/>
    <s v="No"/>
    <s v="Chuck Magee"/>
  </r>
  <r>
    <n v="3618"/>
    <s v="CA-2017-141929"/>
    <d v="2017-09-04T00:00:00"/>
    <d v="2017-09-08T00:00:00"/>
    <x v="1"/>
    <s v="RA-19285"/>
    <s v="Ralph Arnett"/>
    <x v="0"/>
    <s v="United States"/>
    <s v="Los Angeles"/>
    <s v="California"/>
    <n v="90004"/>
    <x v="1"/>
    <s v="OFF-BI-10004632"/>
    <s v="Office Supplies"/>
    <s v="Binders"/>
    <s v="Ibico Hi-Tech Manual Binding System"/>
    <n v="487.98400000000004"/>
    <n v="2"/>
    <n v="0.2"/>
    <n v="152.49499999999998"/>
    <s v="Yes"/>
    <s v="Anna Andreadi"/>
  </r>
  <r>
    <n v="3619"/>
    <s v="CA-2017-141929"/>
    <d v="2017-09-04T00:00:00"/>
    <d v="2017-09-08T00:00:00"/>
    <x v="1"/>
    <s v="RA-19285"/>
    <s v="Ralph Arnett"/>
    <x v="0"/>
    <s v="United States"/>
    <s v="Los Angeles"/>
    <s v="California"/>
    <n v="90004"/>
    <x v="1"/>
    <s v="TEC-PH-10002185"/>
    <s v="Technology"/>
    <s v="Phones"/>
    <s v="QVS USB Car Charger 2-Port 2.1Amp for iPod/iPhone/iPad/iPad 2/iPad 3"/>
    <n v="5.5600000000000005"/>
    <n v="1"/>
    <n v="0.2"/>
    <n v="1.7374999999999998"/>
    <s v="Yes"/>
    <s v="Anna Andreadi"/>
  </r>
  <r>
    <n v="3620"/>
    <s v="CA-2017-141929"/>
    <d v="2017-09-04T00:00:00"/>
    <d v="2017-09-08T00:00:00"/>
    <x v="1"/>
    <s v="RA-19285"/>
    <s v="Ralph Arnett"/>
    <x v="0"/>
    <s v="United States"/>
    <s v="Los Angeles"/>
    <s v="California"/>
    <n v="90004"/>
    <x v="1"/>
    <s v="OFF-ST-10002974"/>
    <s v="Office Supplies"/>
    <s v="Storage"/>
    <s v="Trav-L-File Heavy-Duty Shuttle II, Black"/>
    <n v="217.85"/>
    <n v="5"/>
    <n v="0"/>
    <n v="65.35499999999999"/>
    <s v="Yes"/>
    <s v="Anna Andreadi"/>
  </r>
  <r>
    <n v="3621"/>
    <s v="CA-2016-109743"/>
    <d v="2016-09-22T00:00:00"/>
    <d v="2016-09-29T00:00:00"/>
    <x v="1"/>
    <s v="SH-19975"/>
    <s v="Sally Hughsby"/>
    <x v="1"/>
    <s v="United States"/>
    <s v="Smyrna"/>
    <s v="Tennessee"/>
    <n v="37167"/>
    <x v="0"/>
    <s v="OFF-AR-10003727"/>
    <s v="Office Supplies"/>
    <s v="Art"/>
    <s v="Berol Giant Pencil Sharpener"/>
    <n v="40.775999999999996"/>
    <n v="3"/>
    <n v="0.2"/>
    <n v="4.5872999999999937"/>
    <s v="No"/>
    <s v="Cassandra Brandow"/>
  </r>
  <r>
    <n v="3622"/>
    <s v="CA-2016-109743"/>
    <d v="2016-09-22T00:00:00"/>
    <d v="2016-09-29T00:00:00"/>
    <x v="1"/>
    <s v="SH-19975"/>
    <s v="Sally Hughsby"/>
    <x v="1"/>
    <s v="United States"/>
    <s v="Smyrna"/>
    <s v="Tennessee"/>
    <n v="37167"/>
    <x v="0"/>
    <s v="TEC-PH-10004071"/>
    <s v="Technology"/>
    <s v="Phones"/>
    <s v="PayAnywhere Card Reader"/>
    <n v="63.936000000000007"/>
    <n v="8"/>
    <n v="0.2"/>
    <n v="5.5944000000000003"/>
    <s v="No"/>
    <s v="Cassandra Brandow"/>
  </r>
  <r>
    <n v="3623"/>
    <s v="CA-2014-159184"/>
    <d v="2014-09-14T00:00:00"/>
    <d v="2014-09-19T00:00:00"/>
    <x v="1"/>
    <s v="JC-15775"/>
    <s v="John Castell"/>
    <x v="0"/>
    <s v="United States"/>
    <s v="Macon"/>
    <s v="Georgia"/>
    <n v="31204"/>
    <x v="0"/>
    <s v="FUR-FU-10002878"/>
    <s v="Furniture"/>
    <s v="Furnishings"/>
    <s v="Seth Thomas 14&quot; Day/Date Wall Clock"/>
    <n v="142.4"/>
    <n v="5"/>
    <n v="0"/>
    <n v="52.688000000000002"/>
    <s v="No"/>
    <s v="Cassandra Brandow"/>
  </r>
  <r>
    <n v="3624"/>
    <s v="CA-2014-159184"/>
    <d v="2014-09-14T00:00:00"/>
    <d v="2014-09-19T00:00:00"/>
    <x v="1"/>
    <s v="JC-15775"/>
    <s v="John Castell"/>
    <x v="0"/>
    <s v="United States"/>
    <s v="Macon"/>
    <s v="Georgia"/>
    <n v="31204"/>
    <x v="0"/>
    <s v="OFF-BI-10001890"/>
    <s v="Office Supplies"/>
    <s v="Binders"/>
    <s v="Avery Poly Binder Pockets"/>
    <n v="7.16"/>
    <n v="2"/>
    <n v="0"/>
    <n v="3.4367999999999999"/>
    <s v="No"/>
    <s v="Cassandra Brandow"/>
  </r>
  <r>
    <n v="3625"/>
    <s v="CA-2017-113530"/>
    <d v="2017-05-19T00:00:00"/>
    <d v="2017-05-21T00:00:00"/>
    <x v="0"/>
    <s v="BC-11125"/>
    <s v="Becky Castell"/>
    <x v="2"/>
    <s v="United States"/>
    <s v="San Francisco"/>
    <s v="California"/>
    <n v="94109"/>
    <x v="1"/>
    <s v="FUR-CH-10002647"/>
    <s v="Furniture"/>
    <s v="Chairs"/>
    <s v="Situations Contoured Folding Chairs, 4/Set"/>
    <n v="681.40800000000013"/>
    <n v="12"/>
    <n v="0.2"/>
    <n v="42.588000000000022"/>
    <s v="No"/>
    <s v="Anna Andreadi"/>
  </r>
  <r>
    <n v="3626"/>
    <s v="CA-2017-113530"/>
    <d v="2017-05-19T00:00:00"/>
    <d v="2017-05-21T00:00:00"/>
    <x v="0"/>
    <s v="BC-11125"/>
    <s v="Becky Castell"/>
    <x v="2"/>
    <s v="United States"/>
    <s v="San Francisco"/>
    <s v="California"/>
    <n v="94109"/>
    <x v="1"/>
    <s v="OFF-AR-10001315"/>
    <s v="Office Supplies"/>
    <s v="Art"/>
    <s v="Newell 310"/>
    <n v="3.52"/>
    <n v="2"/>
    <n v="0"/>
    <n v="1.0207999999999999"/>
    <s v="No"/>
    <s v="Anna Andreadi"/>
  </r>
  <r>
    <n v="3627"/>
    <s v="CA-2017-113530"/>
    <d v="2017-05-19T00:00:00"/>
    <d v="2017-05-21T00:00:00"/>
    <x v="0"/>
    <s v="BC-11125"/>
    <s v="Becky Castell"/>
    <x v="2"/>
    <s v="United States"/>
    <s v="San Francisco"/>
    <s v="California"/>
    <n v="94109"/>
    <x v="1"/>
    <s v="OFF-AR-10000122"/>
    <s v="Office Supplies"/>
    <s v="Art"/>
    <s v="Newell 314"/>
    <n v="5.58"/>
    <n v="1"/>
    <n v="0"/>
    <n v="1.3949999999999996"/>
    <s v="No"/>
    <s v="Anna Andreadi"/>
  </r>
  <r>
    <n v="3628"/>
    <s v="CA-2017-113530"/>
    <d v="2017-05-19T00:00:00"/>
    <d v="2017-05-21T00:00:00"/>
    <x v="0"/>
    <s v="BC-11125"/>
    <s v="Becky Castell"/>
    <x v="2"/>
    <s v="United States"/>
    <s v="San Francisco"/>
    <s v="California"/>
    <n v="94109"/>
    <x v="1"/>
    <s v="TEC-AC-10001465"/>
    <s v="Technology"/>
    <s v="Accessories"/>
    <s v="SanDisk Cruzer 64 GB USB Flash Drive"/>
    <n v="36.32"/>
    <n v="1"/>
    <n v="0"/>
    <n v="10.895999999999997"/>
    <s v="No"/>
    <s v="Anna Andreadi"/>
  </r>
  <r>
    <n v="3629"/>
    <s v="CA-2014-169726"/>
    <d v="2014-08-09T00:00:00"/>
    <d v="2014-08-13T00:00:00"/>
    <x v="1"/>
    <s v="JH-15985"/>
    <s v="Joseph Holt"/>
    <x v="0"/>
    <s v="United States"/>
    <s v="Seattle"/>
    <s v="Washington"/>
    <n v="98103"/>
    <x v="1"/>
    <s v="OFF-BI-10004600"/>
    <s v="Office Supplies"/>
    <s v="Binders"/>
    <s v="Ibico Ibimaster 300 Manual Binding System"/>
    <n v="2060.7440000000001"/>
    <n v="7"/>
    <n v="0.2"/>
    <n v="643.98249999999996"/>
    <s v="No"/>
    <s v="Anna Andreadi"/>
  </r>
  <r>
    <n v="3630"/>
    <s v="CA-2017-155957"/>
    <d v="2017-11-26T00:00:00"/>
    <d v="2017-11-30T00:00:00"/>
    <x v="1"/>
    <s v="CC-12610"/>
    <s v="Corey Catlett"/>
    <x v="1"/>
    <s v="United States"/>
    <s v="Columbus"/>
    <s v="Ohio"/>
    <n v="43229"/>
    <x v="3"/>
    <s v="OFF-AP-10002082"/>
    <s v="Office Supplies"/>
    <s v="Appliances"/>
    <s v="Holmes HEPA Air Purifier"/>
    <n v="52.272000000000006"/>
    <n v="3"/>
    <n v="0.2"/>
    <n v="9.8009999999999984"/>
    <s v="No"/>
    <s v="Chuck Magee"/>
  </r>
  <r>
    <n v="3631"/>
    <s v="CA-2017-155957"/>
    <d v="2017-11-26T00:00:00"/>
    <d v="2017-11-30T00:00:00"/>
    <x v="1"/>
    <s v="CC-12610"/>
    <s v="Corey Catlett"/>
    <x v="1"/>
    <s v="United States"/>
    <s v="Columbus"/>
    <s v="Ohio"/>
    <n v="43229"/>
    <x v="3"/>
    <s v="OFF-AP-10004708"/>
    <s v="Office Supplies"/>
    <s v="Appliances"/>
    <s v="Fellowes Superior 10 Outlet Split Surge Protector"/>
    <n v="213.13600000000002"/>
    <n v="7"/>
    <n v="0.2"/>
    <n v="23.977799999999988"/>
    <s v="No"/>
    <s v="Chuck Magee"/>
  </r>
  <r>
    <n v="3632"/>
    <s v="CA-2017-132178"/>
    <d v="2017-05-03T00:00:00"/>
    <d v="2017-05-08T00:00:00"/>
    <x v="0"/>
    <s v="DB-12970"/>
    <s v="Darren Budd"/>
    <x v="1"/>
    <s v="United States"/>
    <s v="Los Angeles"/>
    <s v="California"/>
    <n v="90004"/>
    <x v="1"/>
    <s v="OFF-ST-10000464"/>
    <s v="Office Supplies"/>
    <s v="Storage"/>
    <s v="Multi-Use Personal File Cart and Caster Set, Three Stacking Bins"/>
    <n v="69.52"/>
    <n v="2"/>
    <n v="0"/>
    <n v="19.465600000000002"/>
    <s v="No"/>
    <s v="Anna Andreadi"/>
  </r>
  <r>
    <n v="3633"/>
    <s v="CA-2017-132178"/>
    <d v="2017-05-03T00:00:00"/>
    <d v="2017-05-08T00:00:00"/>
    <x v="0"/>
    <s v="DB-12970"/>
    <s v="Darren Budd"/>
    <x v="1"/>
    <s v="United States"/>
    <s v="Los Angeles"/>
    <s v="California"/>
    <n v="90004"/>
    <x v="1"/>
    <s v="OFF-ST-10000025"/>
    <s v="Office Supplies"/>
    <s v="Storage"/>
    <s v="Fellowes Stor/Drawer Steel Plus Storage Drawers"/>
    <n v="763.44"/>
    <n v="8"/>
    <n v="0"/>
    <n v="45.80639999999994"/>
    <s v="No"/>
    <s v="Anna Andreadi"/>
  </r>
  <r>
    <n v="3634"/>
    <s v="CA-2016-145177"/>
    <d v="2016-11-10T00:00:00"/>
    <d v="2016-11-14T00:00:00"/>
    <x v="1"/>
    <s v="PP-18955"/>
    <s v="Paul Prost"/>
    <x v="2"/>
    <s v="United States"/>
    <s v="Springfield"/>
    <s v="Ohio"/>
    <n v="45503"/>
    <x v="3"/>
    <s v="OFF-LA-10001613"/>
    <s v="Office Supplies"/>
    <s v="Labels"/>
    <s v="Avery File Folder Labels"/>
    <n v="9.2159999999999993"/>
    <n v="4"/>
    <n v="0.2"/>
    <n v="3.3408000000000002"/>
    <s v="No"/>
    <s v="Chuck Magee"/>
  </r>
  <r>
    <n v="3635"/>
    <s v="CA-2016-145177"/>
    <d v="2016-11-10T00:00:00"/>
    <d v="2016-11-14T00:00:00"/>
    <x v="1"/>
    <s v="PP-18955"/>
    <s v="Paul Prost"/>
    <x v="2"/>
    <s v="United States"/>
    <s v="Springfield"/>
    <s v="Ohio"/>
    <n v="45503"/>
    <x v="3"/>
    <s v="TEC-PH-10000376"/>
    <s v="Technology"/>
    <s v="Phones"/>
    <s v="Square Credit Card Reader"/>
    <n v="41.957999999999998"/>
    <n v="7"/>
    <n v="0.4"/>
    <n v="-9.7901999999999987"/>
    <s v="No"/>
    <s v="Chuck Magee"/>
  </r>
  <r>
    <n v="3636"/>
    <s v="CA-2016-145177"/>
    <d v="2016-11-10T00:00:00"/>
    <d v="2016-11-14T00:00:00"/>
    <x v="1"/>
    <s v="PP-18955"/>
    <s v="Paul Prost"/>
    <x v="2"/>
    <s v="United States"/>
    <s v="Springfield"/>
    <s v="Ohio"/>
    <n v="45503"/>
    <x v="3"/>
    <s v="OFF-PA-10004039"/>
    <s v="Office Supplies"/>
    <s v="Paper"/>
    <s v="Xerox 1882"/>
    <n v="89.567999999999998"/>
    <n v="2"/>
    <n v="0.2"/>
    <n v="32.468400000000003"/>
    <s v="No"/>
    <s v="Chuck Magee"/>
  </r>
  <r>
    <n v="3637"/>
    <s v="CA-2016-145177"/>
    <d v="2016-11-10T00:00:00"/>
    <d v="2016-11-14T00:00:00"/>
    <x v="1"/>
    <s v="PP-18955"/>
    <s v="Paul Prost"/>
    <x v="2"/>
    <s v="United States"/>
    <s v="Springfield"/>
    <s v="Ohio"/>
    <n v="45503"/>
    <x v="3"/>
    <s v="OFF-PA-10001776"/>
    <s v="Office Supplies"/>
    <s v="Paper"/>
    <s v="Wirebound Message Books, Four 2 3/4&quot; x 5&quot; Forms per Page, 600 Sets per Book"/>
    <n v="22.248000000000001"/>
    <n v="3"/>
    <n v="0.2"/>
    <n v="7.5086999999999984"/>
    <s v="No"/>
    <s v="Chuck Magee"/>
  </r>
  <r>
    <n v="3638"/>
    <s v="CA-2016-145177"/>
    <d v="2016-11-10T00:00:00"/>
    <d v="2016-11-14T00:00:00"/>
    <x v="1"/>
    <s v="PP-18955"/>
    <s v="Paul Prost"/>
    <x v="2"/>
    <s v="United States"/>
    <s v="Springfield"/>
    <s v="Ohio"/>
    <n v="45503"/>
    <x v="3"/>
    <s v="OFF-AP-10002457"/>
    <s v="Office Supplies"/>
    <s v="Appliances"/>
    <s v="Eureka The Boss Plus 12-Amp Hard Box Upright Vacuum, Red"/>
    <n v="334.88000000000005"/>
    <n v="4"/>
    <n v="0.2"/>
    <n v="29.301999999999978"/>
    <s v="No"/>
    <s v="Chuck Magee"/>
  </r>
  <r>
    <n v="3639"/>
    <s v="CA-2016-145177"/>
    <d v="2016-11-10T00:00:00"/>
    <d v="2016-11-14T00:00:00"/>
    <x v="1"/>
    <s v="PP-18955"/>
    <s v="Paul Prost"/>
    <x v="2"/>
    <s v="United States"/>
    <s v="Springfield"/>
    <s v="Ohio"/>
    <n v="45503"/>
    <x v="3"/>
    <s v="FUR-FU-10000758"/>
    <s v="Furniture"/>
    <s v="Furnishings"/>
    <s v="DAX Natural Wood-Tone Poster Frame"/>
    <n v="148.28800000000001"/>
    <n v="7"/>
    <n v="0.2"/>
    <n v="29.657599999999988"/>
    <s v="No"/>
    <s v="Chuck Magee"/>
  </r>
  <r>
    <n v="3640"/>
    <s v="CA-2016-145177"/>
    <d v="2016-11-10T00:00:00"/>
    <d v="2016-11-14T00:00:00"/>
    <x v="1"/>
    <s v="PP-18955"/>
    <s v="Paul Prost"/>
    <x v="2"/>
    <s v="United States"/>
    <s v="Springfield"/>
    <s v="Ohio"/>
    <n v="45503"/>
    <x v="3"/>
    <s v="OFF-PA-10000682"/>
    <s v="Office Supplies"/>
    <s v="Paper"/>
    <s v="Xerox 1924"/>
    <n v="4.6240000000000006"/>
    <n v="1"/>
    <n v="0.2"/>
    <n v="1.6762000000000001"/>
    <s v="No"/>
    <s v="Chuck Magee"/>
  </r>
  <r>
    <n v="3641"/>
    <s v="CA-2016-145177"/>
    <d v="2016-11-10T00:00:00"/>
    <d v="2016-11-14T00:00:00"/>
    <x v="1"/>
    <s v="PP-18955"/>
    <s v="Paul Prost"/>
    <x v="2"/>
    <s v="United States"/>
    <s v="Springfield"/>
    <s v="Ohio"/>
    <n v="45503"/>
    <x v="3"/>
    <s v="TEC-AC-10002550"/>
    <s v="Technology"/>
    <s v="Accessories"/>
    <s v="Memorex 25GB 6X Branded Blu-Ray Recordable Disc, 30/Pack"/>
    <n v="178.92000000000002"/>
    <n v="7"/>
    <n v="0.2"/>
    <n v="-29.074500000000008"/>
    <s v="No"/>
    <s v="Chuck Magee"/>
  </r>
  <r>
    <n v="3642"/>
    <s v="CA-2016-145177"/>
    <d v="2016-11-10T00:00:00"/>
    <d v="2016-11-14T00:00:00"/>
    <x v="1"/>
    <s v="PP-18955"/>
    <s v="Paul Prost"/>
    <x v="2"/>
    <s v="United States"/>
    <s v="Springfield"/>
    <s v="Ohio"/>
    <n v="45503"/>
    <x v="3"/>
    <s v="OFF-BI-10002082"/>
    <s v="Office Supplies"/>
    <s v="Binders"/>
    <s v="GBC Twin Loop Wire Binding Elements"/>
    <n v="69.888000000000005"/>
    <n v="7"/>
    <n v="0.7"/>
    <n v="-46.591999999999999"/>
    <s v="No"/>
    <s v="Chuck Magee"/>
  </r>
  <r>
    <n v="3643"/>
    <s v="CA-2014-156594"/>
    <d v="2014-12-20T00:00:00"/>
    <d v="2014-12-23T00:00:00"/>
    <x v="0"/>
    <s v="MC-17845"/>
    <s v="Michael Chen"/>
    <x v="0"/>
    <s v="United States"/>
    <s v="Los Angeles"/>
    <s v="California"/>
    <n v="90008"/>
    <x v="1"/>
    <s v="OFF-BI-10004632"/>
    <s v="Office Supplies"/>
    <s v="Binders"/>
    <s v="Ibico Hi-Tech Manual Binding System"/>
    <n v="487.98400000000004"/>
    <n v="2"/>
    <n v="0.2"/>
    <n v="152.49499999999998"/>
    <s v="No"/>
    <s v="Anna Andreadi"/>
  </r>
  <r>
    <n v="3644"/>
    <s v="CA-2014-156594"/>
    <d v="2014-12-20T00:00:00"/>
    <d v="2014-12-23T00:00:00"/>
    <x v="0"/>
    <s v="MC-17845"/>
    <s v="Michael Chen"/>
    <x v="0"/>
    <s v="United States"/>
    <s v="Los Angeles"/>
    <s v="California"/>
    <n v="90008"/>
    <x v="1"/>
    <s v="OFF-AR-10001725"/>
    <s v="Office Supplies"/>
    <s v="Art"/>
    <s v="Boston Home &amp; Office Model 2000 Electric Pencil Sharpeners"/>
    <n v="47.3"/>
    <n v="2"/>
    <n v="0"/>
    <n v="12.298000000000002"/>
    <s v="No"/>
    <s v="Anna Andreadi"/>
  </r>
  <r>
    <n v="3645"/>
    <s v="CA-2014-156594"/>
    <d v="2014-12-20T00:00:00"/>
    <d v="2014-12-23T00:00:00"/>
    <x v="0"/>
    <s v="MC-17845"/>
    <s v="Michael Chen"/>
    <x v="0"/>
    <s v="United States"/>
    <s v="Los Angeles"/>
    <s v="California"/>
    <n v="90008"/>
    <x v="1"/>
    <s v="OFF-AR-10004269"/>
    <s v="Office Supplies"/>
    <s v="Art"/>
    <s v="Newell 31"/>
    <n v="4.13"/>
    <n v="1"/>
    <n v="0"/>
    <n v="1.1564000000000001"/>
    <s v="No"/>
    <s v="Anna Andreadi"/>
  </r>
  <r>
    <n v="3646"/>
    <s v="CA-2014-156594"/>
    <d v="2014-12-20T00:00:00"/>
    <d v="2014-12-23T00:00:00"/>
    <x v="0"/>
    <s v="MC-17845"/>
    <s v="Michael Chen"/>
    <x v="0"/>
    <s v="United States"/>
    <s v="Los Angeles"/>
    <s v="California"/>
    <n v="90008"/>
    <x v="1"/>
    <s v="OFF-BI-10003007"/>
    <s v="Office Supplies"/>
    <s v="Binders"/>
    <s v="Premium Transparent Presentation Covers, No Pattern/Clear, 8 1/2&quot; x 11&quot;"/>
    <n v="155.12"/>
    <n v="5"/>
    <n v="0.2"/>
    <n v="50.413999999999987"/>
    <s v="No"/>
    <s v="Anna Andreadi"/>
  </r>
  <r>
    <n v="3647"/>
    <s v="CA-2014-146528"/>
    <d v="2014-07-25T00:00:00"/>
    <d v="2014-07-27T00:00:00"/>
    <x v="0"/>
    <s v="VF-21715"/>
    <s v="Vicky Freymann"/>
    <x v="2"/>
    <s v="United States"/>
    <s v="Los Angeles"/>
    <s v="California"/>
    <n v="90045"/>
    <x v="1"/>
    <s v="OFF-PA-10002195"/>
    <s v="Office Supplies"/>
    <s v="Paper"/>
    <s v="Xerox 1966"/>
    <n v="6.48"/>
    <n v="1"/>
    <n v="0"/>
    <n v="3.1752000000000002"/>
    <s v="No"/>
    <s v="Anna Andreadi"/>
  </r>
  <r>
    <n v="3648"/>
    <s v="CA-2014-146528"/>
    <d v="2014-07-25T00:00:00"/>
    <d v="2014-07-27T00:00:00"/>
    <x v="0"/>
    <s v="VF-21715"/>
    <s v="Vicky Freymann"/>
    <x v="2"/>
    <s v="United States"/>
    <s v="Los Angeles"/>
    <s v="California"/>
    <n v="90045"/>
    <x v="1"/>
    <s v="OFF-SU-10002522"/>
    <s v="Office Supplies"/>
    <s v="Supplies"/>
    <s v="Acme Kleen Earth Office Shears"/>
    <n v="15.52"/>
    <n v="4"/>
    <n v="0"/>
    <n v="4.5007999999999981"/>
    <s v="No"/>
    <s v="Anna Andreadi"/>
  </r>
  <r>
    <n v="3649"/>
    <s v="CA-2015-168459"/>
    <d v="2015-11-22T00:00:00"/>
    <d v="2015-11-27T00:00:00"/>
    <x v="1"/>
    <s v="MC-17275"/>
    <s v="Marc Crier"/>
    <x v="0"/>
    <s v="United States"/>
    <s v="Memphis"/>
    <s v="Tennessee"/>
    <n v="38109"/>
    <x v="0"/>
    <s v="OFF-BI-10003712"/>
    <s v="Office Supplies"/>
    <s v="Binders"/>
    <s v="Acco Pressboard Covers with Storage Hooks, 14 7/8&quot; x 11&quot;, Light Blue"/>
    <n v="2.9460000000000006"/>
    <n v="2"/>
    <n v="0.7"/>
    <n v="-2.0621999999999998"/>
    <s v="No"/>
    <s v="Cassandra Brandow"/>
  </r>
  <r>
    <n v="3650"/>
    <s v="CA-2015-168459"/>
    <d v="2015-11-22T00:00:00"/>
    <d v="2015-11-27T00:00:00"/>
    <x v="1"/>
    <s v="MC-17275"/>
    <s v="Marc Crier"/>
    <x v="0"/>
    <s v="United States"/>
    <s v="Memphis"/>
    <s v="Tennessee"/>
    <n v="38109"/>
    <x v="0"/>
    <s v="OFF-FA-10004854"/>
    <s v="Office Supplies"/>
    <s v="Fasteners"/>
    <s v="Vinyl Coated Wire Paper Clips in Organizer Box, 800/Box"/>
    <n v="55.104000000000006"/>
    <n v="6"/>
    <n v="0.2"/>
    <n v="18.597599999999993"/>
    <s v="No"/>
    <s v="Cassandra Brandow"/>
  </r>
  <r>
    <n v="3651"/>
    <s v="CA-2017-109960"/>
    <d v="2017-12-09T00:00:00"/>
    <d v="2017-12-11T00:00:00"/>
    <x v="0"/>
    <s v="DB-13210"/>
    <s v="Dean Braden"/>
    <x v="0"/>
    <s v="United States"/>
    <s v="Detroit"/>
    <s v="Michigan"/>
    <n v="48234"/>
    <x v="2"/>
    <s v="TEC-AC-10004859"/>
    <s v="Technology"/>
    <s v="Accessories"/>
    <s v="Maxell Pro 80 Minute CD-R, 10/Pack"/>
    <n v="104.88"/>
    <n v="6"/>
    <n v="0"/>
    <n v="41.952000000000005"/>
    <s v="No"/>
    <s v="Kelly Williams"/>
  </r>
  <r>
    <n v="3652"/>
    <s v="CA-2017-109960"/>
    <d v="2017-12-09T00:00:00"/>
    <d v="2017-12-11T00:00:00"/>
    <x v="0"/>
    <s v="DB-13210"/>
    <s v="Dean Braden"/>
    <x v="0"/>
    <s v="United States"/>
    <s v="Detroit"/>
    <s v="Michigan"/>
    <n v="48234"/>
    <x v="2"/>
    <s v="OFF-AR-10001860"/>
    <s v="Office Supplies"/>
    <s v="Art"/>
    <s v="BIC Liqua Brite Liner"/>
    <n v="34.700000000000003"/>
    <n v="5"/>
    <n v="0"/>
    <n v="12.492000000000001"/>
    <s v="No"/>
    <s v="Kelly Williams"/>
  </r>
  <r>
    <n v="3653"/>
    <s v="CA-2017-109960"/>
    <d v="2017-12-09T00:00:00"/>
    <d v="2017-12-11T00:00:00"/>
    <x v="0"/>
    <s v="DB-13210"/>
    <s v="Dean Braden"/>
    <x v="0"/>
    <s v="United States"/>
    <s v="Detroit"/>
    <s v="Michigan"/>
    <n v="48234"/>
    <x v="2"/>
    <s v="OFF-BI-10001636"/>
    <s v="Office Supplies"/>
    <s v="Binders"/>
    <s v="Ibico Plastic and Wire Spiral Binding Combs"/>
    <n v="33.72"/>
    <n v="4"/>
    <n v="0"/>
    <n v="15.511199999999999"/>
    <s v="No"/>
    <s v="Kelly Williams"/>
  </r>
  <r>
    <n v="3654"/>
    <s v="CA-2017-109960"/>
    <d v="2017-12-09T00:00:00"/>
    <d v="2017-12-11T00:00:00"/>
    <x v="0"/>
    <s v="DB-13210"/>
    <s v="Dean Braden"/>
    <x v="0"/>
    <s v="United States"/>
    <s v="Detroit"/>
    <s v="Michigan"/>
    <n v="48234"/>
    <x v="2"/>
    <s v="OFF-PA-10000349"/>
    <s v="Office Supplies"/>
    <s v="Paper"/>
    <s v="Easy-staple paper"/>
    <n v="14.940000000000001"/>
    <n v="3"/>
    <n v="0"/>
    <n v="7.0218000000000007"/>
    <s v="No"/>
    <s v="Kelly Williams"/>
  </r>
  <r>
    <n v="3655"/>
    <s v="CA-2017-133004"/>
    <d v="2017-08-31T00:00:00"/>
    <d v="2017-09-05T00:00:00"/>
    <x v="1"/>
    <s v="AJ-10945"/>
    <s v="Ashley Jarboe"/>
    <x v="0"/>
    <s v="United States"/>
    <s v="Lawrence"/>
    <s v="Indiana"/>
    <n v="46226"/>
    <x v="2"/>
    <s v="OFF-AP-10002439"/>
    <s v="Office Supplies"/>
    <s v="Appliances"/>
    <s v="Tripp Lite Isotel 8 Ultra 8 Outlet Metal Surge"/>
    <n v="638.73"/>
    <n v="9"/>
    <n v="0"/>
    <n v="166.06979999999999"/>
    <s v="No"/>
    <s v="Kelly Williams"/>
  </r>
  <r>
    <n v="3656"/>
    <s v="CA-2017-168102"/>
    <d v="2017-04-24T00:00:00"/>
    <d v="2017-04-30T00:00:00"/>
    <x v="1"/>
    <s v="CP-12340"/>
    <s v="Christine Phan"/>
    <x v="1"/>
    <s v="United States"/>
    <s v="Jacksonville"/>
    <s v="Florida"/>
    <n v="32216"/>
    <x v="0"/>
    <s v="OFF-ST-10001370"/>
    <s v="Office Supplies"/>
    <s v="Storage"/>
    <s v="Sensible Storage WireTech Storage Systems"/>
    <n v="113.56800000000001"/>
    <n v="2"/>
    <n v="0.2"/>
    <n v="-21.294000000000018"/>
    <s v="No"/>
    <s v="Cassandra Brandow"/>
  </r>
  <r>
    <n v="3657"/>
    <s v="CA-2017-158036"/>
    <d v="2017-09-08T00:00:00"/>
    <d v="2017-09-14T00:00:00"/>
    <x v="1"/>
    <s v="DB-13555"/>
    <s v="Dorothy Badders"/>
    <x v="1"/>
    <s v="United States"/>
    <s v="Dublin"/>
    <s v="Ohio"/>
    <n v="43017"/>
    <x v="3"/>
    <s v="TEC-AC-10002558"/>
    <s v="Technology"/>
    <s v="Accessories"/>
    <s v="Imation Swivel Flash Drive USB flash drive - 8 GB"/>
    <n v="9.0960000000000001"/>
    <n v="1"/>
    <n v="0.2"/>
    <n v="1.7054999999999998"/>
    <s v="No"/>
    <s v="Chuck Magee"/>
  </r>
  <r>
    <n v="3658"/>
    <s v="CA-2015-128083"/>
    <d v="2015-03-12T00:00:00"/>
    <d v="2015-03-17T00:00:00"/>
    <x v="1"/>
    <s v="EB-13750"/>
    <s v="Edward Becker"/>
    <x v="1"/>
    <s v="United States"/>
    <s v="Plantation"/>
    <s v="Florida"/>
    <n v="33317"/>
    <x v="0"/>
    <s v="OFF-EN-10004030"/>
    <s v="Office Supplies"/>
    <s v="Envelopes"/>
    <s v="Convenience Packs of Business Envelopes"/>
    <n v="8.6880000000000006"/>
    <n v="3"/>
    <n v="0.2"/>
    <n v="2.9322000000000004"/>
    <s v="No"/>
    <s v="Cassandra Brandow"/>
  </r>
  <r>
    <n v="3659"/>
    <s v="CA-2015-128083"/>
    <d v="2015-03-12T00:00:00"/>
    <d v="2015-03-17T00:00:00"/>
    <x v="1"/>
    <s v="EB-13750"/>
    <s v="Edward Becker"/>
    <x v="1"/>
    <s v="United States"/>
    <s v="Plantation"/>
    <s v="Florida"/>
    <n v="33317"/>
    <x v="0"/>
    <s v="FUR-FU-10003194"/>
    <s v="Furniture"/>
    <s v="Furnishings"/>
    <s v="Eldon Expressions Desk Accessory, Wood Pencil Holder, Oak"/>
    <n v="30.880000000000003"/>
    <n v="4"/>
    <n v="0.2"/>
    <n v="3.8599999999999977"/>
    <s v="No"/>
    <s v="Cassandra Brandow"/>
  </r>
  <r>
    <n v="3660"/>
    <s v="CA-2015-128083"/>
    <d v="2015-03-12T00:00:00"/>
    <d v="2015-03-17T00:00:00"/>
    <x v="1"/>
    <s v="EB-13750"/>
    <s v="Edward Becker"/>
    <x v="1"/>
    <s v="United States"/>
    <s v="Plantation"/>
    <s v="Florida"/>
    <n v="33317"/>
    <x v="0"/>
    <s v="FUR-FU-10001731"/>
    <s v="Furniture"/>
    <s v="Furnishings"/>
    <s v="Acrylic Self-Standing Desk Frames"/>
    <n v="6.4080000000000004"/>
    <n v="3"/>
    <n v="0.2"/>
    <n v="1.4418"/>
    <s v="No"/>
    <s v="Cassandra Brandow"/>
  </r>
  <r>
    <n v="3661"/>
    <s v="CA-2016-161676"/>
    <d v="2016-07-18T00:00:00"/>
    <d v="2016-07-23T00:00:00"/>
    <x v="1"/>
    <s v="JP-15460"/>
    <s v="Jennifer Patt"/>
    <x v="1"/>
    <s v="United States"/>
    <s v="Glendale"/>
    <s v="Arizona"/>
    <n v="85301"/>
    <x v="1"/>
    <s v="OFF-SU-10004782"/>
    <s v="Office Supplies"/>
    <s v="Supplies"/>
    <s v="Elite 5&quot; Scissors"/>
    <n v="33.799999999999997"/>
    <n v="5"/>
    <n v="0.2"/>
    <n v="4.2249999999999979"/>
    <s v="No"/>
    <s v="Anna Andreadi"/>
  </r>
  <r>
    <n v="3662"/>
    <s v="CA-2016-155005"/>
    <d v="2016-06-13T00:00:00"/>
    <d v="2016-06-15T00:00:00"/>
    <x v="0"/>
    <s v="SC-20050"/>
    <s v="Sample Company A"/>
    <x v="2"/>
    <s v="United States"/>
    <s v="Jackson"/>
    <s v="Michigan"/>
    <n v="49201"/>
    <x v="2"/>
    <s v="TEC-PH-10003484"/>
    <s v="Technology"/>
    <s v="Phones"/>
    <s v="Ooma Telo VoIP Home Phone System"/>
    <n v="377.96999999999997"/>
    <n v="3"/>
    <n v="0"/>
    <n v="94.492500000000007"/>
    <s v="No"/>
    <s v="Kelly Williams"/>
  </r>
  <r>
    <n v="3663"/>
    <s v="US-2017-129777"/>
    <d v="2017-07-03T00:00:00"/>
    <d v="2017-07-09T00:00:00"/>
    <x v="1"/>
    <s v="FM-14290"/>
    <s v="Frank Merwin"/>
    <x v="2"/>
    <s v="United States"/>
    <s v="Quincy"/>
    <s v="Massachusetts"/>
    <n v="2169"/>
    <x v="3"/>
    <s v="TEC-AC-10003590"/>
    <s v="Technology"/>
    <s v="Accessories"/>
    <s v="TRENDnet 56K USB 2.0 Phone, Internet and Fax Modem"/>
    <n v="258.89999999999998"/>
    <n v="10"/>
    <n v="0"/>
    <n v="93.203999999999994"/>
    <s v="No"/>
    <s v="Chuck Magee"/>
  </r>
  <r>
    <n v="3664"/>
    <s v="US-2017-129777"/>
    <d v="2017-07-03T00:00:00"/>
    <d v="2017-07-09T00:00:00"/>
    <x v="1"/>
    <s v="FM-14290"/>
    <s v="Frank Merwin"/>
    <x v="2"/>
    <s v="United States"/>
    <s v="Quincy"/>
    <s v="Massachusetts"/>
    <n v="2169"/>
    <x v="3"/>
    <s v="OFF-PA-10001970"/>
    <s v="Office Supplies"/>
    <s v="Paper"/>
    <s v="Xerox 1881"/>
    <n v="24.56"/>
    <n v="2"/>
    <n v="0"/>
    <n v="11.543199999999999"/>
    <s v="No"/>
    <s v="Chuck Magee"/>
  </r>
  <r>
    <n v="3665"/>
    <s v="CA-2014-129364"/>
    <d v="2014-12-08T00:00:00"/>
    <d v="2014-12-13T00:00:00"/>
    <x v="1"/>
    <s v="TB-21250"/>
    <s v="Tim Brockman"/>
    <x v="0"/>
    <s v="United States"/>
    <s v="Salem"/>
    <s v="Oregon"/>
    <n v="97301"/>
    <x v="1"/>
    <s v="OFF-LA-10001569"/>
    <s v="Office Supplies"/>
    <s v="Labels"/>
    <s v="Avery 499"/>
    <n v="27.888000000000002"/>
    <n v="7"/>
    <n v="0.2"/>
    <n v="9.0635999999999974"/>
    <s v="No"/>
    <s v="Anna Andreadi"/>
  </r>
  <r>
    <n v="3666"/>
    <s v="CA-2014-129364"/>
    <d v="2014-12-08T00:00:00"/>
    <d v="2014-12-13T00:00:00"/>
    <x v="1"/>
    <s v="TB-21250"/>
    <s v="Tim Brockman"/>
    <x v="0"/>
    <s v="United States"/>
    <s v="Salem"/>
    <s v="Oregon"/>
    <n v="97301"/>
    <x v="1"/>
    <s v="OFF-BI-10001132"/>
    <s v="Office Supplies"/>
    <s v="Binders"/>
    <s v="Acco PRESSTEX Data Binder with Storage Hooks, Dark Blue, 9 1/2&quot; X 11&quot;"/>
    <n v="6.4560000000000004"/>
    <n v="4"/>
    <n v="0.7"/>
    <n v="-4.5191999999999979"/>
    <s v="No"/>
    <s v="Anna Andreadi"/>
  </r>
  <r>
    <n v="3667"/>
    <s v="CA-2014-129364"/>
    <d v="2014-12-08T00:00:00"/>
    <d v="2014-12-13T00:00:00"/>
    <x v="1"/>
    <s v="TB-21250"/>
    <s v="Tim Brockman"/>
    <x v="0"/>
    <s v="United States"/>
    <s v="Salem"/>
    <s v="Oregon"/>
    <n v="97301"/>
    <x v="1"/>
    <s v="TEC-PH-10003095"/>
    <s v="Technology"/>
    <s v="Phones"/>
    <s v="Samsung HM1900 Bluetooth Headset"/>
    <n v="52.679999999999993"/>
    <n v="3"/>
    <n v="0.2"/>
    <n v="19.754999999999999"/>
    <s v="No"/>
    <s v="Anna Andreadi"/>
  </r>
  <r>
    <n v="3668"/>
    <s v="CA-2014-129364"/>
    <d v="2014-12-08T00:00:00"/>
    <d v="2014-12-13T00:00:00"/>
    <x v="1"/>
    <s v="TB-21250"/>
    <s v="Tim Brockman"/>
    <x v="0"/>
    <s v="United States"/>
    <s v="Salem"/>
    <s v="Oregon"/>
    <n v="97301"/>
    <x v="1"/>
    <s v="OFF-SU-10000432"/>
    <s v="Office Supplies"/>
    <s v="Supplies"/>
    <s v="Acco Side-Punched Conventional Columnar Pads"/>
    <n v="13.88"/>
    <n v="5"/>
    <n v="0.2"/>
    <n v="-2.6025000000000014"/>
    <s v="No"/>
    <s v="Anna Andreadi"/>
  </r>
  <r>
    <n v="3669"/>
    <s v="CA-2014-129364"/>
    <d v="2014-12-08T00:00:00"/>
    <d v="2014-12-13T00:00:00"/>
    <x v="1"/>
    <s v="TB-21250"/>
    <s v="Tim Brockman"/>
    <x v="0"/>
    <s v="United States"/>
    <s v="Salem"/>
    <s v="Oregon"/>
    <n v="97301"/>
    <x v="1"/>
    <s v="TEC-AC-10004227"/>
    <s v="Technology"/>
    <s v="Accessories"/>
    <s v="SanDisk Ultra 16 GB MicroSDHC Class 10 Memory Card"/>
    <n v="103.92000000000002"/>
    <n v="10"/>
    <n v="0.2"/>
    <n v="-18.186000000000014"/>
    <s v="No"/>
    <s v="Anna Andreadi"/>
  </r>
  <r>
    <n v="3670"/>
    <s v="CA-2014-129364"/>
    <d v="2014-12-08T00:00:00"/>
    <d v="2014-12-13T00:00:00"/>
    <x v="1"/>
    <s v="TB-21250"/>
    <s v="Tim Brockman"/>
    <x v="0"/>
    <s v="United States"/>
    <s v="Salem"/>
    <s v="Oregon"/>
    <n v="97301"/>
    <x v="1"/>
    <s v="OFF-LA-10004409"/>
    <s v="Office Supplies"/>
    <s v="Labels"/>
    <s v="Avery 492"/>
    <n v="11.52"/>
    <n v="5"/>
    <n v="0.2"/>
    <n v="3.7439999999999989"/>
    <s v="No"/>
    <s v="Anna Andreadi"/>
  </r>
  <r>
    <n v="3671"/>
    <s v="CA-2014-129364"/>
    <d v="2014-12-08T00:00:00"/>
    <d v="2014-12-13T00:00:00"/>
    <x v="1"/>
    <s v="TB-21250"/>
    <s v="Tim Brockman"/>
    <x v="0"/>
    <s v="United States"/>
    <s v="Salem"/>
    <s v="Oregon"/>
    <n v="97301"/>
    <x v="1"/>
    <s v="OFF-PA-10001569"/>
    <s v="Office Supplies"/>
    <s v="Paper"/>
    <s v="Xerox 232"/>
    <n v="10.368000000000002"/>
    <n v="2"/>
    <n v="0.2"/>
    <n v="3.6288"/>
    <s v="No"/>
    <s v="Anna Andreadi"/>
  </r>
  <r>
    <n v="3672"/>
    <s v="CA-2014-129364"/>
    <d v="2014-12-08T00:00:00"/>
    <d v="2014-12-13T00:00:00"/>
    <x v="1"/>
    <s v="TB-21250"/>
    <s v="Tim Brockman"/>
    <x v="0"/>
    <s v="United States"/>
    <s v="Salem"/>
    <s v="Oregon"/>
    <n v="97301"/>
    <x v="1"/>
    <s v="OFF-ST-10001031"/>
    <s v="Office Supplies"/>
    <s v="Storage"/>
    <s v="Adjustable Personal File Tote"/>
    <n v="39.072000000000003"/>
    <n v="3"/>
    <n v="0.2"/>
    <n v="2.9304000000000023"/>
    <s v="No"/>
    <s v="Anna Andreadi"/>
  </r>
  <r>
    <n v="3673"/>
    <s v="CA-2016-104969"/>
    <d v="2016-04-08T00:00:00"/>
    <d v="2016-04-14T00:00:00"/>
    <x v="1"/>
    <s v="EH-14125"/>
    <s v="Eugene Hildebrand"/>
    <x v="2"/>
    <s v="United States"/>
    <s v="Troy"/>
    <s v="Ohio"/>
    <n v="45373"/>
    <x v="3"/>
    <s v="OFF-EN-10002312"/>
    <s v="Office Supplies"/>
    <s v="Envelopes"/>
    <s v="#10 Self-Seal White Envelopes"/>
    <n v="8.8719999999999999"/>
    <n v="1"/>
    <n v="0.2"/>
    <n v="3.2161"/>
    <s v="No"/>
    <s v="Chuck Magee"/>
  </r>
  <r>
    <n v="3674"/>
    <s v="CA-2016-104969"/>
    <d v="2016-04-08T00:00:00"/>
    <d v="2016-04-14T00:00:00"/>
    <x v="1"/>
    <s v="EH-14125"/>
    <s v="Eugene Hildebrand"/>
    <x v="2"/>
    <s v="United States"/>
    <s v="Troy"/>
    <s v="Ohio"/>
    <n v="45373"/>
    <x v="3"/>
    <s v="OFF-BI-10004224"/>
    <s v="Office Supplies"/>
    <s v="Binders"/>
    <s v="Catalog Binders with Expanding Posts"/>
    <n v="121.10400000000003"/>
    <n v="6"/>
    <n v="0.7"/>
    <n v="-100.91999999999999"/>
    <s v="No"/>
    <s v="Chuck Magee"/>
  </r>
  <r>
    <n v="3675"/>
    <s v="CA-2017-154109"/>
    <d v="2017-11-06T00:00:00"/>
    <d v="2017-11-11T00:00:00"/>
    <x v="1"/>
    <s v="ML-17410"/>
    <s v="Maris LaWare"/>
    <x v="0"/>
    <s v="United States"/>
    <s v="Philadelphia"/>
    <s v="Pennsylvania"/>
    <n v="19143"/>
    <x v="3"/>
    <s v="FUR-CH-10003774"/>
    <s v="Furniture"/>
    <s v="Chairs"/>
    <s v="Global Wood Trimmed Manager's Task Chair, Khaki"/>
    <n v="127.372"/>
    <n v="2"/>
    <n v="0.3"/>
    <n v="-30.933200000000006"/>
    <s v="No"/>
    <s v="Chuck Magee"/>
  </r>
  <r>
    <n v="3676"/>
    <s v="CA-2017-154109"/>
    <d v="2017-11-06T00:00:00"/>
    <d v="2017-11-11T00:00:00"/>
    <x v="1"/>
    <s v="ML-17410"/>
    <s v="Maris LaWare"/>
    <x v="0"/>
    <s v="United States"/>
    <s v="Philadelphia"/>
    <s v="Pennsylvania"/>
    <n v="19143"/>
    <x v="3"/>
    <s v="OFF-PA-10000157"/>
    <s v="Office Supplies"/>
    <s v="Paper"/>
    <s v="Xerox 191"/>
    <n v="47.952000000000005"/>
    <n v="3"/>
    <n v="0.2"/>
    <n v="16.183799999999998"/>
    <s v="No"/>
    <s v="Chuck Magee"/>
  </r>
  <r>
    <n v="3677"/>
    <s v="CA-2015-156440"/>
    <d v="2015-12-05T00:00:00"/>
    <d v="2015-12-09T00:00:00"/>
    <x v="1"/>
    <s v="MH-17620"/>
    <s v="Matt Hagelstein"/>
    <x v="1"/>
    <s v="United States"/>
    <s v="San Diego"/>
    <s v="California"/>
    <n v="92105"/>
    <x v="1"/>
    <s v="FUR-FU-10004090"/>
    <s v="Furniture"/>
    <s v="Furnishings"/>
    <s v="Executive Impressions 14&quot; Contract Wall Clock"/>
    <n v="44.46"/>
    <n v="2"/>
    <n v="0"/>
    <n v="14.671799999999998"/>
    <s v="Yes"/>
    <s v="Anna Andreadi"/>
  </r>
  <r>
    <n v="3678"/>
    <s v="CA-2015-132626"/>
    <d v="2015-07-09T00:00:00"/>
    <d v="2015-07-14T00:00:00"/>
    <x v="1"/>
    <s v="BT-11680"/>
    <s v="Brian Thompson"/>
    <x v="0"/>
    <s v="United States"/>
    <s v="Clinton"/>
    <s v="Maryland"/>
    <n v="20735"/>
    <x v="3"/>
    <s v="OFF-FA-10002763"/>
    <s v="Office Supplies"/>
    <s v="Fasteners"/>
    <s v="Advantus Map Pennant Flags and Round Head Tacks"/>
    <n v="15.8"/>
    <n v="4"/>
    <n v="0"/>
    <n v="5.0559999999999992"/>
    <s v="No"/>
    <s v="Chuck Magee"/>
  </r>
  <r>
    <n v="3679"/>
    <s v="CA-2015-132626"/>
    <d v="2015-07-09T00:00:00"/>
    <d v="2015-07-14T00:00:00"/>
    <x v="1"/>
    <s v="BT-11680"/>
    <s v="Brian Thompson"/>
    <x v="0"/>
    <s v="United States"/>
    <s v="Clinton"/>
    <s v="Maryland"/>
    <n v="20735"/>
    <x v="3"/>
    <s v="TEC-MA-10002428"/>
    <s v="Technology"/>
    <s v="Machines"/>
    <s v="Fellowes Powershred HS-440 4-Sheet High Security Shredder"/>
    <n v="464.97"/>
    <n v="3"/>
    <n v="0"/>
    <n v="209.23649999999998"/>
    <s v="No"/>
    <s v="Chuck Magee"/>
  </r>
  <r>
    <n v="3680"/>
    <s v="CA-2015-132626"/>
    <d v="2015-07-09T00:00:00"/>
    <d v="2015-07-14T00:00:00"/>
    <x v="1"/>
    <s v="BT-11680"/>
    <s v="Brian Thompson"/>
    <x v="0"/>
    <s v="United States"/>
    <s v="Clinton"/>
    <s v="Maryland"/>
    <n v="20735"/>
    <x v="3"/>
    <s v="FUR-FU-10002918"/>
    <s v="Furniture"/>
    <s v="Furnishings"/>
    <s v="Eldon ClusterMat Chair Mat with Cordless Antistatic Protection"/>
    <n v="181.96"/>
    <n v="2"/>
    <n v="0"/>
    <n v="20.015600000000006"/>
    <s v="No"/>
    <s v="Chuck Magee"/>
  </r>
  <r>
    <n v="3681"/>
    <s v="CA-2015-132626"/>
    <d v="2015-07-09T00:00:00"/>
    <d v="2015-07-14T00:00:00"/>
    <x v="1"/>
    <s v="BT-11680"/>
    <s v="Brian Thompson"/>
    <x v="0"/>
    <s v="United States"/>
    <s v="Clinton"/>
    <s v="Maryland"/>
    <n v="20735"/>
    <x v="3"/>
    <s v="OFF-LA-10000476"/>
    <s v="Office Supplies"/>
    <s v="Labels"/>
    <s v="Avery 05222 Permanent Self-Adhesive File Folder Labels for Typewriters, on Rolls, White, 250/Roll"/>
    <n v="12.39"/>
    <n v="3"/>
    <n v="0"/>
    <n v="5.6993999999999998"/>
    <s v="No"/>
    <s v="Chuck Magee"/>
  </r>
  <r>
    <n v="3682"/>
    <s v="CA-2015-132626"/>
    <d v="2015-07-09T00:00:00"/>
    <d v="2015-07-14T00:00:00"/>
    <x v="1"/>
    <s v="BT-11680"/>
    <s v="Brian Thompson"/>
    <x v="0"/>
    <s v="United States"/>
    <s v="Clinton"/>
    <s v="Maryland"/>
    <n v="20735"/>
    <x v="3"/>
    <s v="OFF-BI-10002854"/>
    <s v="Office Supplies"/>
    <s v="Binders"/>
    <s v="Performers Binder/Pad Holder, Black"/>
    <n v="84.09"/>
    <n v="3"/>
    <n v="0"/>
    <n v="42.045000000000002"/>
    <s v="No"/>
    <s v="Chuck Magee"/>
  </r>
  <r>
    <n v="3683"/>
    <s v="CA-2015-132626"/>
    <d v="2015-07-09T00:00:00"/>
    <d v="2015-07-14T00:00:00"/>
    <x v="1"/>
    <s v="BT-11680"/>
    <s v="Brian Thompson"/>
    <x v="0"/>
    <s v="United States"/>
    <s v="Clinton"/>
    <s v="Maryland"/>
    <n v="20735"/>
    <x v="3"/>
    <s v="OFF-AR-10002987"/>
    <s v="Office Supplies"/>
    <s v="Art"/>
    <s v="Prismacolor Color Pencil Set"/>
    <n v="79.36"/>
    <n v="4"/>
    <n v="0"/>
    <n v="32.537600000000005"/>
    <s v="No"/>
    <s v="Chuck Magee"/>
  </r>
  <r>
    <n v="3684"/>
    <s v="CA-2015-132626"/>
    <d v="2015-07-09T00:00:00"/>
    <d v="2015-07-14T00:00:00"/>
    <x v="1"/>
    <s v="BT-11680"/>
    <s v="Brian Thompson"/>
    <x v="0"/>
    <s v="United States"/>
    <s v="Clinton"/>
    <s v="Maryland"/>
    <n v="20735"/>
    <x v="3"/>
    <s v="OFF-BI-10004001"/>
    <s v="Office Supplies"/>
    <s v="Binders"/>
    <s v="GBC Recycled VeloBinder Covers"/>
    <n v="153.35999999999999"/>
    <n v="9"/>
    <n v="0"/>
    <n v="70.545599999999979"/>
    <s v="No"/>
    <s v="Chuck Magee"/>
  </r>
  <r>
    <n v="3685"/>
    <s v="CA-2015-132626"/>
    <d v="2015-07-09T00:00:00"/>
    <d v="2015-07-14T00:00:00"/>
    <x v="1"/>
    <s v="BT-11680"/>
    <s v="Brian Thompson"/>
    <x v="0"/>
    <s v="United States"/>
    <s v="Clinton"/>
    <s v="Maryland"/>
    <n v="20735"/>
    <x v="3"/>
    <s v="OFF-BI-10001634"/>
    <s v="Office Supplies"/>
    <s v="Binders"/>
    <s v="Wilson Jones Active Use Binders"/>
    <n v="43.68"/>
    <n v="6"/>
    <n v="0"/>
    <n v="21.403200000000002"/>
    <s v="No"/>
    <s v="Chuck Magee"/>
  </r>
  <r>
    <n v="3686"/>
    <s v="CA-2015-132626"/>
    <d v="2015-07-09T00:00:00"/>
    <d v="2015-07-14T00:00:00"/>
    <x v="1"/>
    <s v="BT-11680"/>
    <s v="Brian Thompson"/>
    <x v="0"/>
    <s v="United States"/>
    <s v="Clinton"/>
    <s v="Maryland"/>
    <n v="20735"/>
    <x v="3"/>
    <s v="OFF-ST-10003722"/>
    <s v="Office Supplies"/>
    <s v="Storage"/>
    <s v="Project Tote Personal File"/>
    <n v="98.21"/>
    <n v="7"/>
    <n v="0"/>
    <n v="28.480899999999984"/>
    <s v="No"/>
    <s v="Chuck Magee"/>
  </r>
  <r>
    <n v="3687"/>
    <s v="CA-2016-102792"/>
    <d v="2016-12-13T00:00:00"/>
    <d v="2016-12-19T00:00:00"/>
    <x v="1"/>
    <s v="JC-15340"/>
    <s v="Jasper Cacioppo"/>
    <x v="0"/>
    <s v="United States"/>
    <s v="Riverside"/>
    <s v="California"/>
    <n v="92503"/>
    <x v="1"/>
    <s v="OFF-AR-10004757"/>
    <s v="Office Supplies"/>
    <s v="Art"/>
    <s v="Crayola Colored Pencils"/>
    <n v="9.84"/>
    <n v="3"/>
    <n v="0"/>
    <n v="3.2471999999999994"/>
    <s v="No"/>
    <s v="Anna Andreadi"/>
  </r>
  <r>
    <n v="3688"/>
    <s v="CA-2016-108567"/>
    <d v="2016-05-20T00:00:00"/>
    <d v="2016-05-24T00:00:00"/>
    <x v="1"/>
    <s v="DB-13210"/>
    <s v="Dean Braden"/>
    <x v="0"/>
    <s v="United States"/>
    <s v="Port Saint Lucie"/>
    <s v="Florida"/>
    <n v="34952"/>
    <x v="0"/>
    <s v="OFF-BI-10004140"/>
    <s v="Office Supplies"/>
    <s v="Binders"/>
    <s v="Avery Non-Stick Binders"/>
    <n v="2.6940000000000004"/>
    <n v="2"/>
    <n v="0.7"/>
    <n v="-2.2450000000000001"/>
    <s v="No"/>
    <s v="Cassandra Brandow"/>
  </r>
  <r>
    <n v="3689"/>
    <s v="CA-2017-140760"/>
    <d v="2017-06-02T00:00:00"/>
    <d v="2017-06-05T00:00:00"/>
    <x v="0"/>
    <s v="DO-13435"/>
    <s v="Denny Ordway"/>
    <x v="0"/>
    <s v="United States"/>
    <s v="Mesa"/>
    <s v="Arizona"/>
    <n v="85204"/>
    <x v="1"/>
    <s v="OFF-PA-10002479"/>
    <s v="Office Supplies"/>
    <s v="Paper"/>
    <s v="Xerox 4200 Series MultiUse Premium Copy Paper (20Lb. and 84 Bright)"/>
    <n v="25.344000000000001"/>
    <n v="6"/>
    <n v="0.2"/>
    <n v="7.92"/>
    <s v="No"/>
    <s v="Anna Andreadi"/>
  </r>
  <r>
    <n v="3690"/>
    <s v="CA-2017-140760"/>
    <d v="2017-06-02T00:00:00"/>
    <d v="2017-06-05T00:00:00"/>
    <x v="0"/>
    <s v="DO-13435"/>
    <s v="Denny Ordway"/>
    <x v="0"/>
    <s v="United States"/>
    <s v="Mesa"/>
    <s v="Arizona"/>
    <n v="85204"/>
    <x v="1"/>
    <s v="OFF-EN-10001141"/>
    <s v="Office Supplies"/>
    <s v="Envelopes"/>
    <s v="Manila Recycled Extra-Heavyweight Clasp Envelopes, 6&quot; x 9&quot;"/>
    <n v="43.92"/>
    <n v="5"/>
    <n v="0.2"/>
    <n v="15.921000000000003"/>
    <s v="No"/>
    <s v="Anna Andreadi"/>
  </r>
  <r>
    <n v="3691"/>
    <s v="US-2015-131359"/>
    <d v="2015-10-30T00:00:00"/>
    <d v="2015-11-02T00:00:00"/>
    <x v="0"/>
    <s v="FA-14230"/>
    <s v="Frank Atkinson"/>
    <x v="1"/>
    <s v="United States"/>
    <s v="Denver"/>
    <s v="Colorado"/>
    <n v="80219"/>
    <x v="1"/>
    <s v="TEC-MA-10000597"/>
    <s v="Technology"/>
    <s v="Machines"/>
    <s v="Lexmark S315 Color Inkjet Printer"/>
    <n v="59.994000000000007"/>
    <n v="2"/>
    <n v="0.7"/>
    <n v="-45.995400000000004"/>
    <s v="No"/>
    <s v="Anna Andreadi"/>
  </r>
  <r>
    <n v="3692"/>
    <s v="US-2015-131359"/>
    <d v="2015-10-30T00:00:00"/>
    <d v="2015-11-02T00:00:00"/>
    <x v="0"/>
    <s v="FA-14230"/>
    <s v="Frank Atkinson"/>
    <x v="1"/>
    <s v="United States"/>
    <s v="Denver"/>
    <s v="Colorado"/>
    <n v="80219"/>
    <x v="1"/>
    <s v="TEC-CO-10001571"/>
    <s v="Technology"/>
    <s v="Copiers"/>
    <s v="Sharp 1540cs Digital Laser Copier"/>
    <n v="439.99200000000002"/>
    <n v="1"/>
    <n v="0.2"/>
    <n v="164.99700000000001"/>
    <s v="No"/>
    <s v="Anna Andreadi"/>
  </r>
  <r>
    <n v="3693"/>
    <s v="US-2015-131359"/>
    <d v="2015-10-30T00:00:00"/>
    <d v="2015-11-02T00:00:00"/>
    <x v="0"/>
    <s v="FA-14230"/>
    <s v="Frank Atkinson"/>
    <x v="1"/>
    <s v="United States"/>
    <s v="Denver"/>
    <s v="Colorado"/>
    <n v="80219"/>
    <x v="1"/>
    <s v="TEC-PH-10004531"/>
    <s v="Technology"/>
    <s v="Phones"/>
    <s v="OtterBox Commuter Series Case - iPhone 5 &amp; 5s"/>
    <n v="87.96"/>
    <n v="5"/>
    <n v="0.2"/>
    <n v="30.785999999999998"/>
    <s v="No"/>
    <s v="Anna Andreadi"/>
  </r>
  <r>
    <n v="3694"/>
    <s v="US-2015-131359"/>
    <d v="2015-10-30T00:00:00"/>
    <d v="2015-11-02T00:00:00"/>
    <x v="0"/>
    <s v="FA-14230"/>
    <s v="Frank Atkinson"/>
    <x v="1"/>
    <s v="United States"/>
    <s v="Denver"/>
    <s v="Colorado"/>
    <n v="80219"/>
    <x v="1"/>
    <s v="FUR-FU-10003026"/>
    <s v="Furniture"/>
    <s v="Furnishings"/>
    <s v="Eldon Regeneration Recycled Desk Accessories, Black"/>
    <n v="15.488"/>
    <n v="4"/>
    <n v="0.2"/>
    <n v="3.6783999999999999"/>
    <s v="No"/>
    <s v="Anna Andreadi"/>
  </r>
  <r>
    <n v="3695"/>
    <s v="CA-2016-142097"/>
    <d v="2016-10-15T00:00:00"/>
    <d v="2016-10-20T00:00:00"/>
    <x v="1"/>
    <s v="QJ-19255"/>
    <s v="Quincy Jones"/>
    <x v="1"/>
    <s v="United States"/>
    <s v="Springfield"/>
    <s v="Virginia"/>
    <n v="22153"/>
    <x v="0"/>
    <s v="OFF-BI-10002082"/>
    <s v="Office Supplies"/>
    <s v="Binders"/>
    <s v="GBC Twin Loop Wire Binding Elements"/>
    <n v="232.96"/>
    <n v="7"/>
    <n v="0"/>
    <n v="116.48"/>
    <s v="No"/>
    <s v="Cassandra Brandow"/>
  </r>
  <r>
    <n v="3696"/>
    <s v="CA-2016-142097"/>
    <d v="2016-10-15T00:00:00"/>
    <d v="2016-10-20T00:00:00"/>
    <x v="1"/>
    <s v="QJ-19255"/>
    <s v="Quincy Jones"/>
    <x v="1"/>
    <s v="United States"/>
    <s v="Springfield"/>
    <s v="Virginia"/>
    <n v="22153"/>
    <x v="0"/>
    <s v="OFF-EN-10002312"/>
    <s v="Office Supplies"/>
    <s v="Envelopes"/>
    <s v="#10 Self-Seal White Envelopes"/>
    <n v="66.539999999999992"/>
    <n v="6"/>
    <n v="0"/>
    <n v="32.604599999999998"/>
    <s v="No"/>
    <s v="Cassandra Brandow"/>
  </r>
  <r>
    <n v="3697"/>
    <s v="CA-2016-142097"/>
    <d v="2016-10-15T00:00:00"/>
    <d v="2016-10-20T00:00:00"/>
    <x v="1"/>
    <s v="QJ-19255"/>
    <s v="Quincy Jones"/>
    <x v="1"/>
    <s v="United States"/>
    <s v="Springfield"/>
    <s v="Virginia"/>
    <n v="22153"/>
    <x v="0"/>
    <s v="OFF-AP-10000696"/>
    <s v="Office Supplies"/>
    <s v="Appliances"/>
    <s v="Holmes Odor Grabber"/>
    <n v="43.26"/>
    <n v="3"/>
    <n v="0"/>
    <n v="14.275799999999998"/>
    <s v="No"/>
    <s v="Cassandra Brandow"/>
  </r>
  <r>
    <n v="3698"/>
    <s v="CA-2015-151680"/>
    <d v="2015-11-19T00:00:00"/>
    <d v="2015-11-21T00:00:00"/>
    <x v="0"/>
    <s v="TC-21475"/>
    <s v="Tony Chapman"/>
    <x v="2"/>
    <s v="United States"/>
    <s v="Seattle"/>
    <s v="Washington"/>
    <n v="98115"/>
    <x v="1"/>
    <s v="FUR-FU-10000305"/>
    <s v="Furniture"/>
    <s v="Furnishings"/>
    <s v="Tenex V2T-RE Standard Weight Series Chair Mat, 45&quot; x 53&quot;, Lip 25&quot; x 12&quot;"/>
    <n v="141.96"/>
    <n v="2"/>
    <n v="0"/>
    <n v="22.7136"/>
    <s v="No"/>
    <s v="Anna Andreadi"/>
  </r>
  <r>
    <n v="3699"/>
    <s v="CA-2014-140039"/>
    <d v="2014-09-13T00:00:00"/>
    <d v="2014-09-17T00:00:00"/>
    <x v="1"/>
    <s v="ON-18715"/>
    <s v="Odella Nelson"/>
    <x v="1"/>
    <s v="United States"/>
    <s v="Tempe"/>
    <s v="Arizona"/>
    <n v="85281"/>
    <x v="1"/>
    <s v="OFF-ST-10001034"/>
    <s v="Office Supplies"/>
    <s v="Storage"/>
    <s v="Eldon File Chest Portable File"/>
    <n v="79.400000000000006"/>
    <n v="5"/>
    <n v="0.2"/>
    <n v="5.9550000000000054"/>
    <s v="No"/>
    <s v="Anna Andreadi"/>
  </r>
  <r>
    <n v="3700"/>
    <s v="CA-2017-160416"/>
    <d v="2017-11-13T00:00:00"/>
    <d v="2017-11-18T00:00:00"/>
    <x v="0"/>
    <s v="AD-10180"/>
    <s v="Alan Dominguez"/>
    <x v="2"/>
    <s v="United States"/>
    <s v="Yonkers"/>
    <s v="New York"/>
    <n v="10701"/>
    <x v="3"/>
    <s v="TEC-AC-10004114"/>
    <s v="Technology"/>
    <s v="Accessories"/>
    <s v="KeyTronic 6101 Series - Keyboard - Black"/>
    <n v="163.96"/>
    <n v="4"/>
    <n v="0"/>
    <n v="70.502800000000008"/>
    <s v="No"/>
    <s v="Chuck Magee"/>
  </r>
  <r>
    <n v="3701"/>
    <s v="CA-2017-169411"/>
    <d v="2017-12-24T00:00:00"/>
    <d v="2017-12-29T00:00:00"/>
    <x v="1"/>
    <s v="AC-10615"/>
    <s v="Ann Chong"/>
    <x v="1"/>
    <s v="United States"/>
    <s v="Rochester"/>
    <s v="New York"/>
    <n v="14609"/>
    <x v="3"/>
    <s v="FUR-FU-10001602"/>
    <s v="Furniture"/>
    <s v="Furnishings"/>
    <s v="Eldon Delta Triangular Chair Mat, 52&quot; x 58&quot;, Clear"/>
    <n v="37.93"/>
    <n v="1"/>
    <n v="0"/>
    <n v="6.8273999999999972"/>
    <s v="No"/>
    <s v="Chuck Magee"/>
  </r>
  <r>
    <n v="3702"/>
    <s v="CA-2016-126543"/>
    <d v="2016-01-09T00:00:00"/>
    <d v="2016-01-13T00:00:00"/>
    <x v="0"/>
    <s v="MF-17665"/>
    <s v="Maureen Fritzler"/>
    <x v="1"/>
    <s v="United States"/>
    <s v="Toledo"/>
    <s v="Ohio"/>
    <n v="43615"/>
    <x v="3"/>
    <s v="FUR-FU-10002445"/>
    <s v="Furniture"/>
    <s v="Furnishings"/>
    <s v="DAX Two-Tone Rosewood/Black Document Frame, Desktop, 5 x 7"/>
    <n v="15.168000000000001"/>
    <n v="2"/>
    <n v="0.2"/>
    <n v="3.7920000000000011"/>
    <s v="No"/>
    <s v="Chuck Magee"/>
  </r>
  <r>
    <n v="3703"/>
    <s v="CA-2015-104941"/>
    <d v="2015-06-13T00:00:00"/>
    <d v="2015-06-19T00:00:00"/>
    <x v="1"/>
    <s v="DH-13075"/>
    <s v="Dave Hallsten"/>
    <x v="1"/>
    <s v="United States"/>
    <s v="Decatur"/>
    <s v="Alabama"/>
    <n v="35601"/>
    <x v="0"/>
    <s v="OFF-AR-10004269"/>
    <s v="Office Supplies"/>
    <s v="Art"/>
    <s v="Newell 31"/>
    <n v="24.78"/>
    <n v="6"/>
    <n v="0"/>
    <n v="6.9384000000000006"/>
    <s v="No"/>
    <s v="Cassandra Brandow"/>
  </r>
  <r>
    <n v="3704"/>
    <s v="CA-2015-104941"/>
    <d v="2015-06-13T00:00:00"/>
    <d v="2015-06-19T00:00:00"/>
    <x v="1"/>
    <s v="DH-13075"/>
    <s v="Dave Hallsten"/>
    <x v="1"/>
    <s v="United States"/>
    <s v="Decatur"/>
    <s v="Alabama"/>
    <n v="35601"/>
    <x v="0"/>
    <s v="OFF-BI-10001249"/>
    <s v="Office Supplies"/>
    <s v="Binders"/>
    <s v="Avery Heavy-Duty EZD View Binder with Locking Rings"/>
    <n v="19.14"/>
    <n v="3"/>
    <n v="0"/>
    <n v="8.8043999999999993"/>
    <s v="No"/>
    <s v="Cassandra Brandow"/>
  </r>
  <r>
    <n v="3705"/>
    <s v="CA-2015-104941"/>
    <d v="2015-06-13T00:00:00"/>
    <d v="2015-06-19T00:00:00"/>
    <x v="1"/>
    <s v="DH-13075"/>
    <s v="Dave Hallsten"/>
    <x v="1"/>
    <s v="United States"/>
    <s v="Decatur"/>
    <s v="Alabama"/>
    <n v="35601"/>
    <x v="0"/>
    <s v="TEC-CO-10004202"/>
    <s v="Technology"/>
    <s v="Copiers"/>
    <s v="Brother DCP1000 Digital 3 in 1 Multifunction Machine"/>
    <n v="899.97"/>
    <n v="3"/>
    <n v="0"/>
    <n v="314.98950000000002"/>
    <s v="No"/>
    <s v="Cassandra Brandow"/>
  </r>
  <r>
    <n v="3706"/>
    <s v="CA-2015-104941"/>
    <d v="2015-06-13T00:00:00"/>
    <d v="2015-06-19T00:00:00"/>
    <x v="1"/>
    <s v="DH-13075"/>
    <s v="Dave Hallsten"/>
    <x v="1"/>
    <s v="United States"/>
    <s v="Decatur"/>
    <s v="Alabama"/>
    <n v="35601"/>
    <x v="0"/>
    <s v="OFF-PA-10003363"/>
    <s v="Office Supplies"/>
    <s v="Paper"/>
    <s v="Xerox 204"/>
    <n v="32.400000000000006"/>
    <n v="5"/>
    <n v="0"/>
    <n v="15.552000000000001"/>
    <s v="No"/>
    <s v="Cassandra Brandow"/>
  </r>
  <r>
    <n v="3707"/>
    <s v="CA-2017-160087"/>
    <d v="2017-03-18T00:00:00"/>
    <d v="2017-03-22T00:00:00"/>
    <x v="1"/>
    <s v="EN-13780"/>
    <s v="Edward Nazzal"/>
    <x v="0"/>
    <s v="United States"/>
    <s v="Dallas"/>
    <s v="Texas"/>
    <n v="75220"/>
    <x v="2"/>
    <s v="OFF-AR-10001915"/>
    <s v="Office Supplies"/>
    <s v="Art"/>
    <s v="Peel-Off China Markers"/>
    <n v="23.832000000000001"/>
    <n v="3"/>
    <n v="0.2"/>
    <n v="6.5538000000000007"/>
    <s v="No"/>
    <s v="Kelly Williams"/>
  </r>
  <r>
    <n v="3708"/>
    <s v="CA-2014-120544"/>
    <d v="2014-11-23T00:00:00"/>
    <d v="2014-11-27T00:00:00"/>
    <x v="1"/>
    <s v="SS-20140"/>
    <s v="Saphhira Shifley"/>
    <x v="1"/>
    <s v="United States"/>
    <s v="Mesquite"/>
    <s v="Texas"/>
    <n v="75150"/>
    <x v="2"/>
    <s v="FUR-FU-10001940"/>
    <s v="Furniture"/>
    <s v="Furnishings"/>
    <s v="Staple-based wall hangings"/>
    <n v="6.3680000000000003"/>
    <n v="2"/>
    <n v="0.6"/>
    <n v="-2.5471999999999984"/>
    <s v="No"/>
    <s v="Kelly Williams"/>
  </r>
  <r>
    <n v="3709"/>
    <s v="CA-2014-120544"/>
    <d v="2014-11-23T00:00:00"/>
    <d v="2014-11-27T00:00:00"/>
    <x v="1"/>
    <s v="SS-20140"/>
    <s v="Saphhira Shifley"/>
    <x v="1"/>
    <s v="United States"/>
    <s v="Mesquite"/>
    <s v="Texas"/>
    <n v="75150"/>
    <x v="2"/>
    <s v="OFF-AP-10004336"/>
    <s v="Office Supplies"/>
    <s v="Appliances"/>
    <s v="Conquest 14 Commercial Heavy-Duty Upright Vacuum, Collection System, Accessory Kit"/>
    <n v="34.175999999999995"/>
    <n v="3"/>
    <n v="0.8"/>
    <n v="-87.148800000000023"/>
    <s v="No"/>
    <s v="Kelly Williams"/>
  </r>
  <r>
    <n v="3710"/>
    <s v="CA-2014-120544"/>
    <d v="2014-11-23T00:00:00"/>
    <d v="2014-11-27T00:00:00"/>
    <x v="1"/>
    <s v="SS-20140"/>
    <s v="Saphhira Shifley"/>
    <x v="1"/>
    <s v="United States"/>
    <s v="Mesquite"/>
    <s v="Texas"/>
    <n v="75150"/>
    <x v="2"/>
    <s v="TEC-AC-10003709"/>
    <s v="Technology"/>
    <s v="Accessories"/>
    <s v="Maxell 4.7GB DVD-R 5/Pack"/>
    <n v="5.5440000000000005"/>
    <n v="7"/>
    <n v="0.2"/>
    <n v="1.6632000000000007"/>
    <s v="No"/>
    <s v="Kelly Williams"/>
  </r>
  <r>
    <n v="3711"/>
    <s v="CA-2017-113670"/>
    <d v="2017-10-15T00:00:00"/>
    <d v="2017-10-17T00:00:00"/>
    <x v="2"/>
    <s v="RS-19765"/>
    <s v="Roland Schwarz"/>
    <x v="1"/>
    <s v="United States"/>
    <s v="Los Angeles"/>
    <s v="California"/>
    <n v="90045"/>
    <x v="1"/>
    <s v="FUR-TA-10001705"/>
    <s v="Furniture"/>
    <s v="Tables"/>
    <s v="Bush Advantage Collection Round Conference Table"/>
    <n v="510.24"/>
    <n v="3"/>
    <n v="0.2"/>
    <n v="6.3779999999999575"/>
    <s v="Yes"/>
    <s v="Anna Andreadi"/>
  </r>
  <r>
    <n v="3712"/>
    <s v="CA-2017-113670"/>
    <d v="2017-10-15T00:00:00"/>
    <d v="2017-10-17T00:00:00"/>
    <x v="2"/>
    <s v="RS-19765"/>
    <s v="Roland Schwarz"/>
    <x v="1"/>
    <s v="United States"/>
    <s v="Los Angeles"/>
    <s v="California"/>
    <n v="90045"/>
    <x v="1"/>
    <s v="OFF-PA-10000675"/>
    <s v="Office Supplies"/>
    <s v="Paper"/>
    <s v="Xerox 1919"/>
    <n v="204.95000000000002"/>
    <n v="5"/>
    <n v="0"/>
    <n v="100.4255"/>
    <s v="Yes"/>
    <s v="Anna Andreadi"/>
  </r>
  <r>
    <n v="3713"/>
    <s v="CA-2017-166198"/>
    <d v="2017-04-21T00:00:00"/>
    <d v="2017-04-24T00:00:00"/>
    <x v="2"/>
    <s v="JW-15955"/>
    <s v="Joni Wasserman"/>
    <x v="0"/>
    <s v="United States"/>
    <s v="Seattle"/>
    <s v="Washington"/>
    <n v="98103"/>
    <x v="1"/>
    <s v="TEC-AC-10000521"/>
    <s v="Technology"/>
    <s v="Accessories"/>
    <s v="Verbatim Slim CD and DVD Storage Cases, 50/Pack"/>
    <n v="11.54"/>
    <n v="1"/>
    <n v="0"/>
    <n v="3.4619999999999997"/>
    <s v="No"/>
    <s v="Anna Andreadi"/>
  </r>
  <r>
    <n v="3714"/>
    <s v="CA-2017-166198"/>
    <d v="2017-04-21T00:00:00"/>
    <d v="2017-04-24T00:00:00"/>
    <x v="2"/>
    <s v="JW-15955"/>
    <s v="Joni Wasserman"/>
    <x v="0"/>
    <s v="United States"/>
    <s v="Seattle"/>
    <s v="Washington"/>
    <n v="98103"/>
    <x v="1"/>
    <s v="FUR-FU-10004622"/>
    <s v="Furniture"/>
    <s v="Furnishings"/>
    <s v="Eldon Advantage Foldable Chair Mats for Low Pile Carpets"/>
    <n v="162.60000000000002"/>
    <n v="3"/>
    <n v="0"/>
    <n v="34.145999999999994"/>
    <s v="No"/>
    <s v="Anna Andreadi"/>
  </r>
  <r>
    <n v="3715"/>
    <s v="CA-2014-135608"/>
    <d v="2014-12-08T00:00:00"/>
    <d v="2014-12-10T00:00:00"/>
    <x v="0"/>
    <s v="JK-15625"/>
    <s v="Jim Karlsson"/>
    <x v="0"/>
    <s v="United States"/>
    <s v="Olympia"/>
    <s v="Washington"/>
    <n v="98502"/>
    <x v="1"/>
    <s v="OFF-PA-10001954"/>
    <s v="Office Supplies"/>
    <s v="Paper"/>
    <s v="Xerox 1964"/>
    <n v="45.68"/>
    <n v="2"/>
    <n v="0"/>
    <n v="21.012799999999999"/>
    <s v="No"/>
    <s v="Anna Andreadi"/>
  </r>
  <r>
    <n v="3716"/>
    <s v="CA-2014-135608"/>
    <d v="2014-12-08T00:00:00"/>
    <d v="2014-12-10T00:00:00"/>
    <x v="0"/>
    <s v="JK-15625"/>
    <s v="Jim Karlsson"/>
    <x v="0"/>
    <s v="United States"/>
    <s v="Olympia"/>
    <s v="Washington"/>
    <n v="98502"/>
    <x v="1"/>
    <s v="FUR-CH-10002602"/>
    <s v="Furniture"/>
    <s v="Chairs"/>
    <s v="DMI Arturo Collection Mission-style Design Wood Chair"/>
    <n v="603.91999999999996"/>
    <n v="5"/>
    <n v="0.2"/>
    <n v="45.294000000000011"/>
    <s v="No"/>
    <s v="Anna Andreadi"/>
  </r>
  <r>
    <n v="3717"/>
    <s v="CA-2017-144568"/>
    <d v="2017-05-29T00:00:00"/>
    <d v="2017-06-02T00:00:00"/>
    <x v="1"/>
    <s v="JO-15550"/>
    <s v="Jesus Ocampo"/>
    <x v="2"/>
    <s v="United States"/>
    <s v="Omaha"/>
    <s v="Nebraska"/>
    <n v="68104"/>
    <x v="2"/>
    <s v="OFF-FA-10004395"/>
    <s v="Office Supplies"/>
    <s v="Fasteners"/>
    <s v="Plymouth Boxed Rubber Bands by Plymouth"/>
    <n v="23.55"/>
    <n v="5"/>
    <n v="0"/>
    <n v="1.1775000000000002"/>
    <s v="No"/>
    <s v="Kelly Williams"/>
  </r>
  <r>
    <n v="3718"/>
    <s v="CA-2016-142370"/>
    <d v="2016-09-19T00:00:00"/>
    <d v="2016-09-23T00:00:00"/>
    <x v="1"/>
    <s v="TP-21130"/>
    <s v="Theone Pippenger"/>
    <x v="0"/>
    <s v="United States"/>
    <s v="Columbus"/>
    <s v="Georgia"/>
    <n v="31907"/>
    <x v="0"/>
    <s v="OFF-SU-10003002"/>
    <s v="Office Supplies"/>
    <s v="Supplies"/>
    <s v="Letter Slitter"/>
    <n v="5.04"/>
    <n v="2"/>
    <n v="0"/>
    <n v="0.15120000000000022"/>
    <s v="No"/>
    <s v="Cassandra Brandow"/>
  </r>
  <r>
    <n v="3719"/>
    <s v="CA-2016-142370"/>
    <d v="2016-09-19T00:00:00"/>
    <d v="2016-09-23T00:00:00"/>
    <x v="1"/>
    <s v="TP-21130"/>
    <s v="Theone Pippenger"/>
    <x v="0"/>
    <s v="United States"/>
    <s v="Columbus"/>
    <s v="Georgia"/>
    <n v="31907"/>
    <x v="0"/>
    <s v="TEC-AC-10002926"/>
    <s v="Technology"/>
    <s v="Accessories"/>
    <s v="Logitech Wireless Marathon Mouse M705"/>
    <n v="249.95000000000002"/>
    <n v="5"/>
    <n v="0"/>
    <n v="107.47850000000001"/>
    <s v="No"/>
    <s v="Cassandra Brandow"/>
  </r>
  <r>
    <n v="3720"/>
    <s v="CA-2016-105900"/>
    <d v="2016-09-17T00:00:00"/>
    <d v="2016-09-23T00:00:00"/>
    <x v="1"/>
    <s v="BS-11590"/>
    <s v="Brendan Sweed"/>
    <x v="1"/>
    <s v="United States"/>
    <s v="Columbus"/>
    <s v="Indiana"/>
    <n v="47201"/>
    <x v="2"/>
    <s v="OFF-AR-10002656"/>
    <s v="Office Supplies"/>
    <s v="Art"/>
    <s v="Sanford Liquid Accent Highlighters"/>
    <n v="33.4"/>
    <n v="5"/>
    <n v="0"/>
    <n v="12.357999999999997"/>
    <s v="No"/>
    <s v="Kelly Williams"/>
  </r>
  <r>
    <n v="3721"/>
    <s v="CA-2016-151155"/>
    <d v="2016-12-20T00:00:00"/>
    <d v="2016-12-24T00:00:00"/>
    <x v="1"/>
    <s v="AB-10255"/>
    <s v="Alejandro Ballentine"/>
    <x v="2"/>
    <s v="United States"/>
    <s v="Jackson"/>
    <s v="Mississippi"/>
    <n v="39212"/>
    <x v="0"/>
    <s v="FUR-FU-10001918"/>
    <s v="Furniture"/>
    <s v="Furnishings"/>
    <s v="C-Line Cubicle Keepers Polyproplyene Holder With Velcro Backings"/>
    <n v="18.920000000000002"/>
    <n v="4"/>
    <n v="0"/>
    <n v="7.3788000000000018"/>
    <s v="No"/>
    <s v="Cassandra Brandow"/>
  </r>
  <r>
    <n v="3722"/>
    <s v="CA-2016-151155"/>
    <d v="2016-12-20T00:00:00"/>
    <d v="2016-12-24T00:00:00"/>
    <x v="1"/>
    <s v="AB-10255"/>
    <s v="Alejandro Ballentine"/>
    <x v="2"/>
    <s v="United States"/>
    <s v="Jackson"/>
    <s v="Mississippi"/>
    <n v="39212"/>
    <x v="0"/>
    <s v="OFF-BI-10003910"/>
    <s v="Office Supplies"/>
    <s v="Binders"/>
    <s v="DXL Angle-View Binders with Locking Rings by Samsill"/>
    <n v="15.42"/>
    <n v="2"/>
    <n v="0"/>
    <n v="6.9390000000000001"/>
    <s v="No"/>
    <s v="Cassandra Brandow"/>
  </r>
  <r>
    <n v="3723"/>
    <s v="CA-2017-144036"/>
    <d v="2017-11-22T00:00:00"/>
    <d v="2017-11-26T00:00:00"/>
    <x v="1"/>
    <s v="FO-14305"/>
    <s v="Frank Olsen"/>
    <x v="0"/>
    <s v="United States"/>
    <s v="Houston"/>
    <s v="Texas"/>
    <n v="77070"/>
    <x v="2"/>
    <s v="OFF-AR-10000122"/>
    <s v="Office Supplies"/>
    <s v="Art"/>
    <s v="Newell 314"/>
    <n v="35.712000000000003"/>
    <n v="8"/>
    <n v="0.2"/>
    <n v="2.2319999999999958"/>
    <s v="No"/>
    <s v="Kelly Williams"/>
  </r>
  <r>
    <n v="3724"/>
    <s v="US-2014-169789"/>
    <d v="2014-12-30T00:00:00"/>
    <d v="2015-01-04T00:00:00"/>
    <x v="1"/>
    <s v="MF-17665"/>
    <s v="Maureen Fritzler"/>
    <x v="1"/>
    <s v="United States"/>
    <s v="Phoenix"/>
    <s v="Arizona"/>
    <n v="85023"/>
    <x v="1"/>
    <s v="OFF-BI-10004600"/>
    <s v="Office Supplies"/>
    <s v="Binders"/>
    <s v="Ibico Ibimaster 300 Manual Binding System"/>
    <n v="551.98500000000013"/>
    <n v="5"/>
    <n v="0.7"/>
    <n v="-459.98750000000018"/>
    <s v="No"/>
    <s v="Anna Andreadi"/>
  </r>
  <r>
    <n v="3725"/>
    <s v="CA-2017-127264"/>
    <d v="2017-04-03T00:00:00"/>
    <d v="2017-04-05T00:00:00"/>
    <x v="2"/>
    <s v="SA-20830"/>
    <s v="Sue Ann Reed"/>
    <x v="0"/>
    <s v="United States"/>
    <s v="Chicago"/>
    <s v="Illinois"/>
    <n v="60653"/>
    <x v="2"/>
    <s v="OFF-AR-10003045"/>
    <s v="Office Supplies"/>
    <s v="Art"/>
    <s v="Prang Colored Pencils"/>
    <n v="7.0559999999999992"/>
    <n v="3"/>
    <n v="0.2"/>
    <n v="2.2050000000000001"/>
    <s v="No"/>
    <s v="Kelly Williams"/>
  </r>
  <r>
    <n v="3726"/>
    <s v="CA-2016-151512"/>
    <d v="2016-12-26T00:00:00"/>
    <d v="2017-01-02T00:00:00"/>
    <x v="1"/>
    <s v="SH-19975"/>
    <s v="Sally Hughsby"/>
    <x v="1"/>
    <s v="United States"/>
    <s v="Denver"/>
    <s v="Colorado"/>
    <n v="80219"/>
    <x v="1"/>
    <s v="OFF-AP-10000252"/>
    <s v="Office Supplies"/>
    <s v="Appliances"/>
    <s v="Harmony HEPA Quiet Air Purifiers"/>
    <n v="18.72"/>
    <n v="2"/>
    <n v="0.2"/>
    <n v="3.51"/>
    <s v="No"/>
    <s v="Anna Andreadi"/>
  </r>
  <r>
    <n v="3727"/>
    <s v="CA-2016-165169"/>
    <d v="2016-06-05T00:00:00"/>
    <d v="2016-06-11T00:00:00"/>
    <x v="1"/>
    <s v="JL-15235"/>
    <s v="Janet Lee"/>
    <x v="0"/>
    <s v="United States"/>
    <s v="Newark"/>
    <s v="Delaware"/>
    <n v="19711"/>
    <x v="3"/>
    <s v="OFF-ST-10001496"/>
    <s v="Office Supplies"/>
    <s v="Storage"/>
    <s v="Standard Rollaway File with Lock"/>
    <n v="360.38"/>
    <n v="2"/>
    <n v="0"/>
    <n v="93.698800000000006"/>
    <s v="No"/>
    <s v="Chuck Magee"/>
  </r>
  <r>
    <n v="3728"/>
    <s v="CA-2016-165169"/>
    <d v="2016-06-05T00:00:00"/>
    <d v="2016-06-11T00:00:00"/>
    <x v="1"/>
    <s v="JL-15235"/>
    <s v="Janet Lee"/>
    <x v="0"/>
    <s v="United States"/>
    <s v="Newark"/>
    <s v="Delaware"/>
    <n v="19711"/>
    <x v="3"/>
    <s v="OFF-AR-10000122"/>
    <s v="Office Supplies"/>
    <s v="Art"/>
    <s v="Newell 314"/>
    <n v="11.16"/>
    <n v="2"/>
    <n v="0"/>
    <n v="2.7899999999999991"/>
    <s v="No"/>
    <s v="Chuck Magee"/>
  </r>
  <r>
    <n v="3729"/>
    <s v="CA-2016-165169"/>
    <d v="2016-06-05T00:00:00"/>
    <d v="2016-06-11T00:00:00"/>
    <x v="1"/>
    <s v="JL-15235"/>
    <s v="Janet Lee"/>
    <x v="0"/>
    <s v="United States"/>
    <s v="Newark"/>
    <s v="Delaware"/>
    <n v="19711"/>
    <x v="3"/>
    <s v="OFF-LA-10000407"/>
    <s v="Office Supplies"/>
    <s v="Labels"/>
    <s v="Avery White Multi-Purpose Labels"/>
    <n v="14.940000000000001"/>
    <n v="3"/>
    <n v="0"/>
    <n v="6.8723999999999998"/>
    <s v="No"/>
    <s v="Chuck Magee"/>
  </r>
  <r>
    <n v="3730"/>
    <s v="CA-2015-109575"/>
    <d v="2015-09-18T00:00:00"/>
    <d v="2015-09-23T00:00:00"/>
    <x v="1"/>
    <s v="KH-16630"/>
    <s v="Ken Heidel"/>
    <x v="1"/>
    <s v="United States"/>
    <s v="Clinton"/>
    <s v="Maryland"/>
    <n v="20735"/>
    <x v="3"/>
    <s v="OFF-ST-10004950"/>
    <s v="Office Supplies"/>
    <s v="Storage"/>
    <s v="Acco Perma 3000 Stacking Storage Drawers"/>
    <n v="41.96"/>
    <n v="2"/>
    <n v="0"/>
    <n v="7.9724000000000004"/>
    <s v="No"/>
    <s v="Chuck Magee"/>
  </r>
  <r>
    <n v="3731"/>
    <s v="CA-2015-109575"/>
    <d v="2015-09-18T00:00:00"/>
    <d v="2015-09-23T00:00:00"/>
    <x v="1"/>
    <s v="KH-16630"/>
    <s v="Ken Heidel"/>
    <x v="1"/>
    <s v="United States"/>
    <s v="Clinton"/>
    <s v="Maryland"/>
    <n v="20735"/>
    <x v="3"/>
    <s v="OFF-ST-10004123"/>
    <s v="Office Supplies"/>
    <s v="Storage"/>
    <s v="Safco Industrial Wire Shelving System"/>
    <n v="636.86"/>
    <n v="7"/>
    <n v="0"/>
    <n v="0"/>
    <s v="No"/>
    <s v="Chuck Magee"/>
  </r>
  <r>
    <n v="3732"/>
    <s v="CA-2015-109575"/>
    <d v="2015-09-18T00:00:00"/>
    <d v="2015-09-23T00:00:00"/>
    <x v="1"/>
    <s v="KH-16630"/>
    <s v="Ken Heidel"/>
    <x v="1"/>
    <s v="United States"/>
    <s v="Clinton"/>
    <s v="Maryland"/>
    <n v="20735"/>
    <x v="3"/>
    <s v="TEC-PH-10000730"/>
    <s v="Technology"/>
    <s v="Phones"/>
    <s v="Samsung Galaxy S4 Active"/>
    <n v="499.99"/>
    <n v="1"/>
    <n v="0"/>
    <n v="129.99740000000003"/>
    <s v="No"/>
    <s v="Chuck Magee"/>
  </r>
  <r>
    <n v="3733"/>
    <s v="CA-2015-109575"/>
    <d v="2015-09-18T00:00:00"/>
    <d v="2015-09-23T00:00:00"/>
    <x v="1"/>
    <s v="KH-16630"/>
    <s v="Ken Heidel"/>
    <x v="1"/>
    <s v="United States"/>
    <s v="Clinton"/>
    <s v="Maryland"/>
    <n v="20735"/>
    <x v="3"/>
    <s v="TEC-PH-10000895"/>
    <s v="Technology"/>
    <s v="Phones"/>
    <s v="Polycom VVX 310 VoIP phone"/>
    <n v="1259.93"/>
    <n v="7"/>
    <n v="0"/>
    <n v="327.58180000000004"/>
    <s v="No"/>
    <s v="Chuck Magee"/>
  </r>
  <r>
    <n v="3734"/>
    <s v="CA-2015-109575"/>
    <d v="2015-09-18T00:00:00"/>
    <d v="2015-09-23T00:00:00"/>
    <x v="1"/>
    <s v="KH-16630"/>
    <s v="Ken Heidel"/>
    <x v="1"/>
    <s v="United States"/>
    <s v="Clinton"/>
    <s v="Maryland"/>
    <n v="20735"/>
    <x v="3"/>
    <s v="OFF-BI-10000962"/>
    <s v="Office Supplies"/>
    <s v="Binders"/>
    <s v="Acco Flexible ACCOHIDE Square Ring Data Binder, Dark Blue, 11 1/2&quot; X 14&quot; 7/8&quot;"/>
    <n v="65.08"/>
    <n v="4"/>
    <n v="0"/>
    <n v="31.889199999999995"/>
    <s v="No"/>
    <s v="Chuck Magee"/>
  </r>
  <r>
    <n v="3735"/>
    <s v="CA-2017-168193"/>
    <d v="2017-03-06T00:00:00"/>
    <d v="2017-03-11T00:00:00"/>
    <x v="0"/>
    <s v="RM-19750"/>
    <s v="Roland Murray"/>
    <x v="0"/>
    <s v="United States"/>
    <s v="New York City"/>
    <s v="New York"/>
    <n v="10011"/>
    <x v="3"/>
    <s v="OFF-PA-10002254"/>
    <s v="Office Supplies"/>
    <s v="Paper"/>
    <s v="Xerox 1883"/>
    <n v="26.38"/>
    <n v="1"/>
    <n v="0"/>
    <n v="12.134799999999998"/>
    <s v="Yes"/>
    <s v="Chuck Magee"/>
  </r>
  <r>
    <n v="3736"/>
    <s v="CA-2017-168193"/>
    <d v="2017-03-06T00:00:00"/>
    <d v="2017-03-11T00:00:00"/>
    <x v="0"/>
    <s v="RM-19750"/>
    <s v="Roland Murray"/>
    <x v="0"/>
    <s v="United States"/>
    <s v="New York City"/>
    <s v="New York"/>
    <n v="10011"/>
    <x v="3"/>
    <s v="FUR-FU-10002554"/>
    <s v="Furniture"/>
    <s v="Furnishings"/>
    <s v="Westinghouse Floor Lamp with Metal Mesh Shade, Black"/>
    <n v="71.97"/>
    <n v="3"/>
    <n v="0"/>
    <n v="16.553099999999993"/>
    <s v="Yes"/>
    <s v="Chuck Magee"/>
  </r>
  <r>
    <n v="3737"/>
    <s v="CA-2016-115476"/>
    <d v="2016-03-17T00:00:00"/>
    <d v="2016-03-17T00:00:00"/>
    <x v="3"/>
    <s v="VM-21835"/>
    <s v="Vivian Mathis"/>
    <x v="0"/>
    <s v="United States"/>
    <s v="Newark"/>
    <s v="Delaware"/>
    <n v="19711"/>
    <x v="3"/>
    <s v="TEC-PH-10000673"/>
    <s v="Technology"/>
    <s v="Phones"/>
    <s v="Plantronics Voyager Pro HD - Bluetooth Headset"/>
    <n v="129.97999999999999"/>
    <n v="2"/>
    <n v="0"/>
    <n v="62.3904"/>
    <s v="No"/>
    <s v="Chuck Magee"/>
  </r>
  <r>
    <n v="3738"/>
    <s v="CA-2016-115476"/>
    <d v="2016-03-17T00:00:00"/>
    <d v="2016-03-17T00:00:00"/>
    <x v="3"/>
    <s v="VM-21835"/>
    <s v="Vivian Mathis"/>
    <x v="0"/>
    <s v="United States"/>
    <s v="Newark"/>
    <s v="Delaware"/>
    <n v="19711"/>
    <x v="3"/>
    <s v="OFF-BI-10000962"/>
    <s v="Office Supplies"/>
    <s v="Binders"/>
    <s v="Acco Flexible ACCOHIDE Square Ring Data Binder, Dark Blue, 11 1/2&quot; X 14&quot; 7/8&quot;"/>
    <n v="32.54"/>
    <n v="2"/>
    <n v="0"/>
    <n v="15.944599999999998"/>
    <s v="No"/>
    <s v="Chuck Magee"/>
  </r>
  <r>
    <n v="3739"/>
    <s v="CA-2016-133340"/>
    <d v="2016-12-09T00:00:00"/>
    <d v="2016-12-13T00:00:00"/>
    <x v="1"/>
    <s v="LH-17155"/>
    <s v="Logan Haushalter"/>
    <x v="0"/>
    <s v="United States"/>
    <s v="Jackson"/>
    <s v="Michigan"/>
    <n v="49201"/>
    <x v="2"/>
    <s v="TEC-PH-10003988"/>
    <s v="Technology"/>
    <s v="Phones"/>
    <s v="LF Elite 3D Dazzle Designer Hard Case Cover, Lf Stylus Pen and Wiper For Apple Iphone 5c Mini Lite"/>
    <n v="10.9"/>
    <n v="1"/>
    <n v="0"/>
    <n v="3.0520000000000005"/>
    <s v="No"/>
    <s v="Kelly Williams"/>
  </r>
  <r>
    <n v="3740"/>
    <s v="CA-2016-133340"/>
    <d v="2016-12-09T00:00:00"/>
    <d v="2016-12-13T00:00:00"/>
    <x v="1"/>
    <s v="LH-17155"/>
    <s v="Logan Haushalter"/>
    <x v="0"/>
    <s v="United States"/>
    <s v="Jackson"/>
    <s v="Michigan"/>
    <n v="49201"/>
    <x v="2"/>
    <s v="TEC-AC-10001109"/>
    <s v="Technology"/>
    <s v="Accessories"/>
    <s v="Logitech Trackman Marble Mouse"/>
    <n v="59.98"/>
    <n v="2"/>
    <n v="0"/>
    <n v="25.191600000000001"/>
    <s v="No"/>
    <s v="Kelly Williams"/>
  </r>
  <r>
    <n v="3741"/>
    <s v="CA-2016-133340"/>
    <d v="2016-12-09T00:00:00"/>
    <d v="2016-12-13T00:00:00"/>
    <x v="1"/>
    <s v="LH-17155"/>
    <s v="Logan Haushalter"/>
    <x v="0"/>
    <s v="United States"/>
    <s v="Jackson"/>
    <s v="Michigan"/>
    <n v="49201"/>
    <x v="2"/>
    <s v="OFF-AP-10002311"/>
    <s v="Office Supplies"/>
    <s v="Appliances"/>
    <s v="Holmes Replacement Filter for HEPA Air Cleaner, Very Large Room, HEPA Filter"/>
    <n v="61.929000000000002"/>
    <n v="1"/>
    <n v="0.1"/>
    <n v="23.395400000000002"/>
    <s v="No"/>
    <s v="Kelly Williams"/>
  </r>
  <r>
    <n v="3742"/>
    <s v="CA-2016-137848"/>
    <d v="2016-01-15T00:00:00"/>
    <d v="2016-01-21T00:00:00"/>
    <x v="1"/>
    <s v="WB-21850"/>
    <s v="William Brown"/>
    <x v="0"/>
    <s v="United States"/>
    <s v="New York City"/>
    <s v="New York"/>
    <n v="10011"/>
    <x v="3"/>
    <s v="OFF-EN-10001137"/>
    <s v="Office Supplies"/>
    <s v="Envelopes"/>
    <s v="#10 Gummed Flap White Envelopes, 100/Box"/>
    <n v="16.52"/>
    <n v="4"/>
    <n v="0"/>
    <n v="7.5991999999999997"/>
    <s v="No"/>
    <s v="Chuck Magee"/>
  </r>
  <r>
    <n v="3743"/>
    <s v="CA-2016-137848"/>
    <d v="2016-01-15T00:00:00"/>
    <d v="2016-01-21T00:00:00"/>
    <x v="1"/>
    <s v="WB-21850"/>
    <s v="William Brown"/>
    <x v="0"/>
    <s v="United States"/>
    <s v="New York City"/>
    <s v="New York"/>
    <n v="10011"/>
    <x v="3"/>
    <s v="OFF-PA-10004285"/>
    <s v="Office Supplies"/>
    <s v="Paper"/>
    <s v="Xerox 1959"/>
    <n v="60.12"/>
    <n v="9"/>
    <n v="0"/>
    <n v="28.857599999999998"/>
    <s v="No"/>
    <s v="Chuck Magee"/>
  </r>
  <r>
    <n v="3744"/>
    <s v="CA-2016-137848"/>
    <d v="2016-01-15T00:00:00"/>
    <d v="2016-01-21T00:00:00"/>
    <x v="1"/>
    <s v="WB-21850"/>
    <s v="William Brown"/>
    <x v="0"/>
    <s v="United States"/>
    <s v="New York City"/>
    <s v="New York"/>
    <n v="10011"/>
    <x v="3"/>
    <s v="OFF-BI-10002225"/>
    <s v="Office Supplies"/>
    <s v="Binders"/>
    <s v="Square Ring Data Binders, Rigid 75 Pt. Covers, 11&quot; x 14-7/8&quot;"/>
    <n v="49.536000000000001"/>
    <n v="3"/>
    <n v="0.2"/>
    <n v="17.337599999999998"/>
    <s v="No"/>
    <s v="Chuck Magee"/>
  </r>
  <r>
    <n v="3745"/>
    <s v="CA-2014-113047"/>
    <d v="2014-10-24T00:00:00"/>
    <d v="2014-10-24T00:00:00"/>
    <x v="3"/>
    <s v="AP-10915"/>
    <s v="Arthur Prichep"/>
    <x v="0"/>
    <s v="United States"/>
    <s v="Rock Hill"/>
    <s v="South Carolina"/>
    <n v="29730"/>
    <x v="0"/>
    <s v="OFF-FA-10002763"/>
    <s v="Office Supplies"/>
    <s v="Fasteners"/>
    <s v="Advantus Map Pennant Flags and Round Head Tacks"/>
    <n v="11.850000000000001"/>
    <n v="3"/>
    <n v="0"/>
    <n v="3.7919999999999994"/>
    <s v="No"/>
    <s v="Cassandra Brandow"/>
  </r>
  <r>
    <n v="3746"/>
    <s v="CA-2016-149979"/>
    <d v="2016-09-23T00:00:00"/>
    <d v="2016-09-28T00:00:00"/>
    <x v="0"/>
    <s v="RA-19915"/>
    <s v="Russell Applegate"/>
    <x v="0"/>
    <s v="United States"/>
    <s v="Columbus"/>
    <s v="Georgia"/>
    <n v="31907"/>
    <x v="0"/>
    <s v="OFF-ST-10003058"/>
    <s v="Office Supplies"/>
    <s v="Storage"/>
    <s v="Eldon Mobile Mega Data Cart  Mega Stackable  Add-On Trays"/>
    <n v="118.25"/>
    <n v="5"/>
    <n v="0"/>
    <n v="34.292499999999997"/>
    <s v="No"/>
    <s v="Cassandra Brandow"/>
  </r>
  <r>
    <n v="3747"/>
    <s v="CA-2016-149979"/>
    <d v="2016-09-23T00:00:00"/>
    <d v="2016-09-28T00:00:00"/>
    <x v="0"/>
    <s v="RA-19915"/>
    <s v="Russell Applegate"/>
    <x v="0"/>
    <s v="United States"/>
    <s v="Columbus"/>
    <s v="Georgia"/>
    <n v="31907"/>
    <x v="0"/>
    <s v="FUR-CH-10002084"/>
    <s v="Furniture"/>
    <s v="Chairs"/>
    <s v="Hon Mobius Operator's Chair"/>
    <n v="368.96999999999997"/>
    <n v="3"/>
    <n v="0"/>
    <n v="81.173400000000001"/>
    <s v="No"/>
    <s v="Cassandra Brandow"/>
  </r>
  <r>
    <n v="3748"/>
    <s v="CA-2017-161956"/>
    <d v="2017-08-27T00:00:00"/>
    <d v="2017-08-29T00:00:00"/>
    <x v="0"/>
    <s v="DR-12880"/>
    <s v="Dan Reichenbach"/>
    <x v="1"/>
    <s v="United States"/>
    <s v="Inglewood"/>
    <s v="California"/>
    <n v="90301"/>
    <x v="1"/>
    <s v="FUR-FU-10002937"/>
    <s v="Furniture"/>
    <s v="Furnishings"/>
    <s v="GE 48&quot; Fluorescent Tube, Cool White Energy Saver, 34 Watts, 30/Box"/>
    <n v="198.46"/>
    <n v="2"/>
    <n v="0"/>
    <n v="99.23"/>
    <s v="Yes"/>
    <s v="Anna Andreadi"/>
  </r>
  <r>
    <n v="3749"/>
    <s v="CA-2017-161956"/>
    <d v="2017-08-27T00:00:00"/>
    <d v="2017-08-29T00:00:00"/>
    <x v="0"/>
    <s v="DR-12880"/>
    <s v="Dan Reichenbach"/>
    <x v="1"/>
    <s v="United States"/>
    <s v="Inglewood"/>
    <s v="California"/>
    <n v="90301"/>
    <x v="1"/>
    <s v="OFF-AP-10001242"/>
    <s v="Office Supplies"/>
    <s v="Appliances"/>
    <s v="APC 7 Outlet Network SurgeArrest Surge Protector"/>
    <n v="321.92"/>
    <n v="4"/>
    <n v="0"/>
    <n v="96.575999999999993"/>
    <s v="Yes"/>
    <s v="Anna Andreadi"/>
  </r>
  <r>
    <n v="3750"/>
    <s v="CA-2017-161956"/>
    <d v="2017-08-27T00:00:00"/>
    <d v="2017-08-29T00:00:00"/>
    <x v="0"/>
    <s v="DR-12880"/>
    <s v="Dan Reichenbach"/>
    <x v="1"/>
    <s v="United States"/>
    <s v="Inglewood"/>
    <s v="California"/>
    <n v="90301"/>
    <x v="1"/>
    <s v="TEC-CO-10001571"/>
    <s v="Technology"/>
    <s v="Copiers"/>
    <s v="Sharp 1540cs Digital Laser Copier"/>
    <n v="879.98400000000004"/>
    <n v="2"/>
    <n v="0.2"/>
    <n v="329.99400000000003"/>
    <s v="Yes"/>
    <s v="Anna Andreadi"/>
  </r>
  <r>
    <n v="3751"/>
    <s v="CA-2017-161956"/>
    <d v="2017-08-27T00:00:00"/>
    <d v="2017-08-29T00:00:00"/>
    <x v="0"/>
    <s v="DR-12880"/>
    <s v="Dan Reichenbach"/>
    <x v="1"/>
    <s v="United States"/>
    <s v="Inglewood"/>
    <s v="California"/>
    <n v="90301"/>
    <x v="1"/>
    <s v="OFF-SU-10002503"/>
    <s v="Office Supplies"/>
    <s v="Supplies"/>
    <s v="Acme Preferred Stainless Steel Scissors"/>
    <n v="28.4"/>
    <n v="5"/>
    <n v="0"/>
    <n v="8.2359999999999989"/>
    <s v="Yes"/>
    <s v="Anna Andreadi"/>
  </r>
  <r>
    <n v="3752"/>
    <s v="CA-2017-161956"/>
    <d v="2017-08-27T00:00:00"/>
    <d v="2017-08-29T00:00:00"/>
    <x v="0"/>
    <s v="DR-12880"/>
    <s v="Dan Reichenbach"/>
    <x v="1"/>
    <s v="United States"/>
    <s v="Inglewood"/>
    <s v="California"/>
    <n v="90301"/>
    <x v="1"/>
    <s v="FUR-CH-10004886"/>
    <s v="Furniture"/>
    <s v="Chairs"/>
    <s v="Bevis Steel Folding Chairs"/>
    <n v="230.28000000000003"/>
    <n v="3"/>
    <n v="0.2"/>
    <n v="23.027999999999992"/>
    <s v="Yes"/>
    <s v="Anna Andreadi"/>
  </r>
  <r>
    <n v="3753"/>
    <s v="CA-2017-161956"/>
    <d v="2017-08-27T00:00:00"/>
    <d v="2017-08-29T00:00:00"/>
    <x v="0"/>
    <s v="DR-12880"/>
    <s v="Dan Reichenbach"/>
    <x v="1"/>
    <s v="United States"/>
    <s v="Inglewood"/>
    <s v="California"/>
    <n v="90301"/>
    <x v="1"/>
    <s v="OFF-PA-10001289"/>
    <s v="Office Supplies"/>
    <s v="Paper"/>
    <s v="White Computer Printout Paper by Universal"/>
    <n v="116.28"/>
    <n v="3"/>
    <n v="0"/>
    <n v="56.977199999999996"/>
    <s v="Yes"/>
    <s v="Anna Andreadi"/>
  </r>
  <r>
    <n v="3754"/>
    <s v="CA-2017-161956"/>
    <d v="2017-08-27T00:00:00"/>
    <d v="2017-08-29T00:00:00"/>
    <x v="0"/>
    <s v="DR-12880"/>
    <s v="Dan Reichenbach"/>
    <x v="1"/>
    <s v="United States"/>
    <s v="Inglewood"/>
    <s v="California"/>
    <n v="90301"/>
    <x v="1"/>
    <s v="OFF-BI-10003650"/>
    <s v="Office Supplies"/>
    <s v="Binders"/>
    <s v="GBC DocuBind 300 Electric Binding Machine"/>
    <n v="841.5680000000001"/>
    <n v="2"/>
    <n v="0.2"/>
    <n v="294.54879999999991"/>
    <s v="Yes"/>
    <s v="Anna Andreadi"/>
  </r>
  <r>
    <n v="3755"/>
    <s v="CA-2017-161956"/>
    <d v="2017-08-27T00:00:00"/>
    <d v="2017-08-29T00:00:00"/>
    <x v="0"/>
    <s v="DR-12880"/>
    <s v="Dan Reichenbach"/>
    <x v="1"/>
    <s v="United States"/>
    <s v="Inglewood"/>
    <s v="California"/>
    <n v="90301"/>
    <x v="1"/>
    <s v="OFF-ST-10001370"/>
    <s v="Office Supplies"/>
    <s v="Storage"/>
    <s v="Sensible Storage WireTech Storage Systems"/>
    <n v="354.90000000000003"/>
    <n v="5"/>
    <n v="0"/>
    <n v="17.744999999999962"/>
    <s v="Yes"/>
    <s v="Anna Andreadi"/>
  </r>
  <r>
    <n v="3756"/>
    <s v="CA-2016-116799"/>
    <d v="2016-03-03T00:00:00"/>
    <d v="2016-03-06T00:00:00"/>
    <x v="2"/>
    <s v="JG-15310"/>
    <s v="Jason Gross"/>
    <x v="1"/>
    <s v="United States"/>
    <s v="Odessa"/>
    <s v="Texas"/>
    <n v="79762"/>
    <x v="2"/>
    <s v="OFF-PA-10001892"/>
    <s v="Office Supplies"/>
    <s v="Paper"/>
    <s v="Rediform Wirebound &quot;Phone Memo&quot; Message Book, 11 x 5-3/4"/>
    <n v="42.783999999999999"/>
    <n v="7"/>
    <n v="0.2"/>
    <n v="15.509199999999998"/>
    <s v="No"/>
    <s v="Kelly Williams"/>
  </r>
  <r>
    <n v="3757"/>
    <s v="CA-2016-116799"/>
    <d v="2016-03-03T00:00:00"/>
    <d v="2016-03-06T00:00:00"/>
    <x v="2"/>
    <s v="JG-15310"/>
    <s v="Jason Gross"/>
    <x v="1"/>
    <s v="United States"/>
    <s v="Odessa"/>
    <s v="Texas"/>
    <n v="79762"/>
    <x v="2"/>
    <s v="FUR-CH-10004983"/>
    <s v="Furniture"/>
    <s v="Chairs"/>
    <s v="Office Star - Mid Back Dual function Ergonomic High Back Chair with 2-Way Adjustable Arms"/>
    <n v="563.42999999999984"/>
    <n v="5"/>
    <n v="0.3"/>
    <n v="-56.343000000000018"/>
    <s v="No"/>
    <s v="Kelly Williams"/>
  </r>
  <r>
    <n v="3758"/>
    <s v="CA-2016-111283"/>
    <d v="2016-02-29T00:00:00"/>
    <d v="2016-03-04T00:00:00"/>
    <x v="1"/>
    <s v="LC-16870"/>
    <s v="Lena Cacioppo"/>
    <x v="0"/>
    <s v="United States"/>
    <s v="Newark"/>
    <s v="Ohio"/>
    <n v="43055"/>
    <x v="3"/>
    <s v="OFF-AR-10001615"/>
    <s v="Office Supplies"/>
    <s v="Art"/>
    <s v="Newell 34"/>
    <n v="111.104"/>
    <n v="7"/>
    <n v="0.2"/>
    <n v="8.3328000000000024"/>
    <s v="No"/>
    <s v="Chuck Magee"/>
  </r>
  <r>
    <n v="3759"/>
    <s v="CA-2015-167745"/>
    <d v="2015-09-18T00:00:00"/>
    <d v="2015-09-23T00:00:00"/>
    <x v="1"/>
    <s v="GB-14530"/>
    <s v="George Bell"/>
    <x v="1"/>
    <s v="United States"/>
    <s v="Los Angeles"/>
    <s v="California"/>
    <n v="90049"/>
    <x v="1"/>
    <s v="OFF-AR-10003602"/>
    <s v="Office Supplies"/>
    <s v="Art"/>
    <s v="Quartet Omega Colored Chalk, 12/Pack"/>
    <n v="11.68"/>
    <n v="2"/>
    <n v="0"/>
    <n v="5.4895999999999994"/>
    <s v="No"/>
    <s v="Anna Andreadi"/>
  </r>
  <r>
    <n v="3760"/>
    <s v="CA-2015-167745"/>
    <d v="2015-09-18T00:00:00"/>
    <d v="2015-09-23T00:00:00"/>
    <x v="1"/>
    <s v="GB-14530"/>
    <s v="George Bell"/>
    <x v="1"/>
    <s v="United States"/>
    <s v="Los Angeles"/>
    <s v="California"/>
    <n v="90049"/>
    <x v="1"/>
    <s v="OFF-SU-10004782"/>
    <s v="Office Supplies"/>
    <s v="Supplies"/>
    <s v="Elite 5&quot; Scissors"/>
    <n v="16.899999999999999"/>
    <n v="2"/>
    <n v="0"/>
    <n v="5.0699999999999985"/>
    <s v="No"/>
    <s v="Anna Andreadi"/>
  </r>
  <r>
    <n v="3761"/>
    <s v="CA-2015-167745"/>
    <d v="2015-09-18T00:00:00"/>
    <d v="2015-09-23T00:00:00"/>
    <x v="1"/>
    <s v="GB-14530"/>
    <s v="George Bell"/>
    <x v="1"/>
    <s v="United States"/>
    <s v="Los Angeles"/>
    <s v="California"/>
    <n v="90049"/>
    <x v="1"/>
    <s v="FUR-FU-10001591"/>
    <s v="Furniture"/>
    <s v="Furnishings"/>
    <s v="Advantus Panel Wall Certificate Holder - 8.5x11"/>
    <n v="24.4"/>
    <n v="2"/>
    <n v="0"/>
    <n v="10.248000000000001"/>
    <s v="No"/>
    <s v="Anna Andreadi"/>
  </r>
  <r>
    <n v="3762"/>
    <s v="CA-2017-104577"/>
    <d v="2017-05-12T00:00:00"/>
    <d v="2017-05-17T00:00:00"/>
    <x v="1"/>
    <s v="CK-12205"/>
    <s v="Chloris Kastensmidt"/>
    <x v="0"/>
    <s v="United States"/>
    <s v="Everett"/>
    <s v="Massachusetts"/>
    <n v="2149"/>
    <x v="3"/>
    <s v="OFF-PA-10000659"/>
    <s v="Office Supplies"/>
    <s v="Paper"/>
    <s v="TOPS Carbonless Receipt Book, Four 2-3/4 x 7-1/4 Money Receipts per Page"/>
    <n v="87.6"/>
    <n v="5"/>
    <n v="0"/>
    <n v="42.047999999999995"/>
    <s v="No"/>
    <s v="Chuck Magee"/>
  </r>
  <r>
    <n v="3763"/>
    <s v="CA-2016-156251"/>
    <d v="2016-08-13T00:00:00"/>
    <d v="2016-08-18T00:00:00"/>
    <x v="0"/>
    <s v="TS-21160"/>
    <s v="Theresa Swint"/>
    <x v="1"/>
    <s v="United States"/>
    <s v="West Allis"/>
    <s v="Wisconsin"/>
    <n v="53214"/>
    <x v="2"/>
    <s v="FUR-BO-10001337"/>
    <s v="Furniture"/>
    <s v="Bookcases"/>
    <s v="O'Sullivan Living Dimensions 2-Shelf Bookcases"/>
    <n v="241.96"/>
    <n v="2"/>
    <n v="0"/>
    <n v="24.195999999999998"/>
    <s v="No"/>
    <s v="Kelly Williams"/>
  </r>
  <r>
    <n v="3764"/>
    <s v="CA-2016-156251"/>
    <d v="2016-08-13T00:00:00"/>
    <d v="2016-08-18T00:00:00"/>
    <x v="0"/>
    <s v="TS-21160"/>
    <s v="Theresa Swint"/>
    <x v="1"/>
    <s v="United States"/>
    <s v="West Allis"/>
    <s v="Wisconsin"/>
    <n v="53214"/>
    <x v="2"/>
    <s v="OFF-BI-10003529"/>
    <s v="Office Supplies"/>
    <s v="Binders"/>
    <s v="Avery Round Ring Poly Binders"/>
    <n v="8.52"/>
    <n v="3"/>
    <n v="0"/>
    <n v="4.1747999999999994"/>
    <s v="No"/>
    <s v="Kelly Williams"/>
  </r>
  <r>
    <n v="3765"/>
    <s v="CA-2017-125878"/>
    <d v="2017-02-25T00:00:00"/>
    <d v="2017-03-02T00:00:00"/>
    <x v="1"/>
    <s v="MH-18025"/>
    <s v="Michelle Huthwaite"/>
    <x v="0"/>
    <s v="United States"/>
    <s v="Chicago"/>
    <s v="Illinois"/>
    <n v="60623"/>
    <x v="2"/>
    <s v="OFF-BI-10002609"/>
    <s v="Office Supplies"/>
    <s v="Binders"/>
    <s v="Avery Hidden Tab Dividers for Binding Systems"/>
    <n v="1.7879999999999996"/>
    <n v="3"/>
    <n v="0.8"/>
    <n v="-3.0396000000000001"/>
    <s v="No"/>
    <s v="Kelly Williams"/>
  </r>
  <r>
    <n v="3766"/>
    <s v="CA-2016-163153"/>
    <d v="2016-03-21T00:00:00"/>
    <d v="2016-03-25T00:00:00"/>
    <x v="1"/>
    <s v="DM-12955"/>
    <s v="Dario Medina"/>
    <x v="1"/>
    <s v="United States"/>
    <s v="Houston"/>
    <s v="Texas"/>
    <n v="77036"/>
    <x v="2"/>
    <s v="FUR-TA-10004767"/>
    <s v="Furniture"/>
    <s v="Tables"/>
    <s v="Safco Drafting Table"/>
    <n v="99.372"/>
    <n v="2"/>
    <n v="0.3"/>
    <n v="-1.4196000000000097"/>
    <s v="No"/>
    <s v="Kelly Williams"/>
  </r>
  <r>
    <n v="3767"/>
    <s v="CA-2016-163153"/>
    <d v="2016-03-21T00:00:00"/>
    <d v="2016-03-25T00:00:00"/>
    <x v="1"/>
    <s v="DM-12955"/>
    <s v="Dario Medina"/>
    <x v="1"/>
    <s v="United States"/>
    <s v="Houston"/>
    <s v="Texas"/>
    <n v="77036"/>
    <x v="2"/>
    <s v="OFF-AR-10001868"/>
    <s v="Office Supplies"/>
    <s v="Art"/>
    <s v="Prang Dustless Chalk Sticks"/>
    <n v="1.3440000000000001"/>
    <n v="1"/>
    <n v="0.2"/>
    <n v="0.504"/>
    <s v="No"/>
    <s v="Kelly Williams"/>
  </r>
  <r>
    <n v="3768"/>
    <s v="CA-2015-103205"/>
    <d v="2015-12-08T00:00:00"/>
    <d v="2015-12-10T00:00:00"/>
    <x v="0"/>
    <s v="JJ-15760"/>
    <s v="Joel Jenkins"/>
    <x v="2"/>
    <s v="United States"/>
    <s v="Houston"/>
    <s v="Texas"/>
    <n v="77036"/>
    <x v="2"/>
    <s v="TEC-PH-10004896"/>
    <s v="Technology"/>
    <s v="Phones"/>
    <s v="Nokia Lumia 521 (T-Mobile)"/>
    <n v="119.96000000000001"/>
    <n v="5"/>
    <n v="0.2"/>
    <n v="11.996000000000002"/>
    <s v="No"/>
    <s v="Kelly Williams"/>
  </r>
  <r>
    <n v="3769"/>
    <s v="CA-2014-153913"/>
    <d v="2014-12-16T00:00:00"/>
    <d v="2014-12-20T00:00:00"/>
    <x v="0"/>
    <s v="KB-16585"/>
    <s v="Ken Black"/>
    <x v="1"/>
    <s v="United States"/>
    <s v="Hialeah"/>
    <s v="Florida"/>
    <n v="33012"/>
    <x v="0"/>
    <s v="FUR-CH-10000988"/>
    <s v="Furniture"/>
    <s v="Chairs"/>
    <s v="Hon Olson Stacker Stools"/>
    <n v="1013.8320000000001"/>
    <n v="9"/>
    <n v="0.2"/>
    <n v="101.38319999999999"/>
    <s v="No"/>
    <s v="Cassandra Brandow"/>
  </r>
  <r>
    <n v="3770"/>
    <s v="CA-2014-153913"/>
    <d v="2014-12-16T00:00:00"/>
    <d v="2014-12-20T00:00:00"/>
    <x v="0"/>
    <s v="KB-16585"/>
    <s v="Ken Black"/>
    <x v="1"/>
    <s v="United States"/>
    <s v="Hialeah"/>
    <s v="Florida"/>
    <n v="33012"/>
    <x v="0"/>
    <s v="OFF-FA-10000490"/>
    <s v="Office Supplies"/>
    <s v="Fasteners"/>
    <s v="OIC Binder Clips, Mini, 1/4&quot; Capacity, Black"/>
    <n v="1.984"/>
    <n v="2"/>
    <n v="0.2"/>
    <n v="0.66959999999999997"/>
    <s v="No"/>
    <s v="Cassandra Brandow"/>
  </r>
  <r>
    <n v="3771"/>
    <s v="CA-2016-155530"/>
    <d v="2016-12-17T00:00:00"/>
    <d v="2016-12-21T00:00:00"/>
    <x v="1"/>
    <s v="CM-12160"/>
    <s v="Charles McCrossin"/>
    <x v="0"/>
    <s v="United States"/>
    <s v="San Francisco"/>
    <s v="California"/>
    <n v="94122"/>
    <x v="1"/>
    <s v="FUR-TA-10004256"/>
    <s v="Furniture"/>
    <s v="Tables"/>
    <s v="Bretford “Just In Time” Height-Adjustable Multi-Task Work Tables"/>
    <n v="2003.52"/>
    <n v="6"/>
    <n v="0.2"/>
    <n v="-325.57200000000023"/>
    <s v="No"/>
    <s v="Anna Andreadi"/>
  </r>
  <r>
    <n v="3772"/>
    <s v="US-2016-101196"/>
    <d v="2016-05-12T00:00:00"/>
    <d v="2016-05-17T00:00:00"/>
    <x v="1"/>
    <s v="FM-14215"/>
    <s v="Filia McAdams"/>
    <x v="1"/>
    <s v="United States"/>
    <s v="Philadelphia"/>
    <s v="Pennsylvania"/>
    <n v="19140"/>
    <x v="3"/>
    <s v="OFF-ST-10004804"/>
    <s v="Office Supplies"/>
    <s v="Storage"/>
    <s v="Belkin 19&quot; Vented Equipment Shelf, Black"/>
    <n v="82.367999999999995"/>
    <n v="2"/>
    <n v="0.2"/>
    <n v="-19.562399999999997"/>
    <s v="No"/>
    <s v="Chuck Magee"/>
  </r>
  <r>
    <n v="3773"/>
    <s v="CA-2014-115357"/>
    <d v="2014-08-06T00:00:00"/>
    <d v="2014-08-11T00:00:00"/>
    <x v="0"/>
    <s v="RF-19735"/>
    <s v="Roland Fjeld"/>
    <x v="0"/>
    <s v="United States"/>
    <s v="Columbia"/>
    <s v="South Carolina"/>
    <n v="29203"/>
    <x v="0"/>
    <s v="TEC-AC-10000023"/>
    <s v="Technology"/>
    <s v="Accessories"/>
    <s v="Maxell 74 Minute CD-R Spindle, 50/Pack"/>
    <n v="62.91"/>
    <n v="3"/>
    <n v="0"/>
    <n v="22.647599999999997"/>
    <s v="No"/>
    <s v="Cassandra Brandow"/>
  </r>
  <r>
    <n v="3774"/>
    <s v="US-2014-102715"/>
    <d v="2014-04-11T00:00:00"/>
    <d v="2014-04-13T00:00:00"/>
    <x v="0"/>
    <s v="JK-15370"/>
    <s v="Jay Kimmel"/>
    <x v="0"/>
    <s v="United States"/>
    <s v="Miami"/>
    <s v="Florida"/>
    <n v="33180"/>
    <x v="0"/>
    <s v="OFF-FA-10001332"/>
    <s v="Office Supplies"/>
    <s v="Fasteners"/>
    <s v="Acco Banker's Clasps, 5 3/4&quot;-Long"/>
    <n v="6.911999999999999"/>
    <n v="3"/>
    <n v="0.2"/>
    <n v="2.3327999999999998"/>
    <s v="No"/>
    <s v="Cassandra Brandow"/>
  </r>
  <r>
    <n v="3775"/>
    <s v="US-2014-102715"/>
    <d v="2014-04-11T00:00:00"/>
    <d v="2014-04-13T00:00:00"/>
    <x v="0"/>
    <s v="JK-15370"/>
    <s v="Jay Kimmel"/>
    <x v="0"/>
    <s v="United States"/>
    <s v="Miami"/>
    <s v="Florida"/>
    <n v="33180"/>
    <x v="0"/>
    <s v="TEC-AC-10002001"/>
    <s v="Technology"/>
    <s v="Accessories"/>
    <s v="Logitech Wireless Gaming Headset G930"/>
    <n v="383.97600000000006"/>
    <n v="3"/>
    <n v="0.2"/>
    <n v="81.59490000000001"/>
    <s v="No"/>
    <s v="Cassandra Brandow"/>
  </r>
  <r>
    <n v="3776"/>
    <s v="US-2014-102715"/>
    <d v="2014-04-11T00:00:00"/>
    <d v="2014-04-13T00:00:00"/>
    <x v="0"/>
    <s v="JK-15370"/>
    <s v="Jay Kimmel"/>
    <x v="0"/>
    <s v="United States"/>
    <s v="Miami"/>
    <s v="Florida"/>
    <n v="33180"/>
    <x v="0"/>
    <s v="OFF-PA-10000029"/>
    <s v="Office Supplies"/>
    <s v="Paper"/>
    <s v="Xerox 224"/>
    <n v="10.368000000000002"/>
    <n v="2"/>
    <n v="0.2"/>
    <n v="3.6288"/>
    <s v="No"/>
    <s v="Cassandra Brandow"/>
  </r>
  <r>
    <n v="3777"/>
    <s v="US-2014-102715"/>
    <d v="2014-04-11T00:00:00"/>
    <d v="2014-04-13T00:00:00"/>
    <x v="0"/>
    <s v="JK-15370"/>
    <s v="Jay Kimmel"/>
    <x v="0"/>
    <s v="United States"/>
    <s v="Miami"/>
    <s v="Florida"/>
    <n v="33180"/>
    <x v="0"/>
    <s v="TEC-AC-10001874"/>
    <s v="Technology"/>
    <s v="Accessories"/>
    <s v="Logitech Wireless Anywhere Mouse MX for PC and Mac"/>
    <n v="335.94400000000002"/>
    <n v="7"/>
    <n v="0.2"/>
    <n v="41.992999999999995"/>
    <s v="No"/>
    <s v="Cassandra Brandow"/>
  </r>
  <r>
    <n v="3778"/>
    <s v="CA-2015-107937"/>
    <d v="2015-05-03T00:00:00"/>
    <d v="2015-05-08T00:00:00"/>
    <x v="1"/>
    <s v="JB-16045"/>
    <s v="Julia Barnett"/>
    <x v="2"/>
    <s v="United States"/>
    <s v="Chula Vista"/>
    <s v="California"/>
    <n v="91911"/>
    <x v="1"/>
    <s v="FUR-FU-10002298"/>
    <s v="Furniture"/>
    <s v="Furnishings"/>
    <s v="Rubbermaid ClusterMat Chairmats, Mat Size- 66&quot; x 60&quot;, Lip 20&quot; x 11&quot; -90 Degree Angle"/>
    <n v="665.88"/>
    <n v="6"/>
    <n v="0"/>
    <n v="106.54079999999999"/>
    <s v="No"/>
    <s v="Anna Andreadi"/>
  </r>
  <r>
    <n v="3779"/>
    <s v="US-2017-148768"/>
    <d v="2017-11-30T00:00:00"/>
    <d v="2017-12-02T00:00:00"/>
    <x v="0"/>
    <s v="PN-18775"/>
    <s v="Parhena Norris"/>
    <x v="2"/>
    <s v="United States"/>
    <s v="Miami"/>
    <s v="Florida"/>
    <n v="33180"/>
    <x v="0"/>
    <s v="TEC-PH-10002564"/>
    <s v="Technology"/>
    <s v="Phones"/>
    <s v="OtterBox Defender Series Case - Samsung Galaxy S4"/>
    <n v="71.975999999999999"/>
    <n v="3"/>
    <n v="0.2"/>
    <n v="8.9969999999999892"/>
    <s v="No"/>
    <s v="Cassandra Brandow"/>
  </r>
  <r>
    <n v="3780"/>
    <s v="CA-2017-118521"/>
    <d v="2017-02-16T00:00:00"/>
    <d v="2017-02-20T00:00:00"/>
    <x v="1"/>
    <s v="LF-17185"/>
    <s v="Luke Foster"/>
    <x v="0"/>
    <s v="United States"/>
    <s v="New York City"/>
    <s v="New York"/>
    <n v="10035"/>
    <x v="3"/>
    <s v="OFF-PA-10003465"/>
    <s v="Office Supplies"/>
    <s v="Paper"/>
    <s v="Xerox 1912"/>
    <n v="37.94"/>
    <n v="2"/>
    <n v="0"/>
    <n v="18.211199999999998"/>
    <s v="No"/>
    <s v="Chuck Magee"/>
  </r>
  <r>
    <n v="3781"/>
    <s v="CA-2014-149643"/>
    <d v="2014-11-16T00:00:00"/>
    <d v="2014-11-20T00:00:00"/>
    <x v="1"/>
    <s v="RH-19510"/>
    <s v="Rick Huthwaite"/>
    <x v="2"/>
    <s v="United States"/>
    <s v="Manhattan"/>
    <s v="Kansas"/>
    <n v="66502"/>
    <x v="2"/>
    <s v="TEC-PH-10000038"/>
    <s v="Technology"/>
    <s v="Phones"/>
    <s v="Jawbone MINI JAMBOX Wireless Bluetooth Speaker"/>
    <n v="273.95999999999998"/>
    <n v="2"/>
    <n v="0"/>
    <n v="10.958399999999983"/>
    <s v="No"/>
    <s v="Kelly Williams"/>
  </r>
  <r>
    <n v="3782"/>
    <s v="CA-2015-135314"/>
    <d v="2015-07-09T00:00:00"/>
    <d v="2015-07-14T00:00:00"/>
    <x v="0"/>
    <s v="MC-17575"/>
    <s v="Matt Collins"/>
    <x v="0"/>
    <s v="United States"/>
    <s v="Philadelphia"/>
    <s v="Pennsylvania"/>
    <n v="19120"/>
    <x v="3"/>
    <s v="TEC-PH-10003072"/>
    <s v="Technology"/>
    <s v="Phones"/>
    <s v="Panasonic KX-TG9541B DECT 6.0 Digital 2-Line Expandable Cordless Phone With Digital Answering System"/>
    <n v="269.98199999999997"/>
    <n v="3"/>
    <n v="0.4"/>
    <n v="40.497299999999996"/>
    <s v="No"/>
    <s v="Chuck Magee"/>
  </r>
  <r>
    <n v="3783"/>
    <s v="CA-2017-165204"/>
    <d v="2017-11-13T00:00:00"/>
    <d v="2017-11-16T00:00:00"/>
    <x v="0"/>
    <s v="MN-17935"/>
    <s v="Michael Nguyen"/>
    <x v="0"/>
    <s v="United States"/>
    <s v="Memphis"/>
    <s v="Tennessee"/>
    <n v="38109"/>
    <x v="0"/>
    <s v="OFF-PA-10003424"/>
    <s v="Office Supplies"/>
    <s v="Paper"/>
    <s v="&quot;While you Were Out&quot; Message Book, One Form per Page"/>
    <n v="8.9039999999999999"/>
    <n v="3"/>
    <n v="0.2"/>
    <n v="3.3389999999999995"/>
    <s v="No"/>
    <s v="Cassandra Brandow"/>
  </r>
  <r>
    <n v="3784"/>
    <s v="CA-2017-165204"/>
    <d v="2017-11-13T00:00:00"/>
    <d v="2017-11-16T00:00:00"/>
    <x v="0"/>
    <s v="MN-17935"/>
    <s v="Michael Nguyen"/>
    <x v="0"/>
    <s v="United States"/>
    <s v="Memphis"/>
    <s v="Tennessee"/>
    <n v="38109"/>
    <x v="0"/>
    <s v="OFF-ST-10003716"/>
    <s v="Office Supplies"/>
    <s v="Storage"/>
    <s v="Tennsco Double-Tier Lockers"/>
    <n v="720.06400000000008"/>
    <n v="4"/>
    <n v="0.2"/>
    <n v="-63.005600000000015"/>
    <s v="No"/>
    <s v="Cassandra Brandow"/>
  </r>
  <r>
    <n v="3785"/>
    <s v="CA-2017-125752"/>
    <d v="2017-07-31T00:00:00"/>
    <d v="2017-08-04T00:00:00"/>
    <x v="1"/>
    <s v="EH-14125"/>
    <s v="Eugene Hildebrand"/>
    <x v="2"/>
    <s v="United States"/>
    <s v="Fort Lauderdale"/>
    <s v="Florida"/>
    <n v="33311"/>
    <x v="0"/>
    <s v="TEC-AC-10003590"/>
    <s v="Technology"/>
    <s v="Accessories"/>
    <s v="TRENDnet 56K USB 2.0 Phone, Internet and Fax Modem"/>
    <n v="41.424000000000007"/>
    <n v="2"/>
    <n v="0.2"/>
    <n v="8.2847999999999971"/>
    <s v="No"/>
    <s v="Cassandra Brandow"/>
  </r>
  <r>
    <n v="3786"/>
    <s v="CA-2017-112487"/>
    <d v="2017-12-26T00:00:00"/>
    <d v="2017-12-30T00:00:00"/>
    <x v="1"/>
    <s v="TC-21535"/>
    <s v="Tracy Collins"/>
    <x v="2"/>
    <s v="United States"/>
    <s v="Columbus"/>
    <s v="Ohio"/>
    <n v="43229"/>
    <x v="3"/>
    <s v="OFF-BI-10000494"/>
    <s v="Office Supplies"/>
    <s v="Binders"/>
    <s v="Acco Economy Flexible Poly Round Ring Binder"/>
    <n v="3.1320000000000001"/>
    <n v="2"/>
    <n v="0.7"/>
    <n v="-2.6099999999999994"/>
    <s v="No"/>
    <s v="Chuck Magee"/>
  </r>
  <r>
    <n v="3787"/>
    <s v="CA-2016-144218"/>
    <d v="2016-10-31T00:00:00"/>
    <d v="2016-11-04T00:00:00"/>
    <x v="1"/>
    <s v="JD-15895"/>
    <s v="Jonathan Doherty"/>
    <x v="1"/>
    <s v="United States"/>
    <s v="Los Angeles"/>
    <s v="California"/>
    <n v="90045"/>
    <x v="1"/>
    <s v="OFF-ST-10002615"/>
    <s v="Office Supplies"/>
    <s v="Storage"/>
    <s v="Dual Level, Single-Width Filing Carts"/>
    <n v="1085.42"/>
    <n v="7"/>
    <n v="0"/>
    <n v="282.20920000000001"/>
    <s v="No"/>
    <s v="Anna Andreadi"/>
  </r>
  <r>
    <n v="3788"/>
    <s v="CA-2016-169971"/>
    <d v="2016-09-04T00:00:00"/>
    <d v="2016-09-09T00:00:00"/>
    <x v="1"/>
    <s v="IL-15100"/>
    <s v="Ivan Liston"/>
    <x v="0"/>
    <s v="United States"/>
    <s v="Houston"/>
    <s v="Texas"/>
    <n v="77041"/>
    <x v="2"/>
    <s v="OFF-AR-10002804"/>
    <s v="Office Supplies"/>
    <s v="Art"/>
    <s v="Faber Castell Col-Erase Pencils"/>
    <n v="3.9119999999999999"/>
    <n v="1"/>
    <n v="0.2"/>
    <n v="1.0269000000000001"/>
    <s v="No"/>
    <s v="Kelly Williams"/>
  </r>
  <r>
    <n v="3789"/>
    <s v="CA-2016-169971"/>
    <d v="2016-09-04T00:00:00"/>
    <d v="2016-09-09T00:00:00"/>
    <x v="1"/>
    <s v="IL-15100"/>
    <s v="Ivan Liston"/>
    <x v="0"/>
    <s v="United States"/>
    <s v="Houston"/>
    <s v="Texas"/>
    <n v="77041"/>
    <x v="2"/>
    <s v="OFF-AR-10001044"/>
    <s v="Office Supplies"/>
    <s v="Art"/>
    <s v="BOSTON Ranger #55 Pencil Sharpener, Black"/>
    <n v="62.376000000000005"/>
    <n v="3"/>
    <n v="0.2"/>
    <n v="7.0172999999999952"/>
    <s v="No"/>
    <s v="Kelly Williams"/>
  </r>
  <r>
    <n v="3790"/>
    <s v="US-2016-133508"/>
    <d v="2016-04-17T00:00:00"/>
    <d v="2016-04-21T00:00:00"/>
    <x v="1"/>
    <s v="SW-20350"/>
    <s v="Sean Wendt"/>
    <x v="2"/>
    <s v="United States"/>
    <s v="Omaha"/>
    <s v="Nebraska"/>
    <n v="68104"/>
    <x v="2"/>
    <s v="OFF-FA-10000134"/>
    <s v="Office Supplies"/>
    <s v="Fasteners"/>
    <s v="Advantus Push Pins, Aluminum Head"/>
    <n v="29.049999999999997"/>
    <n v="5"/>
    <n v="0"/>
    <n v="9.0054999999999996"/>
    <s v="No"/>
    <s v="Kelly Williams"/>
  </r>
  <r>
    <n v="3791"/>
    <s v="CA-2014-107139"/>
    <d v="2014-07-05T00:00:00"/>
    <d v="2014-07-11T00:00:00"/>
    <x v="1"/>
    <s v="DP-13390"/>
    <s v="Dennis Pardue"/>
    <x v="2"/>
    <s v="United States"/>
    <s v="Los Angeles"/>
    <s v="California"/>
    <n v="90004"/>
    <x v="1"/>
    <s v="OFF-BI-10001670"/>
    <s v="Office Supplies"/>
    <s v="Binders"/>
    <s v="Vinyl Sectional Post Binders"/>
    <n v="180.96000000000004"/>
    <n v="6"/>
    <n v="0.2"/>
    <n v="67.86"/>
    <s v="No"/>
    <s v="Anna Andreadi"/>
  </r>
  <r>
    <n v="3792"/>
    <s v="CA-2015-111325"/>
    <d v="2015-02-27T00:00:00"/>
    <d v="2015-02-28T00:00:00"/>
    <x v="2"/>
    <s v="BT-11395"/>
    <s v="Bill Tyler"/>
    <x v="1"/>
    <s v="United States"/>
    <s v="Altoona"/>
    <s v="Pennsylvania"/>
    <n v="16602"/>
    <x v="3"/>
    <s v="OFF-BI-10000343"/>
    <s v="Office Supplies"/>
    <s v="Binders"/>
    <s v="Pressboard Covers with Storage Hooks, 9 1/2&quot; x 11&quot;, Light Blue"/>
    <n v="4.4190000000000005"/>
    <n v="3"/>
    <n v="0.7"/>
    <n v="-3.3879000000000001"/>
    <s v="No"/>
    <s v="Chuck Magee"/>
  </r>
  <r>
    <n v="3793"/>
    <s v="CA-2015-111325"/>
    <d v="2015-02-27T00:00:00"/>
    <d v="2015-02-28T00:00:00"/>
    <x v="2"/>
    <s v="BT-11395"/>
    <s v="Bill Tyler"/>
    <x v="1"/>
    <s v="United States"/>
    <s v="Altoona"/>
    <s v="Pennsylvania"/>
    <n v="16602"/>
    <x v="3"/>
    <s v="OFF-AR-10002257"/>
    <s v="Office Supplies"/>
    <s v="Art"/>
    <s v="Eldon Spacemaker Box, Quick-Snap Lid, Clear"/>
    <n v="16.032"/>
    <n v="6"/>
    <n v="0.2"/>
    <n v="2.2043999999999979"/>
    <s v="No"/>
    <s v="Chuck Magee"/>
  </r>
  <r>
    <n v="3794"/>
    <s v="CA-2015-163762"/>
    <d v="2015-11-27T00:00:00"/>
    <d v="2015-12-01T00:00:00"/>
    <x v="1"/>
    <s v="JE-15475"/>
    <s v="Jeremy Ellison"/>
    <x v="0"/>
    <s v="United States"/>
    <s v="New York City"/>
    <s v="New York"/>
    <n v="10024"/>
    <x v="3"/>
    <s v="OFF-AR-10001915"/>
    <s v="Office Supplies"/>
    <s v="Art"/>
    <s v="Peel-Off China Markers"/>
    <n v="29.79"/>
    <n v="3"/>
    <n v="0"/>
    <n v="12.511800000000001"/>
    <s v="No"/>
    <s v="Chuck Magee"/>
  </r>
  <r>
    <n v="3795"/>
    <s v="US-2014-117163"/>
    <d v="2014-01-27T00:00:00"/>
    <d v="2014-02-02T00:00:00"/>
    <x v="1"/>
    <s v="EJ-13720"/>
    <s v="Ed Jacobs"/>
    <x v="0"/>
    <s v="United States"/>
    <s v="San Diego"/>
    <s v="California"/>
    <n v="92037"/>
    <x v="1"/>
    <s v="OFF-ST-10003692"/>
    <s v="Office Supplies"/>
    <s v="Storage"/>
    <s v="Recycled Steel Personal File for Hanging File Folders"/>
    <n v="57.23"/>
    <n v="1"/>
    <n v="0"/>
    <n v="14.307499999999997"/>
    <s v="No"/>
    <s v="Anna Andreadi"/>
  </r>
  <r>
    <n v="3796"/>
    <s v="US-2014-117163"/>
    <d v="2014-01-27T00:00:00"/>
    <d v="2014-02-02T00:00:00"/>
    <x v="1"/>
    <s v="EJ-13720"/>
    <s v="Ed Jacobs"/>
    <x v="0"/>
    <s v="United States"/>
    <s v="San Diego"/>
    <s v="California"/>
    <n v="92037"/>
    <x v="1"/>
    <s v="FUR-TA-10003469"/>
    <s v="Furniture"/>
    <s v="Tables"/>
    <s v="Balt Split Level Computer Training Table"/>
    <n v="333"/>
    <n v="3"/>
    <n v="0.2"/>
    <n v="-16.649999999999991"/>
    <s v="No"/>
    <s v="Anna Andreadi"/>
  </r>
  <r>
    <n v="3797"/>
    <s v="US-2014-117163"/>
    <d v="2014-01-27T00:00:00"/>
    <d v="2014-02-02T00:00:00"/>
    <x v="1"/>
    <s v="EJ-13720"/>
    <s v="Ed Jacobs"/>
    <x v="0"/>
    <s v="United States"/>
    <s v="San Diego"/>
    <s v="California"/>
    <n v="92037"/>
    <x v="1"/>
    <s v="OFF-AR-10003179"/>
    <s v="Office Supplies"/>
    <s v="Art"/>
    <s v="Dixon Ticonderoga Core-Lock Colored Pencils"/>
    <n v="36.44"/>
    <n v="4"/>
    <n v="0"/>
    <n v="12.025199999999998"/>
    <s v="No"/>
    <s v="Anna Andreadi"/>
  </r>
  <r>
    <n v="3798"/>
    <s v="CA-2017-121314"/>
    <d v="2017-09-23T00:00:00"/>
    <d v="2017-09-26T00:00:00"/>
    <x v="2"/>
    <s v="BE-11410"/>
    <s v="Bobby Elias"/>
    <x v="0"/>
    <s v="United States"/>
    <s v="Miami"/>
    <s v="Florida"/>
    <n v="33178"/>
    <x v="0"/>
    <s v="OFF-PA-10003395"/>
    <s v="Office Supplies"/>
    <s v="Paper"/>
    <s v="Xerox 1941"/>
    <n v="251.64"/>
    <n v="3"/>
    <n v="0.2"/>
    <n v="88.073999999999984"/>
    <s v="No"/>
    <s v="Cassandra Brandow"/>
  </r>
  <r>
    <n v="3799"/>
    <s v="CA-2017-147760"/>
    <d v="2017-11-04T00:00:00"/>
    <d v="2017-11-05T00:00:00"/>
    <x v="2"/>
    <s v="KL-16555"/>
    <s v="Kelly Lampkin"/>
    <x v="1"/>
    <s v="United States"/>
    <s v="Greensboro"/>
    <s v="North Carolina"/>
    <n v="27405"/>
    <x v="0"/>
    <s v="FUR-TA-10004575"/>
    <s v="Furniture"/>
    <s v="Tables"/>
    <s v="Hon 5100 Series Wood Tables"/>
    <n v="523.76400000000001"/>
    <n v="3"/>
    <n v="0.4"/>
    <n v="-192.04680000000008"/>
    <s v="No"/>
    <s v="Cassandra Brandow"/>
  </r>
  <r>
    <n v="3800"/>
    <s v="CA-2017-147760"/>
    <d v="2017-11-04T00:00:00"/>
    <d v="2017-11-05T00:00:00"/>
    <x v="2"/>
    <s v="KL-16555"/>
    <s v="Kelly Lampkin"/>
    <x v="1"/>
    <s v="United States"/>
    <s v="Greensboro"/>
    <s v="North Carolina"/>
    <n v="27405"/>
    <x v="0"/>
    <s v="TEC-PH-10002483"/>
    <s v="Technology"/>
    <s v="Phones"/>
    <s v="Motorola Moto X"/>
    <n v="1359.96"/>
    <n v="5"/>
    <n v="0.2"/>
    <n v="118.99650000000003"/>
    <s v="No"/>
    <s v="Cassandra Brandow"/>
  </r>
  <r>
    <n v="3801"/>
    <s v="CA-2016-156503"/>
    <d v="2016-10-14T00:00:00"/>
    <d v="2016-10-20T00:00:00"/>
    <x v="1"/>
    <s v="NC-18415"/>
    <s v="Nathan Cano"/>
    <x v="0"/>
    <s v="United States"/>
    <s v="Jacksonville"/>
    <s v="North Carolina"/>
    <n v="28540"/>
    <x v="0"/>
    <s v="FUR-CH-10003606"/>
    <s v="Furniture"/>
    <s v="Chairs"/>
    <s v="SAFCO Folding Chair Trolley"/>
    <n v="102.59200000000001"/>
    <n v="1"/>
    <n v="0.2"/>
    <n v="10.2592"/>
    <s v="No"/>
    <s v="Cassandra Brandow"/>
  </r>
  <r>
    <n v="3802"/>
    <s v="CA-2016-156503"/>
    <d v="2016-10-14T00:00:00"/>
    <d v="2016-10-20T00:00:00"/>
    <x v="1"/>
    <s v="NC-18415"/>
    <s v="Nathan Cano"/>
    <x v="0"/>
    <s v="United States"/>
    <s v="Jacksonville"/>
    <s v="North Carolina"/>
    <n v="28540"/>
    <x v="0"/>
    <s v="TEC-AC-10002473"/>
    <s v="Technology"/>
    <s v="Accessories"/>
    <s v="Maxell 4.7GB DVD-R"/>
    <n v="22.704000000000001"/>
    <n v="1"/>
    <n v="0.2"/>
    <n v="5.9597999999999995"/>
    <s v="No"/>
    <s v="Cassandra Brandow"/>
  </r>
  <r>
    <n v="3803"/>
    <s v="CA-2016-156503"/>
    <d v="2016-10-14T00:00:00"/>
    <d v="2016-10-20T00:00:00"/>
    <x v="1"/>
    <s v="NC-18415"/>
    <s v="Nathan Cano"/>
    <x v="0"/>
    <s v="United States"/>
    <s v="Jacksonville"/>
    <s v="North Carolina"/>
    <n v="28540"/>
    <x v="0"/>
    <s v="OFF-PA-10002319"/>
    <s v="Office Supplies"/>
    <s v="Paper"/>
    <s v="Xerox 1944"/>
    <n v="93.024000000000001"/>
    <n v="3"/>
    <n v="0.2"/>
    <n v="33.721199999999996"/>
    <s v="No"/>
    <s v="Cassandra Brandow"/>
  </r>
  <r>
    <n v="3804"/>
    <s v="CA-2016-156503"/>
    <d v="2016-10-14T00:00:00"/>
    <d v="2016-10-20T00:00:00"/>
    <x v="1"/>
    <s v="NC-18415"/>
    <s v="Nathan Cano"/>
    <x v="0"/>
    <s v="United States"/>
    <s v="Jacksonville"/>
    <s v="North Carolina"/>
    <n v="28540"/>
    <x v="0"/>
    <s v="OFF-SU-10000946"/>
    <s v="Office Supplies"/>
    <s v="Supplies"/>
    <s v="Staple remover"/>
    <n v="12.768000000000001"/>
    <n v="2"/>
    <n v="0.2"/>
    <n v="1.436399999999999"/>
    <s v="No"/>
    <s v="Cassandra Brandow"/>
  </r>
  <r>
    <n v="3805"/>
    <s v="CA-2016-156503"/>
    <d v="2016-10-14T00:00:00"/>
    <d v="2016-10-20T00:00:00"/>
    <x v="1"/>
    <s v="NC-18415"/>
    <s v="Nathan Cano"/>
    <x v="0"/>
    <s v="United States"/>
    <s v="Jacksonville"/>
    <s v="North Carolina"/>
    <n v="28540"/>
    <x v="0"/>
    <s v="OFF-EN-10001335"/>
    <s v="Office Supplies"/>
    <s v="Envelopes"/>
    <s v="White Business Envelopes with Contemporary Seam, Recycled White Business Envelopes"/>
    <n v="35.008000000000003"/>
    <n v="4"/>
    <n v="0.2"/>
    <n v="13.127999999999998"/>
    <s v="No"/>
    <s v="Cassandra Brandow"/>
  </r>
  <r>
    <n v="3806"/>
    <s v="CA-2016-156503"/>
    <d v="2016-10-14T00:00:00"/>
    <d v="2016-10-20T00:00:00"/>
    <x v="1"/>
    <s v="NC-18415"/>
    <s v="Nathan Cano"/>
    <x v="0"/>
    <s v="United States"/>
    <s v="Jacksonville"/>
    <s v="North Carolina"/>
    <n v="28540"/>
    <x v="0"/>
    <s v="OFF-PA-10002377"/>
    <s v="Office Supplies"/>
    <s v="Paper"/>
    <s v="Xerox 1916"/>
    <n v="39.152000000000001"/>
    <n v="1"/>
    <n v="0.2"/>
    <n v="14.681999999999999"/>
    <s v="No"/>
    <s v="Cassandra Brandow"/>
  </r>
  <r>
    <n v="3807"/>
    <s v="CA-2015-113628"/>
    <d v="2015-11-12T00:00:00"/>
    <d v="2015-11-19T00:00:00"/>
    <x v="1"/>
    <s v="AH-10690"/>
    <s v="Anna Häberlin"/>
    <x v="1"/>
    <s v="United States"/>
    <s v="Plantation"/>
    <s v="Florida"/>
    <n v="33317"/>
    <x v="0"/>
    <s v="OFF-AR-10001246"/>
    <s v="Office Supplies"/>
    <s v="Art"/>
    <s v="Newell 317"/>
    <n v="11.76"/>
    <n v="5"/>
    <n v="0.2"/>
    <n v="1.3229999999999991"/>
    <s v="Yes"/>
    <s v="Cassandra Brandow"/>
  </r>
  <r>
    <n v="3808"/>
    <s v="CA-2015-113628"/>
    <d v="2015-11-12T00:00:00"/>
    <d v="2015-11-19T00:00:00"/>
    <x v="1"/>
    <s v="AH-10690"/>
    <s v="Anna Häberlin"/>
    <x v="1"/>
    <s v="United States"/>
    <s v="Plantation"/>
    <s v="Florida"/>
    <n v="33317"/>
    <x v="0"/>
    <s v="OFF-BI-10003291"/>
    <s v="Office Supplies"/>
    <s v="Binders"/>
    <s v="Wilson Jones Leather-Like Binders with DublLock Round Rings"/>
    <n v="5.2380000000000013"/>
    <n v="2"/>
    <n v="0.7"/>
    <n v="-4.0158000000000005"/>
    <s v="Yes"/>
    <s v="Cassandra Brandow"/>
  </r>
  <r>
    <n v="3809"/>
    <s v="CA-2015-113628"/>
    <d v="2015-11-12T00:00:00"/>
    <d v="2015-11-19T00:00:00"/>
    <x v="1"/>
    <s v="AH-10690"/>
    <s v="Anna Häberlin"/>
    <x v="1"/>
    <s v="United States"/>
    <s v="Plantation"/>
    <s v="Florida"/>
    <n v="33317"/>
    <x v="0"/>
    <s v="OFF-BI-10002799"/>
    <s v="Office Supplies"/>
    <s v="Binders"/>
    <s v="SlimView Poly Binder, 3/8&quot;"/>
    <n v="4.6619999999999999"/>
    <n v="3"/>
    <n v="0.7"/>
    <n v="-3.7295999999999996"/>
    <s v="Yes"/>
    <s v="Cassandra Brandow"/>
  </r>
  <r>
    <n v="3810"/>
    <s v="CA-2015-113628"/>
    <d v="2015-11-12T00:00:00"/>
    <d v="2015-11-19T00:00:00"/>
    <x v="1"/>
    <s v="AH-10690"/>
    <s v="Anna Häberlin"/>
    <x v="1"/>
    <s v="United States"/>
    <s v="Plantation"/>
    <s v="Florida"/>
    <n v="33317"/>
    <x v="0"/>
    <s v="FUR-CH-10003298"/>
    <s v="Furniture"/>
    <s v="Chairs"/>
    <s v="Office Star - Contemporary Task Swivel chair with Loop Arms, Charcoal"/>
    <n v="523.91999999999996"/>
    <n v="5"/>
    <n v="0.2"/>
    <n v="-72.039000000000044"/>
    <s v="Yes"/>
    <s v="Cassandra Brandow"/>
  </r>
  <r>
    <n v="3811"/>
    <s v="CA-2015-113628"/>
    <d v="2015-11-12T00:00:00"/>
    <d v="2015-11-19T00:00:00"/>
    <x v="1"/>
    <s v="AH-10690"/>
    <s v="Anna Häberlin"/>
    <x v="1"/>
    <s v="United States"/>
    <s v="Plantation"/>
    <s v="Florida"/>
    <n v="33317"/>
    <x v="0"/>
    <s v="TEC-PH-10000441"/>
    <s v="Technology"/>
    <s v="Phones"/>
    <s v="VTech DS6151"/>
    <n v="100.792"/>
    <n v="1"/>
    <n v="0.2"/>
    <n v="10.079200000000007"/>
    <s v="Yes"/>
    <s v="Cassandra Brandow"/>
  </r>
  <r>
    <n v="3812"/>
    <s v="CA-2015-113628"/>
    <d v="2015-11-12T00:00:00"/>
    <d v="2015-11-19T00:00:00"/>
    <x v="1"/>
    <s v="AH-10690"/>
    <s v="Anna Häberlin"/>
    <x v="1"/>
    <s v="United States"/>
    <s v="Plantation"/>
    <s v="Florida"/>
    <n v="33317"/>
    <x v="0"/>
    <s v="FUR-CH-10004477"/>
    <s v="Furniture"/>
    <s v="Chairs"/>
    <s v="Global Push Button Manager's Chair, Indigo"/>
    <n v="146.13600000000002"/>
    <n v="3"/>
    <n v="0.2"/>
    <n v="16.440299999999986"/>
    <s v="Yes"/>
    <s v="Cassandra Brandow"/>
  </r>
  <r>
    <n v="3813"/>
    <s v="CA-2017-147753"/>
    <d v="2017-03-05T00:00:00"/>
    <d v="2017-03-05T00:00:00"/>
    <x v="3"/>
    <s v="PK-19075"/>
    <s v="Pete Kriz"/>
    <x v="0"/>
    <s v="United States"/>
    <s v="Milwaukee"/>
    <s v="Wisconsin"/>
    <n v="53209"/>
    <x v="2"/>
    <s v="OFF-LA-10003537"/>
    <s v="Office Supplies"/>
    <s v="Labels"/>
    <s v="Avery 515"/>
    <n v="25.06"/>
    <n v="2"/>
    <n v="0"/>
    <n v="11.778199999999998"/>
    <s v="No"/>
    <s v="Kelly Williams"/>
  </r>
  <r>
    <n v="3814"/>
    <s v="CA-2015-103961"/>
    <d v="2015-11-05T00:00:00"/>
    <d v="2015-11-09T00:00:00"/>
    <x v="1"/>
    <s v="NG-18430"/>
    <s v="Nathan Gelder"/>
    <x v="0"/>
    <s v="United States"/>
    <s v="Quincy"/>
    <s v="Illinois"/>
    <n v="62301"/>
    <x v="2"/>
    <s v="OFF-LA-10004484"/>
    <s v="Office Supplies"/>
    <s v="Labels"/>
    <s v="Avery 476"/>
    <n v="19.824000000000002"/>
    <n v="6"/>
    <n v="0.2"/>
    <n v="6.4427999999999992"/>
    <s v="No"/>
    <s v="Kelly Williams"/>
  </r>
  <r>
    <n v="3815"/>
    <s v="CA-2016-152471"/>
    <d v="2016-07-08T00:00:00"/>
    <d v="2016-07-08T00:00:00"/>
    <x v="3"/>
    <s v="ZD-21925"/>
    <s v="Zuschuss Donatelli"/>
    <x v="0"/>
    <s v="United States"/>
    <s v="Jacksonville"/>
    <s v="Florida"/>
    <n v="32216"/>
    <x v="0"/>
    <s v="TEC-PH-10002824"/>
    <s v="Technology"/>
    <s v="Phones"/>
    <s v="Jabra SPEAK 410 Multidevice Speakerphone"/>
    <n v="823.96000000000015"/>
    <n v="5"/>
    <n v="0.2"/>
    <n v="51.497499999999974"/>
    <s v="No"/>
    <s v="Cassandra Brandow"/>
  </r>
  <r>
    <n v="3816"/>
    <s v="CA-2016-152471"/>
    <d v="2016-07-08T00:00:00"/>
    <d v="2016-07-08T00:00:00"/>
    <x v="3"/>
    <s v="ZD-21925"/>
    <s v="Zuschuss Donatelli"/>
    <x v="0"/>
    <s v="United States"/>
    <s v="Jacksonville"/>
    <s v="Florida"/>
    <n v="32216"/>
    <x v="0"/>
    <s v="OFF-PA-10004965"/>
    <s v="Office Supplies"/>
    <s v="Paper"/>
    <s v="Xerox 1921"/>
    <n v="15.984000000000002"/>
    <n v="2"/>
    <n v="0.2"/>
    <n v="4.9949999999999992"/>
    <s v="No"/>
    <s v="Cassandra Brandow"/>
  </r>
  <r>
    <n v="3817"/>
    <s v="CA-2015-102582"/>
    <d v="2015-09-15T00:00:00"/>
    <d v="2015-09-19T00:00:00"/>
    <x v="1"/>
    <s v="NW-18400"/>
    <s v="Natalie Webber"/>
    <x v="0"/>
    <s v="United States"/>
    <s v="Mobile"/>
    <s v="Alabama"/>
    <n v="36608"/>
    <x v="0"/>
    <s v="FUR-TA-10003569"/>
    <s v="Furniture"/>
    <s v="Tables"/>
    <s v="Bretford CR8500 Series Meeting Room Furniture"/>
    <n v="801.96"/>
    <n v="2"/>
    <n v="0"/>
    <n v="200.49"/>
    <s v="No"/>
    <s v="Cassandra Brandow"/>
  </r>
  <r>
    <n v="3818"/>
    <s v="CA-2015-102582"/>
    <d v="2015-09-15T00:00:00"/>
    <d v="2015-09-19T00:00:00"/>
    <x v="1"/>
    <s v="NW-18400"/>
    <s v="Natalie Webber"/>
    <x v="0"/>
    <s v="United States"/>
    <s v="Mobile"/>
    <s v="Alabama"/>
    <n v="36608"/>
    <x v="0"/>
    <s v="TEC-PH-10003187"/>
    <s v="Technology"/>
    <s v="Phones"/>
    <s v="Anker Astro Mini 3000mAh Ultra-Compact Portable Charger"/>
    <n v="59.97"/>
    <n v="3"/>
    <n v="0"/>
    <n v="0"/>
    <s v="No"/>
    <s v="Cassandra Brandow"/>
  </r>
  <r>
    <n v="3819"/>
    <s v="CA-2015-102582"/>
    <d v="2015-09-15T00:00:00"/>
    <d v="2015-09-19T00:00:00"/>
    <x v="1"/>
    <s v="NW-18400"/>
    <s v="Natalie Webber"/>
    <x v="0"/>
    <s v="United States"/>
    <s v="Mobile"/>
    <s v="Alabama"/>
    <n v="36608"/>
    <x v="0"/>
    <s v="FUR-CH-10004853"/>
    <s v="Furniture"/>
    <s v="Chairs"/>
    <s v="Global Manager's Adjustable Task Chair, Storm"/>
    <n v="1056.8599999999999"/>
    <n v="7"/>
    <n v="0"/>
    <n v="306.48939999999988"/>
    <s v="No"/>
    <s v="Cassandra Brandow"/>
  </r>
  <r>
    <n v="3820"/>
    <s v="CA-2017-141873"/>
    <d v="2017-10-09T00:00:00"/>
    <d v="2017-10-14T00:00:00"/>
    <x v="1"/>
    <s v="HG-14845"/>
    <s v="Harry Greene"/>
    <x v="0"/>
    <s v="United States"/>
    <s v="New York City"/>
    <s v="New York"/>
    <n v="10024"/>
    <x v="3"/>
    <s v="OFF-BI-10001031"/>
    <s v="Office Supplies"/>
    <s v="Binders"/>
    <s v="Pressboard Data Binders by Wilson Jones"/>
    <n v="12.816000000000001"/>
    <n v="3"/>
    <n v="0.2"/>
    <n v="4.3253999999999984"/>
    <s v="No"/>
    <s v="Chuck Magee"/>
  </r>
  <r>
    <n v="3821"/>
    <s v="CA-2017-141873"/>
    <d v="2017-10-09T00:00:00"/>
    <d v="2017-10-14T00:00:00"/>
    <x v="1"/>
    <s v="HG-14845"/>
    <s v="Harry Greene"/>
    <x v="0"/>
    <s v="United States"/>
    <s v="New York City"/>
    <s v="New York"/>
    <n v="10024"/>
    <x v="3"/>
    <s v="FUR-BO-10003034"/>
    <s v="Furniture"/>
    <s v="Bookcases"/>
    <s v="O'Sullivan Elevations Bookcase, Cherry Finish"/>
    <n v="314.35199999999998"/>
    <n v="3"/>
    <n v="0.2"/>
    <n v="-15.71759999999999"/>
    <s v="No"/>
    <s v="Chuck Magee"/>
  </r>
  <r>
    <n v="3822"/>
    <s v="CA-2017-141873"/>
    <d v="2017-10-09T00:00:00"/>
    <d v="2017-10-14T00:00:00"/>
    <x v="1"/>
    <s v="HG-14845"/>
    <s v="Harry Greene"/>
    <x v="0"/>
    <s v="United States"/>
    <s v="New York City"/>
    <s v="New York"/>
    <n v="10024"/>
    <x v="3"/>
    <s v="OFF-PA-10000069"/>
    <s v="Office Supplies"/>
    <s v="Paper"/>
    <s v="TOPS 4 x 6 Fluorescent Color Memo Sheets, 500 Sheets per Pack"/>
    <n v="18.98"/>
    <n v="2"/>
    <n v="0"/>
    <n v="8.9206000000000003"/>
    <s v="No"/>
    <s v="Chuck Magee"/>
  </r>
  <r>
    <n v="3823"/>
    <s v="CA-2017-141873"/>
    <d v="2017-10-09T00:00:00"/>
    <d v="2017-10-14T00:00:00"/>
    <x v="1"/>
    <s v="HG-14845"/>
    <s v="Harry Greene"/>
    <x v="0"/>
    <s v="United States"/>
    <s v="New York City"/>
    <s v="New York"/>
    <n v="10024"/>
    <x v="3"/>
    <s v="OFF-BI-10003655"/>
    <s v="Office Supplies"/>
    <s v="Binders"/>
    <s v="Durable Pressboard Binders"/>
    <n v="18.240000000000002"/>
    <n v="6"/>
    <n v="0.2"/>
    <n v="6.1560000000000006"/>
    <s v="No"/>
    <s v="Chuck Magee"/>
  </r>
  <r>
    <n v="3824"/>
    <s v="CA-2015-140984"/>
    <d v="2015-09-14T00:00:00"/>
    <d v="2015-09-18T00:00:00"/>
    <x v="1"/>
    <s v="CC-12685"/>
    <s v="Craig Carroll"/>
    <x v="0"/>
    <s v="United States"/>
    <s v="New York City"/>
    <s v="New York"/>
    <n v="10011"/>
    <x v="3"/>
    <s v="OFF-ST-10000585"/>
    <s v="Office Supplies"/>
    <s v="Storage"/>
    <s v="Economy Rollaway Files"/>
    <n v="991.19999999999993"/>
    <n v="6"/>
    <n v="0"/>
    <n v="257.71199999999999"/>
    <s v="Yes"/>
    <s v="Chuck Magee"/>
  </r>
  <r>
    <n v="3825"/>
    <s v="CA-2015-140984"/>
    <d v="2015-09-14T00:00:00"/>
    <d v="2015-09-18T00:00:00"/>
    <x v="1"/>
    <s v="CC-12685"/>
    <s v="Craig Carroll"/>
    <x v="0"/>
    <s v="United States"/>
    <s v="New York City"/>
    <s v="New York"/>
    <n v="10011"/>
    <x v="3"/>
    <s v="TEC-CO-10001571"/>
    <s v="Technology"/>
    <s v="Copiers"/>
    <s v="Sharp 1540cs Digital Laser Copier"/>
    <n v="879.98400000000004"/>
    <n v="2"/>
    <n v="0.2"/>
    <n v="329.99400000000003"/>
    <s v="Yes"/>
    <s v="Chuck Magee"/>
  </r>
  <r>
    <n v="3826"/>
    <s v="CA-2015-140984"/>
    <d v="2015-09-14T00:00:00"/>
    <d v="2015-09-18T00:00:00"/>
    <x v="1"/>
    <s v="CC-12685"/>
    <s v="Craig Carroll"/>
    <x v="0"/>
    <s v="United States"/>
    <s v="New York City"/>
    <s v="New York"/>
    <n v="10011"/>
    <x v="3"/>
    <s v="OFF-BI-10002012"/>
    <s v="Office Supplies"/>
    <s v="Binders"/>
    <s v="Wilson Jones Easy Flow II Sheet Lifters"/>
    <n v="12.96"/>
    <n v="9"/>
    <n v="0.2"/>
    <n v="4.5359999999999996"/>
    <s v="Yes"/>
    <s v="Chuck Magee"/>
  </r>
  <r>
    <n v="3827"/>
    <s v="CA-2014-132801"/>
    <d v="2014-10-07T00:00:00"/>
    <d v="2014-10-12T00:00:00"/>
    <x v="1"/>
    <s v="JG-15805"/>
    <s v="John Grady"/>
    <x v="1"/>
    <s v="United States"/>
    <s v="Dallas"/>
    <s v="Texas"/>
    <n v="75217"/>
    <x v="2"/>
    <s v="OFF-ST-10001228"/>
    <s v="Office Supplies"/>
    <s v="Storage"/>
    <s v="Fellowes Personal Hanging Folder Files, Navy"/>
    <n v="107.44"/>
    <n v="10"/>
    <n v="0.2"/>
    <n v="10.744000000000007"/>
    <s v="No"/>
    <s v="Kelly Williams"/>
  </r>
  <r>
    <n v="3828"/>
    <s v="CA-2017-141733"/>
    <d v="2017-05-07T00:00:00"/>
    <d v="2017-05-11T00:00:00"/>
    <x v="1"/>
    <s v="RW-19540"/>
    <s v="Rick Wilson"/>
    <x v="1"/>
    <s v="United States"/>
    <s v="Detroit"/>
    <s v="Michigan"/>
    <n v="48234"/>
    <x v="2"/>
    <s v="FUR-CH-10004086"/>
    <s v="Furniture"/>
    <s v="Chairs"/>
    <s v="Hon 4070 Series Pagoda Armless Upholstered Stacking Chairs"/>
    <n v="1458.65"/>
    <n v="5"/>
    <n v="0"/>
    <n v="423.00849999999997"/>
    <s v="No"/>
    <s v="Kelly Williams"/>
  </r>
  <r>
    <n v="3829"/>
    <s v="CA-2017-141733"/>
    <d v="2017-05-07T00:00:00"/>
    <d v="2017-05-11T00:00:00"/>
    <x v="1"/>
    <s v="RW-19540"/>
    <s v="Rick Wilson"/>
    <x v="1"/>
    <s v="United States"/>
    <s v="Detroit"/>
    <s v="Michigan"/>
    <n v="48234"/>
    <x v="2"/>
    <s v="FUR-CH-10002017"/>
    <s v="Furniture"/>
    <s v="Chairs"/>
    <s v="SAFCO Optional Arm Kit for Workspace Cribbage Stacking Chair"/>
    <n v="26.64"/>
    <n v="1"/>
    <n v="0"/>
    <n v="7.4591999999999992"/>
    <s v="No"/>
    <s v="Kelly Williams"/>
  </r>
  <r>
    <n v="3830"/>
    <s v="CA-2017-141733"/>
    <d v="2017-05-07T00:00:00"/>
    <d v="2017-05-11T00:00:00"/>
    <x v="1"/>
    <s v="RW-19540"/>
    <s v="Rick Wilson"/>
    <x v="1"/>
    <s v="United States"/>
    <s v="Detroit"/>
    <s v="Michigan"/>
    <n v="48234"/>
    <x v="2"/>
    <s v="FUR-CH-10000595"/>
    <s v="Furniture"/>
    <s v="Chairs"/>
    <s v="Safco Contoured Stacking Chairs"/>
    <n v="476.8"/>
    <n v="2"/>
    <n v="0"/>
    <n v="119.19999999999999"/>
    <s v="No"/>
    <s v="Kelly Williams"/>
  </r>
  <r>
    <n v="3831"/>
    <s v="CA-2017-141733"/>
    <d v="2017-05-07T00:00:00"/>
    <d v="2017-05-11T00:00:00"/>
    <x v="1"/>
    <s v="RW-19540"/>
    <s v="Rick Wilson"/>
    <x v="1"/>
    <s v="United States"/>
    <s v="Detroit"/>
    <s v="Michigan"/>
    <n v="48234"/>
    <x v="2"/>
    <s v="OFF-AP-10001563"/>
    <s v="Office Supplies"/>
    <s v="Appliances"/>
    <s v="Belkin Premiere Surge Master II 8-outlet surge protector"/>
    <n v="87.444000000000003"/>
    <n v="2"/>
    <n v="0.1"/>
    <n v="18.460399999999986"/>
    <s v="No"/>
    <s v="Kelly Williams"/>
  </r>
  <r>
    <n v="3832"/>
    <s v="US-2015-111927"/>
    <d v="2015-11-14T00:00:00"/>
    <d v="2015-11-19T00:00:00"/>
    <x v="1"/>
    <s v="LS-17230"/>
    <s v="Lycoris Saunders"/>
    <x v="0"/>
    <s v="United States"/>
    <s v="Dover"/>
    <s v="Delaware"/>
    <n v="19901"/>
    <x v="3"/>
    <s v="FUR-FU-10004017"/>
    <s v="Furniture"/>
    <s v="Furnishings"/>
    <s v="Executive Impressions 13&quot; Chairman Wall Clock"/>
    <n v="76.14"/>
    <n v="3"/>
    <n v="0"/>
    <n v="26.648999999999997"/>
    <s v="No"/>
    <s v="Chuck Magee"/>
  </r>
  <r>
    <n v="3833"/>
    <s v="US-2015-111927"/>
    <d v="2015-11-14T00:00:00"/>
    <d v="2015-11-19T00:00:00"/>
    <x v="1"/>
    <s v="LS-17230"/>
    <s v="Lycoris Saunders"/>
    <x v="0"/>
    <s v="United States"/>
    <s v="Dover"/>
    <s v="Delaware"/>
    <n v="19901"/>
    <x v="3"/>
    <s v="OFF-BI-10002571"/>
    <s v="Office Supplies"/>
    <s v="Binders"/>
    <s v="Avery Framed View Binder, EZD Ring (Locking), Navy, 1 1/2&quot;"/>
    <n v="19.96"/>
    <n v="2"/>
    <n v="0"/>
    <n v="9.3811999999999998"/>
    <s v="No"/>
    <s v="Chuck Magee"/>
  </r>
  <r>
    <n v="3834"/>
    <s v="CA-2014-105984"/>
    <d v="2014-11-24T00:00:00"/>
    <d v="2014-11-24T00:00:00"/>
    <x v="3"/>
    <s v="MY-18295"/>
    <s v="Muhammed Yedwab"/>
    <x v="1"/>
    <s v="United States"/>
    <s v="Columbus"/>
    <s v="Ohio"/>
    <n v="43229"/>
    <x v="3"/>
    <s v="TEC-PH-10000560"/>
    <s v="Technology"/>
    <s v="Phones"/>
    <s v="Samsung Galaxy S III - 16GB - pebble blue (T-Mobile)"/>
    <n v="1049.97"/>
    <n v="5"/>
    <n v="0.4"/>
    <n v="-209.99399999999991"/>
    <s v="No"/>
    <s v="Chuck Magee"/>
  </r>
  <r>
    <n v="3835"/>
    <s v="CA-2014-105984"/>
    <d v="2014-11-24T00:00:00"/>
    <d v="2014-11-24T00:00:00"/>
    <x v="3"/>
    <s v="MY-18295"/>
    <s v="Muhammed Yedwab"/>
    <x v="1"/>
    <s v="United States"/>
    <s v="Columbus"/>
    <s v="Ohio"/>
    <n v="43229"/>
    <x v="3"/>
    <s v="FUR-CH-10000847"/>
    <s v="Furniture"/>
    <s v="Chairs"/>
    <s v="Global Executive Mid-Back Manager's Chair"/>
    <n v="611.05799999999999"/>
    <n v="3"/>
    <n v="0.3"/>
    <n v="-34.917600000000022"/>
    <s v="No"/>
    <s v="Chuck Magee"/>
  </r>
  <r>
    <n v="3836"/>
    <s v="CA-2014-100363"/>
    <d v="2014-04-08T00:00:00"/>
    <d v="2014-04-15T00:00:00"/>
    <x v="1"/>
    <s v="JM-15655"/>
    <s v="Jim Mitchum"/>
    <x v="1"/>
    <s v="United States"/>
    <s v="Glendale"/>
    <s v="Arizona"/>
    <n v="85301"/>
    <x v="1"/>
    <s v="OFF-FA-10000611"/>
    <s v="Office Supplies"/>
    <s v="Fasteners"/>
    <s v="Binder Clips by OIC"/>
    <n v="2.3679999999999999"/>
    <n v="2"/>
    <n v="0.2"/>
    <n v="0.82879999999999987"/>
    <s v="No"/>
    <s v="Anna Andreadi"/>
  </r>
  <r>
    <n v="3837"/>
    <s v="CA-2014-100363"/>
    <d v="2014-04-08T00:00:00"/>
    <d v="2014-04-15T00:00:00"/>
    <x v="1"/>
    <s v="JM-15655"/>
    <s v="Jim Mitchum"/>
    <x v="1"/>
    <s v="United States"/>
    <s v="Glendale"/>
    <s v="Arizona"/>
    <n v="85301"/>
    <x v="1"/>
    <s v="OFF-PA-10004733"/>
    <s v="Office Supplies"/>
    <s v="Paper"/>
    <s v="Things To Do Today Spiral Book"/>
    <n v="19.008000000000003"/>
    <n v="3"/>
    <n v="0.2"/>
    <n v="6.8903999999999979"/>
    <s v="No"/>
    <s v="Anna Andreadi"/>
  </r>
  <r>
    <n v="3838"/>
    <s v="CA-2014-126760"/>
    <d v="2014-07-26T00:00:00"/>
    <d v="2014-08-02T00:00:00"/>
    <x v="1"/>
    <s v="KM-16720"/>
    <s v="Kunst Miller"/>
    <x v="0"/>
    <s v="United States"/>
    <s v="North Las Vegas"/>
    <s v="Nevada"/>
    <n v="89031"/>
    <x v="1"/>
    <s v="TEC-PH-10001363"/>
    <s v="Technology"/>
    <s v="Phones"/>
    <s v="Apple iPhone 5S"/>
    <n v="911.98400000000004"/>
    <n v="2"/>
    <n v="0.2"/>
    <n v="113.99799999999991"/>
    <s v="No"/>
    <s v="Anna Andreadi"/>
  </r>
  <r>
    <n v="3839"/>
    <s v="CA-2014-126760"/>
    <d v="2014-07-26T00:00:00"/>
    <d v="2014-08-02T00:00:00"/>
    <x v="1"/>
    <s v="KM-16720"/>
    <s v="Kunst Miller"/>
    <x v="0"/>
    <s v="United States"/>
    <s v="North Las Vegas"/>
    <s v="Nevada"/>
    <n v="89031"/>
    <x v="1"/>
    <s v="FUR-CH-10003312"/>
    <s v="Furniture"/>
    <s v="Chairs"/>
    <s v="Hon 2090 “Pillow Soft” Series Mid Back Swivel/Tilt Chairs"/>
    <n v="674.35200000000009"/>
    <n v="3"/>
    <n v="0.2"/>
    <n v="-109.58220000000011"/>
    <s v="No"/>
    <s v="Anna Andreadi"/>
  </r>
  <r>
    <n v="3840"/>
    <s v="CA-2014-126760"/>
    <d v="2014-07-26T00:00:00"/>
    <d v="2014-08-02T00:00:00"/>
    <x v="1"/>
    <s v="KM-16720"/>
    <s v="Kunst Miller"/>
    <x v="0"/>
    <s v="United States"/>
    <s v="North Las Vegas"/>
    <s v="Nevada"/>
    <n v="89031"/>
    <x v="1"/>
    <s v="FUR-FU-10004018"/>
    <s v="Furniture"/>
    <s v="Furnishings"/>
    <s v="Tensor Computer Mounted Lamp"/>
    <n v="134.01"/>
    <n v="9"/>
    <n v="0"/>
    <n v="36.182700000000004"/>
    <s v="No"/>
    <s v="Anna Andreadi"/>
  </r>
  <r>
    <n v="3841"/>
    <s v="CA-2014-126760"/>
    <d v="2014-07-26T00:00:00"/>
    <d v="2014-08-02T00:00:00"/>
    <x v="1"/>
    <s v="KM-16720"/>
    <s v="Kunst Miller"/>
    <x v="0"/>
    <s v="United States"/>
    <s v="North Las Vegas"/>
    <s v="Nevada"/>
    <n v="89031"/>
    <x v="1"/>
    <s v="TEC-AC-10004814"/>
    <s v="Technology"/>
    <s v="Accessories"/>
    <s v="Logitech Illuminated Ultrathin Keyboard with Backlighting"/>
    <n v="170.97"/>
    <n v="3"/>
    <n v="0"/>
    <n v="70.097700000000003"/>
    <s v="No"/>
    <s v="Anna Andreadi"/>
  </r>
  <r>
    <n v="3842"/>
    <s v="US-2014-109162"/>
    <d v="2014-06-08T00:00:00"/>
    <d v="2014-06-12T00:00:00"/>
    <x v="1"/>
    <s v="KE-16420"/>
    <s v="Katrina Edelman"/>
    <x v="1"/>
    <s v="United States"/>
    <s v="Bristol"/>
    <s v="Tennessee"/>
    <n v="37620"/>
    <x v="0"/>
    <s v="FUR-CH-10002647"/>
    <s v="Furniture"/>
    <s v="Chairs"/>
    <s v="Situations Contoured Folding Chairs, 4/Set"/>
    <n v="170.35200000000003"/>
    <n v="3"/>
    <n v="0.2"/>
    <n v="10.647000000000006"/>
    <s v="No"/>
    <s v="Cassandra Brandow"/>
  </r>
  <r>
    <n v="3843"/>
    <s v="CA-2014-101931"/>
    <d v="2014-10-28T00:00:00"/>
    <d v="2014-10-31T00:00:00"/>
    <x v="2"/>
    <s v="TS-21370"/>
    <s v="Todd Sumrall"/>
    <x v="1"/>
    <s v="United States"/>
    <s v="Los Angeles"/>
    <s v="California"/>
    <n v="90049"/>
    <x v="1"/>
    <s v="OFF-BI-10004140"/>
    <s v="Office Supplies"/>
    <s v="Binders"/>
    <s v="Avery Non-Stick Binders"/>
    <n v="7.1840000000000011"/>
    <n v="2"/>
    <n v="0.2"/>
    <n v="2.2449999999999992"/>
    <s v="No"/>
    <s v="Anna Andreadi"/>
  </r>
  <r>
    <n v="3844"/>
    <s v="CA-2014-101931"/>
    <d v="2014-10-28T00:00:00"/>
    <d v="2014-10-31T00:00:00"/>
    <x v="2"/>
    <s v="TS-21370"/>
    <s v="Todd Sumrall"/>
    <x v="1"/>
    <s v="United States"/>
    <s v="Los Angeles"/>
    <s v="California"/>
    <n v="90049"/>
    <x v="1"/>
    <s v="OFF-SU-10002301"/>
    <s v="Office Supplies"/>
    <s v="Supplies"/>
    <s v="Serrated Blade or Curved Handle Hand Letter Openers"/>
    <n v="6.28"/>
    <n v="2"/>
    <n v="0"/>
    <n v="6.2800000000000189E-2"/>
    <s v="No"/>
    <s v="Anna Andreadi"/>
  </r>
  <r>
    <n v="3845"/>
    <s v="CA-2014-101931"/>
    <d v="2014-10-28T00:00:00"/>
    <d v="2014-10-31T00:00:00"/>
    <x v="2"/>
    <s v="TS-21370"/>
    <s v="Todd Sumrall"/>
    <x v="1"/>
    <s v="United States"/>
    <s v="Los Angeles"/>
    <s v="California"/>
    <n v="90049"/>
    <x v="1"/>
    <s v="OFF-SU-10000646"/>
    <s v="Office Supplies"/>
    <s v="Supplies"/>
    <s v="Premier Automatic Letter Opener"/>
    <n v="480.74"/>
    <n v="2"/>
    <n v="0"/>
    <n v="14.422200000000032"/>
    <s v="No"/>
    <s v="Anna Andreadi"/>
  </r>
  <r>
    <n v="3846"/>
    <s v="CA-2014-101931"/>
    <d v="2014-10-28T00:00:00"/>
    <d v="2014-10-31T00:00:00"/>
    <x v="2"/>
    <s v="TS-21370"/>
    <s v="Todd Sumrall"/>
    <x v="1"/>
    <s v="United States"/>
    <s v="Los Angeles"/>
    <s v="California"/>
    <n v="90049"/>
    <x v="1"/>
    <s v="FUR-BO-10001337"/>
    <s v="Furniture"/>
    <s v="Bookcases"/>
    <s v="O'Sullivan Living Dimensions 2-Shelf Bookcases"/>
    <n v="616.99800000000005"/>
    <n v="6"/>
    <n v="0.15"/>
    <n v="-36.293999999999997"/>
    <s v="No"/>
    <s v="Anna Andreadi"/>
  </r>
  <r>
    <n v="3847"/>
    <s v="CA-2014-101931"/>
    <d v="2014-10-28T00:00:00"/>
    <d v="2014-10-31T00:00:00"/>
    <x v="2"/>
    <s v="TS-21370"/>
    <s v="Todd Sumrall"/>
    <x v="1"/>
    <s v="United States"/>
    <s v="Los Angeles"/>
    <s v="California"/>
    <n v="90049"/>
    <x v="1"/>
    <s v="OFF-ST-10003442"/>
    <s v="Office Supplies"/>
    <s v="Storage"/>
    <s v="Eldon Portable Mobile Manager"/>
    <n v="141.4"/>
    <n v="5"/>
    <n v="0"/>
    <n v="38.177999999999997"/>
    <s v="No"/>
    <s v="Anna Andreadi"/>
  </r>
  <r>
    <n v="3848"/>
    <s v="CA-2017-129000"/>
    <d v="2017-11-25T00:00:00"/>
    <d v="2017-11-27T00:00:00"/>
    <x v="0"/>
    <s v="SZ-20035"/>
    <s v="Sam Zeldin"/>
    <x v="2"/>
    <s v="United States"/>
    <s v="Canton"/>
    <s v="Michigan"/>
    <n v="48187"/>
    <x v="2"/>
    <s v="OFF-ST-10001097"/>
    <s v="Office Supplies"/>
    <s v="Storage"/>
    <s v="Office Impressions Heavy Duty Welded Shelving &amp; Multimedia Storage Drawers"/>
    <n v="501.81000000000006"/>
    <n v="3"/>
    <n v="0"/>
    <n v="0"/>
    <s v="No"/>
    <s v="Kelly Williams"/>
  </r>
  <r>
    <n v="3849"/>
    <s v="CA-2017-161053"/>
    <d v="2017-09-22T00:00:00"/>
    <d v="2017-09-23T00:00:00"/>
    <x v="2"/>
    <s v="JE-15745"/>
    <s v="Joel Eaton"/>
    <x v="0"/>
    <s v="United States"/>
    <s v="Fayetteville"/>
    <s v="Arkansas"/>
    <n v="72701"/>
    <x v="0"/>
    <s v="OFF-BI-10004318"/>
    <s v="Office Supplies"/>
    <s v="Binders"/>
    <s v="Ibico EB-19 Dual Function Manual Binding System"/>
    <n v="691.96"/>
    <n v="4"/>
    <n v="0"/>
    <n v="318.30160000000001"/>
    <s v="No"/>
    <s v="Cassandra Brandow"/>
  </r>
  <r>
    <n v="3850"/>
    <s v="CA-2017-161053"/>
    <d v="2017-09-22T00:00:00"/>
    <d v="2017-09-23T00:00:00"/>
    <x v="2"/>
    <s v="JE-15745"/>
    <s v="Joel Eaton"/>
    <x v="0"/>
    <s v="United States"/>
    <s v="Fayetteville"/>
    <s v="Arkansas"/>
    <n v="72701"/>
    <x v="0"/>
    <s v="TEC-AC-10004633"/>
    <s v="Technology"/>
    <s v="Accessories"/>
    <s v="Verbatim 25 GB 6x Blu-ray Single Layer Recordable Disc, 3/Pack"/>
    <n v="34.950000000000003"/>
    <n v="5"/>
    <n v="0"/>
    <n v="15.378000000000004"/>
    <s v="No"/>
    <s v="Cassandra Brandow"/>
  </r>
  <r>
    <n v="3851"/>
    <s v="CA-2015-142377"/>
    <d v="2015-12-04T00:00:00"/>
    <d v="2015-12-09T00:00:00"/>
    <x v="1"/>
    <s v="MS-17980"/>
    <s v="Michael Stewart"/>
    <x v="1"/>
    <s v="United States"/>
    <s v="Springfield"/>
    <s v="Missouri"/>
    <n v="65807"/>
    <x v="2"/>
    <s v="OFF-PA-10001970"/>
    <s v="Office Supplies"/>
    <s v="Paper"/>
    <s v="Xerox 1881"/>
    <n v="85.96"/>
    <n v="7"/>
    <n v="0"/>
    <n v="40.401199999999996"/>
    <s v="No"/>
    <s v="Kelly Williams"/>
  </r>
  <r>
    <n v="3852"/>
    <s v="CA-2015-127593"/>
    <d v="2015-09-21T00:00:00"/>
    <d v="2015-09-21T00:00:00"/>
    <x v="3"/>
    <s v="DH-13675"/>
    <s v="Duane Huffman"/>
    <x v="2"/>
    <s v="United States"/>
    <s v="Quincy"/>
    <s v="Massachusetts"/>
    <n v="2169"/>
    <x v="3"/>
    <s v="FUR-FU-10004006"/>
    <s v="Furniture"/>
    <s v="Furnishings"/>
    <s v="Deflect-o DuraMat Lighweight, Studded, Beveled Mat for Low Pile Carpeting"/>
    <n v="85.3"/>
    <n v="2"/>
    <n v="0"/>
    <n v="14.500999999999991"/>
    <s v="No"/>
    <s v="Chuck Magee"/>
  </r>
  <r>
    <n v="3853"/>
    <s v="CA-2017-130526"/>
    <d v="2017-11-26T00:00:00"/>
    <d v="2017-11-29T00:00:00"/>
    <x v="2"/>
    <s v="GT-14755"/>
    <s v="Guy Thornton"/>
    <x v="0"/>
    <s v="United States"/>
    <s v="Rockford"/>
    <s v="Illinois"/>
    <n v="61107"/>
    <x v="2"/>
    <s v="OFF-BI-10001524"/>
    <s v="Office Supplies"/>
    <s v="Binders"/>
    <s v="GBC Premium Transparent Covers with Diagonal Lined Pattern"/>
    <n v="33.567999999999991"/>
    <n v="8"/>
    <n v="0.8"/>
    <n v="-53.708800000000025"/>
    <s v="No"/>
    <s v="Kelly Williams"/>
  </r>
  <r>
    <n v="3854"/>
    <s v="US-2017-131849"/>
    <d v="2017-06-06T00:00:00"/>
    <d v="2017-06-10T00:00:00"/>
    <x v="1"/>
    <s v="GH-14410"/>
    <s v="Gary Hansen"/>
    <x v="2"/>
    <s v="United States"/>
    <s v="San Francisco"/>
    <s v="California"/>
    <n v="94122"/>
    <x v="1"/>
    <s v="FUR-FU-10004164"/>
    <s v="Furniture"/>
    <s v="Furnishings"/>
    <s v="Eldon 300 Class Desk Accessories, Black"/>
    <n v="4.95"/>
    <n v="1"/>
    <n v="0"/>
    <n v="2.1780000000000004"/>
    <s v="No"/>
    <s v="Anna Andreadi"/>
  </r>
  <r>
    <n v="3855"/>
    <s v="US-2017-131849"/>
    <d v="2017-06-06T00:00:00"/>
    <d v="2017-06-10T00:00:00"/>
    <x v="1"/>
    <s v="GH-14410"/>
    <s v="Gary Hansen"/>
    <x v="2"/>
    <s v="United States"/>
    <s v="San Francisco"/>
    <s v="California"/>
    <n v="94122"/>
    <x v="1"/>
    <s v="OFF-ST-10002957"/>
    <s v="Office Supplies"/>
    <s v="Storage"/>
    <s v="Sterilite Show Offs Storage Containers"/>
    <n v="26.400000000000002"/>
    <n v="5"/>
    <n v="0"/>
    <n v="0"/>
    <s v="No"/>
    <s v="Anna Andreadi"/>
  </r>
  <r>
    <n v="3856"/>
    <s v="US-2017-105389"/>
    <d v="2017-10-23T00:00:00"/>
    <d v="2017-10-28T00:00:00"/>
    <x v="0"/>
    <s v="DM-13015"/>
    <s v="Darrin Martin"/>
    <x v="0"/>
    <s v="United States"/>
    <s v="San Antonio"/>
    <s v="Texas"/>
    <n v="78207"/>
    <x v="2"/>
    <s v="OFF-BI-10004364"/>
    <s v="Office Supplies"/>
    <s v="Binders"/>
    <s v="Storex Dura Pro Binders"/>
    <n v="3.5639999999999992"/>
    <n v="3"/>
    <n v="0.8"/>
    <n v="-6.2370000000000019"/>
    <s v="No"/>
    <s v="Kelly Williams"/>
  </r>
  <r>
    <n v="3857"/>
    <s v="US-2017-105389"/>
    <d v="2017-10-23T00:00:00"/>
    <d v="2017-10-28T00:00:00"/>
    <x v="0"/>
    <s v="DM-13015"/>
    <s v="Darrin Martin"/>
    <x v="0"/>
    <s v="United States"/>
    <s v="San Antonio"/>
    <s v="Texas"/>
    <n v="78207"/>
    <x v="2"/>
    <s v="TEC-PH-10002824"/>
    <s v="Technology"/>
    <s v="Phones"/>
    <s v="Jabra SPEAK 410 Multidevice Speakerphone"/>
    <n v="823.96000000000015"/>
    <n v="5"/>
    <n v="0.2"/>
    <n v="51.497499999999974"/>
    <s v="No"/>
    <s v="Kelly Williams"/>
  </r>
  <r>
    <n v="3858"/>
    <s v="US-2017-105389"/>
    <d v="2017-10-23T00:00:00"/>
    <d v="2017-10-28T00:00:00"/>
    <x v="0"/>
    <s v="DM-13015"/>
    <s v="Darrin Martin"/>
    <x v="0"/>
    <s v="United States"/>
    <s v="San Antonio"/>
    <s v="Texas"/>
    <n v="78207"/>
    <x v="2"/>
    <s v="OFF-AR-10000634"/>
    <s v="Office Supplies"/>
    <s v="Art"/>
    <s v="Newell 320"/>
    <n v="10.272000000000002"/>
    <n v="3"/>
    <n v="0.2"/>
    <n v="0.89880000000000004"/>
    <s v="No"/>
    <s v="Kelly Williams"/>
  </r>
  <r>
    <n v="3859"/>
    <s v="CA-2014-140816"/>
    <d v="2014-12-20T00:00:00"/>
    <d v="2014-12-20T00:00:00"/>
    <x v="3"/>
    <s v="TC-21295"/>
    <s v="Toby Carlisle"/>
    <x v="0"/>
    <s v="United States"/>
    <s v="Thornton"/>
    <s v="Colorado"/>
    <n v="80229"/>
    <x v="1"/>
    <s v="TEC-AC-10001539"/>
    <s v="Technology"/>
    <s v="Accessories"/>
    <s v="Logitech G430 Surround Sound Gaming Headset with Dolby 7.1 Technology"/>
    <n v="447.94399999999996"/>
    <n v="7"/>
    <n v="0.2"/>
    <n v="89.588799999999992"/>
    <s v="Yes"/>
    <s v="Anna Andreadi"/>
  </r>
  <r>
    <n v="3860"/>
    <s v="CA-2017-154039"/>
    <d v="2017-02-17T00:00:00"/>
    <d v="2017-02-22T00:00:00"/>
    <x v="1"/>
    <s v="JK-16120"/>
    <s v="Julie Kriz"/>
    <x v="2"/>
    <s v="United States"/>
    <s v="Chicago"/>
    <s v="Illinois"/>
    <n v="60653"/>
    <x v="2"/>
    <s v="FUR-TA-10001932"/>
    <s v="Furniture"/>
    <s v="Tables"/>
    <s v="Chromcraft 48&quot; x 96&quot; Racetrack Double Pedestal Table"/>
    <n v="480.96"/>
    <n v="3"/>
    <n v="0.5"/>
    <n v="-269.33760000000001"/>
    <s v="No"/>
    <s v="Kelly Williams"/>
  </r>
  <r>
    <n v="3861"/>
    <s v="CA-2017-154039"/>
    <d v="2017-02-17T00:00:00"/>
    <d v="2017-02-22T00:00:00"/>
    <x v="1"/>
    <s v="JK-16120"/>
    <s v="Julie Kriz"/>
    <x v="2"/>
    <s v="United States"/>
    <s v="Chicago"/>
    <s v="Illinois"/>
    <n v="60653"/>
    <x v="2"/>
    <s v="TEC-PH-10002789"/>
    <s v="Technology"/>
    <s v="Phones"/>
    <s v="LG Exalt"/>
    <n v="124.79200000000002"/>
    <n v="1"/>
    <n v="0.2"/>
    <n v="10.919299999999996"/>
    <s v="No"/>
    <s v="Kelly Williams"/>
  </r>
  <r>
    <n v="3862"/>
    <s v="CA-2014-135755"/>
    <d v="2014-05-03T00:00:00"/>
    <d v="2014-05-10T00:00:00"/>
    <x v="1"/>
    <s v="NC-18415"/>
    <s v="Nathan Cano"/>
    <x v="0"/>
    <s v="United States"/>
    <s v="Yonkers"/>
    <s v="New York"/>
    <n v="10701"/>
    <x v="3"/>
    <s v="OFF-BI-10004828"/>
    <s v="Office Supplies"/>
    <s v="Binders"/>
    <s v="GBC Poly Designer Binding Covers"/>
    <n v="40.176000000000002"/>
    <n v="3"/>
    <n v="0.2"/>
    <n v="14.563799999999997"/>
    <s v="No"/>
    <s v="Chuck Magee"/>
  </r>
  <r>
    <n v="3863"/>
    <s v="CA-2014-135755"/>
    <d v="2014-05-03T00:00:00"/>
    <d v="2014-05-10T00:00:00"/>
    <x v="1"/>
    <s v="NC-18415"/>
    <s v="Nathan Cano"/>
    <x v="0"/>
    <s v="United States"/>
    <s v="Yonkers"/>
    <s v="New York"/>
    <n v="10701"/>
    <x v="3"/>
    <s v="OFF-BI-10003981"/>
    <s v="Office Supplies"/>
    <s v="Binders"/>
    <s v="Avery Durable Plastic 1&quot; Binders"/>
    <n v="10.896000000000001"/>
    <n v="3"/>
    <n v="0.2"/>
    <n v="3.9497999999999998"/>
    <s v="No"/>
    <s v="Chuck Magee"/>
  </r>
  <r>
    <n v="3864"/>
    <s v="CA-2017-123246"/>
    <d v="2017-10-17T00:00:00"/>
    <d v="2017-10-19T00:00:00"/>
    <x v="0"/>
    <s v="AJ-10960"/>
    <s v="Astrea Jones"/>
    <x v="0"/>
    <s v="United States"/>
    <s v="San Diego"/>
    <s v="California"/>
    <n v="92037"/>
    <x v="1"/>
    <s v="OFF-AR-10001770"/>
    <s v="Office Supplies"/>
    <s v="Art"/>
    <s v="Economy #2 Pencils"/>
    <n v="10.64"/>
    <n v="4"/>
    <n v="0"/>
    <n v="2.7664"/>
    <s v="No"/>
    <s v="Anna Andreadi"/>
  </r>
  <r>
    <n v="3865"/>
    <s v="CA-2015-157133"/>
    <d v="2015-11-28T00:00:00"/>
    <d v="2015-12-03T00:00:00"/>
    <x v="1"/>
    <s v="LC-16885"/>
    <s v="Lena Creighton"/>
    <x v="0"/>
    <s v="United States"/>
    <s v="Champaign"/>
    <s v="Illinois"/>
    <n v="61821"/>
    <x v="2"/>
    <s v="FUR-FU-10004904"/>
    <s v="Furniture"/>
    <s v="Furnishings"/>
    <s v="Eldon &quot;L&quot; Workstation Diamond Chairmat"/>
    <n v="151.96"/>
    <n v="5"/>
    <n v="0.6"/>
    <n v="-182.35200000000003"/>
    <s v="No"/>
    <s v="Kelly Williams"/>
  </r>
  <r>
    <n v="3866"/>
    <s v="CA-2014-124709"/>
    <d v="2014-07-27T00:00:00"/>
    <d v="2014-07-29T00:00:00"/>
    <x v="0"/>
    <s v="GW-14605"/>
    <s v="Giulietta Weimer"/>
    <x v="0"/>
    <s v="United States"/>
    <s v="San Francisco"/>
    <s v="California"/>
    <n v="94122"/>
    <x v="1"/>
    <s v="TEC-AC-10002842"/>
    <s v="Technology"/>
    <s v="Accessories"/>
    <s v="WD My Passport Ultra 2TB Portable External Hard Drive"/>
    <n v="238"/>
    <n v="2"/>
    <n v="0"/>
    <n v="38.080000000000013"/>
    <s v="No"/>
    <s v="Anna Andreadi"/>
  </r>
  <r>
    <n v="3867"/>
    <s v="CA-2017-146360"/>
    <d v="2017-04-23T00:00:00"/>
    <d v="2017-04-25T00:00:00"/>
    <x v="0"/>
    <s v="SC-20305"/>
    <s v="Sean Christensen"/>
    <x v="0"/>
    <s v="United States"/>
    <s v="Lawrence"/>
    <s v="Indiana"/>
    <n v="46226"/>
    <x v="2"/>
    <s v="TEC-AC-10003590"/>
    <s v="Technology"/>
    <s v="Accessories"/>
    <s v="TRENDnet 56K USB 2.0 Phone, Internet and Fax Modem"/>
    <n v="155.34"/>
    <n v="6"/>
    <n v="0"/>
    <n v="55.922399999999996"/>
    <s v="No"/>
    <s v="Kelly Williams"/>
  </r>
  <r>
    <n v="3868"/>
    <s v="CA-2015-132486"/>
    <d v="2015-10-23T00:00:00"/>
    <d v="2015-10-27T00:00:00"/>
    <x v="0"/>
    <s v="JF-15355"/>
    <s v="Jay Fein"/>
    <x v="0"/>
    <s v="United States"/>
    <s v="San Diego"/>
    <s v="California"/>
    <n v="92105"/>
    <x v="1"/>
    <s v="TEC-AC-10000710"/>
    <s v="Technology"/>
    <s v="Accessories"/>
    <s v="Maxell DVD-RAM Discs"/>
    <n v="148.32"/>
    <n v="9"/>
    <n v="0"/>
    <n v="63.777600000000007"/>
    <s v="No"/>
    <s v="Anna Andreadi"/>
  </r>
  <r>
    <n v="3869"/>
    <s v="CA-2015-132486"/>
    <d v="2015-10-23T00:00:00"/>
    <d v="2015-10-27T00:00:00"/>
    <x v="0"/>
    <s v="JF-15355"/>
    <s v="Jay Fein"/>
    <x v="0"/>
    <s v="United States"/>
    <s v="San Diego"/>
    <s v="California"/>
    <n v="92105"/>
    <x v="1"/>
    <s v="FUR-CH-10004495"/>
    <s v="Furniture"/>
    <s v="Chairs"/>
    <s v="Global Leather and Oak Executive Chair, Black"/>
    <n v="240.78400000000002"/>
    <n v="1"/>
    <n v="0.2"/>
    <n v="27.088199999999965"/>
    <s v="No"/>
    <s v="Anna Andreadi"/>
  </r>
  <r>
    <n v="3870"/>
    <s v="CA-2015-132486"/>
    <d v="2015-10-23T00:00:00"/>
    <d v="2015-10-27T00:00:00"/>
    <x v="0"/>
    <s v="JF-15355"/>
    <s v="Jay Fein"/>
    <x v="0"/>
    <s v="United States"/>
    <s v="San Diego"/>
    <s v="California"/>
    <n v="92105"/>
    <x v="1"/>
    <s v="FUR-CH-10004540"/>
    <s v="Furniture"/>
    <s v="Chairs"/>
    <s v="Global Chrome Stack Chair"/>
    <n v="191.96800000000002"/>
    <n v="7"/>
    <n v="0.2"/>
    <n v="16.797200000000004"/>
    <s v="No"/>
    <s v="Anna Andreadi"/>
  </r>
  <r>
    <n v="3871"/>
    <s v="CA-2015-132486"/>
    <d v="2015-10-23T00:00:00"/>
    <d v="2015-10-27T00:00:00"/>
    <x v="0"/>
    <s v="JF-15355"/>
    <s v="Jay Fein"/>
    <x v="0"/>
    <s v="United States"/>
    <s v="San Diego"/>
    <s v="California"/>
    <n v="92105"/>
    <x v="1"/>
    <s v="OFF-PA-10004971"/>
    <s v="Office Supplies"/>
    <s v="Paper"/>
    <s v="Xerox 196"/>
    <n v="11.56"/>
    <n v="2"/>
    <n v="0"/>
    <n v="5.6644000000000005"/>
    <s v="No"/>
    <s v="Anna Andreadi"/>
  </r>
  <r>
    <n v="3872"/>
    <s v="CA-2015-132486"/>
    <d v="2015-10-23T00:00:00"/>
    <d v="2015-10-27T00:00:00"/>
    <x v="0"/>
    <s v="JF-15355"/>
    <s v="Jay Fein"/>
    <x v="0"/>
    <s v="United States"/>
    <s v="San Diego"/>
    <s v="California"/>
    <n v="92105"/>
    <x v="1"/>
    <s v="OFF-EN-10002600"/>
    <s v="Office Supplies"/>
    <s v="Envelopes"/>
    <s v="Redi-Strip #10 Envelopes, 4 1/8 x 9 1/2"/>
    <n v="11.8"/>
    <n v="4"/>
    <n v="0"/>
    <n v="5.6639999999999997"/>
    <s v="No"/>
    <s v="Anna Andreadi"/>
  </r>
  <r>
    <n v="3873"/>
    <s v="CA-2015-132486"/>
    <d v="2015-10-23T00:00:00"/>
    <d v="2015-10-27T00:00:00"/>
    <x v="0"/>
    <s v="JF-15355"/>
    <s v="Jay Fein"/>
    <x v="0"/>
    <s v="United States"/>
    <s v="San Diego"/>
    <s v="California"/>
    <n v="92105"/>
    <x v="1"/>
    <s v="FUR-CH-10001854"/>
    <s v="Furniture"/>
    <s v="Chairs"/>
    <s v="Office Star - Professional Matrix Back Chair with 2-to-1 Synchro Tilt and Mesh Fabric Seat"/>
    <n v="842.35200000000009"/>
    <n v="3"/>
    <n v="0.2"/>
    <n v="42.117600000000039"/>
    <s v="No"/>
    <s v="Anna Andreadi"/>
  </r>
  <r>
    <n v="3874"/>
    <s v="CA-2016-136231"/>
    <d v="2016-09-05T00:00:00"/>
    <d v="2016-09-07T00:00:00"/>
    <x v="0"/>
    <s v="DM-13015"/>
    <s v="Darrin Martin"/>
    <x v="0"/>
    <s v="United States"/>
    <s v="Johnson City"/>
    <s v="Tennessee"/>
    <n v="37604"/>
    <x v="0"/>
    <s v="OFF-EN-10001099"/>
    <s v="Office Supplies"/>
    <s v="Envelopes"/>
    <s v="Staple envelope"/>
    <n v="23.472000000000001"/>
    <n v="3"/>
    <n v="0.2"/>
    <n v="7.6283999999999974"/>
    <s v="No"/>
    <s v="Cassandra Brandow"/>
  </r>
  <r>
    <n v="3875"/>
    <s v="CA-2016-136231"/>
    <d v="2016-09-05T00:00:00"/>
    <d v="2016-09-07T00:00:00"/>
    <x v="0"/>
    <s v="DM-13015"/>
    <s v="Darrin Martin"/>
    <x v="0"/>
    <s v="United States"/>
    <s v="Johnson City"/>
    <s v="Tennessee"/>
    <n v="37604"/>
    <x v="0"/>
    <s v="OFF-BI-10001597"/>
    <s v="Office Supplies"/>
    <s v="Binders"/>
    <s v="Wilson Jones Ledger-Size, Piano-Hinge Binder, 2&quot;, Blue"/>
    <n v="86.058000000000007"/>
    <n v="7"/>
    <n v="0.7"/>
    <n v="-63.109199999999987"/>
    <s v="No"/>
    <s v="Cassandra Brandow"/>
  </r>
  <r>
    <n v="3876"/>
    <s v="CA-2016-136231"/>
    <d v="2016-09-05T00:00:00"/>
    <d v="2016-09-07T00:00:00"/>
    <x v="0"/>
    <s v="DM-13015"/>
    <s v="Darrin Martin"/>
    <x v="0"/>
    <s v="United States"/>
    <s v="Johnson City"/>
    <s v="Tennessee"/>
    <n v="37604"/>
    <x v="0"/>
    <s v="TEC-PH-10002660"/>
    <s v="Technology"/>
    <s v="Phones"/>
    <s v="Nortel Networks T7316 E Nt8 B27"/>
    <n v="108.78399999999999"/>
    <n v="2"/>
    <n v="0.2"/>
    <n v="6.7990000000000066"/>
    <s v="No"/>
    <s v="Cassandra Brandow"/>
  </r>
  <r>
    <n v="3877"/>
    <s v="CA-2016-136231"/>
    <d v="2016-09-05T00:00:00"/>
    <d v="2016-09-07T00:00:00"/>
    <x v="0"/>
    <s v="DM-13015"/>
    <s v="Darrin Martin"/>
    <x v="0"/>
    <s v="United States"/>
    <s v="Johnson City"/>
    <s v="Tennessee"/>
    <n v="37604"/>
    <x v="0"/>
    <s v="OFF-PA-10000327"/>
    <s v="Office Supplies"/>
    <s v="Paper"/>
    <s v="Xerox 1971"/>
    <n v="10.272000000000002"/>
    <n v="3"/>
    <n v="0.2"/>
    <n v="3.2099999999999982"/>
    <s v="No"/>
    <s v="Cassandra Brandow"/>
  </r>
  <r>
    <n v="3878"/>
    <s v="CA-2016-140641"/>
    <d v="2016-10-28T00:00:00"/>
    <d v="2016-11-02T00:00:00"/>
    <x v="1"/>
    <s v="EP-13915"/>
    <s v="Emily Phan"/>
    <x v="0"/>
    <s v="United States"/>
    <s v="Tampa"/>
    <s v="Florida"/>
    <n v="33614"/>
    <x v="0"/>
    <s v="OFF-BI-10001191"/>
    <s v="Office Supplies"/>
    <s v="Binders"/>
    <s v="Canvas Sectional Post Binders"/>
    <n v="38.190000000000012"/>
    <n v="5"/>
    <n v="0.7"/>
    <n v="-26.732999999999997"/>
    <s v="No"/>
    <s v="Cassandra Brandow"/>
  </r>
  <r>
    <n v="3879"/>
    <s v="CA-2014-151001"/>
    <d v="2014-04-05T00:00:00"/>
    <d v="2014-04-07T00:00:00"/>
    <x v="2"/>
    <s v="JG-15805"/>
    <s v="John Grady"/>
    <x v="1"/>
    <s v="United States"/>
    <s v="Decatur"/>
    <s v="Illinois"/>
    <n v="62521"/>
    <x v="2"/>
    <s v="OFF-ST-10003455"/>
    <s v="Office Supplies"/>
    <s v="Storage"/>
    <s v="Tenex File Box, Personal Filing Tote with Lid, Black"/>
    <n v="49.632000000000005"/>
    <n v="4"/>
    <n v="0.2"/>
    <n v="3.7224000000000004"/>
    <s v="No"/>
    <s v="Kelly Williams"/>
  </r>
  <r>
    <n v="3880"/>
    <s v="CA-2014-151001"/>
    <d v="2014-04-05T00:00:00"/>
    <d v="2014-04-07T00:00:00"/>
    <x v="2"/>
    <s v="JG-15805"/>
    <s v="John Grady"/>
    <x v="1"/>
    <s v="United States"/>
    <s v="Decatur"/>
    <s v="Illinois"/>
    <n v="62521"/>
    <x v="2"/>
    <s v="OFF-ST-10001031"/>
    <s v="Office Supplies"/>
    <s v="Storage"/>
    <s v="Adjustable Personal File Tote"/>
    <n v="52.096000000000004"/>
    <n v="4"/>
    <n v="0.2"/>
    <n v="3.9072000000000031"/>
    <s v="No"/>
    <s v="Kelly Williams"/>
  </r>
  <r>
    <n v="3881"/>
    <s v="CA-2015-129896"/>
    <d v="2015-06-15T00:00:00"/>
    <d v="2015-06-20T00:00:00"/>
    <x v="1"/>
    <s v="PF-19120"/>
    <s v="Peter Fuller"/>
    <x v="0"/>
    <s v="United States"/>
    <s v="Gilbert"/>
    <s v="Arizona"/>
    <n v="85234"/>
    <x v="1"/>
    <s v="OFF-PA-10002245"/>
    <s v="Office Supplies"/>
    <s v="Paper"/>
    <s v="Xerox 1895"/>
    <n v="9.5680000000000014"/>
    <n v="2"/>
    <n v="0.2"/>
    <n v="2.9899999999999993"/>
    <s v="No"/>
    <s v="Anna Andreadi"/>
  </r>
  <r>
    <n v="3882"/>
    <s v="CA-2015-129896"/>
    <d v="2015-06-15T00:00:00"/>
    <d v="2015-06-20T00:00:00"/>
    <x v="1"/>
    <s v="PF-19120"/>
    <s v="Peter Fuller"/>
    <x v="0"/>
    <s v="United States"/>
    <s v="Gilbert"/>
    <s v="Arizona"/>
    <n v="85234"/>
    <x v="1"/>
    <s v="OFF-ST-10004804"/>
    <s v="Office Supplies"/>
    <s v="Storage"/>
    <s v="Belkin 19&quot; Vented Equipment Shelf, Black"/>
    <n v="82.367999999999995"/>
    <n v="2"/>
    <n v="0.2"/>
    <n v="-19.562399999999997"/>
    <s v="No"/>
    <s v="Anna Andreadi"/>
  </r>
  <r>
    <n v="3883"/>
    <s v="CA-2015-129896"/>
    <d v="2015-06-15T00:00:00"/>
    <d v="2015-06-20T00:00:00"/>
    <x v="1"/>
    <s v="PF-19120"/>
    <s v="Peter Fuller"/>
    <x v="0"/>
    <s v="United States"/>
    <s v="Gilbert"/>
    <s v="Arizona"/>
    <n v="85234"/>
    <x v="1"/>
    <s v="FUR-FU-10004904"/>
    <s v="Furniture"/>
    <s v="Furnishings"/>
    <s v="Eldon &quot;L&quot; Workstation Diamond Chairmat"/>
    <n v="364.70400000000006"/>
    <n v="6"/>
    <n v="0.2"/>
    <n v="-36.470400000000041"/>
    <s v="No"/>
    <s v="Anna Andreadi"/>
  </r>
  <r>
    <n v="3884"/>
    <s v="CA-2015-129896"/>
    <d v="2015-06-15T00:00:00"/>
    <d v="2015-06-20T00:00:00"/>
    <x v="1"/>
    <s v="PF-19120"/>
    <s v="Peter Fuller"/>
    <x v="0"/>
    <s v="United States"/>
    <s v="Gilbert"/>
    <s v="Arizona"/>
    <n v="85234"/>
    <x v="1"/>
    <s v="FUR-FU-10002396"/>
    <s v="Furniture"/>
    <s v="Furnishings"/>
    <s v="DAX Copper Panel Document Frame, 5 x 7 Size"/>
    <n v="40.256"/>
    <n v="4"/>
    <n v="0.2"/>
    <n v="11.070400000000003"/>
    <s v="No"/>
    <s v="Anna Andreadi"/>
  </r>
  <r>
    <n v="3885"/>
    <s v="CA-2014-152849"/>
    <d v="2014-07-05T00:00:00"/>
    <d v="2014-07-12T00:00:00"/>
    <x v="1"/>
    <s v="DW-13195"/>
    <s v="David Wiener"/>
    <x v="1"/>
    <s v="United States"/>
    <s v="Knoxville"/>
    <s v="Tennessee"/>
    <n v="37918"/>
    <x v="0"/>
    <s v="OFF-AR-10002833"/>
    <s v="Office Supplies"/>
    <s v="Art"/>
    <s v="Newell 322"/>
    <n v="4.3680000000000003"/>
    <n v="3"/>
    <n v="0.2"/>
    <n v="0.3822000000000001"/>
    <s v="No"/>
    <s v="Cassandra Brandow"/>
  </r>
  <r>
    <n v="3886"/>
    <s v="US-2017-127341"/>
    <d v="2017-01-29T00:00:00"/>
    <d v="2017-02-02T00:00:00"/>
    <x v="1"/>
    <s v="CK-12595"/>
    <s v="Clytie Kelty"/>
    <x v="0"/>
    <s v="United States"/>
    <s v="Chicago"/>
    <s v="Illinois"/>
    <n v="60653"/>
    <x v="2"/>
    <s v="OFF-BI-10001072"/>
    <s v="Office Supplies"/>
    <s v="Binders"/>
    <s v="GBC Clear Cover, 8-1/2 x 11, unpunched, 25 covers per pack"/>
    <n v="12.127999999999997"/>
    <n v="4"/>
    <n v="0.8"/>
    <n v="-20.617600000000003"/>
    <s v="No"/>
    <s v="Kelly Williams"/>
  </r>
  <r>
    <n v="3887"/>
    <s v="CA-2016-167759"/>
    <d v="2016-03-03T00:00:00"/>
    <d v="2016-03-08T00:00:00"/>
    <x v="0"/>
    <s v="CC-12670"/>
    <s v="Craig Carreira"/>
    <x v="0"/>
    <s v="United States"/>
    <s v="Bloomington"/>
    <s v="Indiana"/>
    <n v="47401"/>
    <x v="2"/>
    <s v="TEC-PH-10003171"/>
    <s v="Technology"/>
    <s v="Phones"/>
    <s v="Plantronics Encore H101 Dual Earpieces Headset"/>
    <n v="134.85000000000002"/>
    <n v="3"/>
    <n v="0"/>
    <n v="37.757999999999996"/>
    <s v="Yes"/>
    <s v="Kelly Williams"/>
  </r>
  <r>
    <n v="3888"/>
    <s v="CA-2014-100895"/>
    <d v="2014-06-02T00:00:00"/>
    <d v="2014-06-06T00:00:00"/>
    <x v="1"/>
    <s v="SV-20785"/>
    <s v="Stewart Visinsky"/>
    <x v="0"/>
    <s v="United States"/>
    <s v="Roswell"/>
    <s v="Georgia"/>
    <n v="30076"/>
    <x v="0"/>
    <s v="OFF-AR-10004511"/>
    <s v="Office Supplies"/>
    <s v="Art"/>
    <s v="Sanford Colorific Scented Colored Pencils, 12/Pack"/>
    <n v="8.56"/>
    <n v="2"/>
    <n v="0"/>
    <n v="2.6536"/>
    <s v="No"/>
    <s v="Cassandra Brandow"/>
  </r>
  <r>
    <n v="3889"/>
    <s v="CA-2014-100895"/>
    <d v="2014-06-02T00:00:00"/>
    <d v="2014-06-06T00:00:00"/>
    <x v="1"/>
    <s v="SV-20785"/>
    <s v="Stewart Visinsky"/>
    <x v="0"/>
    <s v="United States"/>
    <s v="Roswell"/>
    <s v="Georgia"/>
    <n v="30076"/>
    <x v="0"/>
    <s v="TEC-PH-10001425"/>
    <s v="Technology"/>
    <s v="Phones"/>
    <s v="Mophie Juice Pack Helium for iPhone"/>
    <n v="239.96999999999997"/>
    <n v="3"/>
    <n v="0"/>
    <n v="67.191599999999994"/>
    <s v="No"/>
    <s v="Cassandra Brandow"/>
  </r>
  <r>
    <n v="3890"/>
    <s v="CA-2014-100895"/>
    <d v="2014-06-02T00:00:00"/>
    <d v="2014-06-06T00:00:00"/>
    <x v="1"/>
    <s v="SV-20785"/>
    <s v="Stewart Visinsky"/>
    <x v="0"/>
    <s v="United States"/>
    <s v="Roswell"/>
    <s v="Georgia"/>
    <n v="30076"/>
    <x v="0"/>
    <s v="OFF-ST-10001490"/>
    <s v="Office Supplies"/>
    <s v="Storage"/>
    <s v="Hot File 7-Pocket, Floor Stand"/>
    <n v="356.94"/>
    <n v="2"/>
    <n v="0"/>
    <n v="107.08199999999997"/>
    <s v="No"/>
    <s v="Cassandra Brandow"/>
  </r>
  <r>
    <n v="3891"/>
    <s v="US-2016-163881"/>
    <d v="2016-11-24T00:00:00"/>
    <d v="2016-11-30T00:00:00"/>
    <x v="1"/>
    <s v="SP-20860"/>
    <s v="Sung Pak"/>
    <x v="1"/>
    <s v="United States"/>
    <s v="Los Angeles"/>
    <s v="California"/>
    <n v="90036"/>
    <x v="1"/>
    <s v="TEC-AC-10003033"/>
    <s v="Technology"/>
    <s v="Accessories"/>
    <s v="Plantronics CS510 - Over-the-Head monaural Wireless Headset System"/>
    <n v="659.9"/>
    <n v="2"/>
    <n v="0"/>
    <n v="217.76699999999994"/>
    <s v="No"/>
    <s v="Anna Andreadi"/>
  </r>
  <r>
    <n v="3892"/>
    <s v="US-2016-163881"/>
    <d v="2016-11-24T00:00:00"/>
    <d v="2016-11-30T00:00:00"/>
    <x v="1"/>
    <s v="SP-20860"/>
    <s v="Sung Pak"/>
    <x v="1"/>
    <s v="United States"/>
    <s v="Los Angeles"/>
    <s v="California"/>
    <n v="90036"/>
    <x v="1"/>
    <s v="FUR-CH-10001394"/>
    <s v="Furniture"/>
    <s v="Chairs"/>
    <s v="Global Leather Executive Chair"/>
    <n v="1684.7520000000002"/>
    <n v="6"/>
    <n v="0.2"/>
    <n v="210.59399999999977"/>
    <s v="No"/>
    <s v="Anna Andreadi"/>
  </r>
  <r>
    <n v="3893"/>
    <s v="US-2016-163881"/>
    <d v="2016-11-24T00:00:00"/>
    <d v="2016-11-30T00:00:00"/>
    <x v="1"/>
    <s v="SP-20860"/>
    <s v="Sung Pak"/>
    <x v="1"/>
    <s v="United States"/>
    <s v="Los Angeles"/>
    <s v="California"/>
    <n v="90036"/>
    <x v="1"/>
    <s v="TEC-AC-10000420"/>
    <s v="Technology"/>
    <s v="Accessories"/>
    <s v="Logitech G500s Laser Gaming Mouse with Adjustable Weight Tuning"/>
    <n v="559.91999999999996"/>
    <n v="8"/>
    <n v="0"/>
    <n v="190.37279999999998"/>
    <s v="No"/>
    <s v="Anna Andreadi"/>
  </r>
  <r>
    <n v="3894"/>
    <s v="US-2016-144547"/>
    <d v="2016-11-10T00:00:00"/>
    <d v="2016-11-14T00:00:00"/>
    <x v="1"/>
    <s v="MS-17770"/>
    <s v="Maxwell Schwartz"/>
    <x v="0"/>
    <s v="United States"/>
    <s v="Houston"/>
    <s v="Texas"/>
    <n v="77036"/>
    <x v="2"/>
    <s v="TEC-AC-10004901"/>
    <s v="Technology"/>
    <s v="Accessories"/>
    <s v="Kensington SlimBlade Notebook Wireless Mouse with Nano Receiver "/>
    <n v="279.94400000000002"/>
    <n v="7"/>
    <n v="0.2"/>
    <n v="48.990200000000002"/>
    <s v="No"/>
    <s v="Kelly Williams"/>
  </r>
  <r>
    <n v="3895"/>
    <s v="US-2014-112200"/>
    <d v="2014-11-22T00:00:00"/>
    <d v="2014-11-28T00:00:00"/>
    <x v="1"/>
    <s v="TC-21475"/>
    <s v="Tony Chapman"/>
    <x v="2"/>
    <s v="United States"/>
    <s v="Bolingbrook"/>
    <s v="Illinois"/>
    <n v="60440"/>
    <x v="2"/>
    <s v="OFF-BI-10002571"/>
    <s v="Office Supplies"/>
    <s v="Binders"/>
    <s v="Avery Framed View Binder, EZD Ring (Locking), Navy, 1 1/2&quot;"/>
    <n v="9.9799999999999969"/>
    <n v="5"/>
    <n v="0.8"/>
    <n v="-16.467000000000002"/>
    <s v="No"/>
    <s v="Kelly Williams"/>
  </r>
  <r>
    <n v="3896"/>
    <s v="CA-2017-110212"/>
    <d v="2017-05-01T00:00:00"/>
    <d v="2017-05-05T00:00:00"/>
    <x v="1"/>
    <s v="SJ-20125"/>
    <s v="Sanjit Jacobs"/>
    <x v="2"/>
    <s v="United States"/>
    <s v="Texarkana"/>
    <s v="Arkansas"/>
    <n v="71854"/>
    <x v="0"/>
    <s v="TEC-AC-10002331"/>
    <s v="Technology"/>
    <s v="Accessories"/>
    <s v="Maxell 74 Minute CDR, 10/Pack"/>
    <n v="48.9"/>
    <n v="5"/>
    <n v="0"/>
    <n v="18.093"/>
    <s v="No"/>
    <s v="Cassandra Brandow"/>
  </r>
  <r>
    <n v="3897"/>
    <s v="CA-2017-134285"/>
    <d v="2017-12-07T00:00:00"/>
    <d v="2017-12-12T00:00:00"/>
    <x v="1"/>
    <s v="DS-13180"/>
    <s v="David Smith"/>
    <x v="1"/>
    <s v="United States"/>
    <s v="San Antonio"/>
    <s v="Texas"/>
    <n v="78207"/>
    <x v="2"/>
    <s v="OFF-FA-10000611"/>
    <s v="Office Supplies"/>
    <s v="Fasteners"/>
    <s v="Binder Clips by OIC"/>
    <n v="3.5519999999999996"/>
    <n v="3"/>
    <n v="0.2"/>
    <n v="1.2431999999999999"/>
    <s v="No"/>
    <s v="Kelly Williams"/>
  </r>
  <r>
    <n v="3898"/>
    <s v="CA-2017-134285"/>
    <d v="2017-12-07T00:00:00"/>
    <d v="2017-12-12T00:00:00"/>
    <x v="1"/>
    <s v="DS-13180"/>
    <s v="David Smith"/>
    <x v="1"/>
    <s v="United States"/>
    <s v="San Antonio"/>
    <s v="Texas"/>
    <n v="78207"/>
    <x v="2"/>
    <s v="OFF-PA-10000304"/>
    <s v="Office Supplies"/>
    <s v="Paper"/>
    <s v="Xerox 1995"/>
    <n v="15.552000000000003"/>
    <n v="3"/>
    <n v="0.2"/>
    <n v="5.4432"/>
    <s v="No"/>
    <s v="Kelly Williams"/>
  </r>
  <r>
    <n v="3899"/>
    <s v="CA-2017-102267"/>
    <d v="2017-11-30T00:00:00"/>
    <d v="2017-12-04T00:00:00"/>
    <x v="1"/>
    <s v="SC-20800"/>
    <s v="Stuart Calhoun"/>
    <x v="0"/>
    <s v="United States"/>
    <s v="Edinburg"/>
    <s v="Texas"/>
    <n v="78539"/>
    <x v="2"/>
    <s v="OFF-FA-10000611"/>
    <s v="Office Supplies"/>
    <s v="Fasteners"/>
    <s v="Binder Clips by OIC"/>
    <n v="2.3679999999999999"/>
    <n v="2"/>
    <n v="0.2"/>
    <n v="0.82879999999999987"/>
    <s v="No"/>
    <s v="Kelly Williams"/>
  </r>
  <r>
    <n v="3900"/>
    <s v="CA-2017-157980"/>
    <d v="2017-12-07T00:00:00"/>
    <d v="2017-12-09T00:00:00"/>
    <x v="2"/>
    <s v="SH-20395"/>
    <s v="Shahid Hopkins"/>
    <x v="0"/>
    <s v="United States"/>
    <s v="Toledo"/>
    <s v="Ohio"/>
    <n v="43615"/>
    <x v="3"/>
    <s v="TEC-AC-10002567"/>
    <s v="Technology"/>
    <s v="Accessories"/>
    <s v="Logitech G602 Wireless Gaming Mouse"/>
    <n v="127.98399999999999"/>
    <n v="2"/>
    <n v="0.2"/>
    <n v="25.596799999999998"/>
    <s v="No"/>
    <s v="Chuck Magee"/>
  </r>
  <r>
    <n v="3901"/>
    <s v="CA-2015-121097"/>
    <d v="2015-01-03T00:00:00"/>
    <d v="2015-01-08T00:00:00"/>
    <x v="1"/>
    <s v="SF-20965"/>
    <s v="Sylvia Foulston"/>
    <x v="1"/>
    <s v="United States"/>
    <s v="Baytown"/>
    <s v="Texas"/>
    <n v="77520"/>
    <x v="2"/>
    <s v="OFF-PA-10001937"/>
    <s v="Office Supplies"/>
    <s v="Paper"/>
    <s v="Xerox 21"/>
    <n v="10.368000000000002"/>
    <n v="2"/>
    <n v="0.2"/>
    <n v="3.6288"/>
    <s v="No"/>
    <s v="Kelly Williams"/>
  </r>
  <r>
    <n v="3902"/>
    <s v="CA-2015-151043"/>
    <d v="2015-11-14T00:00:00"/>
    <d v="2015-11-20T00:00:00"/>
    <x v="1"/>
    <s v="MG-17680"/>
    <s v="Maureen Gastineau"/>
    <x v="2"/>
    <s v="United States"/>
    <s v="Philadelphia"/>
    <s v="Pennsylvania"/>
    <n v="19143"/>
    <x v="3"/>
    <s v="TEC-AC-10001090"/>
    <s v="Technology"/>
    <s v="Accessories"/>
    <s v="Micro Innovations Wireless Classic Keyboard with Mouse"/>
    <n v="47.984000000000002"/>
    <n v="2"/>
    <n v="0.2"/>
    <n v="-1.199600000000002"/>
    <s v="No"/>
    <s v="Chuck Magee"/>
  </r>
  <r>
    <n v="3903"/>
    <s v="US-2015-119312"/>
    <d v="2015-10-02T00:00:00"/>
    <d v="2015-10-07T00:00:00"/>
    <x v="0"/>
    <s v="CS-12400"/>
    <s v="Christopher Schild"/>
    <x v="2"/>
    <s v="United States"/>
    <s v="Los Angeles"/>
    <s v="California"/>
    <n v="90045"/>
    <x v="1"/>
    <s v="OFF-ST-10000943"/>
    <s v="Office Supplies"/>
    <s v="Storage"/>
    <s v="Eldon ProFile File 'N Store Portable File Tub Letter/Legal Size Black"/>
    <n v="270.33999999999997"/>
    <n v="14"/>
    <n v="0"/>
    <n v="75.6952"/>
    <s v="No"/>
    <s v="Anna Andreadi"/>
  </r>
  <r>
    <n v="3904"/>
    <s v="CA-2015-167010"/>
    <d v="2015-04-05T00:00:00"/>
    <d v="2015-04-10T00:00:00"/>
    <x v="1"/>
    <s v="VT-21700"/>
    <s v="Valerie Takahito"/>
    <x v="2"/>
    <s v="United States"/>
    <s v="Philadelphia"/>
    <s v="Pennsylvania"/>
    <n v="19143"/>
    <x v="3"/>
    <s v="OFF-AP-10004036"/>
    <s v="Office Supplies"/>
    <s v="Appliances"/>
    <s v="Bionaire 99.97% HEPA Air Cleaner"/>
    <n v="98.111999999999995"/>
    <n v="7"/>
    <n v="0.2"/>
    <n v="18.396000000000001"/>
    <s v="No"/>
    <s v="Chuck Magee"/>
  </r>
  <r>
    <n v="3905"/>
    <s v="CA-2015-167010"/>
    <d v="2015-04-05T00:00:00"/>
    <d v="2015-04-10T00:00:00"/>
    <x v="1"/>
    <s v="VT-21700"/>
    <s v="Valerie Takahito"/>
    <x v="2"/>
    <s v="United States"/>
    <s v="Philadelphia"/>
    <s v="Pennsylvania"/>
    <n v="19143"/>
    <x v="3"/>
    <s v="OFF-ST-10003816"/>
    <s v="Office Supplies"/>
    <s v="Storage"/>
    <s v="Fellowes High-Stak Drawer Files"/>
    <n v="563.80799999999999"/>
    <n v="4"/>
    <n v="0.2"/>
    <n v="21.142799999999966"/>
    <s v="No"/>
    <s v="Chuck Magee"/>
  </r>
  <r>
    <n v="3906"/>
    <s v="CA-2015-167010"/>
    <d v="2015-04-05T00:00:00"/>
    <d v="2015-04-10T00:00:00"/>
    <x v="1"/>
    <s v="VT-21700"/>
    <s v="Valerie Takahito"/>
    <x v="2"/>
    <s v="United States"/>
    <s v="Philadelphia"/>
    <s v="Pennsylvania"/>
    <n v="19143"/>
    <x v="3"/>
    <s v="OFF-BI-10002072"/>
    <s v="Office Supplies"/>
    <s v="Binders"/>
    <s v="Cardinal Slant-D Ring Binders"/>
    <n v="10.428000000000001"/>
    <n v="4"/>
    <n v="0.7"/>
    <n v="-6.9519999999999982"/>
    <s v="No"/>
    <s v="Chuck Magee"/>
  </r>
  <r>
    <n v="3907"/>
    <s v="CA-2015-167010"/>
    <d v="2015-04-05T00:00:00"/>
    <d v="2015-04-10T00:00:00"/>
    <x v="1"/>
    <s v="VT-21700"/>
    <s v="Valerie Takahito"/>
    <x v="2"/>
    <s v="United States"/>
    <s v="Philadelphia"/>
    <s v="Pennsylvania"/>
    <n v="19143"/>
    <x v="3"/>
    <s v="FUR-FU-10001468"/>
    <s v="Furniture"/>
    <s v="Furnishings"/>
    <s v="Tenex Antistatic Computer Chair Mats"/>
    <n v="547.13599999999997"/>
    <n v="4"/>
    <n v="0.2"/>
    <n v="-68.392000000000053"/>
    <s v="No"/>
    <s v="Chuck Magee"/>
  </r>
  <r>
    <n v="3908"/>
    <s v="CA-2015-167010"/>
    <d v="2015-04-05T00:00:00"/>
    <d v="2015-04-10T00:00:00"/>
    <x v="1"/>
    <s v="VT-21700"/>
    <s v="Valerie Takahito"/>
    <x v="2"/>
    <s v="United States"/>
    <s v="Philadelphia"/>
    <s v="Pennsylvania"/>
    <n v="19143"/>
    <x v="3"/>
    <s v="TEC-PH-10000347"/>
    <s v="Technology"/>
    <s v="Phones"/>
    <s v="Cush Cases Heavy Duty Rugged Cover Case for Samsung Galaxy S5 - Purple"/>
    <n v="14.850000000000001"/>
    <n v="5"/>
    <n v="0.4"/>
    <n v="-3.2175000000000002"/>
    <s v="No"/>
    <s v="Chuck Magee"/>
  </r>
  <r>
    <n v="3909"/>
    <s v="CA-2015-167010"/>
    <d v="2015-04-05T00:00:00"/>
    <d v="2015-04-10T00:00:00"/>
    <x v="1"/>
    <s v="VT-21700"/>
    <s v="Valerie Takahito"/>
    <x v="2"/>
    <s v="United States"/>
    <s v="Philadelphia"/>
    <s v="Pennsylvania"/>
    <n v="19143"/>
    <x v="3"/>
    <s v="TEC-PH-10002844"/>
    <s v="Technology"/>
    <s v="Phones"/>
    <s v="Speck Products Candyshell Flip Case"/>
    <n v="41.988"/>
    <n v="2"/>
    <n v="0.4"/>
    <n v="-9.7972000000000037"/>
    <s v="No"/>
    <s v="Chuck Magee"/>
  </r>
  <r>
    <n v="3910"/>
    <s v="CA-2015-167010"/>
    <d v="2015-04-05T00:00:00"/>
    <d v="2015-04-10T00:00:00"/>
    <x v="1"/>
    <s v="VT-21700"/>
    <s v="Valerie Takahito"/>
    <x v="2"/>
    <s v="United States"/>
    <s v="Philadelphia"/>
    <s v="Pennsylvania"/>
    <n v="19143"/>
    <x v="3"/>
    <s v="FUR-FU-10001037"/>
    <s v="Furniture"/>
    <s v="Furnishings"/>
    <s v="DAX Charcoal/Nickel-Tone Document Frame, 5 x 7"/>
    <n v="7.5840000000000005"/>
    <n v="1"/>
    <n v="0.2"/>
    <n v="2.37"/>
    <s v="No"/>
    <s v="Chuck Magee"/>
  </r>
  <r>
    <n v="3911"/>
    <s v="CA-2015-167010"/>
    <d v="2015-04-05T00:00:00"/>
    <d v="2015-04-10T00:00:00"/>
    <x v="1"/>
    <s v="VT-21700"/>
    <s v="Valerie Takahito"/>
    <x v="2"/>
    <s v="United States"/>
    <s v="Philadelphia"/>
    <s v="Pennsylvania"/>
    <n v="19143"/>
    <x v="3"/>
    <s v="FUR-BO-10004218"/>
    <s v="Furniture"/>
    <s v="Bookcases"/>
    <s v="Bush Heritage Pine Collection 5-Shelf Bookcase, Albany Pine Finish, *Special Order"/>
    <n v="352.45"/>
    <n v="5"/>
    <n v="0.5"/>
    <n v="-211.47"/>
    <s v="No"/>
    <s v="Chuck Magee"/>
  </r>
  <r>
    <n v="3912"/>
    <s v="CA-2017-126788"/>
    <d v="2017-06-05T00:00:00"/>
    <d v="2017-06-06T00:00:00"/>
    <x v="2"/>
    <s v="AB-10105"/>
    <s v="Adrian Barton"/>
    <x v="0"/>
    <s v="United States"/>
    <s v="Pearland"/>
    <s v="Texas"/>
    <n v="77581"/>
    <x v="2"/>
    <s v="TEC-PH-10001619"/>
    <s v="Technology"/>
    <s v="Phones"/>
    <s v="LG G3"/>
    <n v="470.37600000000009"/>
    <n v="3"/>
    <n v="0.2"/>
    <n v="52.917299999999955"/>
    <s v="No"/>
    <s v="Kelly Williams"/>
  </r>
  <r>
    <n v="3913"/>
    <s v="CA-2017-148068"/>
    <d v="2017-09-18T00:00:00"/>
    <d v="2017-09-25T00:00:00"/>
    <x v="1"/>
    <s v="MM-18280"/>
    <s v="Muhammed MacIntyre"/>
    <x v="1"/>
    <s v="United States"/>
    <s v="New York City"/>
    <s v="New York"/>
    <n v="10035"/>
    <x v="3"/>
    <s v="OFF-PA-10001639"/>
    <s v="Office Supplies"/>
    <s v="Paper"/>
    <s v="Xerox 203"/>
    <n v="19.440000000000001"/>
    <n v="3"/>
    <n v="0"/>
    <n v="9.3312000000000008"/>
    <s v="No"/>
    <s v="Chuck Magee"/>
  </r>
  <r>
    <n v="3914"/>
    <s v="CA-2017-148068"/>
    <d v="2017-09-18T00:00:00"/>
    <d v="2017-09-25T00:00:00"/>
    <x v="1"/>
    <s v="MM-18280"/>
    <s v="Muhammed MacIntyre"/>
    <x v="1"/>
    <s v="United States"/>
    <s v="New York City"/>
    <s v="New York"/>
    <n v="10035"/>
    <x v="3"/>
    <s v="FUR-FU-10002268"/>
    <s v="Furniture"/>
    <s v="Furnishings"/>
    <s v="Ultra Door Push Plate"/>
    <n v="9.82"/>
    <n v="2"/>
    <n v="0"/>
    <n v="3.2405999999999997"/>
    <s v="No"/>
    <s v="Chuck Magee"/>
  </r>
  <r>
    <n v="3915"/>
    <s v="US-2017-142573"/>
    <d v="2017-07-18T00:00:00"/>
    <d v="2017-07-23T00:00:00"/>
    <x v="1"/>
    <s v="ML-17410"/>
    <s v="Maris LaWare"/>
    <x v="0"/>
    <s v="United States"/>
    <s v="Phoenix"/>
    <s v="Arizona"/>
    <n v="85023"/>
    <x v="1"/>
    <s v="FUR-TA-10001932"/>
    <s v="Furniture"/>
    <s v="Tables"/>
    <s v="Chromcraft 48&quot; x 96&quot; Racetrack Double Pedestal Table"/>
    <n v="801.59999999999991"/>
    <n v="5"/>
    <n v="0.5"/>
    <n v="-448.89599999999996"/>
    <s v="No"/>
    <s v="Anna Andreadi"/>
  </r>
  <r>
    <n v="3916"/>
    <s v="US-2017-142573"/>
    <d v="2017-07-18T00:00:00"/>
    <d v="2017-07-23T00:00:00"/>
    <x v="1"/>
    <s v="ML-17410"/>
    <s v="Maris LaWare"/>
    <x v="0"/>
    <s v="United States"/>
    <s v="Phoenix"/>
    <s v="Arizona"/>
    <n v="85023"/>
    <x v="1"/>
    <s v="FUR-CH-10004218"/>
    <s v="Furniture"/>
    <s v="Chairs"/>
    <s v="Global Fabric Manager's Chair, Dark Gray"/>
    <n v="161.56800000000001"/>
    <n v="2"/>
    <n v="0.2"/>
    <n v="10.098000000000006"/>
    <s v="No"/>
    <s v="Anna Andreadi"/>
  </r>
  <r>
    <n v="3917"/>
    <s v="US-2017-142573"/>
    <d v="2017-07-18T00:00:00"/>
    <d v="2017-07-23T00:00:00"/>
    <x v="1"/>
    <s v="ML-17410"/>
    <s v="Maris LaWare"/>
    <x v="0"/>
    <s v="United States"/>
    <s v="Phoenix"/>
    <s v="Arizona"/>
    <n v="85023"/>
    <x v="1"/>
    <s v="OFF-PA-10000246"/>
    <s v="Office Supplies"/>
    <s v="Paper"/>
    <s v="Riverleaf Stik-Withit Designer Note Cubes"/>
    <n v="16.096"/>
    <n v="2"/>
    <n v="0.2"/>
    <n v="5.2312000000000003"/>
    <s v="No"/>
    <s v="Anna Andreadi"/>
  </r>
  <r>
    <n v="3918"/>
    <s v="US-2017-142573"/>
    <d v="2017-07-18T00:00:00"/>
    <d v="2017-07-23T00:00:00"/>
    <x v="1"/>
    <s v="ML-17410"/>
    <s v="Maris LaWare"/>
    <x v="0"/>
    <s v="United States"/>
    <s v="Phoenix"/>
    <s v="Arizona"/>
    <n v="85023"/>
    <x v="1"/>
    <s v="OFF-BI-10003350"/>
    <s v="Office Supplies"/>
    <s v="Binders"/>
    <s v="Acco Expandable Hanging Binders"/>
    <n v="7.6560000000000006"/>
    <n v="4"/>
    <n v="0.7"/>
    <n v="-6.1247999999999987"/>
    <s v="No"/>
    <s v="Anna Andreadi"/>
  </r>
  <r>
    <n v="3919"/>
    <s v="US-2017-142573"/>
    <d v="2017-07-18T00:00:00"/>
    <d v="2017-07-23T00:00:00"/>
    <x v="1"/>
    <s v="ML-17410"/>
    <s v="Maris LaWare"/>
    <x v="0"/>
    <s v="United States"/>
    <s v="Phoenix"/>
    <s v="Arizona"/>
    <n v="85023"/>
    <x v="1"/>
    <s v="FUR-CH-10000513"/>
    <s v="Furniture"/>
    <s v="Chairs"/>
    <s v="High-Back Leather Manager's Chair"/>
    <n v="311.97600000000006"/>
    <n v="3"/>
    <n v="0.2"/>
    <n v="-42.89670000000001"/>
    <s v="No"/>
    <s v="Anna Andreadi"/>
  </r>
  <r>
    <n v="3920"/>
    <s v="US-2015-148817"/>
    <d v="2015-12-01T00:00:00"/>
    <d v="2015-12-07T00:00:00"/>
    <x v="1"/>
    <s v="KD-16495"/>
    <s v="Keith Dawkins"/>
    <x v="1"/>
    <s v="United States"/>
    <s v="Chesapeake"/>
    <s v="Virginia"/>
    <n v="23320"/>
    <x v="0"/>
    <s v="OFF-ST-10001321"/>
    <s v="Office Supplies"/>
    <s v="Storage"/>
    <s v="Decoflex Hanging Personal Folder File, Blue"/>
    <n v="61.68"/>
    <n v="4"/>
    <n v="0"/>
    <n v="16.653600000000004"/>
    <s v="No"/>
    <s v="Cassandra Brandow"/>
  </r>
  <r>
    <n v="3921"/>
    <s v="US-2015-148817"/>
    <d v="2015-12-01T00:00:00"/>
    <d v="2015-12-07T00:00:00"/>
    <x v="1"/>
    <s v="KD-16495"/>
    <s v="Keith Dawkins"/>
    <x v="1"/>
    <s v="United States"/>
    <s v="Chesapeake"/>
    <s v="Virginia"/>
    <n v="23320"/>
    <x v="0"/>
    <s v="OFF-BI-10004233"/>
    <s v="Office Supplies"/>
    <s v="Binders"/>
    <s v="GBC Pre-Punched Binding Paper, Plastic, White, 8-1/2&quot; x 11&quot;"/>
    <n v="63.96"/>
    <n v="4"/>
    <n v="0"/>
    <n v="30.700800000000001"/>
    <s v="No"/>
    <s v="Cassandra Brandow"/>
  </r>
  <r>
    <n v="3922"/>
    <s v="CA-2016-110044"/>
    <d v="2016-06-28T00:00:00"/>
    <d v="2016-07-02T00:00:00"/>
    <x v="0"/>
    <s v="RF-19735"/>
    <s v="Roland Fjeld"/>
    <x v="0"/>
    <s v="United States"/>
    <s v="Chicago"/>
    <s v="Illinois"/>
    <n v="60610"/>
    <x v="2"/>
    <s v="TEC-PH-10001299"/>
    <s v="Technology"/>
    <s v="Phones"/>
    <s v="Polycom CX300 Desktop Phone USB VoIP phone"/>
    <n v="359.97600000000006"/>
    <n v="3"/>
    <n v="0.2"/>
    <n v="35.997600000000006"/>
    <s v="No"/>
    <s v="Kelly Williams"/>
  </r>
  <r>
    <n v="3923"/>
    <s v="CA-2017-146920"/>
    <d v="2017-08-28T00:00:00"/>
    <d v="2017-09-01T00:00:00"/>
    <x v="1"/>
    <s v="SC-20305"/>
    <s v="Sean Christensen"/>
    <x v="0"/>
    <s v="United States"/>
    <s v="Chicago"/>
    <s v="Illinois"/>
    <n v="60623"/>
    <x v="2"/>
    <s v="OFF-PA-10002479"/>
    <s v="Office Supplies"/>
    <s v="Paper"/>
    <s v="Xerox 4200 Series MultiUse Premium Copy Paper (20Lb. and 84 Bright)"/>
    <n v="25.344000000000001"/>
    <n v="6"/>
    <n v="0.2"/>
    <n v="7.92"/>
    <s v="No"/>
    <s v="Kelly Williams"/>
  </r>
  <r>
    <n v="3924"/>
    <s v="CA-2017-146920"/>
    <d v="2017-08-28T00:00:00"/>
    <d v="2017-09-01T00:00:00"/>
    <x v="1"/>
    <s v="SC-20305"/>
    <s v="Sean Christensen"/>
    <x v="0"/>
    <s v="United States"/>
    <s v="Chicago"/>
    <s v="Illinois"/>
    <n v="60623"/>
    <x v="2"/>
    <s v="OFF-PA-10001461"/>
    <s v="Office Supplies"/>
    <s v="Paper"/>
    <s v="HP Office Paper (20Lb. and 87 Bright)"/>
    <n v="26.720000000000002"/>
    <n v="5"/>
    <n v="0.2"/>
    <n v="9.3520000000000003"/>
    <s v="No"/>
    <s v="Kelly Williams"/>
  </r>
  <r>
    <n v="3925"/>
    <s v="CA-2014-103940"/>
    <d v="2014-09-17T00:00:00"/>
    <d v="2014-09-21T00:00:00"/>
    <x v="1"/>
    <s v="BN-11515"/>
    <s v="Bradley Nguyen"/>
    <x v="0"/>
    <s v="United States"/>
    <s v="Seattle"/>
    <s v="Washington"/>
    <n v="98103"/>
    <x v="1"/>
    <s v="OFF-ST-10004963"/>
    <s v="Office Supplies"/>
    <s v="Storage"/>
    <s v="Eldon Gobal File Keepers"/>
    <n v="30.28"/>
    <n v="2"/>
    <n v="0"/>
    <n v="1.2111999999999981"/>
    <s v="Yes"/>
    <s v="Anna Andreadi"/>
  </r>
  <r>
    <n v="3926"/>
    <s v="CA-2014-103940"/>
    <d v="2014-09-17T00:00:00"/>
    <d v="2014-09-21T00:00:00"/>
    <x v="1"/>
    <s v="BN-11515"/>
    <s v="Bradley Nguyen"/>
    <x v="0"/>
    <s v="United States"/>
    <s v="Seattle"/>
    <s v="Washington"/>
    <n v="98103"/>
    <x v="1"/>
    <s v="OFF-ST-10000943"/>
    <s v="Office Supplies"/>
    <s v="Storage"/>
    <s v="Eldon ProFile File 'N Store Portable File Tub Letter/Legal Size Black"/>
    <n v="57.929999999999993"/>
    <n v="3"/>
    <n v="0"/>
    <n v="16.220400000000001"/>
    <s v="Yes"/>
    <s v="Anna Andreadi"/>
  </r>
  <r>
    <n v="3927"/>
    <s v="CA-2014-103940"/>
    <d v="2014-09-17T00:00:00"/>
    <d v="2014-09-21T00:00:00"/>
    <x v="1"/>
    <s v="BN-11515"/>
    <s v="Bradley Nguyen"/>
    <x v="0"/>
    <s v="United States"/>
    <s v="Seattle"/>
    <s v="Washington"/>
    <n v="98103"/>
    <x v="1"/>
    <s v="FUR-FU-10004671"/>
    <s v="Furniture"/>
    <s v="Furnishings"/>
    <s v="Executive Impressions 12&quot; Wall Clock"/>
    <n v="35.340000000000003"/>
    <n v="2"/>
    <n v="0"/>
    <n v="13.429200000000002"/>
    <s v="Yes"/>
    <s v="Anna Andreadi"/>
  </r>
  <r>
    <n v="3928"/>
    <s v="CA-2014-103940"/>
    <d v="2014-09-17T00:00:00"/>
    <d v="2014-09-21T00:00:00"/>
    <x v="1"/>
    <s v="BN-11515"/>
    <s v="Bradley Nguyen"/>
    <x v="0"/>
    <s v="United States"/>
    <s v="Seattle"/>
    <s v="Washington"/>
    <n v="98103"/>
    <x v="1"/>
    <s v="OFF-BI-10002735"/>
    <s v="Office Supplies"/>
    <s v="Binders"/>
    <s v="GBC Prestige Therm-A-Bind Covers"/>
    <n v="137.24"/>
    <n v="5"/>
    <n v="0.2"/>
    <n v="46.3185"/>
    <s v="Yes"/>
    <s v="Anna Andreadi"/>
  </r>
  <r>
    <n v="3929"/>
    <s v="CA-2016-162082"/>
    <d v="2016-03-14T00:00:00"/>
    <d v="2016-03-17T00:00:00"/>
    <x v="2"/>
    <s v="JS-15880"/>
    <s v="John Stevenson"/>
    <x v="0"/>
    <s v="United States"/>
    <s v="Harlingen"/>
    <s v="Texas"/>
    <n v="78550"/>
    <x v="2"/>
    <s v="FUR-BO-10004409"/>
    <s v="Furniture"/>
    <s v="Bookcases"/>
    <s v="Safco Value Mate Series Steel Bookcases, Baked Enamel Finish on Steel, Gray"/>
    <n v="241.33199999999999"/>
    <n v="5"/>
    <n v="0.32"/>
    <n v="-14.195999999999998"/>
    <s v="No"/>
    <s v="Kelly Williams"/>
  </r>
  <r>
    <n v="3930"/>
    <s v="CA-2016-162082"/>
    <d v="2016-03-14T00:00:00"/>
    <d v="2016-03-17T00:00:00"/>
    <x v="2"/>
    <s v="JS-15880"/>
    <s v="John Stevenson"/>
    <x v="0"/>
    <s v="United States"/>
    <s v="Harlingen"/>
    <s v="Texas"/>
    <n v="78550"/>
    <x v="2"/>
    <s v="OFF-PA-10001934"/>
    <s v="Office Supplies"/>
    <s v="Paper"/>
    <s v="Xerox 1993"/>
    <n v="5.1840000000000011"/>
    <n v="1"/>
    <n v="0.2"/>
    <n v="1.8792"/>
    <s v="No"/>
    <s v="Kelly Williams"/>
  </r>
  <r>
    <n v="3931"/>
    <s v="CA-2016-162082"/>
    <d v="2016-03-14T00:00:00"/>
    <d v="2016-03-17T00:00:00"/>
    <x v="2"/>
    <s v="JS-15880"/>
    <s v="John Stevenson"/>
    <x v="0"/>
    <s v="United States"/>
    <s v="Harlingen"/>
    <s v="Texas"/>
    <n v="78550"/>
    <x v="2"/>
    <s v="OFF-AR-10001044"/>
    <s v="Office Supplies"/>
    <s v="Art"/>
    <s v="BOSTON Ranger #55 Pencil Sharpener, Black"/>
    <n v="145.54400000000001"/>
    <n v="7"/>
    <n v="0.2"/>
    <n v="16.373699999999992"/>
    <s v="No"/>
    <s v="Kelly Williams"/>
  </r>
  <r>
    <n v="3932"/>
    <s v="CA-2016-132094"/>
    <d v="2016-08-26T00:00:00"/>
    <d v="2016-09-02T00:00:00"/>
    <x v="1"/>
    <s v="VG-21805"/>
    <s v="Vivek Grady"/>
    <x v="1"/>
    <s v="United States"/>
    <s v="Philadelphia"/>
    <s v="Pennsylvania"/>
    <n v="19140"/>
    <x v="3"/>
    <s v="OFF-AR-10004165"/>
    <s v="Office Supplies"/>
    <s v="Art"/>
    <s v="Binney &amp; Smith inkTank Erasable Pocket Highlighter, Chisel Tip, Yellow"/>
    <n v="5.4719999999999995"/>
    <n v="3"/>
    <n v="0.2"/>
    <n v="1.6416000000000004"/>
    <s v="No"/>
    <s v="Chuck Magee"/>
  </r>
  <r>
    <n v="3933"/>
    <s v="CA-2016-132094"/>
    <d v="2016-08-26T00:00:00"/>
    <d v="2016-09-02T00:00:00"/>
    <x v="1"/>
    <s v="VG-21805"/>
    <s v="Vivek Grady"/>
    <x v="1"/>
    <s v="United States"/>
    <s v="Philadelphia"/>
    <s v="Pennsylvania"/>
    <n v="19140"/>
    <x v="3"/>
    <s v="TEC-AC-10001109"/>
    <s v="Technology"/>
    <s v="Accessories"/>
    <s v="Logitech Trackman Marble Mouse"/>
    <n v="47.984000000000002"/>
    <n v="2"/>
    <n v="0.2"/>
    <n v="13.195600000000001"/>
    <s v="No"/>
    <s v="Chuck Magee"/>
  </r>
  <r>
    <n v="3934"/>
    <s v="CA-2017-123001"/>
    <d v="2017-09-02T00:00:00"/>
    <d v="2017-09-08T00:00:00"/>
    <x v="1"/>
    <s v="AW-10840"/>
    <s v="Anthony Witt"/>
    <x v="0"/>
    <s v="United States"/>
    <s v="Bakersfield"/>
    <s v="California"/>
    <n v="93309"/>
    <x v="1"/>
    <s v="OFF-AR-10001919"/>
    <s v="Office Supplies"/>
    <s v="Art"/>
    <s v="OIC #2 Pencils, Medium Soft"/>
    <n v="9.3999999999999986"/>
    <n v="5"/>
    <n v="0"/>
    <n v="2.7259999999999995"/>
    <s v="No"/>
    <s v="Anna Andreadi"/>
  </r>
  <r>
    <n v="3935"/>
    <s v="CA-2017-123001"/>
    <d v="2017-09-02T00:00:00"/>
    <d v="2017-09-08T00:00:00"/>
    <x v="1"/>
    <s v="AW-10840"/>
    <s v="Anthony Witt"/>
    <x v="0"/>
    <s v="United States"/>
    <s v="Bakersfield"/>
    <s v="California"/>
    <n v="93309"/>
    <x v="1"/>
    <s v="OFF-LA-10004544"/>
    <s v="Office Supplies"/>
    <s v="Labels"/>
    <s v="Avery 505"/>
    <n v="74"/>
    <n v="5"/>
    <n v="0"/>
    <n v="37"/>
    <s v="No"/>
    <s v="Anna Andreadi"/>
  </r>
  <r>
    <n v="3936"/>
    <s v="CA-2017-123001"/>
    <d v="2017-09-02T00:00:00"/>
    <d v="2017-09-08T00:00:00"/>
    <x v="1"/>
    <s v="AW-10840"/>
    <s v="Anthony Witt"/>
    <x v="0"/>
    <s v="United States"/>
    <s v="Bakersfield"/>
    <s v="California"/>
    <n v="93309"/>
    <x v="1"/>
    <s v="TEC-PH-10003484"/>
    <s v="Technology"/>
    <s v="Phones"/>
    <s v="Ooma Telo VoIP Home Phone System"/>
    <n v="201.584"/>
    <n v="2"/>
    <n v="0.2"/>
    <n v="12.599000000000004"/>
    <s v="No"/>
    <s v="Anna Andreadi"/>
  </r>
  <r>
    <n v="3937"/>
    <s v="CA-2015-118955"/>
    <d v="2015-06-16T00:00:00"/>
    <d v="2015-06-20T00:00:00"/>
    <x v="1"/>
    <s v="LS-17230"/>
    <s v="Lycoris Saunders"/>
    <x v="0"/>
    <s v="United States"/>
    <s v="Grand Prairie"/>
    <s v="Texas"/>
    <n v="75051"/>
    <x v="2"/>
    <s v="OFF-EN-10001028"/>
    <s v="Office Supplies"/>
    <s v="Envelopes"/>
    <s v="Staple envelope"/>
    <n v="28.752000000000002"/>
    <n v="3"/>
    <n v="0.2"/>
    <n v="9.3443999999999985"/>
    <s v="No"/>
    <s v="Kelly Williams"/>
  </r>
  <r>
    <n v="3938"/>
    <s v="CA-2015-118955"/>
    <d v="2015-06-16T00:00:00"/>
    <d v="2015-06-20T00:00:00"/>
    <x v="1"/>
    <s v="LS-17230"/>
    <s v="Lycoris Saunders"/>
    <x v="0"/>
    <s v="United States"/>
    <s v="Grand Prairie"/>
    <s v="Texas"/>
    <n v="75051"/>
    <x v="2"/>
    <s v="OFF-PA-10004156"/>
    <s v="Office Supplies"/>
    <s v="Paper"/>
    <s v="Xerox 188"/>
    <n v="27.216000000000001"/>
    <n v="3"/>
    <n v="0.2"/>
    <n v="9.8657999999999983"/>
    <s v="No"/>
    <s v="Kelly Williams"/>
  </r>
  <r>
    <n v="3939"/>
    <s v="CA-2015-118955"/>
    <d v="2015-06-16T00:00:00"/>
    <d v="2015-06-20T00:00:00"/>
    <x v="1"/>
    <s v="LS-17230"/>
    <s v="Lycoris Saunders"/>
    <x v="0"/>
    <s v="United States"/>
    <s v="Grand Prairie"/>
    <s v="Texas"/>
    <n v="75051"/>
    <x v="2"/>
    <s v="FUR-CH-10001708"/>
    <s v="Furniture"/>
    <s v="Chairs"/>
    <s v="Office Star - Contemporary Swivel Chair with Padded Adjustable Arms and Flex Back"/>
    <n v="197.37199999999999"/>
    <n v="2"/>
    <n v="0.3"/>
    <n v="-25.376400000000018"/>
    <s v="No"/>
    <s v="Kelly Williams"/>
  </r>
  <r>
    <n v="3940"/>
    <s v="US-2016-143448"/>
    <d v="2016-12-10T00:00:00"/>
    <d v="2016-12-10T00:00:00"/>
    <x v="3"/>
    <s v="MH-17455"/>
    <s v="Mark Hamilton"/>
    <x v="0"/>
    <s v="United States"/>
    <s v="Greenwood"/>
    <s v="Indiana"/>
    <n v="46142"/>
    <x v="2"/>
    <s v="FUR-CH-10003379"/>
    <s v="Furniture"/>
    <s v="Chairs"/>
    <s v="Global Commerce Series High-Back Swivel/Tilt Chairs"/>
    <n v="1424.9"/>
    <n v="5"/>
    <n v="0"/>
    <n v="356.22500000000002"/>
    <s v="No"/>
    <s v="Kelly Williams"/>
  </r>
  <r>
    <n v="3941"/>
    <s v="CA-2017-117863"/>
    <d v="2017-05-18T00:00:00"/>
    <d v="2017-05-23T00:00:00"/>
    <x v="1"/>
    <s v="TS-21340"/>
    <s v="Toby Swindell"/>
    <x v="0"/>
    <s v="United States"/>
    <s v="New York City"/>
    <s v="New York"/>
    <n v="10024"/>
    <x v="3"/>
    <s v="FUR-FU-10002456"/>
    <s v="Furniture"/>
    <s v="Furnishings"/>
    <s v="Master Caster Door Stop, Large Neon Orange"/>
    <n v="14.56"/>
    <n v="2"/>
    <n v="0"/>
    <n v="6.2608000000000015"/>
    <s v="No"/>
    <s v="Chuck Magee"/>
  </r>
  <r>
    <n v="3942"/>
    <s v="CA-2017-117863"/>
    <d v="2017-05-18T00:00:00"/>
    <d v="2017-05-23T00:00:00"/>
    <x v="1"/>
    <s v="TS-21340"/>
    <s v="Toby Swindell"/>
    <x v="0"/>
    <s v="United States"/>
    <s v="New York City"/>
    <s v="New York"/>
    <n v="10024"/>
    <x v="3"/>
    <s v="OFF-BI-10000605"/>
    <s v="Office Supplies"/>
    <s v="Binders"/>
    <s v="Acco Pressboard Covers with Storage Hooks, 9 1/2&quot; x 11&quot;, Executive Red"/>
    <n v="3.048"/>
    <n v="1"/>
    <n v="0.2"/>
    <n v="1.0286999999999997"/>
    <s v="No"/>
    <s v="Chuck Magee"/>
  </r>
  <r>
    <n v="3943"/>
    <s v="CA-2017-160458"/>
    <d v="2017-05-27T00:00:00"/>
    <d v="2017-05-29T00:00:00"/>
    <x v="0"/>
    <s v="EH-13945"/>
    <s v="Eric Hoffmann"/>
    <x v="0"/>
    <s v="United States"/>
    <s v="Memphis"/>
    <s v="Tennessee"/>
    <n v="38109"/>
    <x v="0"/>
    <s v="OFF-PA-10001166"/>
    <s v="Office Supplies"/>
    <s v="Paper"/>
    <s v="Xerox 2"/>
    <n v="25.920000000000005"/>
    <n v="5"/>
    <n v="0.2"/>
    <n v="9.0719999999999992"/>
    <s v="No"/>
    <s v="Cassandra Brandow"/>
  </r>
  <r>
    <n v="3944"/>
    <s v="US-2016-142685"/>
    <d v="2016-06-23T00:00:00"/>
    <d v="2016-06-30T00:00:00"/>
    <x v="1"/>
    <s v="MG-17695"/>
    <s v="Maureen Gnade"/>
    <x v="0"/>
    <s v="United States"/>
    <s v="Buffalo"/>
    <s v="New York"/>
    <n v="14215"/>
    <x v="3"/>
    <s v="OFF-SU-10000157"/>
    <s v="Office Supplies"/>
    <s v="Supplies"/>
    <s v="Compact Automatic Electric Letter Opener"/>
    <n v="835.17000000000007"/>
    <n v="7"/>
    <n v="0"/>
    <n v="16.703400000000016"/>
    <s v="No"/>
    <s v="Chuck Magee"/>
  </r>
  <r>
    <n v="3945"/>
    <s v="CA-2016-133144"/>
    <d v="2016-05-16T00:00:00"/>
    <d v="2016-05-21T00:00:00"/>
    <x v="0"/>
    <s v="DO-13435"/>
    <s v="Denny Ordway"/>
    <x v="0"/>
    <s v="United States"/>
    <s v="Los Angeles"/>
    <s v="California"/>
    <n v="90036"/>
    <x v="1"/>
    <s v="OFF-PA-10004971"/>
    <s v="Office Supplies"/>
    <s v="Paper"/>
    <s v="Xerox 196"/>
    <n v="17.34"/>
    <n v="3"/>
    <n v="0"/>
    <n v="8.4966000000000008"/>
    <s v="No"/>
    <s v="Anna Andreadi"/>
  </r>
  <r>
    <n v="3946"/>
    <s v="CA-2017-167871"/>
    <d v="2017-11-18T00:00:00"/>
    <d v="2017-11-23T00:00:00"/>
    <x v="1"/>
    <s v="AF-10870"/>
    <s v="Art Ferguson"/>
    <x v="0"/>
    <s v="United States"/>
    <s v="Homestead"/>
    <s v="Florida"/>
    <n v="33030"/>
    <x v="0"/>
    <s v="OFF-PA-10001977"/>
    <s v="Office Supplies"/>
    <s v="Paper"/>
    <s v="Xerox 194"/>
    <n v="44.384"/>
    <n v="1"/>
    <n v="0.2"/>
    <n v="15.534399999999998"/>
    <s v="No"/>
    <s v="Cassandra Brandow"/>
  </r>
  <r>
    <n v="3947"/>
    <s v="CA-2017-167871"/>
    <d v="2017-11-18T00:00:00"/>
    <d v="2017-11-23T00:00:00"/>
    <x v="1"/>
    <s v="AF-10870"/>
    <s v="Art Ferguson"/>
    <x v="0"/>
    <s v="United States"/>
    <s v="Homestead"/>
    <s v="Florida"/>
    <n v="33030"/>
    <x v="0"/>
    <s v="OFF-SU-10001225"/>
    <s v="Office Supplies"/>
    <s v="Supplies"/>
    <s v="Staple remover"/>
    <n v="2.9440000000000004"/>
    <n v="1"/>
    <n v="0.2"/>
    <n v="-0.66240000000000021"/>
    <s v="No"/>
    <s v="Cassandra Brandow"/>
  </r>
  <r>
    <n v="3948"/>
    <s v="CA-2016-119963"/>
    <d v="2016-11-18T00:00:00"/>
    <d v="2016-11-22T00:00:00"/>
    <x v="1"/>
    <s v="SN-20710"/>
    <s v="Steve Nguyen"/>
    <x v="2"/>
    <s v="United States"/>
    <s v="Pasadena"/>
    <s v="Texas"/>
    <n v="77506"/>
    <x v="2"/>
    <s v="OFF-AR-10003514"/>
    <s v="Office Supplies"/>
    <s v="Art"/>
    <s v="4009 Highlighters by Sanford"/>
    <n v="6.3680000000000003"/>
    <n v="2"/>
    <n v="0.2"/>
    <n v="1.0347999999999993"/>
    <s v="No"/>
    <s v="Kelly Williams"/>
  </r>
  <r>
    <n v="3949"/>
    <s v="CA-2016-119963"/>
    <d v="2016-11-18T00:00:00"/>
    <d v="2016-11-22T00:00:00"/>
    <x v="1"/>
    <s v="SN-20710"/>
    <s v="Steve Nguyen"/>
    <x v="2"/>
    <s v="United States"/>
    <s v="Pasadena"/>
    <s v="Texas"/>
    <n v="77506"/>
    <x v="2"/>
    <s v="OFF-LA-10003510"/>
    <s v="Office Supplies"/>
    <s v="Labels"/>
    <s v="Avery 4027 File Folder Labels for Dot Matrix Printers, 5000 Labels per Box, White"/>
    <n v="48.848000000000006"/>
    <n v="2"/>
    <n v="0.2"/>
    <n v="15.8756"/>
    <s v="No"/>
    <s v="Kelly Williams"/>
  </r>
  <r>
    <n v="3950"/>
    <s v="CA-2016-119963"/>
    <d v="2016-11-18T00:00:00"/>
    <d v="2016-11-22T00:00:00"/>
    <x v="1"/>
    <s v="SN-20710"/>
    <s v="Steve Nguyen"/>
    <x v="2"/>
    <s v="United States"/>
    <s v="Pasadena"/>
    <s v="Texas"/>
    <n v="77506"/>
    <x v="2"/>
    <s v="OFF-PA-10001970"/>
    <s v="Office Supplies"/>
    <s v="Paper"/>
    <s v="Xerox 1881"/>
    <n v="19.648"/>
    <n v="2"/>
    <n v="0.2"/>
    <n v="6.6311999999999989"/>
    <s v="No"/>
    <s v="Kelly Williams"/>
  </r>
  <r>
    <n v="3951"/>
    <s v="CA-2016-119963"/>
    <d v="2016-11-18T00:00:00"/>
    <d v="2016-11-22T00:00:00"/>
    <x v="1"/>
    <s v="SN-20710"/>
    <s v="Steve Nguyen"/>
    <x v="2"/>
    <s v="United States"/>
    <s v="Pasadena"/>
    <s v="Texas"/>
    <n v="77506"/>
    <x v="2"/>
    <s v="FUR-CH-10003817"/>
    <s v="Furniture"/>
    <s v="Chairs"/>
    <s v="Global Value Steno Chair, Gray"/>
    <n v="255.108"/>
    <n v="6"/>
    <n v="0.3"/>
    <n v="-18.221999999999994"/>
    <s v="No"/>
    <s v="Kelly Williams"/>
  </r>
  <r>
    <n v="3952"/>
    <s v="CA-2014-121167"/>
    <d v="2014-11-28T00:00:00"/>
    <d v="2014-11-30T00:00:00"/>
    <x v="0"/>
    <s v="MO-17500"/>
    <s v="Mary O'Rourke"/>
    <x v="0"/>
    <s v="United States"/>
    <s v="Freeport"/>
    <s v="New York"/>
    <n v="11520"/>
    <x v="3"/>
    <s v="OFF-BI-10003676"/>
    <s v="Office Supplies"/>
    <s v="Binders"/>
    <s v="GBC Standard Recycled Report Covers, Clear Plastic Sheets"/>
    <n v="17.248000000000001"/>
    <n v="2"/>
    <n v="0.2"/>
    <n v="6.0367999999999986"/>
    <s v="No"/>
    <s v="Chuck Magee"/>
  </r>
  <r>
    <n v="3953"/>
    <s v="US-2016-151862"/>
    <d v="2016-03-01T00:00:00"/>
    <d v="2016-03-08T00:00:00"/>
    <x v="1"/>
    <s v="ON-18715"/>
    <s v="Odella Nelson"/>
    <x v="1"/>
    <s v="United States"/>
    <s v="Denver"/>
    <s v="Colorado"/>
    <n v="80219"/>
    <x v="1"/>
    <s v="TEC-PH-10003535"/>
    <s v="Technology"/>
    <s v="Phones"/>
    <s v="RCA ViSYS 25423RE1 Corded phone"/>
    <n v="159.98400000000001"/>
    <n v="2"/>
    <n v="0.2"/>
    <n v="13.998599999999989"/>
    <s v="No"/>
    <s v="Anna Andreadi"/>
  </r>
  <r>
    <n v="3954"/>
    <s v="CA-2017-152961"/>
    <d v="2017-01-15T00:00:00"/>
    <d v="2017-01-19T00:00:00"/>
    <x v="1"/>
    <s v="SC-20095"/>
    <s v="Sanjit Chand"/>
    <x v="0"/>
    <s v="United States"/>
    <s v="Quincy"/>
    <s v="Massachusetts"/>
    <n v="2169"/>
    <x v="3"/>
    <s v="OFF-PA-10004675"/>
    <s v="Office Supplies"/>
    <s v="Paper"/>
    <s v="Telephone Message Books with Fax/Mobile Section, 5 1/2&quot; x 3 3/16&quot;"/>
    <n v="12.7"/>
    <n v="2"/>
    <n v="0"/>
    <n v="5.8419999999999996"/>
    <s v="No"/>
    <s v="Chuck Magee"/>
  </r>
  <r>
    <n v="3955"/>
    <s v="CA-2014-133228"/>
    <d v="2014-04-04T00:00:00"/>
    <d v="2014-04-09T00:00:00"/>
    <x v="1"/>
    <s v="MS-17710"/>
    <s v="Maurice Satty"/>
    <x v="0"/>
    <s v="United States"/>
    <s v="Detroit"/>
    <s v="Michigan"/>
    <n v="48205"/>
    <x v="2"/>
    <s v="FUR-FU-10004020"/>
    <s v="Furniture"/>
    <s v="Furnishings"/>
    <s v="Advantus Panel Wall Acrylic Frame"/>
    <n v="5.47"/>
    <n v="1"/>
    <n v="0"/>
    <n v="2.3521000000000001"/>
    <s v="No"/>
    <s v="Kelly Williams"/>
  </r>
  <r>
    <n v="3956"/>
    <s v="CA-2014-133228"/>
    <d v="2014-04-04T00:00:00"/>
    <d v="2014-04-09T00:00:00"/>
    <x v="1"/>
    <s v="MS-17710"/>
    <s v="Maurice Satty"/>
    <x v="0"/>
    <s v="United States"/>
    <s v="Detroit"/>
    <s v="Michigan"/>
    <n v="48205"/>
    <x v="2"/>
    <s v="OFF-AR-10001955"/>
    <s v="Office Supplies"/>
    <s v="Art"/>
    <s v="Newell 319"/>
    <n v="79.36"/>
    <n v="4"/>
    <n v="0"/>
    <n v="23.807999999999993"/>
    <s v="No"/>
    <s v="Kelly Williams"/>
  </r>
  <r>
    <n v="3957"/>
    <s v="CA-2016-114951"/>
    <d v="2016-06-26T00:00:00"/>
    <d v="2016-07-03T00:00:00"/>
    <x v="1"/>
    <s v="DN-13690"/>
    <s v="Duane Noonan"/>
    <x v="0"/>
    <s v="United States"/>
    <s v="San Francisco"/>
    <s v="California"/>
    <n v="94109"/>
    <x v="1"/>
    <s v="FUR-FU-10002364"/>
    <s v="Furniture"/>
    <s v="Furnishings"/>
    <s v="Eldon Expressions Wood Desk Accessories, Oak"/>
    <n v="22.14"/>
    <n v="3"/>
    <n v="0"/>
    <n v="6.4205999999999976"/>
    <s v="No"/>
    <s v="Anna Andreadi"/>
  </r>
  <r>
    <n v="3958"/>
    <s v="CA-2016-156573"/>
    <d v="2016-05-29T00:00:00"/>
    <d v="2016-06-02T00:00:00"/>
    <x v="1"/>
    <s v="RB-19360"/>
    <s v="Raymond Buch"/>
    <x v="0"/>
    <s v="United States"/>
    <s v="Nashville"/>
    <s v="Tennessee"/>
    <n v="37211"/>
    <x v="0"/>
    <s v="OFF-BI-10002414"/>
    <s v="Office Supplies"/>
    <s v="Binders"/>
    <s v="GBC ProClick Spines for 32-Hole Punch"/>
    <n v="11.277000000000001"/>
    <n v="3"/>
    <n v="0.7"/>
    <n v="-8.6456999999999979"/>
    <s v="No"/>
    <s v="Cassandra Brandow"/>
  </r>
  <r>
    <n v="3959"/>
    <s v="CA-2016-156573"/>
    <d v="2016-05-29T00:00:00"/>
    <d v="2016-06-02T00:00:00"/>
    <x v="1"/>
    <s v="RB-19360"/>
    <s v="Raymond Buch"/>
    <x v="0"/>
    <s v="United States"/>
    <s v="Nashville"/>
    <s v="Tennessee"/>
    <n v="37211"/>
    <x v="0"/>
    <s v="OFF-AR-10003732"/>
    <s v="Office Supplies"/>
    <s v="Art"/>
    <s v="Newell 333"/>
    <n v="4.4479999999999995"/>
    <n v="2"/>
    <n v="0.2"/>
    <n v="0.3335999999999999"/>
    <s v="No"/>
    <s v="Cassandra Brandow"/>
  </r>
  <r>
    <n v="3960"/>
    <s v="CA-2016-156573"/>
    <d v="2016-05-29T00:00:00"/>
    <d v="2016-06-02T00:00:00"/>
    <x v="1"/>
    <s v="RB-19360"/>
    <s v="Raymond Buch"/>
    <x v="0"/>
    <s v="United States"/>
    <s v="Nashville"/>
    <s v="Tennessee"/>
    <n v="37211"/>
    <x v="0"/>
    <s v="FUR-FU-10001085"/>
    <s v="Furniture"/>
    <s v="Furnishings"/>
    <s v="3M Polarizing Light Filter Sleeves"/>
    <n v="44.76"/>
    <n v="3"/>
    <n v="0.2"/>
    <n v="14.546999999999995"/>
    <s v="No"/>
    <s v="Cassandra Brandow"/>
  </r>
  <r>
    <n v="3961"/>
    <s v="CA-2015-113901"/>
    <d v="2015-10-19T00:00:00"/>
    <d v="2015-10-24T00:00:00"/>
    <x v="1"/>
    <s v="NH-18610"/>
    <s v="Nicole Hansen"/>
    <x v="1"/>
    <s v="United States"/>
    <s v="Detroit"/>
    <s v="Michigan"/>
    <n v="48227"/>
    <x v="2"/>
    <s v="OFF-BI-10001249"/>
    <s v="Office Supplies"/>
    <s v="Binders"/>
    <s v="Avery Heavy-Duty EZD View Binder with Locking Rings"/>
    <n v="38.28"/>
    <n v="6"/>
    <n v="0"/>
    <n v="17.608799999999999"/>
    <s v="No"/>
    <s v="Kelly Williams"/>
  </r>
  <r>
    <n v="3962"/>
    <s v="CA-2015-113901"/>
    <d v="2015-10-19T00:00:00"/>
    <d v="2015-10-24T00:00:00"/>
    <x v="1"/>
    <s v="NH-18610"/>
    <s v="Nicole Hansen"/>
    <x v="1"/>
    <s v="United States"/>
    <s v="Detroit"/>
    <s v="Michigan"/>
    <n v="48227"/>
    <x v="2"/>
    <s v="TEC-PH-10002564"/>
    <s v="Technology"/>
    <s v="Phones"/>
    <s v="OtterBox Defender Series Case - Samsung Galaxy S4"/>
    <n v="149.94999999999999"/>
    <n v="5"/>
    <n v="0"/>
    <n v="44.984999999999985"/>
    <s v="No"/>
    <s v="Kelly Williams"/>
  </r>
  <r>
    <n v="3963"/>
    <s v="CA-2017-134838"/>
    <d v="2017-02-19T00:00:00"/>
    <d v="2017-02-20T00:00:00"/>
    <x v="2"/>
    <s v="ED-13885"/>
    <s v="Emily Ducich"/>
    <x v="2"/>
    <s v="United States"/>
    <s v="Los Angeles"/>
    <s v="California"/>
    <n v="90045"/>
    <x v="1"/>
    <s v="OFF-AR-10000634"/>
    <s v="Office Supplies"/>
    <s v="Art"/>
    <s v="Newell 320"/>
    <n v="12.84"/>
    <n v="3"/>
    <n v="0"/>
    <n v="3.4668000000000005"/>
    <s v="No"/>
    <s v="Anna Andreadi"/>
  </r>
  <r>
    <n v="3964"/>
    <s v="CA-2017-134838"/>
    <d v="2017-02-19T00:00:00"/>
    <d v="2017-02-20T00:00:00"/>
    <x v="2"/>
    <s v="ED-13885"/>
    <s v="Emily Ducich"/>
    <x v="2"/>
    <s v="United States"/>
    <s v="Los Angeles"/>
    <s v="California"/>
    <n v="90045"/>
    <x v="1"/>
    <s v="FUR-FU-10004018"/>
    <s v="Furniture"/>
    <s v="Furnishings"/>
    <s v="Tensor Computer Mounted Lamp"/>
    <n v="44.67"/>
    <n v="3"/>
    <n v="0"/>
    <n v="12.060900000000002"/>
    <s v="No"/>
    <s v="Anna Andreadi"/>
  </r>
  <r>
    <n v="3965"/>
    <s v="CA-2016-120257"/>
    <d v="2016-09-22T00:00:00"/>
    <d v="2016-09-28T00:00:00"/>
    <x v="1"/>
    <s v="PW-19240"/>
    <s v="Pierre Wener"/>
    <x v="0"/>
    <s v="United States"/>
    <s v="Philadelphia"/>
    <s v="Pennsylvania"/>
    <n v="19140"/>
    <x v="3"/>
    <s v="OFF-AR-10003481"/>
    <s v="Office Supplies"/>
    <s v="Art"/>
    <s v="Newell 348"/>
    <n v="7.8719999999999999"/>
    <n v="3"/>
    <n v="0.2"/>
    <n v="0.88559999999999883"/>
    <s v="No"/>
    <s v="Chuck Magee"/>
  </r>
  <r>
    <n v="3966"/>
    <s v="CA-2014-164910"/>
    <d v="2014-11-12T00:00:00"/>
    <d v="2014-11-17T00:00:00"/>
    <x v="0"/>
    <s v="DM-13345"/>
    <s v="Denise Monton"/>
    <x v="1"/>
    <s v="United States"/>
    <s v="Asheville"/>
    <s v="North Carolina"/>
    <n v="28806"/>
    <x v="0"/>
    <s v="OFF-AR-10003651"/>
    <s v="Office Supplies"/>
    <s v="Art"/>
    <s v="Newell 350"/>
    <n v="7.8719999999999999"/>
    <n v="3"/>
    <n v="0.2"/>
    <n v="0.88559999999999883"/>
    <s v="No"/>
    <s v="Cassandra Brandow"/>
  </r>
  <r>
    <n v="3967"/>
    <s v="CA-2016-149902"/>
    <d v="2016-04-01T00:00:00"/>
    <d v="2016-04-06T00:00:00"/>
    <x v="1"/>
    <s v="DW-13540"/>
    <s v="Don Weiss"/>
    <x v="0"/>
    <s v="United States"/>
    <s v="New York City"/>
    <s v="New York"/>
    <n v="10024"/>
    <x v="3"/>
    <s v="OFF-AR-10002956"/>
    <s v="Office Supplies"/>
    <s v="Art"/>
    <s v="Boston 16801 Nautilus Battery Pencil Sharpener"/>
    <n v="88.04"/>
    <n v="4"/>
    <n v="0"/>
    <n v="22.8904"/>
    <s v="No"/>
    <s v="Chuck Magee"/>
  </r>
  <r>
    <n v="3968"/>
    <s v="CA-2016-146010"/>
    <d v="2016-05-20T00:00:00"/>
    <d v="2016-05-23T00:00:00"/>
    <x v="2"/>
    <s v="EH-14125"/>
    <s v="Eugene Hildebrand"/>
    <x v="2"/>
    <s v="United States"/>
    <s v="Colorado Springs"/>
    <s v="Colorado"/>
    <n v="80906"/>
    <x v="1"/>
    <s v="OFF-BI-10003638"/>
    <s v="Office Supplies"/>
    <s v="Binders"/>
    <s v="GBC Durable Plastic Covers"/>
    <n v="40.635000000000012"/>
    <n v="7"/>
    <n v="0.7"/>
    <n v="-32.507999999999996"/>
    <s v="No"/>
    <s v="Anna Andreadi"/>
  </r>
  <r>
    <n v="3969"/>
    <s v="US-2015-163685"/>
    <d v="2015-06-01T00:00:00"/>
    <d v="2015-06-05T00:00:00"/>
    <x v="1"/>
    <s v="KE-16420"/>
    <s v="Katrina Edelman"/>
    <x v="1"/>
    <s v="United States"/>
    <s v="San Antonio"/>
    <s v="Texas"/>
    <n v="78207"/>
    <x v="2"/>
    <s v="OFF-BI-10001890"/>
    <s v="Office Supplies"/>
    <s v="Binders"/>
    <s v="Avery Poly Binder Pockets"/>
    <n v="5.7279999999999989"/>
    <n v="8"/>
    <n v="0.8"/>
    <n v="-9.1648000000000032"/>
    <s v="No"/>
    <s v="Kelly Williams"/>
  </r>
  <r>
    <n v="3970"/>
    <s v="US-2015-163685"/>
    <d v="2015-06-01T00:00:00"/>
    <d v="2015-06-05T00:00:00"/>
    <x v="1"/>
    <s v="KE-16420"/>
    <s v="Katrina Edelman"/>
    <x v="1"/>
    <s v="United States"/>
    <s v="San Antonio"/>
    <s v="Texas"/>
    <n v="78207"/>
    <x v="2"/>
    <s v="OFF-PA-10002606"/>
    <s v="Office Supplies"/>
    <s v="Paper"/>
    <s v="Xerox 1928"/>
    <n v="42.24"/>
    <n v="10"/>
    <n v="0.2"/>
    <n v="13.199999999999998"/>
    <s v="No"/>
    <s v="Kelly Williams"/>
  </r>
  <r>
    <n v="3971"/>
    <s v="CA-2014-135090"/>
    <d v="2014-11-22T00:00:00"/>
    <d v="2014-11-26T00:00:00"/>
    <x v="1"/>
    <s v="SP-20920"/>
    <s v="Susan Pistek"/>
    <x v="0"/>
    <s v="United States"/>
    <s v="Los Angeles"/>
    <s v="California"/>
    <n v="90036"/>
    <x v="1"/>
    <s v="OFF-PA-10002245"/>
    <s v="Office Supplies"/>
    <s v="Paper"/>
    <s v="Xerox 1895"/>
    <n v="53.820000000000007"/>
    <n v="9"/>
    <n v="0"/>
    <n v="24.218999999999998"/>
    <s v="No"/>
    <s v="Anna Andreadi"/>
  </r>
  <r>
    <n v="3972"/>
    <s v="CA-2015-132374"/>
    <d v="2015-02-22T00:00:00"/>
    <d v="2015-02-24T00:00:00"/>
    <x v="0"/>
    <s v="PS-19045"/>
    <s v="Penelope Sewall"/>
    <x v="2"/>
    <s v="United States"/>
    <s v="Sterling Heights"/>
    <s v="Michigan"/>
    <n v="48310"/>
    <x v="2"/>
    <s v="OFF-AR-10001615"/>
    <s v="Office Supplies"/>
    <s v="Art"/>
    <s v="Newell 34"/>
    <n v="79.36"/>
    <n v="4"/>
    <n v="0"/>
    <n v="20.633600000000001"/>
    <s v="Yes"/>
    <s v="Kelly Williams"/>
  </r>
  <r>
    <n v="3973"/>
    <s v="CA-2016-167556"/>
    <d v="2016-03-29T00:00:00"/>
    <d v="2016-04-02T00:00:00"/>
    <x v="1"/>
    <s v="JM-15250"/>
    <s v="Janet Martin"/>
    <x v="0"/>
    <s v="United States"/>
    <s v="New York City"/>
    <s v="New York"/>
    <n v="10009"/>
    <x v="3"/>
    <s v="OFF-PA-10000466"/>
    <s v="Office Supplies"/>
    <s v="Paper"/>
    <s v="Memo Book, 100 Message Capacity, 5 3/8” x 11”"/>
    <n v="13.48"/>
    <n v="2"/>
    <n v="0"/>
    <n v="6.74"/>
    <s v="No"/>
    <s v="Chuck Magee"/>
  </r>
  <r>
    <n v="3974"/>
    <s v="CA-2016-167556"/>
    <d v="2016-03-29T00:00:00"/>
    <d v="2016-04-02T00:00:00"/>
    <x v="1"/>
    <s v="JM-15250"/>
    <s v="Janet Martin"/>
    <x v="0"/>
    <s v="United States"/>
    <s v="New York City"/>
    <s v="New York"/>
    <n v="10009"/>
    <x v="3"/>
    <s v="OFF-BI-10003708"/>
    <s v="Office Supplies"/>
    <s v="Binders"/>
    <s v="Acco Four Pocket Poly Ring Binder with Label Holder, Smoke, 1&quot;"/>
    <n v="29.800000000000004"/>
    <n v="5"/>
    <n v="0.2"/>
    <n v="9.3124999999999982"/>
    <s v="No"/>
    <s v="Chuck Magee"/>
  </r>
  <r>
    <n v="3975"/>
    <s v="CA-2016-167556"/>
    <d v="2016-03-29T00:00:00"/>
    <d v="2016-04-02T00:00:00"/>
    <x v="1"/>
    <s v="JM-15250"/>
    <s v="Janet Martin"/>
    <x v="0"/>
    <s v="United States"/>
    <s v="New York City"/>
    <s v="New York"/>
    <n v="10009"/>
    <x v="3"/>
    <s v="FUR-FU-10004848"/>
    <s v="Furniture"/>
    <s v="Furnishings"/>
    <s v="Howard Miller 13-3/4&quot; Diameter Brushed Chrome Round Wall Clock"/>
    <n v="414"/>
    <n v="8"/>
    <n v="0"/>
    <n v="124.19999999999999"/>
    <s v="No"/>
    <s v="Chuck Magee"/>
  </r>
  <r>
    <n v="3976"/>
    <s v="CA-2016-167556"/>
    <d v="2016-03-29T00:00:00"/>
    <d v="2016-04-02T00:00:00"/>
    <x v="1"/>
    <s v="JM-15250"/>
    <s v="Janet Martin"/>
    <x v="0"/>
    <s v="United States"/>
    <s v="New York City"/>
    <s v="New York"/>
    <n v="10009"/>
    <x v="3"/>
    <s v="OFF-BI-10000320"/>
    <s v="Office Supplies"/>
    <s v="Binders"/>
    <s v="GBC Plastic Binding Combs"/>
    <n v="41.328000000000003"/>
    <n v="7"/>
    <n v="0.2"/>
    <n v="14.981400000000001"/>
    <s v="No"/>
    <s v="Chuck Magee"/>
  </r>
  <r>
    <n v="3977"/>
    <s v="US-2016-116400"/>
    <d v="2016-10-22T00:00:00"/>
    <d v="2016-10-24T00:00:00"/>
    <x v="2"/>
    <s v="EB-13930"/>
    <s v="Eric Barreto"/>
    <x v="0"/>
    <s v="United States"/>
    <s v="Richmond"/>
    <s v="Virginia"/>
    <n v="23223"/>
    <x v="0"/>
    <s v="FUR-FU-10003731"/>
    <s v="Furniture"/>
    <s v="Furnishings"/>
    <s v="Eldon Expressions Wood and Plastic Desk Accessories, Oak"/>
    <n v="39.92"/>
    <n v="4"/>
    <n v="0"/>
    <n v="11.177600000000002"/>
    <s v="No"/>
    <s v="Cassandra Brandow"/>
  </r>
  <r>
    <n v="3978"/>
    <s v="CA-2017-101308"/>
    <d v="2017-10-02T00:00:00"/>
    <d v="2017-10-07T00:00:00"/>
    <x v="1"/>
    <s v="FG-14260"/>
    <s v="Frank Gastineau"/>
    <x v="2"/>
    <s v="United States"/>
    <s v="Seattle"/>
    <s v="Washington"/>
    <n v="98105"/>
    <x v="1"/>
    <s v="OFF-FA-10002780"/>
    <s v="Office Supplies"/>
    <s v="Fasteners"/>
    <s v="Staples"/>
    <n v="8.94"/>
    <n v="3"/>
    <n v="0"/>
    <n v="4.1123999999999992"/>
    <s v="No"/>
    <s v="Anna Andreadi"/>
  </r>
  <r>
    <n v="3979"/>
    <s v="CA-2017-101308"/>
    <d v="2017-10-02T00:00:00"/>
    <d v="2017-10-07T00:00:00"/>
    <x v="1"/>
    <s v="FG-14260"/>
    <s v="Frank Gastineau"/>
    <x v="2"/>
    <s v="United States"/>
    <s v="Seattle"/>
    <s v="Washington"/>
    <n v="98105"/>
    <x v="1"/>
    <s v="TEC-PH-10003800"/>
    <s v="Technology"/>
    <s v="Phones"/>
    <s v="i.Sound Portable Power - 8000 mAh"/>
    <n v="84.784000000000006"/>
    <n v="2"/>
    <n v="0.2"/>
    <n v="-20.136200000000006"/>
    <s v="No"/>
    <s v="Anna Andreadi"/>
  </r>
  <r>
    <n v="3980"/>
    <s v="CA-2014-114517"/>
    <d v="2014-12-23T00:00:00"/>
    <d v="2014-12-27T00:00:00"/>
    <x v="1"/>
    <s v="TH-21235"/>
    <s v="Tiffany House"/>
    <x v="1"/>
    <s v="United States"/>
    <s v="New York City"/>
    <s v="New York"/>
    <n v="10024"/>
    <x v="3"/>
    <s v="FUR-TA-10001676"/>
    <s v="Furniture"/>
    <s v="Tables"/>
    <s v="Hon 61000 Series Interactive Training Tables"/>
    <n v="53.315999999999995"/>
    <n v="2"/>
    <n v="0.4"/>
    <n v="-19.549200000000006"/>
    <s v="No"/>
    <s v="Chuck Magee"/>
  </r>
  <r>
    <n v="3981"/>
    <s v="CA-2014-114517"/>
    <d v="2014-12-23T00:00:00"/>
    <d v="2014-12-27T00:00:00"/>
    <x v="1"/>
    <s v="TH-21235"/>
    <s v="Tiffany House"/>
    <x v="1"/>
    <s v="United States"/>
    <s v="New York City"/>
    <s v="New York"/>
    <n v="10024"/>
    <x v="3"/>
    <s v="OFF-AP-10002350"/>
    <s v="Office Supplies"/>
    <s v="Appliances"/>
    <s v="Belkin F9H710-06 7 Outlet SurgeMaster Surge Protector"/>
    <n v="56.519999999999996"/>
    <n v="3"/>
    <n v="0"/>
    <n v="15.8256"/>
    <s v="No"/>
    <s v="Chuck Magee"/>
  </r>
  <r>
    <n v="3982"/>
    <s v="CA-2017-119564"/>
    <d v="2017-12-15T00:00:00"/>
    <d v="2017-12-20T00:00:00"/>
    <x v="1"/>
    <s v="PL-18925"/>
    <s v="Paul Lucas"/>
    <x v="2"/>
    <s v="United States"/>
    <s v="Seattle"/>
    <s v="Washington"/>
    <n v="98115"/>
    <x v="1"/>
    <s v="FUR-FU-10003096"/>
    <s v="Furniture"/>
    <s v="Furnishings"/>
    <s v="Master Giant Foot Doorstop, Safety Yellow"/>
    <n v="22.77"/>
    <n v="3"/>
    <n v="0"/>
    <n v="9.7911000000000001"/>
    <s v="No"/>
    <s v="Anna Andreadi"/>
  </r>
  <r>
    <n v="3983"/>
    <s v="CA-2016-135265"/>
    <d v="2016-07-07T00:00:00"/>
    <d v="2016-07-09T00:00:00"/>
    <x v="0"/>
    <s v="CC-12370"/>
    <s v="Christopher Conant"/>
    <x v="0"/>
    <s v="United States"/>
    <s v="Los Angeles"/>
    <s v="California"/>
    <n v="90045"/>
    <x v="1"/>
    <s v="FUR-CH-10003061"/>
    <s v="Furniture"/>
    <s v="Chairs"/>
    <s v="Global Leather Task Chair, Black"/>
    <n v="287.96800000000002"/>
    <n v="4"/>
    <n v="0.2"/>
    <n v="-3.5996000000000521"/>
    <s v="No"/>
    <s v="Anna Andreadi"/>
  </r>
  <r>
    <n v="3984"/>
    <s v="CA-2016-135265"/>
    <d v="2016-07-07T00:00:00"/>
    <d v="2016-07-09T00:00:00"/>
    <x v="0"/>
    <s v="CC-12370"/>
    <s v="Christopher Conant"/>
    <x v="0"/>
    <s v="United States"/>
    <s v="Los Angeles"/>
    <s v="California"/>
    <n v="90045"/>
    <x v="1"/>
    <s v="TEC-CO-10003763"/>
    <s v="Technology"/>
    <s v="Copiers"/>
    <s v="Canon PC1060 Personal Laser Copier"/>
    <n v="2799.9600000000005"/>
    <n v="5"/>
    <n v="0.2"/>
    <n v="944.98649999999986"/>
    <s v="No"/>
    <s v="Anna Andreadi"/>
  </r>
  <r>
    <n v="3985"/>
    <s v="CA-2016-135265"/>
    <d v="2016-07-07T00:00:00"/>
    <d v="2016-07-09T00:00:00"/>
    <x v="0"/>
    <s v="CC-12370"/>
    <s v="Christopher Conant"/>
    <x v="0"/>
    <s v="United States"/>
    <s v="Los Angeles"/>
    <s v="California"/>
    <n v="90045"/>
    <x v="1"/>
    <s v="OFF-PA-10002923"/>
    <s v="Office Supplies"/>
    <s v="Paper"/>
    <s v="Xerox 1942"/>
    <n v="48.94"/>
    <n v="1"/>
    <n v="0"/>
    <n v="24.47"/>
    <s v="No"/>
    <s v="Anna Andreadi"/>
  </r>
  <r>
    <n v="3986"/>
    <s v="CA-2016-108735"/>
    <d v="2016-04-17T00:00:00"/>
    <d v="2016-04-21T00:00:00"/>
    <x v="1"/>
    <s v="JM-15535"/>
    <s v="Jessica Myrick"/>
    <x v="0"/>
    <s v="United States"/>
    <s v="Lakewood"/>
    <s v="California"/>
    <n v="90712"/>
    <x v="1"/>
    <s v="FUR-BO-10003441"/>
    <s v="Furniture"/>
    <s v="Bookcases"/>
    <s v="Bush Westfield Collection Bookcases, Fully Assembled"/>
    <n v="257.49900000000002"/>
    <n v="3"/>
    <n v="0.15"/>
    <n v="24.235199999999978"/>
    <s v="No"/>
    <s v="Anna Andreadi"/>
  </r>
  <r>
    <n v="3987"/>
    <s v="CA-2017-112333"/>
    <d v="2017-04-08T00:00:00"/>
    <d v="2017-04-14T00:00:00"/>
    <x v="1"/>
    <s v="KF-16285"/>
    <s v="Karen Ferguson"/>
    <x v="2"/>
    <s v="United States"/>
    <s v="Plainfield"/>
    <s v="New Jersey"/>
    <n v="7060"/>
    <x v="3"/>
    <s v="OFF-ST-10001780"/>
    <s v="Office Supplies"/>
    <s v="Storage"/>
    <s v="Tennsco 16-Compartment Lockers with Coat Rack"/>
    <n v="2591.56"/>
    <n v="4"/>
    <n v="0"/>
    <n v="621.97440000000006"/>
    <s v="No"/>
    <s v="Chuck Magee"/>
  </r>
  <r>
    <n v="3988"/>
    <s v="CA-2017-112333"/>
    <d v="2017-04-08T00:00:00"/>
    <d v="2017-04-14T00:00:00"/>
    <x v="1"/>
    <s v="KF-16285"/>
    <s v="Karen Ferguson"/>
    <x v="2"/>
    <s v="United States"/>
    <s v="Plainfield"/>
    <s v="New Jersey"/>
    <n v="7060"/>
    <x v="3"/>
    <s v="OFF-AP-10001962"/>
    <s v="Office Supplies"/>
    <s v="Appliances"/>
    <s v="Black &amp; Decker Filter for Double Action Dustbuster Cordless Vac BLDV7210"/>
    <n v="41.95"/>
    <n v="5"/>
    <n v="0"/>
    <n v="10.487500000000001"/>
    <s v="No"/>
    <s v="Chuck Magee"/>
  </r>
  <r>
    <n v="3989"/>
    <s v="US-2016-159415"/>
    <d v="2016-04-17T00:00:00"/>
    <d v="2016-04-22T00:00:00"/>
    <x v="1"/>
    <s v="CS-12175"/>
    <s v="Charles Sheldon"/>
    <x v="1"/>
    <s v="United States"/>
    <s v="Columbia"/>
    <s v="Tennessee"/>
    <n v="38401"/>
    <x v="0"/>
    <s v="FUR-FU-10003798"/>
    <s v="Furniture"/>
    <s v="Furnishings"/>
    <s v="Ultra Door Kickplate, 8&quot;H x 34&quot;W"/>
    <n v="79.12"/>
    <n v="5"/>
    <n v="0.2"/>
    <n v="13.845999999999997"/>
    <s v="No"/>
    <s v="Cassandra Brandow"/>
  </r>
  <r>
    <n v="3990"/>
    <s v="CA-2014-122588"/>
    <d v="2014-11-25T00:00:00"/>
    <d v="2014-11-27T00:00:00"/>
    <x v="0"/>
    <s v="AR-10540"/>
    <s v="Andy Reiter"/>
    <x v="0"/>
    <s v="United States"/>
    <s v="Woonsocket"/>
    <s v="Rhode Island"/>
    <n v="2895"/>
    <x v="3"/>
    <s v="FUR-FU-10001095"/>
    <s v="Furniture"/>
    <s v="Furnishings"/>
    <s v="DAX Black Cherry Wood-Tone Poster Frame"/>
    <n v="52.96"/>
    <n v="2"/>
    <n v="0"/>
    <n v="20.1248"/>
    <s v="No"/>
    <s v="Chuck Magee"/>
  </r>
  <r>
    <n v="3991"/>
    <s v="CA-2014-137589"/>
    <d v="2014-11-03T00:00:00"/>
    <d v="2014-11-08T00:00:00"/>
    <x v="1"/>
    <s v="MS-17770"/>
    <s v="Maxwell Schwartz"/>
    <x v="0"/>
    <s v="United States"/>
    <s v="Lancaster"/>
    <s v="Pennsylvania"/>
    <n v="17602"/>
    <x v="3"/>
    <s v="OFF-SU-10000157"/>
    <s v="Office Supplies"/>
    <s v="Supplies"/>
    <s v="Compact Automatic Electric Letter Opener"/>
    <n v="286.34400000000005"/>
    <n v="3"/>
    <n v="0.2"/>
    <n v="-64.427400000000006"/>
    <s v="No"/>
    <s v="Chuck Magee"/>
  </r>
  <r>
    <n v="3992"/>
    <s v="CA-2015-161998"/>
    <d v="2015-05-01T00:00:00"/>
    <d v="2015-05-05T00:00:00"/>
    <x v="1"/>
    <s v="DB-13120"/>
    <s v="David Bremer"/>
    <x v="1"/>
    <s v="United States"/>
    <s v="Tampa"/>
    <s v="Florida"/>
    <n v="33614"/>
    <x v="0"/>
    <s v="FUR-FU-10001095"/>
    <s v="Furniture"/>
    <s v="Furnishings"/>
    <s v="DAX Black Cherry Wood-Tone Poster Frame"/>
    <n v="63.552000000000007"/>
    <n v="3"/>
    <n v="0.2"/>
    <n v="14.299199999999999"/>
    <s v="No"/>
    <s v="Cassandra Brandow"/>
  </r>
  <r>
    <n v="3993"/>
    <s v="CA-2015-161998"/>
    <d v="2015-05-01T00:00:00"/>
    <d v="2015-05-05T00:00:00"/>
    <x v="1"/>
    <s v="DB-13120"/>
    <s v="David Bremer"/>
    <x v="1"/>
    <s v="United States"/>
    <s v="Tampa"/>
    <s v="Florida"/>
    <n v="33614"/>
    <x v="0"/>
    <s v="OFF-SU-10004261"/>
    <s v="Office Supplies"/>
    <s v="Supplies"/>
    <s v="Fiskars 8&quot; Scissors, 2/Pack"/>
    <n v="41.375999999999998"/>
    <n v="3"/>
    <n v="0.2"/>
    <n v="4.6547999999999927"/>
    <s v="No"/>
    <s v="Cassandra Brandow"/>
  </r>
  <r>
    <n v="3994"/>
    <s v="CA-2015-161998"/>
    <d v="2015-05-01T00:00:00"/>
    <d v="2015-05-05T00:00:00"/>
    <x v="1"/>
    <s v="DB-13120"/>
    <s v="David Bremer"/>
    <x v="1"/>
    <s v="United States"/>
    <s v="Tampa"/>
    <s v="Florida"/>
    <n v="33614"/>
    <x v="0"/>
    <s v="OFF-AR-10004022"/>
    <s v="Office Supplies"/>
    <s v="Art"/>
    <s v="Panasonic KP-380BK Classic Electric Pencil Sharpener"/>
    <n v="172.70400000000001"/>
    <n v="6"/>
    <n v="0.2"/>
    <n v="10.793999999999983"/>
    <s v="No"/>
    <s v="Cassandra Brandow"/>
  </r>
  <r>
    <n v="3995"/>
    <s v="CA-2015-105627"/>
    <d v="2015-03-08T00:00:00"/>
    <d v="2015-03-12T00:00:00"/>
    <x v="1"/>
    <s v="DK-12895"/>
    <s v="Dana Kaydos"/>
    <x v="0"/>
    <s v="United States"/>
    <s v="Kenosha"/>
    <s v="Wisconsin"/>
    <n v="53142"/>
    <x v="2"/>
    <s v="FUR-BO-10002916"/>
    <s v="Furniture"/>
    <s v="Bookcases"/>
    <s v="Rush Hierlooms Collection 1&quot; Thick Stackable Bookcases"/>
    <n v="512.93999999999994"/>
    <n v="3"/>
    <n v="0"/>
    <n v="97.45859999999999"/>
    <s v="No"/>
    <s v="Kelly Williams"/>
  </r>
  <r>
    <n v="3996"/>
    <s v="CA-2015-105627"/>
    <d v="2015-03-08T00:00:00"/>
    <d v="2015-03-12T00:00:00"/>
    <x v="1"/>
    <s v="DK-12895"/>
    <s v="Dana Kaydos"/>
    <x v="0"/>
    <s v="United States"/>
    <s v="Kenosha"/>
    <s v="Wisconsin"/>
    <n v="53142"/>
    <x v="2"/>
    <s v="FUR-CH-10002084"/>
    <s v="Furniture"/>
    <s v="Chairs"/>
    <s v="Hon Mobius Operator's Chair"/>
    <n v="860.93"/>
    <n v="7"/>
    <n v="0"/>
    <n v="189.40460000000002"/>
    <s v="No"/>
    <s v="Kelly Williams"/>
  </r>
  <r>
    <n v="3997"/>
    <s v="CA-2015-105627"/>
    <d v="2015-03-08T00:00:00"/>
    <d v="2015-03-12T00:00:00"/>
    <x v="1"/>
    <s v="DK-12895"/>
    <s v="Dana Kaydos"/>
    <x v="0"/>
    <s v="United States"/>
    <s v="Kenosha"/>
    <s v="Wisconsin"/>
    <n v="53142"/>
    <x v="2"/>
    <s v="TEC-PH-10003012"/>
    <s v="Technology"/>
    <s v="Phones"/>
    <s v="Nortel Meridian M3904 Professional Digital phone"/>
    <n v="769.95"/>
    <n v="5"/>
    <n v="0"/>
    <n v="223.28549999999993"/>
    <s v="No"/>
    <s v="Kelly Williams"/>
  </r>
  <r>
    <n v="3998"/>
    <s v="CA-2015-105627"/>
    <d v="2015-03-08T00:00:00"/>
    <d v="2015-03-12T00:00:00"/>
    <x v="1"/>
    <s v="DK-12895"/>
    <s v="Dana Kaydos"/>
    <x v="0"/>
    <s v="United States"/>
    <s v="Kenosha"/>
    <s v="Wisconsin"/>
    <n v="53142"/>
    <x v="2"/>
    <s v="OFF-AR-10002704"/>
    <s v="Office Supplies"/>
    <s v="Art"/>
    <s v="Boston 1900 Electric Pencil Sharpener"/>
    <n v="14.98"/>
    <n v="1"/>
    <n v="0"/>
    <n v="4.4939999999999998"/>
    <s v="No"/>
    <s v="Kelly Williams"/>
  </r>
  <r>
    <n v="3999"/>
    <s v="CA-2015-105627"/>
    <d v="2015-03-08T00:00:00"/>
    <d v="2015-03-12T00:00:00"/>
    <x v="1"/>
    <s v="DK-12895"/>
    <s v="Dana Kaydos"/>
    <x v="0"/>
    <s v="United States"/>
    <s v="Kenosha"/>
    <s v="Wisconsin"/>
    <n v="53142"/>
    <x v="2"/>
    <s v="FUR-FU-10000308"/>
    <s v="Furniture"/>
    <s v="Furnishings"/>
    <s v="Deflect-o Glass Clear Studded Chair Mats"/>
    <n v="373.08"/>
    <n v="6"/>
    <n v="0"/>
    <n v="82.077600000000004"/>
    <s v="No"/>
    <s v="Kelly Williams"/>
  </r>
  <r>
    <n v="4000"/>
    <s v="US-2015-149629"/>
    <d v="2015-07-17T00:00:00"/>
    <d v="2015-07-20T00:00:00"/>
    <x v="0"/>
    <s v="MP-17965"/>
    <s v="Michael Paige"/>
    <x v="1"/>
    <s v="United States"/>
    <s v="Port Saint Lucie"/>
    <s v="Florida"/>
    <n v="34952"/>
    <x v="0"/>
    <s v="FUR-BO-10004709"/>
    <s v="Furniture"/>
    <s v="Bookcases"/>
    <s v="Bush Westfield Collection Bookcases, Medium Cherry Finish"/>
    <n v="231.92000000000002"/>
    <n v="5"/>
    <n v="0.2"/>
    <n v="5.7980000000000018"/>
    <s v="No"/>
    <s v="Cassandra Brandow"/>
  </r>
  <r>
    <n v="4001"/>
    <s v="CA-2014-116834"/>
    <d v="2014-10-11T00:00:00"/>
    <d v="2014-10-16T00:00:00"/>
    <x v="1"/>
    <s v="Dp-13240"/>
    <s v="Dean percer"/>
    <x v="2"/>
    <s v="United States"/>
    <s v="Seattle"/>
    <s v="Washington"/>
    <n v="98115"/>
    <x v="1"/>
    <s v="FUR-FU-10001196"/>
    <s v="Furniture"/>
    <s v="Furnishings"/>
    <s v="DAX Cubicle Frames - 8x10"/>
    <n v="63.47"/>
    <n v="11"/>
    <n v="0"/>
    <n v="19.040999999999997"/>
    <s v="No"/>
    <s v="Anna Andreadi"/>
  </r>
  <r>
    <n v="4002"/>
    <s v="CA-2014-116834"/>
    <d v="2014-10-11T00:00:00"/>
    <d v="2014-10-16T00:00:00"/>
    <x v="1"/>
    <s v="Dp-13240"/>
    <s v="Dean percer"/>
    <x v="2"/>
    <s v="United States"/>
    <s v="Seattle"/>
    <s v="Washington"/>
    <n v="98115"/>
    <x v="1"/>
    <s v="TEC-AC-10002942"/>
    <s v="Technology"/>
    <s v="Accessories"/>
    <s v="WD My Passport Ultra 1TB Portable External Hard Drive"/>
    <n v="345"/>
    <n v="5"/>
    <n v="0"/>
    <n v="58.649999999999984"/>
    <s v="No"/>
    <s v="Anna Andreadi"/>
  </r>
  <r>
    <n v="4003"/>
    <s v="CA-2016-145730"/>
    <d v="2016-03-03T00:00:00"/>
    <d v="2016-03-08T00:00:00"/>
    <x v="1"/>
    <s v="CC-12220"/>
    <s v="Chris Cortes"/>
    <x v="0"/>
    <s v="United States"/>
    <s v="San Antonio"/>
    <s v="Texas"/>
    <n v="78207"/>
    <x v="2"/>
    <s v="FUR-TA-10004915"/>
    <s v="Furniture"/>
    <s v="Tables"/>
    <s v="Office Impressions End Table, 20-1/2&quot;H x 24&quot;W x 20&quot;D"/>
    <n v="637.89599999999996"/>
    <n v="3"/>
    <n v="0.3"/>
    <n v="-127.57919999999996"/>
    <s v="No"/>
    <s v="Kelly Williams"/>
  </r>
  <r>
    <n v="4004"/>
    <s v="CA-2016-145730"/>
    <d v="2016-03-03T00:00:00"/>
    <d v="2016-03-08T00:00:00"/>
    <x v="1"/>
    <s v="CC-12220"/>
    <s v="Chris Cortes"/>
    <x v="0"/>
    <s v="United States"/>
    <s v="San Antonio"/>
    <s v="Texas"/>
    <n v="78207"/>
    <x v="2"/>
    <s v="TEC-MA-10001016"/>
    <s v="Technology"/>
    <s v="Machines"/>
    <s v="Canon PC170 Desktop Personal Copier"/>
    <n v="287.90999999999997"/>
    <n v="3"/>
    <n v="0.4"/>
    <n v="33.589499999999987"/>
    <s v="No"/>
    <s v="Kelly Williams"/>
  </r>
  <r>
    <n v="4005"/>
    <s v="CA-2016-145730"/>
    <d v="2016-03-03T00:00:00"/>
    <d v="2016-03-08T00:00:00"/>
    <x v="1"/>
    <s v="CC-12220"/>
    <s v="Chris Cortes"/>
    <x v="0"/>
    <s v="United States"/>
    <s v="San Antonio"/>
    <s v="Texas"/>
    <n v="78207"/>
    <x v="2"/>
    <s v="OFF-EN-10000483"/>
    <s v="Office Supplies"/>
    <s v="Envelopes"/>
    <s v="White Envelopes, White Envelopes with Clear Poly Window"/>
    <n v="36.6"/>
    <n v="3"/>
    <n v="0.2"/>
    <n v="11.894999999999994"/>
    <s v="No"/>
    <s v="Kelly Williams"/>
  </r>
  <r>
    <n v="4006"/>
    <s v="US-2015-168732"/>
    <d v="2015-12-10T00:00:00"/>
    <d v="2015-12-16T00:00:00"/>
    <x v="1"/>
    <s v="KM-16660"/>
    <s v="Khloe Miller"/>
    <x v="0"/>
    <s v="United States"/>
    <s v="Roswell"/>
    <s v="Georgia"/>
    <n v="30076"/>
    <x v="0"/>
    <s v="OFF-AR-10003087"/>
    <s v="Office Supplies"/>
    <s v="Art"/>
    <s v="Staples in misc. colors"/>
    <n v="1.78"/>
    <n v="1"/>
    <n v="0"/>
    <n v="0.49839999999999995"/>
    <s v="No"/>
    <s v="Cassandra Brandow"/>
  </r>
  <r>
    <n v="4007"/>
    <s v="US-2015-168732"/>
    <d v="2015-12-10T00:00:00"/>
    <d v="2015-12-16T00:00:00"/>
    <x v="1"/>
    <s v="KM-16660"/>
    <s v="Khloe Miller"/>
    <x v="0"/>
    <s v="United States"/>
    <s v="Roswell"/>
    <s v="Georgia"/>
    <n v="30076"/>
    <x v="0"/>
    <s v="OFF-PA-10000520"/>
    <s v="Office Supplies"/>
    <s v="Paper"/>
    <s v="Xerox 201"/>
    <n v="25.92"/>
    <n v="4"/>
    <n v="0"/>
    <n v="12.441600000000001"/>
    <s v="No"/>
    <s v="Cassandra Brandow"/>
  </r>
  <r>
    <n v="4008"/>
    <s v="US-2015-168732"/>
    <d v="2015-12-10T00:00:00"/>
    <d v="2015-12-16T00:00:00"/>
    <x v="1"/>
    <s v="KM-16660"/>
    <s v="Khloe Miller"/>
    <x v="0"/>
    <s v="United States"/>
    <s v="Roswell"/>
    <s v="Georgia"/>
    <n v="30076"/>
    <x v="0"/>
    <s v="TEC-AC-10001553"/>
    <s v="Technology"/>
    <s v="Accessories"/>
    <s v="Memorex 25GB 6X Branded Blu-Ray Recordable Disc, 15/Pack"/>
    <n v="101.94"/>
    <n v="6"/>
    <n v="0"/>
    <n v="21.407399999999999"/>
    <s v="No"/>
    <s v="Cassandra Brandow"/>
  </r>
  <r>
    <n v="4009"/>
    <s v="CA-2015-107468"/>
    <d v="2015-12-18T00:00:00"/>
    <d v="2015-12-22T00:00:00"/>
    <x v="1"/>
    <s v="MK-17905"/>
    <s v="Michael Kennedy"/>
    <x v="1"/>
    <s v="United States"/>
    <s v="Louisville"/>
    <s v="Colorado"/>
    <n v="80027"/>
    <x v="1"/>
    <s v="OFF-AR-10000634"/>
    <s v="Office Supplies"/>
    <s v="Art"/>
    <s v="Newell 320"/>
    <n v="6.8480000000000008"/>
    <n v="2"/>
    <n v="0.2"/>
    <n v="0.59920000000000018"/>
    <s v="No"/>
    <s v="Anna Andreadi"/>
  </r>
  <r>
    <n v="4010"/>
    <s v="CA-2017-144463"/>
    <d v="2017-01-01T00:00:00"/>
    <d v="2017-01-05T00:00:00"/>
    <x v="1"/>
    <s v="SC-20725"/>
    <s v="Steven Cartwright"/>
    <x v="0"/>
    <s v="United States"/>
    <s v="Los Angeles"/>
    <s v="California"/>
    <n v="90036"/>
    <x v="1"/>
    <s v="FUR-FU-10001215"/>
    <s v="Furniture"/>
    <s v="Furnishings"/>
    <s v="Howard Miller 11-1/2&quot; Diameter Brentwood Wall Clock"/>
    <n v="474.43"/>
    <n v="11"/>
    <n v="0"/>
    <n v="199.26060000000004"/>
    <s v="No"/>
    <s v="Anna Andreadi"/>
  </r>
  <r>
    <n v="4011"/>
    <s v="CA-2017-100811"/>
    <d v="2017-11-21T00:00:00"/>
    <d v="2017-11-24T00:00:00"/>
    <x v="2"/>
    <s v="CC-12475"/>
    <s v="Cindy Chapman"/>
    <x v="0"/>
    <s v="United States"/>
    <s v="Philadelphia"/>
    <s v="Pennsylvania"/>
    <n v="19143"/>
    <x v="3"/>
    <s v="OFF-PA-10001204"/>
    <s v="Office Supplies"/>
    <s v="Paper"/>
    <s v="Xerox 1972"/>
    <n v="8.4480000000000004"/>
    <n v="2"/>
    <n v="0.2"/>
    <n v="2.6399999999999997"/>
    <s v="No"/>
    <s v="Chuck Magee"/>
  </r>
  <r>
    <n v="4012"/>
    <s v="CA-2017-100811"/>
    <d v="2017-11-21T00:00:00"/>
    <d v="2017-11-24T00:00:00"/>
    <x v="2"/>
    <s v="CC-12475"/>
    <s v="Cindy Chapman"/>
    <x v="0"/>
    <s v="United States"/>
    <s v="Philadelphia"/>
    <s v="Pennsylvania"/>
    <n v="19143"/>
    <x v="3"/>
    <s v="OFF-ST-10002444"/>
    <s v="Office Supplies"/>
    <s v="Storage"/>
    <s v="Recycled Eldon Regeneration Jumbo File"/>
    <n v="39.295999999999999"/>
    <n v="4"/>
    <n v="0.2"/>
    <n v="3.9295999999999989"/>
    <s v="No"/>
    <s v="Chuck Magee"/>
  </r>
  <r>
    <n v="4013"/>
    <s v="CA-2015-153612"/>
    <d v="2015-12-22T00:00:00"/>
    <d v="2015-12-27T00:00:00"/>
    <x v="1"/>
    <s v="BT-11305"/>
    <s v="Beth Thompson"/>
    <x v="2"/>
    <s v="United States"/>
    <s v="Superior"/>
    <s v="Wisconsin"/>
    <n v="54880"/>
    <x v="2"/>
    <s v="OFF-AR-10000203"/>
    <s v="Office Supplies"/>
    <s v="Art"/>
    <s v="Newell 336"/>
    <n v="17.12"/>
    <n v="4"/>
    <n v="0"/>
    <n v="4.9647999999999985"/>
    <s v="No"/>
    <s v="Kelly Williams"/>
  </r>
  <r>
    <n v="4014"/>
    <s v="CA-2015-165624"/>
    <d v="2015-08-23T00:00:00"/>
    <d v="2015-08-28T00:00:00"/>
    <x v="1"/>
    <s v="FH-14350"/>
    <s v="Fred Harton"/>
    <x v="0"/>
    <s v="United States"/>
    <s v="Atlanta"/>
    <s v="Georgia"/>
    <n v="30318"/>
    <x v="0"/>
    <s v="OFF-AP-10000828"/>
    <s v="Office Supplies"/>
    <s v="Appliances"/>
    <s v="Avanti 4.4 Cu. Ft. Refrigerator"/>
    <n v="542.93999999999994"/>
    <n v="3"/>
    <n v="0"/>
    <n v="152.02319999999997"/>
    <s v="No"/>
    <s v="Cassandra Brandow"/>
  </r>
  <r>
    <n v="4015"/>
    <s v="CA-2015-165624"/>
    <d v="2015-08-23T00:00:00"/>
    <d v="2015-08-28T00:00:00"/>
    <x v="1"/>
    <s v="FH-14350"/>
    <s v="Fred Harton"/>
    <x v="0"/>
    <s v="United States"/>
    <s v="Atlanta"/>
    <s v="Georgia"/>
    <n v="30318"/>
    <x v="0"/>
    <s v="OFF-LA-10003190"/>
    <s v="Office Supplies"/>
    <s v="Labels"/>
    <s v="Avery 474"/>
    <n v="8.64"/>
    <n v="3"/>
    <n v="0"/>
    <n v="4.2336"/>
    <s v="No"/>
    <s v="Cassandra Brandow"/>
  </r>
  <r>
    <n v="4016"/>
    <s v="CA-2015-165624"/>
    <d v="2015-08-23T00:00:00"/>
    <d v="2015-08-28T00:00:00"/>
    <x v="1"/>
    <s v="FH-14350"/>
    <s v="Fred Harton"/>
    <x v="0"/>
    <s v="United States"/>
    <s v="Atlanta"/>
    <s v="Georgia"/>
    <n v="30318"/>
    <x v="0"/>
    <s v="OFF-PA-10002319"/>
    <s v="Office Supplies"/>
    <s v="Paper"/>
    <s v="Xerox 1944"/>
    <n v="193.79999999999998"/>
    <n v="5"/>
    <n v="0"/>
    <n v="94.962000000000003"/>
    <s v="No"/>
    <s v="Cassandra Brandow"/>
  </r>
  <r>
    <n v="4017"/>
    <s v="CA-2015-165624"/>
    <d v="2015-08-23T00:00:00"/>
    <d v="2015-08-28T00:00:00"/>
    <x v="1"/>
    <s v="FH-14350"/>
    <s v="Fred Harton"/>
    <x v="0"/>
    <s v="United States"/>
    <s v="Atlanta"/>
    <s v="Georgia"/>
    <n v="30318"/>
    <x v="0"/>
    <s v="OFF-PA-10003893"/>
    <s v="Office Supplies"/>
    <s v="Paper"/>
    <s v="Xerox 1962"/>
    <n v="21.400000000000002"/>
    <n v="5"/>
    <n v="0"/>
    <n v="9.629999999999999"/>
    <s v="No"/>
    <s v="Cassandra Brandow"/>
  </r>
  <r>
    <n v="4018"/>
    <s v="CA-2015-165624"/>
    <d v="2015-08-23T00:00:00"/>
    <d v="2015-08-28T00:00:00"/>
    <x v="1"/>
    <s v="FH-14350"/>
    <s v="Fred Harton"/>
    <x v="0"/>
    <s v="United States"/>
    <s v="Atlanta"/>
    <s v="Georgia"/>
    <n v="30318"/>
    <x v="0"/>
    <s v="OFF-PA-10002499"/>
    <s v="Office Supplies"/>
    <s v="Paper"/>
    <s v="Xerox 1890"/>
    <n v="97.88"/>
    <n v="2"/>
    <n v="0"/>
    <n v="48.94"/>
    <s v="No"/>
    <s v="Cassandra Brandow"/>
  </r>
  <r>
    <n v="4019"/>
    <s v="CA-2015-165624"/>
    <d v="2015-08-23T00:00:00"/>
    <d v="2015-08-28T00:00:00"/>
    <x v="1"/>
    <s v="FH-14350"/>
    <s v="Fred Harton"/>
    <x v="0"/>
    <s v="United States"/>
    <s v="Atlanta"/>
    <s v="Georgia"/>
    <n v="30318"/>
    <x v="0"/>
    <s v="TEC-AC-10004568"/>
    <s v="Technology"/>
    <s v="Accessories"/>
    <s v="Maxell LTO Ultrium - 800 GB"/>
    <n v="251.91"/>
    <n v="9"/>
    <n v="0"/>
    <n v="47.862899999999982"/>
    <s v="No"/>
    <s v="Cassandra Brandow"/>
  </r>
  <r>
    <n v="4020"/>
    <s v="CA-2015-165624"/>
    <d v="2015-08-23T00:00:00"/>
    <d v="2015-08-28T00:00:00"/>
    <x v="1"/>
    <s v="FH-14350"/>
    <s v="Fred Harton"/>
    <x v="0"/>
    <s v="United States"/>
    <s v="Atlanta"/>
    <s v="Georgia"/>
    <n v="30318"/>
    <x v="0"/>
    <s v="OFF-AP-10001492"/>
    <s v="Office Supplies"/>
    <s v="Appliances"/>
    <s v="Acco Six-Outlet Power Strip, 4' Cord Length"/>
    <n v="25.86"/>
    <n v="3"/>
    <n v="0"/>
    <n v="6.7236000000000002"/>
    <s v="No"/>
    <s v="Cassandra Brandow"/>
  </r>
  <r>
    <n v="4021"/>
    <s v="CA-2014-154963"/>
    <d v="2014-06-22T00:00:00"/>
    <d v="2014-06-27T00:00:00"/>
    <x v="1"/>
    <s v="AA-10645"/>
    <s v="Anna Andreadi"/>
    <x v="0"/>
    <s v="United States"/>
    <s v="Chester"/>
    <s v="Pennsylvania"/>
    <n v="19013"/>
    <x v="3"/>
    <s v="FUR-CH-10004698"/>
    <s v="Furniture"/>
    <s v="Chairs"/>
    <s v="Padded Folding Chairs, Black, 4/Carton"/>
    <n v="170.05799999999999"/>
    <n v="3"/>
    <n v="0.3"/>
    <n v="-4.858799999999988"/>
    <s v="No"/>
    <s v="Chuck Magee"/>
  </r>
  <r>
    <n v="4022"/>
    <s v="CA-2014-154963"/>
    <d v="2014-06-22T00:00:00"/>
    <d v="2014-06-27T00:00:00"/>
    <x v="1"/>
    <s v="AA-10645"/>
    <s v="Anna Andreadi"/>
    <x v="0"/>
    <s v="United States"/>
    <s v="Chester"/>
    <s v="Pennsylvania"/>
    <n v="19013"/>
    <x v="3"/>
    <s v="TEC-PH-10004093"/>
    <s v="Technology"/>
    <s v="Phones"/>
    <s v="Panasonic Kx-TS550"/>
    <n v="82.782000000000011"/>
    <n v="3"/>
    <n v="0.4"/>
    <n v="-15.176700000000004"/>
    <s v="No"/>
    <s v="Chuck Magee"/>
  </r>
  <r>
    <n v="4023"/>
    <s v="CA-2014-154963"/>
    <d v="2014-06-22T00:00:00"/>
    <d v="2014-06-27T00:00:00"/>
    <x v="1"/>
    <s v="AA-10645"/>
    <s v="Anna Andreadi"/>
    <x v="0"/>
    <s v="United States"/>
    <s v="Chester"/>
    <s v="Pennsylvania"/>
    <n v="19013"/>
    <x v="3"/>
    <s v="FUR-CH-10000454"/>
    <s v="Furniture"/>
    <s v="Chairs"/>
    <s v="Hon Deluxe Fabric Upholstered Stacking Chairs, Rounded Back"/>
    <n v="853.92999999999984"/>
    <n v="5"/>
    <n v="0.3"/>
    <n v="0"/>
    <s v="No"/>
    <s v="Chuck Magee"/>
  </r>
  <r>
    <n v="4024"/>
    <s v="CA-2017-130764"/>
    <d v="2017-10-27T00:00:00"/>
    <d v="2017-10-28T00:00:00"/>
    <x v="2"/>
    <s v="JO-15145"/>
    <s v="Jack O'Briant"/>
    <x v="1"/>
    <s v="United States"/>
    <s v="San Francisco"/>
    <s v="California"/>
    <n v="94110"/>
    <x v="1"/>
    <s v="FUR-BO-10003034"/>
    <s v="Furniture"/>
    <s v="Bookcases"/>
    <s v="O'Sullivan Elevations Bookcase, Cherry Finish"/>
    <n v="556.66499999999996"/>
    <n v="5"/>
    <n v="0.15"/>
    <n v="6.5490000000000208"/>
    <s v="No"/>
    <s v="Anna Andreadi"/>
  </r>
  <r>
    <n v="4025"/>
    <s v="CA-2017-130764"/>
    <d v="2017-10-27T00:00:00"/>
    <d v="2017-10-28T00:00:00"/>
    <x v="2"/>
    <s v="JO-15145"/>
    <s v="Jack O'Briant"/>
    <x v="1"/>
    <s v="United States"/>
    <s v="San Francisco"/>
    <s v="California"/>
    <n v="94110"/>
    <x v="1"/>
    <s v="TEC-PH-10003215"/>
    <s v="Technology"/>
    <s v="Phones"/>
    <s v="Jackery Bar Premium Fast-charging Portable Charger"/>
    <n v="95.84"/>
    <n v="4"/>
    <n v="0.2"/>
    <n v="34.741999999999997"/>
    <s v="No"/>
    <s v="Anna Andreadi"/>
  </r>
  <r>
    <n v="4026"/>
    <s v="CA-2017-139311"/>
    <d v="2017-08-11T00:00:00"/>
    <d v="2017-08-13T00:00:00"/>
    <x v="2"/>
    <s v="SF-20965"/>
    <s v="Sylvia Foulston"/>
    <x v="1"/>
    <s v="United States"/>
    <s v="Bedford"/>
    <s v="Texas"/>
    <n v="76021"/>
    <x v="2"/>
    <s v="OFF-PA-10001776"/>
    <s v="Office Supplies"/>
    <s v="Paper"/>
    <s v="Wirebound Message Books, Four 2 3/4&quot; x 5&quot; Forms per Page, 600 Sets per Book"/>
    <n v="29.664000000000001"/>
    <n v="4"/>
    <n v="0.2"/>
    <n v="10.011599999999998"/>
    <s v="No"/>
    <s v="Kelly Williams"/>
  </r>
  <r>
    <n v="4027"/>
    <s v="CA-2017-139311"/>
    <d v="2017-08-11T00:00:00"/>
    <d v="2017-08-13T00:00:00"/>
    <x v="2"/>
    <s v="SF-20965"/>
    <s v="Sylvia Foulston"/>
    <x v="1"/>
    <s v="United States"/>
    <s v="Bedford"/>
    <s v="Texas"/>
    <n v="76021"/>
    <x v="2"/>
    <s v="OFF-AR-10004582"/>
    <s v="Office Supplies"/>
    <s v="Art"/>
    <s v="BIC Brite Liner Grip Highlighters"/>
    <n v="9.1840000000000011"/>
    <n v="7"/>
    <n v="0.2"/>
    <n v="2.8699999999999992"/>
    <s v="No"/>
    <s v="Kelly Williams"/>
  </r>
  <r>
    <n v="4028"/>
    <s v="CA-2017-139311"/>
    <d v="2017-08-11T00:00:00"/>
    <d v="2017-08-13T00:00:00"/>
    <x v="2"/>
    <s v="SF-20965"/>
    <s v="Sylvia Foulston"/>
    <x v="1"/>
    <s v="United States"/>
    <s v="Bedford"/>
    <s v="Texas"/>
    <n v="76021"/>
    <x v="2"/>
    <s v="TEC-PH-10001557"/>
    <s v="Technology"/>
    <s v="Phones"/>
    <s v="Pyle PMP37LED"/>
    <n v="153.584"/>
    <n v="2"/>
    <n v="0.2"/>
    <n v="13.438599999999994"/>
    <s v="No"/>
    <s v="Kelly Williams"/>
  </r>
  <r>
    <n v="4029"/>
    <s v="CA-2017-139311"/>
    <d v="2017-08-11T00:00:00"/>
    <d v="2017-08-13T00:00:00"/>
    <x v="2"/>
    <s v="SF-20965"/>
    <s v="Sylvia Foulston"/>
    <x v="1"/>
    <s v="United States"/>
    <s v="Bedford"/>
    <s v="Texas"/>
    <n v="76021"/>
    <x v="2"/>
    <s v="OFF-BI-10004209"/>
    <s v="Office Supplies"/>
    <s v="Binders"/>
    <s v="Fellowes Twister Kit, Gray/Clear, 3/pkg"/>
    <n v="12.863999999999995"/>
    <n v="8"/>
    <n v="0.8"/>
    <n v="-22.512"/>
    <s v="No"/>
    <s v="Kelly Williams"/>
  </r>
  <r>
    <n v="4030"/>
    <s v="CA-2017-124296"/>
    <d v="2017-12-24T00:00:00"/>
    <d v="2017-12-28T00:00:00"/>
    <x v="1"/>
    <s v="CS-12355"/>
    <s v="Christine Sundaresam"/>
    <x v="0"/>
    <s v="United States"/>
    <s v="Lafayette"/>
    <s v="Louisiana"/>
    <n v="70506"/>
    <x v="0"/>
    <s v="TEC-MA-10003183"/>
    <s v="Technology"/>
    <s v="Machines"/>
    <s v="DYMO CardScan Personal V9 Business Card Scanner"/>
    <n v="479.97"/>
    <n v="3"/>
    <n v="0"/>
    <n v="239.98500000000001"/>
    <s v="No"/>
    <s v="Cassandra Brandow"/>
  </r>
  <r>
    <n v="4031"/>
    <s v="CA-2017-124296"/>
    <d v="2017-12-24T00:00:00"/>
    <d v="2017-12-28T00:00:00"/>
    <x v="1"/>
    <s v="CS-12355"/>
    <s v="Christine Sundaresam"/>
    <x v="0"/>
    <s v="United States"/>
    <s v="Lafayette"/>
    <s v="Louisiana"/>
    <n v="70506"/>
    <x v="0"/>
    <s v="FUR-CH-10002439"/>
    <s v="Furniture"/>
    <s v="Chairs"/>
    <s v="Iceberg Nesting Folding Chair, 19w x 6d x 43h"/>
    <n v="232.88"/>
    <n v="4"/>
    <n v="0"/>
    <n v="60.5488"/>
    <s v="No"/>
    <s v="Cassandra Brandow"/>
  </r>
  <r>
    <n v="4032"/>
    <s v="CA-2016-169957"/>
    <d v="2016-09-26T00:00:00"/>
    <d v="2016-09-30T00:00:00"/>
    <x v="1"/>
    <s v="SN-20710"/>
    <s v="Steve Nguyen"/>
    <x v="2"/>
    <s v="United States"/>
    <s v="Covington"/>
    <s v="Washington"/>
    <n v="98042"/>
    <x v="1"/>
    <s v="OFF-AP-10000576"/>
    <s v="Office Supplies"/>
    <s v="Appliances"/>
    <s v="Belkin 7 Outlet SurgeMaster II"/>
    <n v="236.88"/>
    <n v="6"/>
    <n v="0"/>
    <n v="66.326400000000007"/>
    <s v="No"/>
    <s v="Anna Andreadi"/>
  </r>
  <r>
    <n v="4033"/>
    <s v="CA-2016-169957"/>
    <d v="2016-09-26T00:00:00"/>
    <d v="2016-09-30T00:00:00"/>
    <x v="1"/>
    <s v="SN-20710"/>
    <s v="Steve Nguyen"/>
    <x v="2"/>
    <s v="United States"/>
    <s v="Covington"/>
    <s v="Washington"/>
    <n v="98042"/>
    <x v="1"/>
    <s v="OFF-PA-10004040"/>
    <s v="Office Supplies"/>
    <s v="Paper"/>
    <s v="Universal Premium White Copier/Laser Paper (20Lb. and 87 Bright)"/>
    <n v="29.900000000000002"/>
    <n v="5"/>
    <n v="0"/>
    <n v="14.651"/>
    <s v="No"/>
    <s v="Anna Andreadi"/>
  </r>
  <r>
    <n v="4034"/>
    <s v="CA-2016-169957"/>
    <d v="2016-09-26T00:00:00"/>
    <d v="2016-09-30T00:00:00"/>
    <x v="1"/>
    <s v="SN-20710"/>
    <s v="Steve Nguyen"/>
    <x v="2"/>
    <s v="United States"/>
    <s v="Covington"/>
    <s v="Washington"/>
    <n v="98042"/>
    <x v="1"/>
    <s v="TEC-AC-10003063"/>
    <s v="Technology"/>
    <s v="Accessories"/>
    <s v="Micro Innovations USB RF Wireless Keyboard with Mouse"/>
    <n v="100"/>
    <n v="4"/>
    <n v="0"/>
    <n v="21"/>
    <s v="No"/>
    <s v="Anna Andreadi"/>
  </r>
  <r>
    <n v="4035"/>
    <s v="US-2016-108777"/>
    <d v="2016-12-12T00:00:00"/>
    <d v="2016-12-12T00:00:00"/>
    <x v="3"/>
    <s v="JM-15655"/>
    <s v="Jim Mitchum"/>
    <x v="1"/>
    <s v="United States"/>
    <s v="Lorain"/>
    <s v="Ohio"/>
    <n v="44052"/>
    <x v="3"/>
    <s v="OFF-BI-10003982"/>
    <s v="Office Supplies"/>
    <s v="Binders"/>
    <s v="Wilson Jones Century Plastic Molded Ring Binders"/>
    <n v="18.693000000000001"/>
    <n v="3"/>
    <n v="0.7"/>
    <n v="-14.331299999999992"/>
    <s v="No"/>
    <s v="Chuck Magee"/>
  </r>
  <r>
    <n v="4036"/>
    <s v="US-2016-108777"/>
    <d v="2016-12-12T00:00:00"/>
    <d v="2016-12-12T00:00:00"/>
    <x v="3"/>
    <s v="JM-15655"/>
    <s v="Jim Mitchum"/>
    <x v="1"/>
    <s v="United States"/>
    <s v="Lorain"/>
    <s v="Ohio"/>
    <n v="44052"/>
    <x v="3"/>
    <s v="TEC-AC-10002567"/>
    <s v="Technology"/>
    <s v="Accessories"/>
    <s v="Logitech G602 Wireless Gaming Mouse"/>
    <n v="383.952"/>
    <n v="6"/>
    <n v="0.2"/>
    <n v="76.790399999999977"/>
    <s v="No"/>
    <s v="Chuck Magee"/>
  </r>
  <r>
    <n v="4037"/>
    <s v="CA-2015-148859"/>
    <d v="2015-12-28T00:00:00"/>
    <d v="2016-01-01T00:00:00"/>
    <x v="1"/>
    <s v="FH-14350"/>
    <s v="Fred Harton"/>
    <x v="0"/>
    <s v="United States"/>
    <s v="Chicago"/>
    <s v="Illinois"/>
    <n v="60623"/>
    <x v="2"/>
    <s v="OFF-ST-10004950"/>
    <s v="Office Supplies"/>
    <s v="Storage"/>
    <s v="Tenex Personal Filing Tote With Secure Closure Lid, Black/Frost"/>
    <n v="24.816000000000003"/>
    <n v="2"/>
    <n v="0.2"/>
    <n v="1.5509999999999984"/>
    <s v="No"/>
    <s v="Kelly Williams"/>
  </r>
  <r>
    <n v="4038"/>
    <s v="CA-2014-110786"/>
    <d v="2014-12-29T00:00:00"/>
    <d v="2015-01-02T00:00:00"/>
    <x v="1"/>
    <s v="AJ-10795"/>
    <s v="Anthony Johnson"/>
    <x v="1"/>
    <s v="United States"/>
    <s v="San Francisco"/>
    <s v="California"/>
    <n v="94110"/>
    <x v="1"/>
    <s v="FUR-FU-10000550"/>
    <s v="Furniture"/>
    <s v="Furnishings"/>
    <s v="Stacking Trays by OIC"/>
    <n v="24.900000000000002"/>
    <n v="5"/>
    <n v="0"/>
    <n v="8.2169999999999987"/>
    <s v="Yes"/>
    <s v="Anna Andreadi"/>
  </r>
  <r>
    <n v="4039"/>
    <s v="CA-2014-110786"/>
    <d v="2014-12-29T00:00:00"/>
    <d v="2015-01-02T00:00:00"/>
    <x v="1"/>
    <s v="AJ-10795"/>
    <s v="Anthony Johnson"/>
    <x v="1"/>
    <s v="United States"/>
    <s v="San Francisco"/>
    <s v="California"/>
    <n v="94110"/>
    <x v="1"/>
    <s v="OFF-PA-10000528"/>
    <s v="Office Supplies"/>
    <s v="Paper"/>
    <s v="Xerox 1981"/>
    <n v="21.12"/>
    <n v="4"/>
    <n v="0"/>
    <n v="9.5039999999999996"/>
    <s v="Yes"/>
    <s v="Anna Andreadi"/>
  </r>
  <r>
    <n v="4040"/>
    <s v="CA-2014-110786"/>
    <d v="2014-12-29T00:00:00"/>
    <d v="2015-01-02T00:00:00"/>
    <x v="1"/>
    <s v="AJ-10795"/>
    <s v="Anthony Johnson"/>
    <x v="1"/>
    <s v="United States"/>
    <s v="San Francisco"/>
    <s v="California"/>
    <n v="94110"/>
    <x v="1"/>
    <s v="TEC-MA-10003183"/>
    <s v="Technology"/>
    <s v="Machines"/>
    <s v="DYMO CardScan Personal V9 Business Card Scanner"/>
    <n v="767.95200000000011"/>
    <n v="6"/>
    <n v="0.2"/>
    <n v="287.98199999999997"/>
    <s v="Yes"/>
    <s v="Anna Andreadi"/>
  </r>
  <r>
    <n v="4041"/>
    <s v="CA-2014-110786"/>
    <d v="2014-12-29T00:00:00"/>
    <d v="2015-01-02T00:00:00"/>
    <x v="1"/>
    <s v="AJ-10795"/>
    <s v="Anthony Johnson"/>
    <x v="1"/>
    <s v="United States"/>
    <s v="San Francisco"/>
    <s v="California"/>
    <n v="94110"/>
    <x v="1"/>
    <s v="OFF-BI-10003305"/>
    <s v="Office Supplies"/>
    <s v="Binders"/>
    <s v="Avery Hanging File Binders"/>
    <n v="14.352000000000002"/>
    <n v="3"/>
    <n v="0.2"/>
    <n v="4.6643999999999988"/>
    <s v="Yes"/>
    <s v="Anna Andreadi"/>
  </r>
  <r>
    <n v="4042"/>
    <s v="CA-2014-110786"/>
    <d v="2014-12-29T00:00:00"/>
    <d v="2015-01-02T00:00:00"/>
    <x v="1"/>
    <s v="AJ-10795"/>
    <s v="Anthony Johnson"/>
    <x v="1"/>
    <s v="United States"/>
    <s v="San Francisco"/>
    <s v="California"/>
    <n v="94110"/>
    <x v="1"/>
    <s v="TEC-PH-10001425"/>
    <s v="Technology"/>
    <s v="Phones"/>
    <s v="Mophie Juice Pack Helium for iPhone"/>
    <n v="191.976"/>
    <n v="3"/>
    <n v="0.2"/>
    <n v="19.197599999999994"/>
    <s v="Yes"/>
    <s v="Anna Andreadi"/>
  </r>
  <r>
    <n v="4043"/>
    <s v="CA-2014-110786"/>
    <d v="2014-12-29T00:00:00"/>
    <d v="2015-01-02T00:00:00"/>
    <x v="1"/>
    <s v="AJ-10795"/>
    <s v="Anthony Johnson"/>
    <x v="1"/>
    <s v="United States"/>
    <s v="San Francisco"/>
    <s v="California"/>
    <n v="94110"/>
    <x v="1"/>
    <s v="OFF-LA-10001474"/>
    <s v="Office Supplies"/>
    <s v="Labels"/>
    <s v="Avery 477"/>
    <n v="274.77"/>
    <n v="9"/>
    <n v="0"/>
    <n v="126.39420000000001"/>
    <s v="Yes"/>
    <s v="Anna Andreadi"/>
  </r>
  <r>
    <n v="4044"/>
    <s v="CA-2014-110786"/>
    <d v="2014-12-29T00:00:00"/>
    <d v="2015-01-02T00:00:00"/>
    <x v="1"/>
    <s v="AJ-10795"/>
    <s v="Anthony Johnson"/>
    <x v="1"/>
    <s v="United States"/>
    <s v="San Francisco"/>
    <s v="California"/>
    <n v="94110"/>
    <x v="1"/>
    <s v="FUR-FU-10000672"/>
    <s v="Furniture"/>
    <s v="Furnishings"/>
    <s v="Executive Impressions 10&quot; Spectator Wall Clock"/>
    <n v="70.56"/>
    <n v="6"/>
    <n v="0"/>
    <n v="23.990399999999994"/>
    <s v="Yes"/>
    <s v="Anna Andreadi"/>
  </r>
  <r>
    <n v="4045"/>
    <s v="CA-2015-137750"/>
    <d v="2015-06-25T00:00:00"/>
    <d v="2015-06-30T00:00:00"/>
    <x v="1"/>
    <s v="JF-15565"/>
    <s v="Jill Fjeld"/>
    <x v="0"/>
    <s v="United States"/>
    <s v="San Francisco"/>
    <s v="California"/>
    <n v="94110"/>
    <x v="1"/>
    <s v="FUR-FU-10001979"/>
    <s v="Furniture"/>
    <s v="Furnishings"/>
    <s v="Dana Halogen Swing-Arm Architect Lamp"/>
    <n v="204.85"/>
    <n v="5"/>
    <n v="0"/>
    <n v="57.358000000000011"/>
    <s v="No"/>
    <s v="Anna Andreadi"/>
  </r>
  <r>
    <n v="4046"/>
    <s v="CA-2015-136378"/>
    <d v="2015-04-02T00:00:00"/>
    <d v="2015-04-07T00:00:00"/>
    <x v="1"/>
    <s v="CS-11845"/>
    <s v="Cari Sayre"/>
    <x v="1"/>
    <s v="United States"/>
    <s v="Houston"/>
    <s v="Texas"/>
    <n v="77070"/>
    <x v="2"/>
    <s v="OFF-BI-10003707"/>
    <s v="Office Supplies"/>
    <s v="Binders"/>
    <s v="Aluminum Screw Posts"/>
    <n v="9.155999999999997"/>
    <n v="3"/>
    <n v="0.8"/>
    <n v="-13.734000000000002"/>
    <s v="No"/>
    <s v="Kelly Williams"/>
  </r>
  <r>
    <n v="4047"/>
    <s v="CA-2017-100356"/>
    <d v="2017-10-21T00:00:00"/>
    <d v="2017-10-25T00:00:00"/>
    <x v="1"/>
    <s v="SP-20920"/>
    <s v="Susan Pistek"/>
    <x v="0"/>
    <s v="United States"/>
    <s v="Chicago"/>
    <s v="Illinois"/>
    <n v="60653"/>
    <x v="2"/>
    <s v="OFF-AP-10002191"/>
    <s v="Office Supplies"/>
    <s v="Appliances"/>
    <s v="Belkin 8 Outlet SurgeMaster II Gold Surge Protector"/>
    <n v="23.991999999999994"/>
    <n v="2"/>
    <n v="0.8"/>
    <n v="-62.379199999999997"/>
    <s v="No"/>
    <s v="Kelly Williams"/>
  </r>
  <r>
    <n v="4048"/>
    <s v="US-2015-166520"/>
    <d v="2015-07-16T00:00:00"/>
    <d v="2015-07-19T00:00:00"/>
    <x v="2"/>
    <s v="KE-16420"/>
    <s v="Katrina Edelman"/>
    <x v="1"/>
    <s v="United States"/>
    <s v="New York City"/>
    <s v="New York"/>
    <n v="10035"/>
    <x v="3"/>
    <s v="OFF-PA-10000501"/>
    <s v="Office Supplies"/>
    <s v="Paper"/>
    <s v="Petty Cash Envelope"/>
    <n v="80.88"/>
    <n v="3"/>
    <n v="0"/>
    <n v="39.6312"/>
    <s v="No"/>
    <s v="Chuck Magee"/>
  </r>
  <r>
    <n v="4049"/>
    <s v="US-2015-166520"/>
    <d v="2015-07-16T00:00:00"/>
    <d v="2015-07-19T00:00:00"/>
    <x v="2"/>
    <s v="KE-16420"/>
    <s v="Katrina Edelman"/>
    <x v="1"/>
    <s v="United States"/>
    <s v="New York City"/>
    <s v="New York"/>
    <n v="10035"/>
    <x v="3"/>
    <s v="TEC-AC-10001990"/>
    <s v="Technology"/>
    <s v="Accessories"/>
    <s v="Kensington Orbit Wireless Mobile Trackball for PC and Mac"/>
    <n v="599.9"/>
    <n v="10"/>
    <n v="0"/>
    <n v="191.96799999999996"/>
    <s v="No"/>
    <s v="Chuck Magee"/>
  </r>
  <r>
    <n v="4050"/>
    <s v="CA-2017-136350"/>
    <d v="2017-06-24T00:00:00"/>
    <d v="2017-06-26T00:00:00"/>
    <x v="0"/>
    <s v="GA-14515"/>
    <s v="George Ashbrook"/>
    <x v="0"/>
    <s v="United States"/>
    <s v="New York City"/>
    <s v="New York"/>
    <n v="10011"/>
    <x v="3"/>
    <s v="FUR-FU-10003601"/>
    <s v="Furniture"/>
    <s v="Furnishings"/>
    <s v="Deflect-o RollaMat Studded, Beveled Mat for Medium Pile Carpeting"/>
    <n v="276.69"/>
    <n v="3"/>
    <n v="0"/>
    <n v="49.804199999999994"/>
    <s v="No"/>
    <s v="Chuck Magee"/>
  </r>
  <r>
    <n v="4051"/>
    <s v="CA-2017-136350"/>
    <d v="2017-06-24T00:00:00"/>
    <d v="2017-06-26T00:00:00"/>
    <x v="0"/>
    <s v="GA-14515"/>
    <s v="George Ashbrook"/>
    <x v="0"/>
    <s v="United States"/>
    <s v="New York City"/>
    <s v="New York"/>
    <n v="10011"/>
    <x v="3"/>
    <s v="FUR-CH-10001891"/>
    <s v="Furniture"/>
    <s v="Chairs"/>
    <s v="Global Deluxe Office Fabric Chairs"/>
    <n v="172.76400000000001"/>
    <n v="2"/>
    <n v="0.1"/>
    <n v="32.633200000000016"/>
    <s v="No"/>
    <s v="Chuck Magee"/>
  </r>
  <r>
    <n v="4052"/>
    <s v="CA-2014-122931"/>
    <d v="2014-09-29T00:00:00"/>
    <d v="2014-10-03T00:00:00"/>
    <x v="1"/>
    <s v="SM-20950"/>
    <s v="Suzanne McNair"/>
    <x v="1"/>
    <s v="United States"/>
    <s v="Philadelphia"/>
    <s v="Pennsylvania"/>
    <n v="19134"/>
    <x v="3"/>
    <s v="OFF-AR-10003469"/>
    <s v="Office Supplies"/>
    <s v="Art"/>
    <s v="Nontoxic Chalk"/>
    <n v="4.2240000000000002"/>
    <n v="3"/>
    <n v="0.2"/>
    <n v="1.4783999999999997"/>
    <s v="No"/>
    <s v="Chuck Magee"/>
  </r>
  <r>
    <n v="4053"/>
    <s v="CA-2014-122931"/>
    <d v="2014-09-29T00:00:00"/>
    <d v="2014-10-03T00:00:00"/>
    <x v="1"/>
    <s v="SM-20950"/>
    <s v="Suzanne McNair"/>
    <x v="1"/>
    <s v="United States"/>
    <s v="Philadelphia"/>
    <s v="Pennsylvania"/>
    <n v="19134"/>
    <x v="3"/>
    <s v="FUR-TA-10004175"/>
    <s v="Furniture"/>
    <s v="Tables"/>
    <s v="Hon 30&quot; x 60&quot; Table with Locking Drawer"/>
    <n v="409.27199999999999"/>
    <n v="2"/>
    <n v="0.4"/>
    <n v="-81.854399999999998"/>
    <s v="No"/>
    <s v="Chuck Magee"/>
  </r>
  <r>
    <n v="4054"/>
    <s v="CA-2014-122931"/>
    <d v="2014-09-29T00:00:00"/>
    <d v="2014-10-03T00:00:00"/>
    <x v="1"/>
    <s v="SM-20950"/>
    <s v="Suzanne McNair"/>
    <x v="1"/>
    <s v="United States"/>
    <s v="Philadelphia"/>
    <s v="Pennsylvania"/>
    <n v="19134"/>
    <x v="3"/>
    <s v="OFF-LA-10002945"/>
    <s v="Office Supplies"/>
    <s v="Labels"/>
    <s v="Permanent Self-Adhesive File Folder Labels for Typewriters, 1 1/8 x 3 1/2, White"/>
    <n v="55.44"/>
    <n v="11"/>
    <n v="0.2"/>
    <n v="18.017999999999997"/>
    <s v="No"/>
    <s v="Chuck Magee"/>
  </r>
  <r>
    <n v="4055"/>
    <s v="CA-2014-122931"/>
    <d v="2014-09-29T00:00:00"/>
    <d v="2014-10-03T00:00:00"/>
    <x v="1"/>
    <s v="SM-20950"/>
    <s v="Suzanne McNair"/>
    <x v="1"/>
    <s v="United States"/>
    <s v="Philadelphia"/>
    <s v="Pennsylvania"/>
    <n v="19134"/>
    <x v="3"/>
    <s v="OFF-PA-10000533"/>
    <s v="Office Supplies"/>
    <s v="Paper"/>
    <s v="Southworth Parchment Paper &amp; Envelopes"/>
    <n v="20.928000000000001"/>
    <n v="4"/>
    <n v="0.2"/>
    <n v="6.8015999999999996"/>
    <s v="No"/>
    <s v="Chuck Magee"/>
  </r>
  <r>
    <n v="4056"/>
    <s v="CA-2014-122931"/>
    <d v="2014-09-29T00:00:00"/>
    <d v="2014-10-03T00:00:00"/>
    <x v="1"/>
    <s v="SM-20950"/>
    <s v="Suzanne McNair"/>
    <x v="1"/>
    <s v="United States"/>
    <s v="Philadelphia"/>
    <s v="Pennsylvania"/>
    <n v="19134"/>
    <x v="3"/>
    <s v="OFF-ST-10004459"/>
    <s v="Office Supplies"/>
    <s v="Storage"/>
    <s v="Tennsco Single-Tier Lockers"/>
    <n v="1801.6320000000001"/>
    <n v="6"/>
    <n v="0.2"/>
    <n v="-337.80600000000004"/>
    <s v="No"/>
    <s v="Chuck Magee"/>
  </r>
  <r>
    <n v="4057"/>
    <s v="CA-2014-122931"/>
    <d v="2014-09-29T00:00:00"/>
    <d v="2014-10-03T00:00:00"/>
    <x v="1"/>
    <s v="SM-20950"/>
    <s v="Suzanne McNair"/>
    <x v="1"/>
    <s v="United States"/>
    <s v="Philadelphia"/>
    <s v="Pennsylvania"/>
    <n v="19134"/>
    <x v="3"/>
    <s v="FUR-TA-10004147"/>
    <s v="Furniture"/>
    <s v="Tables"/>
    <s v="Hon 4060 Series Tables"/>
    <n v="67.175999999999988"/>
    <n v="1"/>
    <n v="0.4"/>
    <n v="-20.152800000000006"/>
    <s v="No"/>
    <s v="Chuck Magee"/>
  </r>
  <r>
    <n v="4058"/>
    <s v="CA-2014-163034"/>
    <d v="2014-11-24T00:00:00"/>
    <d v="2014-11-28T00:00:00"/>
    <x v="1"/>
    <s v="DK-12985"/>
    <s v="Darren Koutras"/>
    <x v="0"/>
    <s v="United States"/>
    <s v="Chicago"/>
    <s v="Illinois"/>
    <n v="60610"/>
    <x v="2"/>
    <s v="OFF-ST-10000046"/>
    <s v="Office Supplies"/>
    <s v="Storage"/>
    <s v="Fellowes Super Stor/Drawer Files"/>
    <n v="646.20000000000005"/>
    <n v="5"/>
    <n v="0.2"/>
    <n v="-8.0774999999999864"/>
    <s v="No"/>
    <s v="Kelly Williams"/>
  </r>
  <r>
    <n v="4059"/>
    <s v="CA-2015-124058"/>
    <d v="2015-11-20T00:00:00"/>
    <d v="2015-11-24T00:00:00"/>
    <x v="1"/>
    <s v="LC-16885"/>
    <s v="Lena Creighton"/>
    <x v="0"/>
    <s v="United States"/>
    <s v="Oakland"/>
    <s v="California"/>
    <n v="94601"/>
    <x v="1"/>
    <s v="TEC-PH-10004774"/>
    <s v="Technology"/>
    <s v="Phones"/>
    <s v="Gear Head AU3700S Headset"/>
    <n v="72.744000000000014"/>
    <n v="7"/>
    <n v="0.2"/>
    <n v="-15.458100000000007"/>
    <s v="Yes"/>
    <s v="Anna Andreadi"/>
  </r>
  <r>
    <n v="4060"/>
    <s v="CA-2015-124058"/>
    <d v="2015-11-20T00:00:00"/>
    <d v="2015-11-24T00:00:00"/>
    <x v="1"/>
    <s v="LC-16885"/>
    <s v="Lena Creighton"/>
    <x v="0"/>
    <s v="United States"/>
    <s v="Oakland"/>
    <s v="California"/>
    <n v="94601"/>
    <x v="1"/>
    <s v="FUR-CH-10000595"/>
    <s v="Furniture"/>
    <s v="Chairs"/>
    <s v="Safco Contoured Stacking Chairs"/>
    <n v="572.16000000000008"/>
    <n v="3"/>
    <n v="0.2"/>
    <n v="35.759999999999962"/>
    <s v="Yes"/>
    <s v="Anna Andreadi"/>
  </r>
  <r>
    <n v="4061"/>
    <s v="CA-2016-129196"/>
    <d v="2016-11-01T00:00:00"/>
    <d v="2016-11-07T00:00:00"/>
    <x v="1"/>
    <s v="XP-21865"/>
    <s v="Xylona Preis"/>
    <x v="0"/>
    <s v="United States"/>
    <s v="Chicago"/>
    <s v="Illinois"/>
    <n v="60610"/>
    <x v="2"/>
    <s v="TEC-AC-10002473"/>
    <s v="Technology"/>
    <s v="Accessories"/>
    <s v="Maxell 4.7GB DVD-R"/>
    <n v="68.111999999999995"/>
    <n v="3"/>
    <n v="0.2"/>
    <n v="17.879399999999997"/>
    <s v="No"/>
    <s v="Kelly Williams"/>
  </r>
  <r>
    <n v="4062"/>
    <s v="US-2015-138716"/>
    <d v="2015-09-17T00:00:00"/>
    <d v="2015-09-20T00:00:00"/>
    <x v="2"/>
    <s v="CS-11845"/>
    <s v="Cari Sayre"/>
    <x v="1"/>
    <s v="United States"/>
    <s v="Seattle"/>
    <s v="Washington"/>
    <n v="98105"/>
    <x v="1"/>
    <s v="OFF-BI-10001628"/>
    <s v="Office Supplies"/>
    <s v="Binders"/>
    <s v="Acco Data Flex Cable Posts For Top &amp; Bottom Load Binders, 6&quot; Capacity"/>
    <n v="25.031999999999996"/>
    <n v="3"/>
    <n v="0.2"/>
    <n v="7.822499999999998"/>
    <s v="No"/>
    <s v="Anna Andreadi"/>
  </r>
  <r>
    <n v="4063"/>
    <s v="US-2016-122182"/>
    <d v="2016-03-10T00:00:00"/>
    <d v="2016-03-14T00:00:00"/>
    <x v="1"/>
    <s v="BD-11770"/>
    <s v="Bryan Davis"/>
    <x v="0"/>
    <s v="United States"/>
    <s v="Philadelphia"/>
    <s v="Pennsylvania"/>
    <n v="19143"/>
    <x v="3"/>
    <s v="TEC-AC-10002800"/>
    <s v="Technology"/>
    <s v="Accessories"/>
    <s v="Plantronics Audio 478 Stereo USB Headset"/>
    <n v="39.992000000000004"/>
    <n v="1"/>
    <n v="0.2"/>
    <n v="7.4984999999999964"/>
    <s v="No"/>
    <s v="Chuck Magee"/>
  </r>
  <r>
    <n v="4064"/>
    <s v="US-2014-130358"/>
    <d v="2014-06-23T00:00:00"/>
    <d v="2014-06-26T00:00:00"/>
    <x v="2"/>
    <s v="DL-13330"/>
    <s v="Denise Leinenbach"/>
    <x v="0"/>
    <s v="United States"/>
    <s v="Concord"/>
    <s v="North Carolina"/>
    <n v="28027"/>
    <x v="0"/>
    <s v="OFF-AR-10002766"/>
    <s v="Office Supplies"/>
    <s v="Art"/>
    <s v="Prang Drawing Pencil Set"/>
    <n v="20.015999999999998"/>
    <n v="9"/>
    <n v="0.2"/>
    <n v="1.7514000000000003"/>
    <s v="No"/>
    <s v="Cassandra Brandow"/>
  </r>
  <r>
    <n v="4065"/>
    <s v="US-2014-130358"/>
    <d v="2014-06-23T00:00:00"/>
    <d v="2014-06-26T00:00:00"/>
    <x v="2"/>
    <s v="DL-13330"/>
    <s v="Denise Leinenbach"/>
    <x v="0"/>
    <s v="United States"/>
    <s v="Concord"/>
    <s v="North Carolina"/>
    <n v="28027"/>
    <x v="0"/>
    <s v="OFF-SU-10002522"/>
    <s v="Office Supplies"/>
    <s v="Supplies"/>
    <s v="Acme Kleen Earth Office Shears"/>
    <n v="3.1040000000000001"/>
    <n v="1"/>
    <n v="0.2"/>
    <n v="0.34919999999999951"/>
    <s v="No"/>
    <s v="Cassandra Brandow"/>
  </r>
  <r>
    <n v="4066"/>
    <s v="CA-2014-102673"/>
    <d v="2014-11-01T00:00:00"/>
    <d v="2014-11-05T00:00:00"/>
    <x v="1"/>
    <s v="KH-16630"/>
    <s v="Ken Heidel"/>
    <x v="1"/>
    <s v="United States"/>
    <s v="Charlotte"/>
    <s v="North Carolina"/>
    <n v="28205"/>
    <x v="0"/>
    <s v="OFF-FA-10003021"/>
    <s v="Office Supplies"/>
    <s v="Fasteners"/>
    <s v="Staples"/>
    <n v="7.52"/>
    <n v="5"/>
    <n v="0.2"/>
    <n v="1.4099999999999997"/>
    <s v="No"/>
    <s v="Cassandra Brandow"/>
  </r>
  <r>
    <n v="4067"/>
    <s v="CA-2014-102673"/>
    <d v="2014-11-01T00:00:00"/>
    <d v="2014-11-05T00:00:00"/>
    <x v="1"/>
    <s v="KH-16630"/>
    <s v="Ken Heidel"/>
    <x v="1"/>
    <s v="United States"/>
    <s v="Charlotte"/>
    <s v="North Carolina"/>
    <n v="28205"/>
    <x v="0"/>
    <s v="OFF-AR-10000634"/>
    <s v="Office Supplies"/>
    <s v="Art"/>
    <s v="Newell 320"/>
    <n v="10.272000000000002"/>
    <n v="3"/>
    <n v="0.2"/>
    <n v="0.89880000000000004"/>
    <s v="No"/>
    <s v="Cassandra Brandow"/>
  </r>
  <r>
    <n v="4068"/>
    <s v="CA-2014-102673"/>
    <d v="2014-11-01T00:00:00"/>
    <d v="2014-11-05T00:00:00"/>
    <x v="1"/>
    <s v="KH-16630"/>
    <s v="Ken Heidel"/>
    <x v="1"/>
    <s v="United States"/>
    <s v="Charlotte"/>
    <s v="North Carolina"/>
    <n v="28205"/>
    <x v="0"/>
    <s v="OFF-LA-10001771"/>
    <s v="Office Supplies"/>
    <s v="Labels"/>
    <s v="Avery 513"/>
    <n v="47.808000000000007"/>
    <n v="12"/>
    <n v="0.2"/>
    <n v="15.537599999999998"/>
    <s v="No"/>
    <s v="Cassandra Brandow"/>
  </r>
  <r>
    <n v="4069"/>
    <s v="CA-2014-102673"/>
    <d v="2014-11-01T00:00:00"/>
    <d v="2014-11-05T00:00:00"/>
    <x v="1"/>
    <s v="KH-16630"/>
    <s v="Ken Heidel"/>
    <x v="1"/>
    <s v="United States"/>
    <s v="Charlotte"/>
    <s v="North Carolina"/>
    <n v="28205"/>
    <x v="0"/>
    <s v="TEC-PH-10004434"/>
    <s v="Technology"/>
    <s v="Phones"/>
    <s v="Cisco IP Phone 7961G VoIP phone - Dark gray"/>
    <n v="978.83999999999992"/>
    <n v="9"/>
    <n v="0.2"/>
    <n v="110.1194999999999"/>
    <s v="No"/>
    <s v="Cassandra Brandow"/>
  </r>
  <r>
    <n v="4070"/>
    <s v="CA-2016-145303"/>
    <d v="2016-08-28T00:00:00"/>
    <d v="2016-08-31T00:00:00"/>
    <x v="2"/>
    <s v="TP-21415"/>
    <s v="Tom Prescott"/>
    <x v="0"/>
    <s v="United States"/>
    <s v="Dallas"/>
    <s v="Texas"/>
    <n v="75081"/>
    <x v="2"/>
    <s v="OFF-BI-10000050"/>
    <s v="Office Supplies"/>
    <s v="Binders"/>
    <s v="Angle-D Binders with Locking Rings, Label Holders"/>
    <n v="13.139999999999997"/>
    <n v="9"/>
    <n v="0.8"/>
    <n v="-21.681000000000004"/>
    <s v="No"/>
    <s v="Kelly Williams"/>
  </r>
  <r>
    <n v="4071"/>
    <s v="CA-2016-145303"/>
    <d v="2016-08-28T00:00:00"/>
    <d v="2016-08-31T00:00:00"/>
    <x v="2"/>
    <s v="TP-21415"/>
    <s v="Tom Prescott"/>
    <x v="0"/>
    <s v="United States"/>
    <s v="Dallas"/>
    <s v="Texas"/>
    <n v="75081"/>
    <x v="2"/>
    <s v="OFF-BI-10002414"/>
    <s v="Office Supplies"/>
    <s v="Binders"/>
    <s v="GBC ProClick Spines for 32-Hole Punch"/>
    <n v="10.023999999999997"/>
    <n v="4"/>
    <n v="0.8"/>
    <n v="-16.539600000000007"/>
    <s v="No"/>
    <s v="Kelly Williams"/>
  </r>
  <r>
    <n v="4072"/>
    <s v="CA-2016-145303"/>
    <d v="2016-08-28T00:00:00"/>
    <d v="2016-08-31T00:00:00"/>
    <x v="2"/>
    <s v="TP-21415"/>
    <s v="Tom Prescott"/>
    <x v="0"/>
    <s v="United States"/>
    <s v="Dallas"/>
    <s v="Texas"/>
    <n v="75081"/>
    <x v="2"/>
    <s v="FUR-BO-10003159"/>
    <s v="Furniture"/>
    <s v="Bookcases"/>
    <s v="Sauder Camden County Collection Libraries, Planked Cherry Finish"/>
    <n v="156.37279999999998"/>
    <n v="2"/>
    <n v="0.32"/>
    <n v="-52.890800000000027"/>
    <s v="No"/>
    <s v="Kelly Williams"/>
  </r>
  <r>
    <n v="4073"/>
    <s v="CA-2015-156104"/>
    <d v="2015-12-06T00:00:00"/>
    <d v="2015-12-08T00:00:00"/>
    <x v="0"/>
    <s v="NP-18685"/>
    <s v="Nora Pelletier"/>
    <x v="2"/>
    <s v="United States"/>
    <s v="Indianapolis"/>
    <s v="Indiana"/>
    <n v="46203"/>
    <x v="2"/>
    <s v="TEC-CO-10002095"/>
    <s v="Technology"/>
    <s v="Copiers"/>
    <s v="Hewlett Packard 610 Color Digital Copier / Printer"/>
    <n v="999.98"/>
    <n v="2"/>
    <n v="0"/>
    <n v="449.99099999999999"/>
    <s v="No"/>
    <s v="Kelly Williams"/>
  </r>
  <r>
    <n v="4074"/>
    <s v="US-2015-164308"/>
    <d v="2015-09-24T00:00:00"/>
    <d v="2015-09-27T00:00:00"/>
    <x v="2"/>
    <s v="SC-20680"/>
    <s v="Steve Carroll"/>
    <x v="2"/>
    <s v="United States"/>
    <s v="Broken Arrow"/>
    <s v="Oklahoma"/>
    <n v="74012"/>
    <x v="2"/>
    <s v="TEC-PH-10004120"/>
    <s v="Technology"/>
    <s v="Phones"/>
    <s v="AT&amp;T 1080 Phone"/>
    <n v="821.94"/>
    <n v="6"/>
    <n v="0"/>
    <n v="213.70440000000002"/>
    <s v="No"/>
    <s v="Kelly Williams"/>
  </r>
  <r>
    <n v="4075"/>
    <s v="CA-2017-108112"/>
    <d v="2017-11-15T00:00:00"/>
    <d v="2017-11-20T00:00:00"/>
    <x v="1"/>
    <s v="DK-12895"/>
    <s v="Dana Kaydos"/>
    <x v="0"/>
    <s v="United States"/>
    <s v="Miramar"/>
    <s v="Florida"/>
    <n v="33023"/>
    <x v="0"/>
    <s v="FUR-FU-10003553"/>
    <s v="Furniture"/>
    <s v="Furnishings"/>
    <s v="Howard Miller 13-1/2&quot; Diameter Rosebrook Wall Clock"/>
    <n v="220.06399999999999"/>
    <n v="4"/>
    <n v="0.2"/>
    <n v="55.016000000000012"/>
    <s v="No"/>
    <s v="Cassandra Brandow"/>
  </r>
  <r>
    <n v="4076"/>
    <s v="CA-2017-108112"/>
    <d v="2017-11-15T00:00:00"/>
    <d v="2017-11-20T00:00:00"/>
    <x v="1"/>
    <s v="DK-12895"/>
    <s v="Dana Kaydos"/>
    <x v="0"/>
    <s v="United States"/>
    <s v="Miramar"/>
    <s v="Florida"/>
    <n v="33023"/>
    <x v="0"/>
    <s v="FUR-FU-10001488"/>
    <s v="Furniture"/>
    <s v="Furnishings"/>
    <s v="Tenex 46&quot; x 60&quot; Computer Anti-Static Chairmat, Rectangular Shaped"/>
    <n v="339.13600000000002"/>
    <n v="4"/>
    <n v="0.2"/>
    <n v="0"/>
    <s v="No"/>
    <s v="Cassandra Brandow"/>
  </r>
  <r>
    <n v="4077"/>
    <s v="CA-2015-100685"/>
    <d v="2015-12-19T00:00:00"/>
    <d v="2015-12-21T00:00:00"/>
    <x v="0"/>
    <s v="SM-20950"/>
    <s v="Suzanne McNair"/>
    <x v="1"/>
    <s v="United States"/>
    <s v="Omaha"/>
    <s v="Nebraska"/>
    <n v="68104"/>
    <x v="2"/>
    <s v="OFF-BI-10003094"/>
    <s v="Office Supplies"/>
    <s v="Binders"/>
    <s v="Self-Adhesive Ring Binder Labels"/>
    <n v="7.04"/>
    <n v="2"/>
    <n v="0"/>
    <n v="3.3087999999999997"/>
    <s v="No"/>
    <s v="Kelly Williams"/>
  </r>
  <r>
    <n v="4078"/>
    <s v="CA-2015-100685"/>
    <d v="2015-12-19T00:00:00"/>
    <d v="2015-12-21T00:00:00"/>
    <x v="0"/>
    <s v="SM-20950"/>
    <s v="Suzanne McNair"/>
    <x v="1"/>
    <s v="United States"/>
    <s v="Omaha"/>
    <s v="Nebraska"/>
    <n v="68104"/>
    <x v="2"/>
    <s v="OFF-FA-10003472"/>
    <s v="Office Supplies"/>
    <s v="Fasteners"/>
    <s v="Bagged Rubber Bands"/>
    <n v="5.04"/>
    <n v="4"/>
    <n v="0"/>
    <n v="0.2016"/>
    <s v="No"/>
    <s v="Kelly Williams"/>
  </r>
  <r>
    <n v="4079"/>
    <s v="CA-2015-100685"/>
    <d v="2015-12-19T00:00:00"/>
    <d v="2015-12-21T00:00:00"/>
    <x v="0"/>
    <s v="SM-20950"/>
    <s v="Suzanne McNair"/>
    <x v="1"/>
    <s v="United States"/>
    <s v="Omaha"/>
    <s v="Nebraska"/>
    <n v="68104"/>
    <x v="2"/>
    <s v="OFF-PA-10001289"/>
    <s v="Office Supplies"/>
    <s v="Paper"/>
    <s v="White Computer Printout Paper by Universal"/>
    <n v="116.28"/>
    <n v="3"/>
    <n v="0"/>
    <n v="56.977199999999996"/>
    <s v="No"/>
    <s v="Kelly Williams"/>
  </r>
  <r>
    <n v="4080"/>
    <s v="CA-2015-165414"/>
    <d v="2015-12-21T00:00:00"/>
    <d v="2015-12-24T00:00:00"/>
    <x v="2"/>
    <s v="LS-17245"/>
    <s v="Lynn Smith"/>
    <x v="0"/>
    <s v="United States"/>
    <s v="Jacksonville"/>
    <s v="North Carolina"/>
    <n v="28540"/>
    <x v="0"/>
    <s v="TEC-PH-10002293"/>
    <s v="Technology"/>
    <s v="Phones"/>
    <s v="Anker 36W 4-Port USB Wall Charger Travel Power Adapter for iPhone 5s 5c 5"/>
    <n v="47.975999999999999"/>
    <n v="3"/>
    <n v="0.2"/>
    <n v="4.7976000000000028"/>
    <s v="No"/>
    <s v="Cassandra Brandow"/>
  </r>
  <r>
    <n v="4081"/>
    <s v="CA-2016-140417"/>
    <d v="2016-09-25T00:00:00"/>
    <d v="2016-09-29T00:00:00"/>
    <x v="1"/>
    <s v="KE-16420"/>
    <s v="Katrina Edelman"/>
    <x v="1"/>
    <s v="United States"/>
    <s v="Tigard"/>
    <s v="Oregon"/>
    <n v="97224"/>
    <x v="1"/>
    <s v="OFF-PA-10000380"/>
    <s v="Office Supplies"/>
    <s v="Paper"/>
    <s v="REDIFORM Incoming/Outgoing Call Register, 11&quot; X 8 1/2&quot;, 100 Messages"/>
    <n v="60.048000000000002"/>
    <n v="9"/>
    <n v="0.2"/>
    <n v="22.518000000000001"/>
    <s v="No"/>
    <s v="Anna Andreadi"/>
  </r>
  <r>
    <n v="4082"/>
    <s v="CA-2016-140417"/>
    <d v="2016-09-25T00:00:00"/>
    <d v="2016-09-29T00:00:00"/>
    <x v="1"/>
    <s v="KE-16420"/>
    <s v="Katrina Edelman"/>
    <x v="1"/>
    <s v="United States"/>
    <s v="Tigard"/>
    <s v="Oregon"/>
    <n v="97224"/>
    <x v="1"/>
    <s v="OFF-BI-10004828"/>
    <s v="Office Supplies"/>
    <s v="Binders"/>
    <s v="GBC Poly Designer Binding Covers"/>
    <n v="5.0220000000000002"/>
    <n v="1"/>
    <n v="0.7"/>
    <n v="-3.5153999999999996"/>
    <s v="No"/>
    <s v="Anna Andreadi"/>
  </r>
  <r>
    <n v="4083"/>
    <s v="US-2017-151316"/>
    <d v="2017-06-24T00:00:00"/>
    <d v="2017-06-30T00:00:00"/>
    <x v="1"/>
    <s v="MC-17635"/>
    <s v="Matthew Clasen"/>
    <x v="1"/>
    <s v="United States"/>
    <s v="Decatur"/>
    <s v="Illinois"/>
    <n v="62521"/>
    <x v="2"/>
    <s v="OFF-BI-10004632"/>
    <s v="Office Supplies"/>
    <s v="Binders"/>
    <s v="Ibico Hi-Tech Manual Binding System"/>
    <n v="182.99399999999997"/>
    <n v="3"/>
    <n v="0.8"/>
    <n v="-320.23950000000013"/>
    <s v="No"/>
    <s v="Kelly Williams"/>
  </r>
  <r>
    <n v="4084"/>
    <s v="US-2017-151316"/>
    <d v="2017-06-24T00:00:00"/>
    <d v="2017-06-30T00:00:00"/>
    <x v="1"/>
    <s v="MC-17635"/>
    <s v="Matthew Clasen"/>
    <x v="1"/>
    <s v="United States"/>
    <s v="Decatur"/>
    <s v="Illinois"/>
    <n v="62521"/>
    <x v="2"/>
    <s v="OFF-PA-10000327"/>
    <s v="Office Supplies"/>
    <s v="Paper"/>
    <s v="Xerox 1971"/>
    <n v="10.272000000000002"/>
    <n v="3"/>
    <n v="0.2"/>
    <n v="3.2099999999999982"/>
    <s v="No"/>
    <s v="Kelly Williams"/>
  </r>
  <r>
    <n v="4085"/>
    <s v="CA-2017-163692"/>
    <d v="2017-09-07T00:00:00"/>
    <d v="2017-09-09T00:00:00"/>
    <x v="2"/>
    <s v="Dp-13240"/>
    <s v="Dean percer"/>
    <x v="2"/>
    <s v="United States"/>
    <s v="Phoenix"/>
    <s v="Arizona"/>
    <n v="85023"/>
    <x v="1"/>
    <s v="OFF-BI-10003291"/>
    <s v="Office Supplies"/>
    <s v="Binders"/>
    <s v="Wilson Jones Leather-Like Binders with DublLock Round Rings"/>
    <n v="7.857000000000002"/>
    <n v="3"/>
    <n v="0.7"/>
    <n v="-6.0236999999999998"/>
    <s v="No"/>
    <s v="Anna Andreadi"/>
  </r>
  <r>
    <n v="4086"/>
    <s v="CA-2016-111913"/>
    <d v="2016-08-04T00:00:00"/>
    <d v="2016-08-06T00:00:00"/>
    <x v="0"/>
    <s v="LC-16930"/>
    <s v="Linda Cazamias"/>
    <x v="1"/>
    <s v="United States"/>
    <s v="Sacramento"/>
    <s v="California"/>
    <n v="95823"/>
    <x v="1"/>
    <s v="TEC-PH-10002275"/>
    <s v="Technology"/>
    <s v="Phones"/>
    <s v="Mitel 5320 IP Phone VoIP phone"/>
    <n v="302.38400000000001"/>
    <n v="2"/>
    <n v="0.2"/>
    <n v="30.238400000000013"/>
    <s v="No"/>
    <s v="Anna Andreadi"/>
  </r>
  <r>
    <n v="4087"/>
    <s v="CA-2016-111913"/>
    <d v="2016-08-04T00:00:00"/>
    <d v="2016-08-06T00:00:00"/>
    <x v="0"/>
    <s v="LC-16930"/>
    <s v="Linda Cazamias"/>
    <x v="1"/>
    <s v="United States"/>
    <s v="Sacramento"/>
    <s v="California"/>
    <n v="95823"/>
    <x v="1"/>
    <s v="OFF-BI-10003291"/>
    <s v="Office Supplies"/>
    <s v="Binders"/>
    <s v="Wilson Jones Leather-Like Binders with DublLock Round Rings"/>
    <n v="20.952000000000002"/>
    <n v="3"/>
    <n v="0.2"/>
    <n v="7.0712999999999981"/>
    <s v="No"/>
    <s v="Anna Andreadi"/>
  </r>
  <r>
    <n v="4088"/>
    <s v="CA-2016-111913"/>
    <d v="2016-08-04T00:00:00"/>
    <d v="2016-08-06T00:00:00"/>
    <x v="0"/>
    <s v="LC-16930"/>
    <s v="Linda Cazamias"/>
    <x v="1"/>
    <s v="United States"/>
    <s v="Sacramento"/>
    <s v="California"/>
    <n v="95823"/>
    <x v="1"/>
    <s v="OFF-BI-10000343"/>
    <s v="Office Supplies"/>
    <s v="Binders"/>
    <s v="Pressboard Covers with Storage Hooks, 9 1/2&quot; x 11&quot;, Light Blue"/>
    <n v="11.784000000000001"/>
    <n v="3"/>
    <n v="0.2"/>
    <n v="3.9770999999999996"/>
    <s v="No"/>
    <s v="Anna Andreadi"/>
  </r>
  <r>
    <n v="4089"/>
    <s v="US-2014-156559"/>
    <d v="2014-08-19T00:00:00"/>
    <d v="2014-08-26T00:00:00"/>
    <x v="1"/>
    <s v="LH-16900"/>
    <s v="Lena Hernandez"/>
    <x v="0"/>
    <s v="United States"/>
    <s v="Jonesboro"/>
    <s v="Arkansas"/>
    <n v="72401"/>
    <x v="0"/>
    <s v="FUR-BO-10000711"/>
    <s v="Furniture"/>
    <s v="Bookcases"/>
    <s v="Hon Metal Bookcases, Gray"/>
    <n v="638.82000000000005"/>
    <n v="9"/>
    <n v="0"/>
    <n v="172.48140000000001"/>
    <s v="No"/>
    <s v="Cassandra Brandow"/>
  </r>
  <r>
    <n v="4090"/>
    <s v="CA-2016-161473"/>
    <d v="2016-04-01T00:00:00"/>
    <d v="2016-04-05T00:00:00"/>
    <x v="1"/>
    <s v="TB-21175"/>
    <s v="Thomas Boland"/>
    <x v="1"/>
    <s v="United States"/>
    <s v="New York City"/>
    <s v="New York"/>
    <n v="10035"/>
    <x v="3"/>
    <s v="OFF-LA-10001297"/>
    <s v="Office Supplies"/>
    <s v="Labels"/>
    <s v="Avery 473"/>
    <n v="20.7"/>
    <n v="2"/>
    <n v="0"/>
    <n v="9.9359999999999999"/>
    <s v="No"/>
    <s v="Chuck Magee"/>
  </r>
  <r>
    <n v="4091"/>
    <s v="CA-2016-161473"/>
    <d v="2016-04-01T00:00:00"/>
    <d v="2016-04-05T00:00:00"/>
    <x v="1"/>
    <s v="TB-21175"/>
    <s v="Thomas Boland"/>
    <x v="1"/>
    <s v="United States"/>
    <s v="New York City"/>
    <s v="New York"/>
    <n v="10035"/>
    <x v="3"/>
    <s v="OFF-SU-10001574"/>
    <s v="Office Supplies"/>
    <s v="Supplies"/>
    <s v="Acme Value Line Scissors"/>
    <n v="10.95"/>
    <n v="3"/>
    <n v="0"/>
    <n v="3.2849999999999993"/>
    <s v="No"/>
    <s v="Chuck Magee"/>
  </r>
  <r>
    <n v="4092"/>
    <s v="CA-2016-161473"/>
    <d v="2016-04-01T00:00:00"/>
    <d v="2016-04-05T00:00:00"/>
    <x v="1"/>
    <s v="TB-21175"/>
    <s v="Thomas Boland"/>
    <x v="1"/>
    <s v="United States"/>
    <s v="New York City"/>
    <s v="New York"/>
    <n v="10035"/>
    <x v="3"/>
    <s v="OFF-BI-10003305"/>
    <s v="Office Supplies"/>
    <s v="Binders"/>
    <s v="Avery Hanging File Binders"/>
    <n v="14.352000000000002"/>
    <n v="3"/>
    <n v="0.2"/>
    <n v="4.6643999999999988"/>
    <s v="No"/>
    <s v="Chuck Magee"/>
  </r>
  <r>
    <n v="4093"/>
    <s v="CA-2017-166576"/>
    <d v="2017-05-16T00:00:00"/>
    <d v="2017-05-18T00:00:00"/>
    <x v="2"/>
    <s v="JM-15865"/>
    <s v="John Murray"/>
    <x v="0"/>
    <s v="United States"/>
    <s v="Akron"/>
    <s v="Ohio"/>
    <n v="44312"/>
    <x v="3"/>
    <s v="OFF-ST-10002574"/>
    <s v="Office Supplies"/>
    <s v="Storage"/>
    <s v="SAFCO Commercial Wire Shelving, Black"/>
    <n v="221.024"/>
    <n v="2"/>
    <n v="0.2"/>
    <n v="-55.256"/>
    <s v="No"/>
    <s v="Chuck Magee"/>
  </r>
  <r>
    <n v="4094"/>
    <s v="CA-2015-102491"/>
    <d v="2015-08-24T00:00:00"/>
    <d v="2015-08-28T00:00:00"/>
    <x v="1"/>
    <s v="KW-16435"/>
    <s v="Katrina Willman"/>
    <x v="0"/>
    <s v="United States"/>
    <s v="Florence"/>
    <s v="Kentucky"/>
    <n v="41042"/>
    <x v="0"/>
    <s v="TEC-MA-10000864"/>
    <s v="Technology"/>
    <s v="Machines"/>
    <s v="Cisco 9971 IP Video Phone Charcoal"/>
    <n v="3080"/>
    <n v="7"/>
    <n v="0"/>
    <n v="1416.7999999999997"/>
    <s v="No"/>
    <s v="Cassandra Brandow"/>
  </r>
  <r>
    <n v="4095"/>
    <s v="CA-2015-102491"/>
    <d v="2015-08-24T00:00:00"/>
    <d v="2015-08-28T00:00:00"/>
    <x v="1"/>
    <s v="KW-16435"/>
    <s v="Katrina Willman"/>
    <x v="0"/>
    <s v="United States"/>
    <s v="Florence"/>
    <s v="Kentucky"/>
    <n v="41042"/>
    <x v="0"/>
    <s v="TEC-AC-10003289"/>
    <s v="Technology"/>
    <s v="Accessories"/>
    <s v="Anker Ultra-Slim Mini Bluetooth 3.0 Wireless Keyboard"/>
    <n v="79.959999999999994"/>
    <n v="4"/>
    <n v="0"/>
    <n v="18.390799999999999"/>
    <s v="No"/>
    <s v="Cassandra Brandow"/>
  </r>
  <r>
    <n v="4096"/>
    <s v="CA-2015-102491"/>
    <d v="2015-08-24T00:00:00"/>
    <d v="2015-08-28T00:00:00"/>
    <x v="1"/>
    <s v="KW-16435"/>
    <s v="Katrina Willman"/>
    <x v="0"/>
    <s v="United States"/>
    <s v="Florence"/>
    <s v="Kentucky"/>
    <n v="41042"/>
    <x v="0"/>
    <s v="TEC-PH-10001619"/>
    <s v="Technology"/>
    <s v="Phones"/>
    <s v="LG G3"/>
    <n v="587.97"/>
    <n v="3"/>
    <n v="0"/>
    <n v="170.51129999999998"/>
    <s v="No"/>
    <s v="Cassandra Brandow"/>
  </r>
  <r>
    <n v="4097"/>
    <s v="CA-2014-116904"/>
    <d v="2014-09-23T00:00:00"/>
    <d v="2014-09-28T00:00:00"/>
    <x v="1"/>
    <s v="SC-20095"/>
    <s v="Sanjit Chand"/>
    <x v="0"/>
    <s v="United States"/>
    <s v="Minneapolis"/>
    <s v="Minnesota"/>
    <n v="55407"/>
    <x v="2"/>
    <s v="OFF-PA-10004888"/>
    <s v="Office Supplies"/>
    <s v="Paper"/>
    <s v="Xerox 217"/>
    <n v="32.400000000000006"/>
    <n v="5"/>
    <n v="0"/>
    <n v="15.552000000000001"/>
    <s v="No"/>
    <s v="Kelly Williams"/>
  </r>
  <r>
    <n v="4098"/>
    <s v="CA-2014-116904"/>
    <d v="2014-09-23T00:00:00"/>
    <d v="2014-09-28T00:00:00"/>
    <x v="1"/>
    <s v="SC-20095"/>
    <s v="Sanjit Chand"/>
    <x v="0"/>
    <s v="United States"/>
    <s v="Minneapolis"/>
    <s v="Minnesota"/>
    <n v="55407"/>
    <x v="2"/>
    <s v="OFF-ST-10000736"/>
    <s v="Office Supplies"/>
    <s v="Storage"/>
    <s v="Carina Double Wide Media Storage Towers in Natural &amp; Black"/>
    <n v="404.90000000000003"/>
    <n v="5"/>
    <n v="0"/>
    <n v="16.195999999999984"/>
    <s v="No"/>
    <s v="Kelly Williams"/>
  </r>
  <r>
    <n v="4099"/>
    <s v="CA-2014-116904"/>
    <d v="2014-09-23T00:00:00"/>
    <d v="2014-09-28T00:00:00"/>
    <x v="1"/>
    <s v="SC-20095"/>
    <s v="Sanjit Chand"/>
    <x v="0"/>
    <s v="United States"/>
    <s v="Minneapolis"/>
    <s v="Minnesota"/>
    <n v="55407"/>
    <x v="2"/>
    <s v="OFF-BI-10001120"/>
    <s v="Office Supplies"/>
    <s v="Binders"/>
    <s v="Ibico EPK-21 Electric Binding System"/>
    <n v="9449.9500000000007"/>
    <n v="5"/>
    <n v="0"/>
    <n v="4630.4755000000005"/>
    <s v="No"/>
    <s v="Kelly Williams"/>
  </r>
  <r>
    <n v="4100"/>
    <s v="CA-2014-116904"/>
    <d v="2014-09-23T00:00:00"/>
    <d v="2014-09-28T00:00:00"/>
    <x v="1"/>
    <s v="SC-20095"/>
    <s v="Sanjit Chand"/>
    <x v="0"/>
    <s v="United States"/>
    <s v="Minneapolis"/>
    <s v="Minnesota"/>
    <n v="55407"/>
    <x v="2"/>
    <s v="OFF-BI-10000301"/>
    <s v="Office Supplies"/>
    <s v="Binders"/>
    <s v="GBC Instant Report Kit"/>
    <n v="12.94"/>
    <n v="2"/>
    <n v="0"/>
    <n v="6.47"/>
    <s v="No"/>
    <s v="Kelly Williams"/>
  </r>
  <r>
    <n v="4101"/>
    <s v="US-2017-102288"/>
    <d v="2017-06-19T00:00:00"/>
    <d v="2017-06-23T00:00:00"/>
    <x v="1"/>
    <s v="ZC-21910"/>
    <s v="Zuschuss Carroll"/>
    <x v="0"/>
    <s v="United States"/>
    <s v="Houston"/>
    <s v="Texas"/>
    <n v="77095"/>
    <x v="2"/>
    <s v="OFF-AP-10004655"/>
    <s v="Office Supplies"/>
    <s v="Appliances"/>
    <s v="Holmes Visible Mist Ultrasonic Humidifier with 2.3-Gallon Output per Day, Replacement Filter"/>
    <n v="2.2639999999999993"/>
    <n v="1"/>
    <n v="0.8"/>
    <n v="-5.2072000000000012"/>
    <s v="No"/>
    <s v="Kelly Williams"/>
  </r>
  <r>
    <n v="4102"/>
    <s v="US-2017-102288"/>
    <d v="2017-06-19T00:00:00"/>
    <d v="2017-06-23T00:00:00"/>
    <x v="1"/>
    <s v="ZC-21910"/>
    <s v="Zuschuss Carroll"/>
    <x v="0"/>
    <s v="United States"/>
    <s v="Houston"/>
    <s v="Texas"/>
    <n v="77095"/>
    <x v="2"/>
    <s v="OFF-AP-10002906"/>
    <s v="Office Supplies"/>
    <s v="Appliances"/>
    <s v="Hoover Replacement Belt for Commercial Guardsman Heavy-Duty Upright Vacuum"/>
    <n v="0.44399999999999995"/>
    <n v="1"/>
    <n v="0.8"/>
    <n v="-1.1100000000000003"/>
    <s v="No"/>
    <s v="Kelly Williams"/>
  </r>
  <r>
    <n v="4103"/>
    <s v="US-2017-102288"/>
    <d v="2017-06-19T00:00:00"/>
    <d v="2017-06-23T00:00:00"/>
    <x v="1"/>
    <s v="ZC-21910"/>
    <s v="Zuschuss Carroll"/>
    <x v="0"/>
    <s v="United States"/>
    <s v="Houston"/>
    <s v="Texas"/>
    <n v="77095"/>
    <x v="2"/>
    <s v="OFF-PA-10000740"/>
    <s v="Office Supplies"/>
    <s v="Paper"/>
    <s v="Xerox 1982"/>
    <n v="146.17600000000002"/>
    <n v="8"/>
    <n v="0.2"/>
    <n v="47.50719999999999"/>
    <s v="No"/>
    <s v="Kelly Williams"/>
  </r>
  <r>
    <n v="4104"/>
    <s v="CA-2017-137456"/>
    <d v="2017-12-21T00:00:00"/>
    <d v="2017-12-21T00:00:00"/>
    <x v="3"/>
    <s v="RB-19465"/>
    <s v="Rick Bensley"/>
    <x v="2"/>
    <s v="United States"/>
    <s v="Fremont"/>
    <s v="Nebraska"/>
    <n v="68025"/>
    <x v="2"/>
    <s v="FUR-FU-10001940"/>
    <s v="Furniture"/>
    <s v="Furnishings"/>
    <s v="Staple-based wall hangings"/>
    <n v="15.92"/>
    <n v="2"/>
    <n v="0"/>
    <n v="7.0048000000000012"/>
    <s v="No"/>
    <s v="Kelly Williams"/>
  </r>
  <r>
    <n v="4105"/>
    <s v="US-2017-155999"/>
    <d v="2017-08-07T00:00:00"/>
    <d v="2017-08-13T00:00:00"/>
    <x v="1"/>
    <s v="JK-15370"/>
    <s v="Jay Kimmel"/>
    <x v="0"/>
    <s v="United States"/>
    <s v="San Diego"/>
    <s v="California"/>
    <n v="92105"/>
    <x v="1"/>
    <s v="TEC-PH-10000439"/>
    <s v="Technology"/>
    <s v="Phones"/>
    <s v="GE DSL Phone Line Filter"/>
    <n v="159.96000000000004"/>
    <n v="5"/>
    <n v="0.2"/>
    <n v="17.995499999999979"/>
    <s v="Yes"/>
    <s v="Anna Andreadi"/>
  </r>
  <r>
    <n v="4106"/>
    <s v="US-2017-155999"/>
    <d v="2017-08-07T00:00:00"/>
    <d v="2017-08-13T00:00:00"/>
    <x v="1"/>
    <s v="JK-15370"/>
    <s v="Jay Kimmel"/>
    <x v="0"/>
    <s v="United States"/>
    <s v="San Diego"/>
    <s v="California"/>
    <n v="92105"/>
    <x v="1"/>
    <s v="OFF-BI-10000404"/>
    <s v="Office Supplies"/>
    <s v="Binders"/>
    <s v="Avery Printable Repositionable Plastic Tabs"/>
    <n v="13.76"/>
    <n v="2"/>
    <n v="0.2"/>
    <n v="4.6440000000000001"/>
    <s v="Yes"/>
    <s v="Anna Andreadi"/>
  </r>
  <r>
    <n v="4107"/>
    <s v="US-2016-148334"/>
    <d v="2016-08-22T00:00:00"/>
    <d v="2016-08-26T00:00:00"/>
    <x v="1"/>
    <s v="DD-13570"/>
    <s v="Dorothy Dickinson"/>
    <x v="0"/>
    <s v="United States"/>
    <s v="Houston"/>
    <s v="Texas"/>
    <n v="77041"/>
    <x v="2"/>
    <s v="OFF-BI-10003676"/>
    <s v="Office Supplies"/>
    <s v="Binders"/>
    <s v="GBC Standard Recycled Report Covers, Clear Plastic Sheets"/>
    <n v="4.3119999999999985"/>
    <n v="2"/>
    <n v="0.8"/>
    <n v="-6.8992000000000022"/>
    <s v="No"/>
    <s v="Kelly Williams"/>
  </r>
  <r>
    <n v="4108"/>
    <s v="CA-2015-105599"/>
    <d v="2015-09-07T00:00:00"/>
    <d v="2015-09-07T00:00:00"/>
    <x v="3"/>
    <s v="MC-17275"/>
    <s v="Marc Crier"/>
    <x v="0"/>
    <s v="United States"/>
    <s v="New York City"/>
    <s v="New York"/>
    <n v="10011"/>
    <x v="3"/>
    <s v="OFF-ST-10002486"/>
    <s v="Office Supplies"/>
    <s v="Storage"/>
    <s v="Eldon Shelf Savers Cubes and Bins"/>
    <n v="13.96"/>
    <n v="2"/>
    <n v="0"/>
    <n v="0.27919999999999945"/>
    <s v="No"/>
    <s v="Chuck Magee"/>
  </r>
  <r>
    <n v="4109"/>
    <s v="CA-2015-105599"/>
    <d v="2015-09-07T00:00:00"/>
    <d v="2015-09-07T00:00:00"/>
    <x v="3"/>
    <s v="MC-17275"/>
    <s v="Marc Crier"/>
    <x v="0"/>
    <s v="United States"/>
    <s v="New York City"/>
    <s v="New York"/>
    <n v="10011"/>
    <x v="3"/>
    <s v="FUR-TA-10003837"/>
    <s v="Furniture"/>
    <s v="Tables"/>
    <s v="Anderson Hickey Conga Table Tops &amp; Accessories"/>
    <n v="27.414000000000001"/>
    <n v="3"/>
    <n v="0.4"/>
    <n v="-14.163900000000005"/>
    <s v="No"/>
    <s v="Chuck Magee"/>
  </r>
  <r>
    <n v="4110"/>
    <s v="CA-2015-153717"/>
    <d v="2015-12-25T00:00:00"/>
    <d v="2016-01-01T00:00:00"/>
    <x v="1"/>
    <s v="DL-13495"/>
    <s v="Dionis Lloyd"/>
    <x v="1"/>
    <s v="United States"/>
    <s v="Detroit"/>
    <s v="Michigan"/>
    <n v="48227"/>
    <x v="2"/>
    <s v="TEC-PH-10002923"/>
    <s v="Technology"/>
    <s v="Phones"/>
    <s v="Logitech B530 USB Headset - headset - Full size, Binaural"/>
    <n v="73.98"/>
    <n v="2"/>
    <n v="0"/>
    <n v="19.974600000000002"/>
    <s v="No"/>
    <s v="Kelly Williams"/>
  </r>
  <r>
    <n v="4111"/>
    <s v="CA-2015-153717"/>
    <d v="2015-12-25T00:00:00"/>
    <d v="2016-01-01T00:00:00"/>
    <x v="1"/>
    <s v="DL-13495"/>
    <s v="Dionis Lloyd"/>
    <x v="1"/>
    <s v="United States"/>
    <s v="Detroit"/>
    <s v="Michigan"/>
    <n v="48227"/>
    <x v="2"/>
    <s v="FUR-BO-10004360"/>
    <s v="Furniture"/>
    <s v="Bookcases"/>
    <s v="Rush Hierlooms Collection Rich Wood Bookcases"/>
    <n v="160.97999999999999"/>
    <n v="1"/>
    <n v="0"/>
    <n v="20.927400000000006"/>
    <s v="No"/>
    <s v="Kelly Williams"/>
  </r>
  <r>
    <n v="4112"/>
    <s v="CA-2015-153717"/>
    <d v="2015-12-25T00:00:00"/>
    <d v="2016-01-01T00:00:00"/>
    <x v="1"/>
    <s v="DL-13495"/>
    <s v="Dionis Lloyd"/>
    <x v="1"/>
    <s v="United States"/>
    <s v="Detroit"/>
    <s v="Michigan"/>
    <n v="48227"/>
    <x v="2"/>
    <s v="OFF-PA-10002160"/>
    <s v="Office Supplies"/>
    <s v="Paper"/>
    <s v="Xerox 1978"/>
    <n v="17.34"/>
    <n v="3"/>
    <n v="0"/>
    <n v="8.4966000000000008"/>
    <s v="No"/>
    <s v="Kelly Williams"/>
  </r>
  <r>
    <n v="4113"/>
    <s v="CA-2015-153717"/>
    <d v="2015-12-25T00:00:00"/>
    <d v="2016-01-01T00:00:00"/>
    <x v="1"/>
    <s v="DL-13495"/>
    <s v="Dionis Lloyd"/>
    <x v="1"/>
    <s v="United States"/>
    <s v="Detroit"/>
    <s v="Michigan"/>
    <n v="48227"/>
    <x v="2"/>
    <s v="OFF-AR-10002375"/>
    <s v="Office Supplies"/>
    <s v="Art"/>
    <s v="Newell 351"/>
    <n v="3.28"/>
    <n v="1"/>
    <n v="0"/>
    <n v="0.9511999999999996"/>
    <s v="No"/>
    <s v="Kelly Williams"/>
  </r>
  <r>
    <n v="4114"/>
    <s v="CA-2015-116687"/>
    <d v="2015-05-02T00:00:00"/>
    <d v="2015-05-07T00:00:00"/>
    <x v="1"/>
    <s v="NC-18625"/>
    <s v="Noah Childs"/>
    <x v="1"/>
    <s v="United States"/>
    <s v="Houston"/>
    <s v="Texas"/>
    <n v="77095"/>
    <x v="2"/>
    <s v="OFF-LA-10000443"/>
    <s v="Office Supplies"/>
    <s v="Labels"/>
    <s v="Avery 501"/>
    <n v="8.8559999999999999"/>
    <n v="3"/>
    <n v="0.2"/>
    <n v="2.9888999999999997"/>
    <s v="No"/>
    <s v="Kelly Williams"/>
  </r>
  <r>
    <n v="4115"/>
    <s v="CA-2015-116687"/>
    <d v="2015-05-02T00:00:00"/>
    <d v="2015-05-07T00:00:00"/>
    <x v="1"/>
    <s v="NC-18625"/>
    <s v="Noah Childs"/>
    <x v="1"/>
    <s v="United States"/>
    <s v="Houston"/>
    <s v="Texas"/>
    <n v="77095"/>
    <x v="2"/>
    <s v="TEC-PH-10001750"/>
    <s v="Technology"/>
    <s v="Phones"/>
    <s v="Samsung Rugby III"/>
    <n v="158.376"/>
    <n v="3"/>
    <n v="0.2"/>
    <n v="13.857900000000008"/>
    <s v="No"/>
    <s v="Kelly Williams"/>
  </r>
  <r>
    <n v="4116"/>
    <s v="CA-2016-163573"/>
    <d v="2016-11-24T00:00:00"/>
    <d v="2016-11-27T00:00:00"/>
    <x v="2"/>
    <s v="AC-10450"/>
    <s v="Amy Cox"/>
    <x v="0"/>
    <s v="United States"/>
    <s v="Seattle"/>
    <s v="Washington"/>
    <n v="98105"/>
    <x v="1"/>
    <s v="OFF-BI-10004632"/>
    <s v="Office Supplies"/>
    <s v="Binders"/>
    <s v="Ibico Hi-Tech Manual Binding System"/>
    <n v="1219.96"/>
    <n v="5"/>
    <n v="0.2"/>
    <n v="381.23749999999995"/>
    <s v="No"/>
    <s v="Anna Andreadi"/>
  </r>
  <r>
    <n v="4117"/>
    <s v="CA-2015-153416"/>
    <d v="2015-11-24T00:00:00"/>
    <d v="2015-11-29T00:00:00"/>
    <x v="1"/>
    <s v="TS-21340"/>
    <s v="Toby Swindell"/>
    <x v="0"/>
    <s v="United States"/>
    <s v="Los Angeles"/>
    <s v="California"/>
    <n v="90036"/>
    <x v="1"/>
    <s v="OFF-BI-10002813"/>
    <s v="Office Supplies"/>
    <s v="Binders"/>
    <s v="Avery Reinforcements for Hole-Punch Pages"/>
    <n v="3.1680000000000001"/>
    <n v="2"/>
    <n v="0.2"/>
    <n v="0.99"/>
    <s v="No"/>
    <s v="Anna Andreadi"/>
  </r>
  <r>
    <n v="4118"/>
    <s v="CA-2015-153416"/>
    <d v="2015-11-24T00:00:00"/>
    <d v="2015-11-29T00:00:00"/>
    <x v="1"/>
    <s v="TS-21340"/>
    <s v="Toby Swindell"/>
    <x v="0"/>
    <s v="United States"/>
    <s v="Los Angeles"/>
    <s v="California"/>
    <n v="90036"/>
    <x v="1"/>
    <s v="OFF-PA-10002005"/>
    <s v="Office Supplies"/>
    <s v="Paper"/>
    <s v="Xerox 225"/>
    <n v="19.440000000000001"/>
    <n v="3"/>
    <n v="0"/>
    <n v="9.3312000000000008"/>
    <s v="No"/>
    <s v="Anna Andreadi"/>
  </r>
  <r>
    <n v="4119"/>
    <s v="CA-2015-153416"/>
    <d v="2015-11-24T00:00:00"/>
    <d v="2015-11-29T00:00:00"/>
    <x v="1"/>
    <s v="TS-21340"/>
    <s v="Toby Swindell"/>
    <x v="0"/>
    <s v="United States"/>
    <s v="Los Angeles"/>
    <s v="California"/>
    <n v="90036"/>
    <x v="1"/>
    <s v="OFF-ST-10000060"/>
    <s v="Office Supplies"/>
    <s v="Storage"/>
    <s v="Fellowes Bankers Box Staxonsteel Drawer File/Stacking System"/>
    <n v="454.86"/>
    <n v="7"/>
    <n v="0"/>
    <n v="54.583200000000019"/>
    <s v="No"/>
    <s v="Anna Andreadi"/>
  </r>
  <r>
    <n v="4120"/>
    <s v="CA-2015-153416"/>
    <d v="2015-11-24T00:00:00"/>
    <d v="2015-11-29T00:00:00"/>
    <x v="1"/>
    <s v="TS-21340"/>
    <s v="Toby Swindell"/>
    <x v="0"/>
    <s v="United States"/>
    <s v="Los Angeles"/>
    <s v="California"/>
    <n v="90036"/>
    <x v="1"/>
    <s v="OFF-BI-10002706"/>
    <s v="Office Supplies"/>
    <s v="Binders"/>
    <s v="Avery Premier Heavy-Duty Binder with Round Locking Rings"/>
    <n v="91.391999999999996"/>
    <n v="8"/>
    <n v="0.2"/>
    <n v="29.702399999999997"/>
    <s v="No"/>
    <s v="Anna Andreadi"/>
  </r>
  <r>
    <n v="4121"/>
    <s v="CA-2017-117394"/>
    <d v="2017-09-04T00:00:00"/>
    <d v="2017-09-10T00:00:00"/>
    <x v="1"/>
    <s v="MM-17920"/>
    <s v="Michael Moore"/>
    <x v="0"/>
    <s v="United States"/>
    <s v="Philadelphia"/>
    <s v="Pennsylvania"/>
    <n v="19120"/>
    <x v="3"/>
    <s v="TEC-AC-10000199"/>
    <s v="Technology"/>
    <s v="Accessories"/>
    <s v="Kingston Digital DataTraveler 8GB USB 2.0"/>
    <n v="19.040000000000003"/>
    <n v="4"/>
    <n v="0.2"/>
    <n v="-1.4279999999999999"/>
    <s v="No"/>
    <s v="Chuck Magee"/>
  </r>
  <r>
    <n v="4122"/>
    <s v="CA-2017-133823"/>
    <d v="2017-05-11T00:00:00"/>
    <d v="2017-05-12T00:00:00"/>
    <x v="3"/>
    <s v="LP-17080"/>
    <s v="Liz Pelletier"/>
    <x v="0"/>
    <s v="United States"/>
    <s v="Seattle"/>
    <s v="Washington"/>
    <n v="98103"/>
    <x v="1"/>
    <s v="OFF-PA-10002870"/>
    <s v="Office Supplies"/>
    <s v="Paper"/>
    <s v="Ampad Phone Message Book, Recycled, 400 Message Capacity, 5 ¾” x 11”"/>
    <n v="37.44"/>
    <n v="6"/>
    <n v="0"/>
    <n v="16.847999999999999"/>
    <s v="No"/>
    <s v="Anna Andreadi"/>
  </r>
  <r>
    <n v="4123"/>
    <s v="CA-2017-133823"/>
    <d v="2017-05-11T00:00:00"/>
    <d v="2017-05-12T00:00:00"/>
    <x v="3"/>
    <s v="LP-17080"/>
    <s v="Liz Pelletier"/>
    <x v="0"/>
    <s v="United States"/>
    <s v="Seattle"/>
    <s v="Washington"/>
    <n v="98103"/>
    <x v="1"/>
    <s v="OFF-LA-10004545"/>
    <s v="Office Supplies"/>
    <s v="Labels"/>
    <s v="Avery 50"/>
    <n v="37.589999999999996"/>
    <n v="3"/>
    <n v="0"/>
    <n v="17.667299999999997"/>
    <s v="No"/>
    <s v="Anna Andreadi"/>
  </r>
  <r>
    <n v="4124"/>
    <s v="CA-2017-133823"/>
    <d v="2017-05-11T00:00:00"/>
    <d v="2017-05-12T00:00:00"/>
    <x v="3"/>
    <s v="LP-17080"/>
    <s v="Liz Pelletier"/>
    <x v="0"/>
    <s v="United States"/>
    <s v="Seattle"/>
    <s v="Washington"/>
    <n v="98103"/>
    <x v="1"/>
    <s v="OFF-BI-10000962"/>
    <s v="Office Supplies"/>
    <s v="Binders"/>
    <s v="Acco Flexible ACCOHIDE Square Ring Data Binder, Dark Blue, 11 1/2&quot; X 14&quot; 7/8&quot;"/>
    <n v="26.032"/>
    <n v="2"/>
    <n v="0.2"/>
    <n v="9.4365999999999985"/>
    <s v="No"/>
    <s v="Anna Andreadi"/>
  </r>
  <r>
    <n v="4125"/>
    <s v="CA-2014-127523"/>
    <d v="2014-05-11T00:00:00"/>
    <d v="2014-05-18T00:00:00"/>
    <x v="1"/>
    <s v="BG-11695"/>
    <s v="Brooke Gillingham"/>
    <x v="1"/>
    <s v="United States"/>
    <s v="Watertown"/>
    <s v="New York"/>
    <n v="13601"/>
    <x v="3"/>
    <s v="OFF-AP-10004249"/>
    <s v="Office Supplies"/>
    <s v="Appliances"/>
    <s v="Staple holder"/>
    <n v="35.910000000000004"/>
    <n v="3"/>
    <n v="0"/>
    <n v="9.6956999999999987"/>
    <s v="No"/>
    <s v="Chuck Magee"/>
  </r>
  <r>
    <n v="4126"/>
    <s v="CA-2017-123239"/>
    <d v="2017-07-27T00:00:00"/>
    <d v="2017-07-31T00:00:00"/>
    <x v="0"/>
    <s v="MG-18145"/>
    <s v="Mike Gockenbach"/>
    <x v="0"/>
    <s v="United States"/>
    <s v="Jacksonville"/>
    <s v="Florida"/>
    <n v="32216"/>
    <x v="0"/>
    <s v="FUR-FU-10001602"/>
    <s v="Furniture"/>
    <s v="Furnishings"/>
    <s v="Eldon Delta Triangular Chair Mat, 52&quot; x 58&quot;, Clear"/>
    <n v="91.032000000000011"/>
    <n v="3"/>
    <n v="0.2"/>
    <n v="-2.2758000000000109"/>
    <s v="No"/>
    <s v="Cassandra Brandow"/>
  </r>
  <r>
    <n v="4127"/>
    <s v="CA-2017-156769"/>
    <d v="2017-05-06T00:00:00"/>
    <d v="2017-05-09T00:00:00"/>
    <x v="2"/>
    <s v="GZ-14470"/>
    <s v="Gary Zandusky"/>
    <x v="0"/>
    <s v="United States"/>
    <s v="Arlington"/>
    <s v="Virginia"/>
    <n v="22204"/>
    <x v="0"/>
    <s v="OFF-AR-10003179"/>
    <s v="Office Supplies"/>
    <s v="Art"/>
    <s v="Dixon Ticonderoga Core-Lock Colored Pencils"/>
    <n v="54.66"/>
    <n v="6"/>
    <n v="0"/>
    <n v="18.037799999999997"/>
    <s v="No"/>
    <s v="Cassandra Brandow"/>
  </r>
  <r>
    <n v="4128"/>
    <s v="CA-2014-127299"/>
    <d v="2014-09-19T00:00:00"/>
    <d v="2014-09-24T00:00:00"/>
    <x v="1"/>
    <s v="JL-15835"/>
    <s v="John Lee"/>
    <x v="0"/>
    <s v="United States"/>
    <s v="Charlotte"/>
    <s v="North Carolina"/>
    <n v="28205"/>
    <x v="0"/>
    <s v="OFF-ST-10003722"/>
    <s v="Office Supplies"/>
    <s v="Storage"/>
    <s v="Project Tote Personal File"/>
    <n v="67.343999999999994"/>
    <n v="6"/>
    <n v="0.2"/>
    <n v="7.5761999999999894"/>
    <s v="No"/>
    <s v="Cassandra Brandow"/>
  </r>
  <r>
    <n v="4129"/>
    <s v="CA-2014-127299"/>
    <d v="2014-09-19T00:00:00"/>
    <d v="2014-09-24T00:00:00"/>
    <x v="1"/>
    <s v="JL-15835"/>
    <s v="John Lee"/>
    <x v="0"/>
    <s v="United States"/>
    <s v="Charlotte"/>
    <s v="North Carolina"/>
    <n v="28205"/>
    <x v="0"/>
    <s v="TEC-MA-10001127"/>
    <s v="Technology"/>
    <s v="Machines"/>
    <s v="HP Designjet T520 Inkjet Large Format Printer - 24&quot; Color"/>
    <n v="2624.9850000000001"/>
    <n v="3"/>
    <n v="0.5"/>
    <n v="-944.99460000000045"/>
    <s v="No"/>
    <s v="Cassandra Brandow"/>
  </r>
  <r>
    <n v="4130"/>
    <s v="CA-2015-121272"/>
    <d v="2015-03-29T00:00:00"/>
    <d v="2015-04-04T00:00:00"/>
    <x v="1"/>
    <s v="DO-13435"/>
    <s v="Denny Ordway"/>
    <x v="0"/>
    <s v="United States"/>
    <s v="Seattle"/>
    <s v="Washington"/>
    <n v="98103"/>
    <x v="1"/>
    <s v="OFF-AP-10001947"/>
    <s v="Office Supplies"/>
    <s v="Appliances"/>
    <s v="Acco 6 Outlet Guardian Premium Plus Surge Suppressor"/>
    <n v="73.28"/>
    <n v="4"/>
    <n v="0"/>
    <n v="21.251199999999997"/>
    <s v="No"/>
    <s v="Anna Andreadi"/>
  </r>
  <r>
    <n v="4131"/>
    <s v="CA-2014-115336"/>
    <d v="2014-11-18T00:00:00"/>
    <d v="2014-11-25T00:00:00"/>
    <x v="1"/>
    <s v="AB-10600"/>
    <s v="Ann Blume"/>
    <x v="1"/>
    <s v="United States"/>
    <s v="Chicago"/>
    <s v="Illinois"/>
    <n v="60623"/>
    <x v="2"/>
    <s v="OFF-BI-10001107"/>
    <s v="Office Supplies"/>
    <s v="Binders"/>
    <s v="GBC White Gloss Covers, Plain Front"/>
    <n v="14.479999999999997"/>
    <n v="5"/>
    <n v="0.8"/>
    <n v="-23.89200000000001"/>
    <s v="No"/>
    <s v="Kelly Williams"/>
  </r>
  <r>
    <n v="4132"/>
    <s v="CA-2015-111703"/>
    <d v="2015-07-02T00:00:00"/>
    <d v="2015-07-09T00:00:00"/>
    <x v="1"/>
    <s v="KB-16315"/>
    <s v="Karl Braun"/>
    <x v="0"/>
    <s v="United States"/>
    <s v="Hollywood"/>
    <s v="Florida"/>
    <n v="33021"/>
    <x v="0"/>
    <s v="OFF-PA-10000349"/>
    <s v="Office Supplies"/>
    <s v="Paper"/>
    <s v="Easy-staple paper"/>
    <n v="11.952000000000002"/>
    <n v="3"/>
    <n v="0.2"/>
    <n v="4.0338000000000003"/>
    <s v="No"/>
    <s v="Cassandra Brandow"/>
  </r>
  <r>
    <n v="4133"/>
    <s v="CA-2015-111703"/>
    <d v="2015-07-02T00:00:00"/>
    <d v="2015-07-09T00:00:00"/>
    <x v="1"/>
    <s v="KB-16315"/>
    <s v="Karl Braun"/>
    <x v="0"/>
    <s v="United States"/>
    <s v="Hollywood"/>
    <s v="Florida"/>
    <n v="33021"/>
    <x v="0"/>
    <s v="OFF-PA-10003349"/>
    <s v="Office Supplies"/>
    <s v="Paper"/>
    <s v="Xerox 1957"/>
    <n v="15.552000000000003"/>
    <n v="3"/>
    <n v="0.2"/>
    <n v="5.6375999999999999"/>
    <s v="No"/>
    <s v="Cassandra Brandow"/>
  </r>
  <r>
    <n v="4134"/>
    <s v="CA-2014-128839"/>
    <d v="2014-09-08T00:00:00"/>
    <d v="2014-09-13T00:00:00"/>
    <x v="1"/>
    <s v="TT-21070"/>
    <s v="Ted Trevino"/>
    <x v="0"/>
    <s v="United States"/>
    <s v="Chesapeake"/>
    <s v="Virginia"/>
    <n v="23320"/>
    <x v="0"/>
    <s v="OFF-FA-10002280"/>
    <s v="Office Supplies"/>
    <s v="Fasteners"/>
    <s v="Advantus Plastic Paper Clips"/>
    <n v="45"/>
    <n v="9"/>
    <n v="0"/>
    <n v="21.599999999999998"/>
    <s v="No"/>
    <s v="Cassandra Brandow"/>
  </r>
  <r>
    <n v="4135"/>
    <s v="CA-2014-128839"/>
    <d v="2014-09-08T00:00:00"/>
    <d v="2014-09-13T00:00:00"/>
    <x v="1"/>
    <s v="TT-21070"/>
    <s v="Ted Trevino"/>
    <x v="0"/>
    <s v="United States"/>
    <s v="Chesapeake"/>
    <s v="Virginia"/>
    <n v="23320"/>
    <x v="0"/>
    <s v="TEC-MA-10000029"/>
    <s v="Technology"/>
    <s v="Machines"/>
    <s v="Epson WorkForce WF-2530 All-in-One Printer, Copier Scanner"/>
    <n v="209.96999999999997"/>
    <n v="3"/>
    <n v="0"/>
    <n v="90.287100000000009"/>
    <s v="No"/>
    <s v="Cassandra Brandow"/>
  </r>
  <r>
    <n v="4136"/>
    <s v="CA-2017-105914"/>
    <d v="2017-10-02T00:00:00"/>
    <d v="2017-10-08T00:00:00"/>
    <x v="1"/>
    <s v="PV-18985"/>
    <s v="Paul Van Hugh"/>
    <x v="2"/>
    <s v="United States"/>
    <s v="Los Angeles"/>
    <s v="California"/>
    <n v="90036"/>
    <x v="1"/>
    <s v="OFF-BI-10002854"/>
    <s v="Office Supplies"/>
    <s v="Binders"/>
    <s v="Performers Binder/Pad Holder, Black"/>
    <n v="112.12000000000002"/>
    <n v="5"/>
    <n v="0.2"/>
    <n v="42.045000000000002"/>
    <s v="No"/>
    <s v="Anna Andreadi"/>
  </r>
  <r>
    <n v="4137"/>
    <s v="CA-2017-105914"/>
    <d v="2017-10-02T00:00:00"/>
    <d v="2017-10-08T00:00:00"/>
    <x v="1"/>
    <s v="PV-18985"/>
    <s v="Paul Van Hugh"/>
    <x v="2"/>
    <s v="United States"/>
    <s v="Los Angeles"/>
    <s v="California"/>
    <n v="90036"/>
    <x v="1"/>
    <s v="OFF-ST-10003716"/>
    <s v="Office Supplies"/>
    <s v="Storage"/>
    <s v="Tennsco Double-Tier Lockers"/>
    <n v="1575.14"/>
    <n v="7"/>
    <n v="0"/>
    <n v="204.76820000000001"/>
    <s v="No"/>
    <s v="Anna Andreadi"/>
  </r>
  <r>
    <n v="4138"/>
    <s v="CA-2017-110926"/>
    <d v="2017-11-19T00:00:00"/>
    <d v="2017-11-23T00:00:00"/>
    <x v="1"/>
    <s v="DD-13570"/>
    <s v="Dorothy Dickinson"/>
    <x v="0"/>
    <s v="United States"/>
    <s v="Alexandria"/>
    <s v="Virginia"/>
    <n v="22304"/>
    <x v="0"/>
    <s v="OFF-FA-10000624"/>
    <s v="Office Supplies"/>
    <s v="Fasteners"/>
    <s v="OIC Binder Clips"/>
    <n v="25.060000000000002"/>
    <n v="7"/>
    <n v="0"/>
    <n v="12.530000000000001"/>
    <s v="No"/>
    <s v="Cassandra Brandow"/>
  </r>
  <r>
    <n v="4139"/>
    <s v="CA-2016-117226"/>
    <d v="2016-12-30T00:00:00"/>
    <d v="2017-01-01T00:00:00"/>
    <x v="2"/>
    <s v="KD-16495"/>
    <s v="Keith Dawkins"/>
    <x v="1"/>
    <s v="United States"/>
    <s v="Deer Park"/>
    <s v="Texas"/>
    <n v="77536"/>
    <x v="2"/>
    <s v="OFF-BI-10004654"/>
    <s v="Office Supplies"/>
    <s v="Binders"/>
    <s v="Avery Binding System Hidden Tab Executive Style Index Sets"/>
    <n v="6.9239999999999977"/>
    <n v="6"/>
    <n v="0.8"/>
    <n v="-10.385999999999999"/>
    <s v="No"/>
    <s v="Kelly Williams"/>
  </r>
  <r>
    <n v="4140"/>
    <s v="CA-2017-127313"/>
    <d v="2017-12-01T00:00:00"/>
    <d v="2017-12-04T00:00:00"/>
    <x v="2"/>
    <s v="RA-19285"/>
    <s v="Ralph Arnett"/>
    <x v="0"/>
    <s v="United States"/>
    <s v="Philadelphia"/>
    <s v="Pennsylvania"/>
    <n v="19120"/>
    <x v="3"/>
    <s v="OFF-ST-10001228"/>
    <s v="Office Supplies"/>
    <s v="Storage"/>
    <s v="Personal File Boxes with Fold-Down Carry Handle"/>
    <n v="37.392000000000003"/>
    <n v="3"/>
    <n v="0.2"/>
    <n v="2.336999999999998"/>
    <s v="No"/>
    <s v="Chuck Magee"/>
  </r>
  <r>
    <n v="4141"/>
    <s v="CA-2017-127313"/>
    <d v="2017-12-01T00:00:00"/>
    <d v="2017-12-04T00:00:00"/>
    <x v="2"/>
    <s v="RA-19285"/>
    <s v="Ralph Arnett"/>
    <x v="0"/>
    <s v="United States"/>
    <s v="Philadelphia"/>
    <s v="Pennsylvania"/>
    <n v="19120"/>
    <x v="3"/>
    <s v="FUR-FU-10003798"/>
    <s v="Furniture"/>
    <s v="Furnishings"/>
    <s v="Ultra Door Kickplate, 8&quot;H x 34&quot;W"/>
    <n v="79.12"/>
    <n v="5"/>
    <n v="0.2"/>
    <n v="13.845999999999997"/>
    <s v="No"/>
    <s v="Chuck Magee"/>
  </r>
  <r>
    <n v="4142"/>
    <s v="CA-2016-136287"/>
    <d v="2016-06-13T00:00:00"/>
    <d v="2016-06-17T00:00:00"/>
    <x v="1"/>
    <s v="SS-20590"/>
    <s v="Sonia Sunley"/>
    <x v="0"/>
    <s v="United States"/>
    <s v="Wichita"/>
    <s v="Kansas"/>
    <n v="67212"/>
    <x v="2"/>
    <s v="OFF-LA-10003148"/>
    <s v="Office Supplies"/>
    <s v="Labels"/>
    <s v="Avery 51"/>
    <n v="18.899999999999999"/>
    <n v="3"/>
    <n v="0"/>
    <n v="8.6939999999999991"/>
    <s v="No"/>
    <s v="Kelly Williams"/>
  </r>
  <r>
    <n v="4143"/>
    <s v="US-2014-107699"/>
    <d v="2014-05-19T00:00:00"/>
    <d v="2014-05-23T00:00:00"/>
    <x v="1"/>
    <s v="JH-15820"/>
    <s v="John Huston"/>
    <x v="0"/>
    <s v="United States"/>
    <s v="Midland"/>
    <s v="Michigan"/>
    <n v="48640"/>
    <x v="2"/>
    <s v="OFF-BI-10001249"/>
    <s v="Office Supplies"/>
    <s v="Binders"/>
    <s v="Avery Heavy-Duty EZD View Binder with Locking Rings"/>
    <n v="57.42"/>
    <n v="9"/>
    <n v="0"/>
    <n v="26.413199999999996"/>
    <s v="No"/>
    <s v="Kelly Williams"/>
  </r>
  <r>
    <n v="4144"/>
    <s v="CA-2017-112725"/>
    <d v="2017-01-30T00:00:00"/>
    <d v="2017-02-06T00:00:00"/>
    <x v="1"/>
    <s v="EH-14125"/>
    <s v="Eugene Hildebrand"/>
    <x v="2"/>
    <s v="United States"/>
    <s v="San Francisco"/>
    <s v="California"/>
    <n v="94110"/>
    <x v="1"/>
    <s v="OFF-AR-10003759"/>
    <s v="Office Supplies"/>
    <s v="Art"/>
    <s v="Crayola Anti Dust Chalk, 12/Pack"/>
    <n v="12.74"/>
    <n v="7"/>
    <n v="0"/>
    <n v="5.7329999999999997"/>
    <s v="Yes"/>
    <s v="Anna Andreadi"/>
  </r>
  <r>
    <n v="4145"/>
    <s v="CA-2017-112725"/>
    <d v="2017-01-30T00:00:00"/>
    <d v="2017-02-06T00:00:00"/>
    <x v="1"/>
    <s v="EH-14125"/>
    <s v="Eugene Hildebrand"/>
    <x v="2"/>
    <s v="United States"/>
    <s v="San Francisco"/>
    <s v="California"/>
    <n v="94110"/>
    <x v="1"/>
    <s v="OFF-AR-10001227"/>
    <s v="Office Supplies"/>
    <s v="Art"/>
    <s v="Newell 338"/>
    <n v="8.82"/>
    <n v="3"/>
    <n v="0"/>
    <n v="2.3814000000000002"/>
    <s v="Yes"/>
    <s v="Anna Andreadi"/>
  </r>
  <r>
    <n v="4146"/>
    <s v="CA-2017-112725"/>
    <d v="2017-01-30T00:00:00"/>
    <d v="2017-02-06T00:00:00"/>
    <x v="1"/>
    <s v="EH-14125"/>
    <s v="Eugene Hildebrand"/>
    <x v="2"/>
    <s v="United States"/>
    <s v="San Francisco"/>
    <s v="California"/>
    <n v="94110"/>
    <x v="1"/>
    <s v="FUR-CH-10000863"/>
    <s v="Furniture"/>
    <s v="Chairs"/>
    <s v="Novimex Swivel Fabric Task Chair"/>
    <n v="120.78399999999999"/>
    <n v="1"/>
    <n v="0.2"/>
    <n v="-13.588200000000001"/>
    <s v="Yes"/>
    <s v="Anna Andreadi"/>
  </r>
  <r>
    <n v="4147"/>
    <s v="CA-2015-136196"/>
    <d v="2015-11-28T00:00:00"/>
    <d v="2015-12-04T00:00:00"/>
    <x v="1"/>
    <s v="TP-21415"/>
    <s v="Tom Prescott"/>
    <x v="0"/>
    <s v="United States"/>
    <s v="Freeport"/>
    <s v="New York"/>
    <n v="11520"/>
    <x v="3"/>
    <s v="FUR-FU-10004017"/>
    <s v="Furniture"/>
    <s v="Furnishings"/>
    <s v="Tenex Contemporary Contur Chairmats for Low and Medium Pile Carpet, Computer, 39&quot; x 49&quot;"/>
    <n v="322.59000000000003"/>
    <n v="3"/>
    <n v="0"/>
    <n v="64.518000000000001"/>
    <s v="No"/>
    <s v="Chuck Magee"/>
  </r>
  <r>
    <n v="4148"/>
    <s v="CA-2017-106068"/>
    <d v="2017-10-23T00:00:00"/>
    <d v="2017-10-28T00:00:00"/>
    <x v="1"/>
    <s v="RB-19330"/>
    <s v="Randy Bradley"/>
    <x v="0"/>
    <s v="United States"/>
    <s v="Austin"/>
    <s v="Texas"/>
    <n v="78745"/>
    <x v="2"/>
    <s v="OFF-BI-10000962"/>
    <s v="Office Supplies"/>
    <s v="Binders"/>
    <s v="Acco Flexible ACCOHIDE Square Ring Data Binder, Dark Blue, 11 1/2&quot; X 14&quot; 7/8&quot;"/>
    <n v="9.7619999999999969"/>
    <n v="3"/>
    <n v="0.8"/>
    <n v="-15.131100000000004"/>
    <s v="No"/>
    <s v="Kelly Williams"/>
  </r>
  <r>
    <n v="4149"/>
    <s v="CA-2017-106068"/>
    <d v="2017-10-23T00:00:00"/>
    <d v="2017-10-28T00:00:00"/>
    <x v="1"/>
    <s v="RB-19330"/>
    <s v="Randy Bradley"/>
    <x v="0"/>
    <s v="United States"/>
    <s v="Austin"/>
    <s v="Texas"/>
    <n v="78745"/>
    <x v="2"/>
    <s v="OFF-ST-10004507"/>
    <s v="Office Supplies"/>
    <s v="Storage"/>
    <s v="Advantus Rolling Storage Box"/>
    <n v="13.719999999999999"/>
    <n v="1"/>
    <n v="0.2"/>
    <n v="1.2004999999999999"/>
    <s v="No"/>
    <s v="Kelly Williams"/>
  </r>
  <r>
    <n v="4150"/>
    <s v="CA-2017-106068"/>
    <d v="2017-10-23T00:00:00"/>
    <d v="2017-10-28T00:00:00"/>
    <x v="1"/>
    <s v="RB-19330"/>
    <s v="Randy Bradley"/>
    <x v="0"/>
    <s v="United States"/>
    <s v="Austin"/>
    <s v="Texas"/>
    <n v="78745"/>
    <x v="2"/>
    <s v="TEC-AC-10002942"/>
    <s v="Technology"/>
    <s v="Accessories"/>
    <s v="WD My Passport Ultra 1TB Portable External Hard Drive"/>
    <n v="55.2"/>
    <n v="1"/>
    <n v="0.2"/>
    <n v="-2.0700000000000038"/>
    <s v="No"/>
    <s v="Kelly Williams"/>
  </r>
  <r>
    <n v="4151"/>
    <s v="CA-2017-106068"/>
    <d v="2017-10-23T00:00:00"/>
    <d v="2017-10-28T00:00:00"/>
    <x v="1"/>
    <s v="RB-19330"/>
    <s v="Randy Bradley"/>
    <x v="0"/>
    <s v="United States"/>
    <s v="Austin"/>
    <s v="Texas"/>
    <n v="78745"/>
    <x v="2"/>
    <s v="OFF-ST-10002344"/>
    <s v="Office Supplies"/>
    <s v="Storage"/>
    <s v="Carina 42&quot;Hx23 3/4&quot;W Media Storage Unit"/>
    <n v="259.13600000000002"/>
    <n v="4"/>
    <n v="0.2"/>
    <n v="-58.305599999999984"/>
    <s v="No"/>
    <s v="Kelly Williams"/>
  </r>
  <r>
    <n v="4152"/>
    <s v="CA-2017-100160"/>
    <d v="2017-09-07T00:00:00"/>
    <d v="2017-09-11T00:00:00"/>
    <x v="1"/>
    <s v="CB-12025"/>
    <s v="Cassandra Brandow"/>
    <x v="0"/>
    <s v="United States"/>
    <s v="Philadelphia"/>
    <s v="Pennsylvania"/>
    <n v="19134"/>
    <x v="3"/>
    <s v="OFF-LA-10002475"/>
    <s v="Office Supplies"/>
    <s v="Labels"/>
    <s v="Avery 519"/>
    <n v="29.24"/>
    <n v="5"/>
    <n v="0.2"/>
    <n v="9.8685000000000009"/>
    <s v="No"/>
    <s v="Chuck Magee"/>
  </r>
  <r>
    <n v="4153"/>
    <s v="CA-2017-100160"/>
    <d v="2017-09-07T00:00:00"/>
    <d v="2017-09-11T00:00:00"/>
    <x v="1"/>
    <s v="CB-12025"/>
    <s v="Cassandra Brandow"/>
    <x v="0"/>
    <s v="United States"/>
    <s v="Philadelphia"/>
    <s v="Pennsylvania"/>
    <n v="19134"/>
    <x v="3"/>
    <s v="OFF-PA-10003072"/>
    <s v="Office Supplies"/>
    <s v="Paper"/>
    <s v="Eureka Recycled Copy Paper 8 1/2&quot; x 11&quot;, Ream"/>
    <n v="15.552000000000003"/>
    <n v="3"/>
    <n v="0.2"/>
    <n v="5.4432"/>
    <s v="No"/>
    <s v="Chuck Magee"/>
  </r>
  <r>
    <n v="4154"/>
    <s v="CA-2017-100160"/>
    <d v="2017-09-07T00:00:00"/>
    <d v="2017-09-11T00:00:00"/>
    <x v="1"/>
    <s v="CB-12025"/>
    <s v="Cassandra Brandow"/>
    <x v="0"/>
    <s v="United States"/>
    <s v="Philadelphia"/>
    <s v="Pennsylvania"/>
    <n v="19134"/>
    <x v="3"/>
    <s v="OFF-EN-10001509"/>
    <s v="Office Supplies"/>
    <s v="Envelopes"/>
    <s v="Poly String Tie Envelopes"/>
    <n v="4.8960000000000008"/>
    <n v="3"/>
    <n v="0.2"/>
    <n v="1.6523999999999992"/>
    <s v="No"/>
    <s v="Chuck Magee"/>
  </r>
  <r>
    <n v="4155"/>
    <s v="CA-2016-139689"/>
    <d v="2016-12-29T00:00:00"/>
    <d v="2017-01-03T00:00:00"/>
    <x v="1"/>
    <s v="MP-17965"/>
    <s v="Michael Paige"/>
    <x v="1"/>
    <s v="United States"/>
    <s v="Bristol"/>
    <s v="Tennessee"/>
    <n v="37620"/>
    <x v="0"/>
    <s v="OFF-BI-10004781"/>
    <s v="Office Supplies"/>
    <s v="Binders"/>
    <s v="GBC Wire Binding Strips"/>
    <n v="38.088000000000001"/>
    <n v="4"/>
    <n v="0.7"/>
    <n v="-27.93119999999999"/>
    <s v="No"/>
    <s v="Cassandra Brandow"/>
  </r>
  <r>
    <n v="4156"/>
    <s v="CA-2016-139689"/>
    <d v="2016-12-29T00:00:00"/>
    <d v="2017-01-03T00:00:00"/>
    <x v="1"/>
    <s v="MP-17965"/>
    <s v="Michael Paige"/>
    <x v="1"/>
    <s v="United States"/>
    <s v="Bristol"/>
    <s v="Tennessee"/>
    <n v="37620"/>
    <x v="0"/>
    <s v="OFF-BI-10000145"/>
    <s v="Office Supplies"/>
    <s v="Binders"/>
    <s v="Zipper Ring Binder Pockets"/>
    <n v="2.8080000000000007"/>
    <n v="3"/>
    <n v="0.7"/>
    <n v="-1.9656000000000002"/>
    <s v="No"/>
    <s v="Cassandra Brandow"/>
  </r>
  <r>
    <n v="4157"/>
    <s v="CA-2015-101091"/>
    <d v="2015-12-05T00:00:00"/>
    <d v="2015-12-09T00:00:00"/>
    <x v="0"/>
    <s v="SW-20245"/>
    <s v="Scot Wooten"/>
    <x v="0"/>
    <s v="United States"/>
    <s v="Philadelphia"/>
    <s v="Pennsylvania"/>
    <n v="19140"/>
    <x v="3"/>
    <s v="TEC-AC-10003280"/>
    <s v="Technology"/>
    <s v="Accessories"/>
    <s v="Belkin F8E887 USB Wired Ergonomic Keyboard"/>
    <n v="47.984000000000002"/>
    <n v="2"/>
    <n v="0.2"/>
    <n v="0.59979999999999656"/>
    <s v="No"/>
    <s v="Chuck Magee"/>
  </r>
  <r>
    <n v="4158"/>
    <s v="CA-2015-101091"/>
    <d v="2015-12-05T00:00:00"/>
    <d v="2015-12-09T00:00:00"/>
    <x v="0"/>
    <s v="SW-20245"/>
    <s v="Scot Wooten"/>
    <x v="0"/>
    <s v="United States"/>
    <s v="Philadelphia"/>
    <s v="Pennsylvania"/>
    <n v="19140"/>
    <x v="3"/>
    <s v="OFF-BI-10001107"/>
    <s v="Office Supplies"/>
    <s v="Binders"/>
    <s v="GBC White Gloss Covers, Plain Front"/>
    <n v="26.064000000000007"/>
    <n v="6"/>
    <n v="0.7"/>
    <n v="-19.982399999999991"/>
    <s v="No"/>
    <s v="Chuck Magee"/>
  </r>
  <r>
    <n v="4159"/>
    <s v="CA-2014-126907"/>
    <d v="2014-11-01T00:00:00"/>
    <d v="2014-11-08T00:00:00"/>
    <x v="1"/>
    <s v="SM-20950"/>
    <s v="Suzanne McNair"/>
    <x v="1"/>
    <s v="United States"/>
    <s v="Chicago"/>
    <s v="Illinois"/>
    <n v="60610"/>
    <x v="2"/>
    <s v="OFF-PA-10000533"/>
    <s v="Office Supplies"/>
    <s v="Paper"/>
    <s v="Southworth Parchment Paper &amp; Envelopes"/>
    <n v="15.696000000000002"/>
    <n v="3"/>
    <n v="0.2"/>
    <n v="5.1011999999999995"/>
    <s v="No"/>
    <s v="Kelly Williams"/>
  </r>
  <r>
    <n v="4160"/>
    <s v="US-2016-164588"/>
    <d v="2016-04-16T00:00:00"/>
    <d v="2016-04-23T00:00:00"/>
    <x v="1"/>
    <s v="AP-10915"/>
    <s v="Arthur Prichep"/>
    <x v="0"/>
    <s v="United States"/>
    <s v="Columbus"/>
    <s v="Georgia"/>
    <n v="31907"/>
    <x v="0"/>
    <s v="OFF-AR-10003056"/>
    <s v="Office Supplies"/>
    <s v="Art"/>
    <s v="Newell 341"/>
    <n v="12.84"/>
    <n v="3"/>
    <n v="0"/>
    <n v="3.7235999999999989"/>
    <s v="No"/>
    <s v="Cassandra Brandow"/>
  </r>
  <r>
    <n v="4161"/>
    <s v="CA-2017-115546"/>
    <d v="2017-05-14T00:00:00"/>
    <d v="2017-05-18T00:00:00"/>
    <x v="1"/>
    <s v="AH-10465"/>
    <s v="Amy Hunt"/>
    <x v="0"/>
    <s v="United States"/>
    <s v="New York City"/>
    <s v="New York"/>
    <n v="10035"/>
    <x v="3"/>
    <s v="TEC-PH-10002834"/>
    <s v="Technology"/>
    <s v="Phones"/>
    <s v="Google Nexus 5"/>
    <n v="539.97"/>
    <n v="3"/>
    <n v="0"/>
    <n v="134.99250000000001"/>
    <s v="No"/>
    <s v="Chuck Magee"/>
  </r>
  <r>
    <n v="4162"/>
    <s v="CA-2017-115546"/>
    <d v="2017-05-14T00:00:00"/>
    <d v="2017-05-18T00:00:00"/>
    <x v="1"/>
    <s v="AH-10465"/>
    <s v="Amy Hunt"/>
    <x v="0"/>
    <s v="United States"/>
    <s v="New York City"/>
    <s v="New York"/>
    <n v="10035"/>
    <x v="3"/>
    <s v="OFF-ST-10002214"/>
    <s v="Office Supplies"/>
    <s v="Storage"/>
    <s v="X-Rack File for Hanging Folders"/>
    <n v="22.58"/>
    <n v="2"/>
    <n v="0"/>
    <n v="5.8707999999999991"/>
    <s v="No"/>
    <s v="Chuck Magee"/>
  </r>
  <r>
    <n v="4163"/>
    <s v="CA-2015-163587"/>
    <d v="2015-03-14T00:00:00"/>
    <d v="2015-03-18T00:00:00"/>
    <x v="1"/>
    <s v="EP-13915"/>
    <s v="Emily Phan"/>
    <x v="0"/>
    <s v="United States"/>
    <s v="Dover"/>
    <s v="New Hampshire"/>
    <n v="3820"/>
    <x v="3"/>
    <s v="OFF-LA-10004484"/>
    <s v="Office Supplies"/>
    <s v="Labels"/>
    <s v="Avery 476"/>
    <n v="16.52"/>
    <n v="4"/>
    <n v="0"/>
    <n v="7.5991999999999997"/>
    <s v="No"/>
    <s v="Chuck Magee"/>
  </r>
  <r>
    <n v="4164"/>
    <s v="CA-2015-163587"/>
    <d v="2015-03-14T00:00:00"/>
    <d v="2015-03-18T00:00:00"/>
    <x v="1"/>
    <s v="EP-13915"/>
    <s v="Emily Phan"/>
    <x v="0"/>
    <s v="United States"/>
    <s v="Dover"/>
    <s v="New Hampshire"/>
    <n v="3820"/>
    <x v="3"/>
    <s v="OFF-BI-10003091"/>
    <s v="Office Supplies"/>
    <s v="Binders"/>
    <s v="GBC DocuBind TL200 Manual Binding Machine"/>
    <n v="671.93999999999994"/>
    <n v="3"/>
    <n v="0"/>
    <n v="315.81179999999995"/>
    <s v="No"/>
    <s v="Chuck Magee"/>
  </r>
  <r>
    <n v="4165"/>
    <s v="US-2017-106131"/>
    <d v="2017-01-14T00:00:00"/>
    <d v="2017-01-16T00:00:00"/>
    <x v="2"/>
    <s v="TP-21565"/>
    <s v="Tracy Poddar"/>
    <x v="1"/>
    <s v="United States"/>
    <s v="Aurora"/>
    <s v="Colorado"/>
    <n v="80013"/>
    <x v="1"/>
    <s v="TEC-AC-10003027"/>
    <s v="Technology"/>
    <s v="Accessories"/>
    <s v="Imation 8GB Mini TravelDrive USB 2.0 Flash Drive"/>
    <n v="169.06400000000002"/>
    <n v="7"/>
    <n v="0.2"/>
    <n v="-14.793099999999995"/>
    <s v="No"/>
    <s v="Anna Andreadi"/>
  </r>
  <r>
    <n v="4166"/>
    <s v="US-2017-106131"/>
    <d v="2017-01-14T00:00:00"/>
    <d v="2017-01-16T00:00:00"/>
    <x v="2"/>
    <s v="TP-21565"/>
    <s v="Tracy Poddar"/>
    <x v="1"/>
    <s v="United States"/>
    <s v="Aurora"/>
    <s v="Colorado"/>
    <n v="80013"/>
    <x v="1"/>
    <s v="OFF-ST-10003638"/>
    <s v="Office Supplies"/>
    <s v="Storage"/>
    <s v="Mobile Personal File Cube"/>
    <n v="168.624"/>
    <n v="9"/>
    <n v="0.2"/>
    <n v="14.754599999999996"/>
    <s v="No"/>
    <s v="Anna Andreadi"/>
  </r>
  <r>
    <n v="4167"/>
    <s v="CA-2015-160213"/>
    <d v="2015-03-08T00:00:00"/>
    <d v="2015-03-13T00:00:00"/>
    <x v="1"/>
    <s v="AR-10825"/>
    <s v="Anthony Rawles"/>
    <x v="1"/>
    <s v="United States"/>
    <s v="Long Beach"/>
    <s v="New York"/>
    <n v="11561"/>
    <x v="3"/>
    <s v="OFF-PA-10003848"/>
    <s v="Office Supplies"/>
    <s v="Paper"/>
    <s v="Xerox 1997"/>
    <n v="19.440000000000001"/>
    <n v="3"/>
    <n v="0"/>
    <n v="9.3312000000000008"/>
    <s v="No"/>
    <s v="Chuck Magee"/>
  </r>
  <r>
    <n v="4168"/>
    <s v="CA-2014-157924"/>
    <d v="2014-10-11T00:00:00"/>
    <d v="2014-10-13T00:00:00"/>
    <x v="2"/>
    <s v="HA-14920"/>
    <s v="Helen Andreada"/>
    <x v="0"/>
    <s v="United States"/>
    <s v="Pasadena"/>
    <s v="California"/>
    <n v="91104"/>
    <x v="1"/>
    <s v="OFF-ST-10002352"/>
    <s v="Office Supplies"/>
    <s v="Storage"/>
    <s v="Iris Project Case"/>
    <n v="31.92"/>
    <n v="4"/>
    <n v="0"/>
    <n v="8.299199999999999"/>
    <s v="Yes"/>
    <s v="Anna Andreadi"/>
  </r>
  <r>
    <n v="4169"/>
    <s v="CA-2014-157924"/>
    <d v="2014-10-11T00:00:00"/>
    <d v="2014-10-13T00:00:00"/>
    <x v="2"/>
    <s v="HA-14920"/>
    <s v="Helen Andreada"/>
    <x v="0"/>
    <s v="United States"/>
    <s v="Pasadena"/>
    <s v="California"/>
    <n v="91104"/>
    <x v="1"/>
    <s v="FUR-CH-10000229"/>
    <s v="Furniture"/>
    <s v="Chairs"/>
    <s v="Global Enterprise Series Seating High-Back Swivel/Tilt Chairs"/>
    <n v="433.56800000000004"/>
    <n v="2"/>
    <n v="0.2"/>
    <n v="-65.035200000000046"/>
    <s v="Yes"/>
    <s v="Anna Andreadi"/>
  </r>
  <r>
    <n v="4170"/>
    <s v="CA-2015-100216"/>
    <d v="2015-04-13T00:00:00"/>
    <d v="2015-04-14T00:00:00"/>
    <x v="2"/>
    <s v="HJ-14875"/>
    <s v="Heather Jas"/>
    <x v="2"/>
    <s v="United States"/>
    <s v="Mesa"/>
    <s v="Arizona"/>
    <n v="85204"/>
    <x v="1"/>
    <s v="OFF-PA-10000788"/>
    <s v="Office Supplies"/>
    <s v="Paper"/>
    <s v="Xerox 210"/>
    <n v="31.104000000000006"/>
    <n v="6"/>
    <n v="0.2"/>
    <n v="10.8864"/>
    <s v="No"/>
    <s v="Anna Andreadi"/>
  </r>
  <r>
    <n v="4171"/>
    <s v="CA-2015-100216"/>
    <d v="2015-04-13T00:00:00"/>
    <d v="2015-04-14T00:00:00"/>
    <x v="2"/>
    <s v="HJ-14875"/>
    <s v="Heather Jas"/>
    <x v="2"/>
    <s v="United States"/>
    <s v="Mesa"/>
    <s v="Arizona"/>
    <n v="85204"/>
    <x v="1"/>
    <s v="OFF-PA-10002968"/>
    <s v="Office Supplies"/>
    <s v="Paper"/>
    <s v="Xerox 1973"/>
    <n v="54.816000000000003"/>
    <n v="3"/>
    <n v="0.2"/>
    <n v="17.815199999999997"/>
    <s v="No"/>
    <s v="Anna Andreadi"/>
  </r>
  <r>
    <n v="4172"/>
    <s v="CA-2017-100601"/>
    <d v="2017-11-16T00:00:00"/>
    <d v="2017-11-20T00:00:00"/>
    <x v="1"/>
    <s v="JK-15370"/>
    <s v="Jay Kimmel"/>
    <x v="0"/>
    <s v="United States"/>
    <s v="Fresno"/>
    <s v="California"/>
    <n v="93727"/>
    <x v="1"/>
    <s v="OFF-ST-10002486"/>
    <s v="Office Supplies"/>
    <s v="Storage"/>
    <s v="Eldon Shelf Savers Cubes and Bins"/>
    <n v="48.86"/>
    <n v="7"/>
    <n v="0"/>
    <n v="0.97719999999999807"/>
    <s v="No"/>
    <s v="Anna Andreadi"/>
  </r>
  <r>
    <n v="4173"/>
    <s v="CA-2016-152163"/>
    <d v="2016-07-01T00:00:00"/>
    <d v="2016-07-01T00:00:00"/>
    <x v="3"/>
    <s v="JF-15355"/>
    <s v="Jay Fein"/>
    <x v="0"/>
    <s v="United States"/>
    <s v="Columbia"/>
    <s v="South Carolina"/>
    <n v="29203"/>
    <x v="0"/>
    <s v="OFF-BI-10002215"/>
    <s v="Office Supplies"/>
    <s v="Binders"/>
    <s v="Wilson Jones Hanging View Binder, White, 1&quot;"/>
    <n v="14.2"/>
    <n v="2"/>
    <n v="0"/>
    <n v="6.5319999999999991"/>
    <s v="No"/>
    <s v="Cassandra Brandow"/>
  </r>
  <r>
    <n v="4174"/>
    <s v="CA-2016-152163"/>
    <d v="2016-07-01T00:00:00"/>
    <d v="2016-07-01T00:00:00"/>
    <x v="3"/>
    <s v="JF-15355"/>
    <s v="Jay Fein"/>
    <x v="0"/>
    <s v="United States"/>
    <s v="Columbia"/>
    <s v="South Carolina"/>
    <n v="29203"/>
    <x v="0"/>
    <s v="OFF-PA-10000788"/>
    <s v="Office Supplies"/>
    <s v="Paper"/>
    <s v="Xerox 210"/>
    <n v="12.96"/>
    <n v="2"/>
    <n v="0"/>
    <n v="6.2208000000000006"/>
    <s v="No"/>
    <s v="Cassandra Brandow"/>
  </r>
  <r>
    <n v="4175"/>
    <s v="CA-2016-152163"/>
    <d v="2016-07-01T00:00:00"/>
    <d v="2016-07-01T00:00:00"/>
    <x v="3"/>
    <s v="JF-15355"/>
    <s v="Jay Fein"/>
    <x v="0"/>
    <s v="United States"/>
    <s v="Columbia"/>
    <s v="South Carolina"/>
    <n v="29203"/>
    <x v="0"/>
    <s v="OFF-BI-10003364"/>
    <s v="Office Supplies"/>
    <s v="Binders"/>
    <s v="Binding Machine Supplies"/>
    <n v="58.34"/>
    <n v="2"/>
    <n v="0"/>
    <n v="28.0032"/>
    <s v="No"/>
    <s v="Cassandra Brandow"/>
  </r>
  <r>
    <n v="4176"/>
    <s v="CA-2015-154340"/>
    <d v="2015-11-29T00:00:00"/>
    <d v="2015-11-30T00:00:00"/>
    <x v="2"/>
    <s v="EK-13795"/>
    <s v="Eileen Kiefer"/>
    <x v="2"/>
    <s v="United States"/>
    <s v="Santa Ana"/>
    <s v="California"/>
    <n v="92704"/>
    <x v="1"/>
    <s v="OFF-AR-10003582"/>
    <s v="Office Supplies"/>
    <s v="Art"/>
    <s v="Boston Electric Pencil Sharpener, Model 1818, Charcoal Black"/>
    <n v="56.3"/>
    <n v="2"/>
    <n v="0"/>
    <n v="15.764000000000003"/>
    <s v="No"/>
    <s v="Anna Andreadi"/>
  </r>
  <r>
    <n v="4177"/>
    <s v="CA-2014-128846"/>
    <d v="2014-04-07T00:00:00"/>
    <d v="2014-04-12T00:00:00"/>
    <x v="1"/>
    <s v="RS-19765"/>
    <s v="Roland Schwarz"/>
    <x v="1"/>
    <s v="United States"/>
    <s v="Columbia"/>
    <s v="South Carolina"/>
    <n v="29203"/>
    <x v="0"/>
    <s v="TEC-PH-10003273"/>
    <s v="Technology"/>
    <s v="Phones"/>
    <s v="AT&amp;T TR1909W"/>
    <n v="629.94999999999993"/>
    <n v="5"/>
    <n v="0"/>
    <n v="163.78700000000003"/>
    <s v="No"/>
    <s v="Cassandra Brandow"/>
  </r>
  <r>
    <n v="4178"/>
    <s v="CA-2014-128846"/>
    <d v="2014-04-07T00:00:00"/>
    <d v="2014-04-12T00:00:00"/>
    <x v="1"/>
    <s v="RS-19765"/>
    <s v="Roland Schwarz"/>
    <x v="1"/>
    <s v="United States"/>
    <s v="Columbia"/>
    <s v="South Carolina"/>
    <n v="29203"/>
    <x v="0"/>
    <s v="OFF-PA-10000100"/>
    <s v="Office Supplies"/>
    <s v="Paper"/>
    <s v="Xerox 1945"/>
    <n v="122.97"/>
    <n v="3"/>
    <n v="0"/>
    <n v="60.255300000000005"/>
    <s v="No"/>
    <s v="Cassandra Brandow"/>
  </r>
  <r>
    <n v="4179"/>
    <s v="CA-2016-148593"/>
    <d v="2016-06-16T00:00:00"/>
    <d v="2016-06-18T00:00:00"/>
    <x v="0"/>
    <s v="BD-11320"/>
    <s v="Bill Donatelli"/>
    <x v="0"/>
    <s v="United States"/>
    <s v="Los Angeles"/>
    <s v="California"/>
    <n v="90045"/>
    <x v="1"/>
    <s v="OFF-PA-10001776"/>
    <s v="Office Supplies"/>
    <s v="Paper"/>
    <s v="Wirebound Message Books, Four 2 3/4&quot; x 5&quot; Forms per Page, 600 Sets per Book"/>
    <n v="46.349999999999994"/>
    <n v="5"/>
    <n v="0"/>
    <n v="21.784499999999998"/>
    <s v="No"/>
    <s v="Anna Andreadi"/>
  </r>
  <r>
    <n v="4180"/>
    <s v="US-2017-119039"/>
    <d v="2017-03-06T00:00:00"/>
    <d v="2017-03-10T00:00:00"/>
    <x v="1"/>
    <s v="BF-11170"/>
    <s v="Ben Ferrer"/>
    <x v="2"/>
    <s v="United States"/>
    <s v="San Francisco"/>
    <s v="California"/>
    <n v="94109"/>
    <x v="1"/>
    <s v="OFF-BI-10004182"/>
    <s v="Office Supplies"/>
    <s v="Binders"/>
    <s v="Economy Binders"/>
    <n v="14.976000000000001"/>
    <n v="9"/>
    <n v="0.2"/>
    <n v="5.4288000000000007"/>
    <s v="No"/>
    <s v="Anna Andreadi"/>
  </r>
  <r>
    <n v="4181"/>
    <s v="CA-2017-128426"/>
    <d v="2017-10-07T00:00:00"/>
    <d v="2017-10-11T00:00:00"/>
    <x v="1"/>
    <s v="JK-15730"/>
    <s v="Joe Kamberova"/>
    <x v="0"/>
    <s v="United States"/>
    <s v="Houston"/>
    <s v="Texas"/>
    <n v="77036"/>
    <x v="2"/>
    <s v="OFF-BI-10000756"/>
    <s v="Office Supplies"/>
    <s v="Binders"/>
    <s v="Storex DuraTech Recycled Plastic Frosted Binders"/>
    <n v="4.2399999999999993"/>
    <n v="5"/>
    <n v="0.8"/>
    <n v="-6.3599999999999994"/>
    <s v="No"/>
    <s v="Kelly Williams"/>
  </r>
  <r>
    <n v="4182"/>
    <s v="US-2017-136868"/>
    <d v="2017-10-06T00:00:00"/>
    <d v="2017-10-12T00:00:00"/>
    <x v="1"/>
    <s v="CR-12820"/>
    <s v="Cyra Reiten"/>
    <x v="2"/>
    <s v="United States"/>
    <s v="New York City"/>
    <s v="New York"/>
    <n v="10035"/>
    <x v="3"/>
    <s v="TEC-AC-10001539"/>
    <s v="Technology"/>
    <s v="Accessories"/>
    <s v="Logitech G430 Surround Sound Gaming Headset with Dolby 7.1 Technology"/>
    <n v="319.95999999999998"/>
    <n v="4"/>
    <n v="0"/>
    <n v="115.18559999999999"/>
    <s v="No"/>
    <s v="Chuck Magee"/>
  </r>
  <r>
    <n v="4183"/>
    <s v="US-2017-136868"/>
    <d v="2017-10-06T00:00:00"/>
    <d v="2017-10-12T00:00:00"/>
    <x v="1"/>
    <s v="CR-12820"/>
    <s v="Cyra Reiten"/>
    <x v="2"/>
    <s v="United States"/>
    <s v="New York City"/>
    <s v="New York"/>
    <n v="10035"/>
    <x v="3"/>
    <s v="OFF-PA-10002377"/>
    <s v="Office Supplies"/>
    <s v="Paper"/>
    <s v="Adams Telephone Message Book W/Dividers/Space For Phone Numbers, 5 1/4&quot;X8 1/2&quot;, 200/Messages"/>
    <n v="17.04"/>
    <n v="3"/>
    <n v="0"/>
    <n v="7.6679999999999993"/>
    <s v="No"/>
    <s v="Chuck Magee"/>
  </r>
  <r>
    <n v="4184"/>
    <s v="US-2017-136868"/>
    <d v="2017-10-06T00:00:00"/>
    <d v="2017-10-12T00:00:00"/>
    <x v="1"/>
    <s v="CR-12820"/>
    <s v="Cyra Reiten"/>
    <x v="2"/>
    <s v="United States"/>
    <s v="New York City"/>
    <s v="New York"/>
    <n v="10035"/>
    <x v="3"/>
    <s v="OFF-ST-10000991"/>
    <s v="Office Supplies"/>
    <s v="Storage"/>
    <s v="Space Solutions HD Industrial Steel Shelving."/>
    <n v="344.90999999999997"/>
    <n v="3"/>
    <n v="0"/>
    <n v="10.347300000000004"/>
    <s v="No"/>
    <s v="Chuck Magee"/>
  </r>
  <r>
    <n v="4185"/>
    <s v="CA-2016-143749"/>
    <d v="2016-12-05T00:00:00"/>
    <d v="2016-12-07T00:00:00"/>
    <x v="2"/>
    <s v="AG-10300"/>
    <s v="Aleksandra Gannaway"/>
    <x v="1"/>
    <s v="United States"/>
    <s v="Franklin"/>
    <s v="Massachusetts"/>
    <n v="2038"/>
    <x v="3"/>
    <s v="FUR-BO-10002853"/>
    <s v="Furniture"/>
    <s v="Bookcases"/>
    <s v="O'Sullivan 5-Shelf Heavy-Duty Bookcases"/>
    <n v="81.94"/>
    <n v="1"/>
    <n v="0"/>
    <n v="20.484999999999999"/>
    <s v="No"/>
    <s v="Chuck Magee"/>
  </r>
  <r>
    <n v="4186"/>
    <s v="CA-2016-111493"/>
    <d v="2016-10-21T00:00:00"/>
    <d v="2016-10-22T00:00:00"/>
    <x v="2"/>
    <s v="CM-12160"/>
    <s v="Charles McCrossin"/>
    <x v="0"/>
    <s v="United States"/>
    <s v="Baltimore"/>
    <s v="Maryland"/>
    <n v="21215"/>
    <x v="3"/>
    <s v="TEC-AC-10004510"/>
    <s v="Technology"/>
    <s v="Accessories"/>
    <s v="Logitech Desktop MK120 Mouse and keyboard Combo"/>
    <n v="98.16"/>
    <n v="6"/>
    <n v="0"/>
    <n v="9.8159999999999954"/>
    <s v="No"/>
    <s v="Chuck Magee"/>
  </r>
  <r>
    <n v="4187"/>
    <s v="CA-2017-112536"/>
    <d v="2017-05-18T00:00:00"/>
    <d v="2017-05-23T00:00:00"/>
    <x v="1"/>
    <s v="SG-20890"/>
    <s v="Susan Gilcrest"/>
    <x v="1"/>
    <s v="United States"/>
    <s v="Mcallen"/>
    <s v="Texas"/>
    <n v="78501"/>
    <x v="2"/>
    <s v="OFF-BI-10003712"/>
    <s v="Office Supplies"/>
    <s v="Binders"/>
    <s v="Acco Pressboard Covers with Storage Hooks, 14 7/8&quot; x 11&quot;, Light Blue"/>
    <n v="6.8739999999999988"/>
    <n v="7"/>
    <n v="0.8"/>
    <n v="-10.654700000000002"/>
    <s v="No"/>
    <s v="Kelly Williams"/>
  </r>
  <r>
    <n v="4188"/>
    <s v="CA-2017-112536"/>
    <d v="2017-05-18T00:00:00"/>
    <d v="2017-05-23T00:00:00"/>
    <x v="1"/>
    <s v="SG-20890"/>
    <s v="Susan Gilcrest"/>
    <x v="1"/>
    <s v="United States"/>
    <s v="Mcallen"/>
    <s v="Texas"/>
    <n v="78501"/>
    <x v="2"/>
    <s v="OFF-BI-10002571"/>
    <s v="Office Supplies"/>
    <s v="Binders"/>
    <s v="Avery Framed View Binder, EZD Ring (Locking), Navy, 1 1/2&quot;"/>
    <n v="1.9959999999999996"/>
    <n v="1"/>
    <n v="0.8"/>
    <n v="-3.293400000000001"/>
    <s v="No"/>
    <s v="Kelly Williams"/>
  </r>
  <r>
    <n v="4189"/>
    <s v="CA-2017-112536"/>
    <d v="2017-05-18T00:00:00"/>
    <d v="2017-05-23T00:00:00"/>
    <x v="1"/>
    <s v="SG-20890"/>
    <s v="Susan Gilcrest"/>
    <x v="1"/>
    <s v="United States"/>
    <s v="Mcallen"/>
    <s v="Texas"/>
    <n v="78501"/>
    <x v="2"/>
    <s v="OFF-ST-10004835"/>
    <s v="Office Supplies"/>
    <s v="Storage"/>
    <s v="Plastic Stacking Crates &amp; Casters"/>
    <n v="8.9280000000000008"/>
    <n v="2"/>
    <n v="0.2"/>
    <n v="0.66959999999999997"/>
    <s v="No"/>
    <s v="Kelly Williams"/>
  </r>
  <r>
    <n v="4190"/>
    <s v="CA-2016-157714"/>
    <d v="2016-09-26T00:00:00"/>
    <d v="2016-10-01T00:00:00"/>
    <x v="0"/>
    <s v="CS-12175"/>
    <s v="Charles Sheldon"/>
    <x v="1"/>
    <s v="United States"/>
    <s v="Iowa City"/>
    <s v="Iowa"/>
    <n v="52240"/>
    <x v="2"/>
    <s v="OFF-PA-10004022"/>
    <s v="Office Supplies"/>
    <s v="Paper"/>
    <s v="Hammermill Color Copier Paper (28Lb. and 96 Bright)"/>
    <n v="9.99"/>
    <n v="1"/>
    <n v="0"/>
    <n v="4.4954999999999998"/>
    <s v="No"/>
    <s v="Kelly Williams"/>
  </r>
  <r>
    <n v="4191"/>
    <s v="CA-2017-166709"/>
    <d v="2017-11-17T00:00:00"/>
    <d v="2017-11-22T00:00:00"/>
    <x v="1"/>
    <s v="HL-15040"/>
    <s v="Hunter Lopez"/>
    <x v="0"/>
    <s v="United States"/>
    <s v="Newark"/>
    <s v="Delaware"/>
    <n v="19711"/>
    <x v="3"/>
    <s v="TEC-CO-10004722"/>
    <s v="Technology"/>
    <s v="Copiers"/>
    <s v="Canon imageCLASS 2200 Advanced Copier"/>
    <n v="10499.97"/>
    <n v="3"/>
    <n v="0"/>
    <n v="5039.9856"/>
    <s v="No"/>
    <s v="Chuck Magee"/>
  </r>
  <r>
    <n v="4192"/>
    <s v="CA-2015-129392"/>
    <d v="2015-07-08T00:00:00"/>
    <d v="2015-07-08T00:00:00"/>
    <x v="3"/>
    <s v="DM-13015"/>
    <s v="Darrin Martin"/>
    <x v="0"/>
    <s v="United States"/>
    <s v="Houston"/>
    <s v="Texas"/>
    <n v="77070"/>
    <x v="2"/>
    <s v="OFF-PA-10004248"/>
    <s v="Office Supplies"/>
    <s v="Paper"/>
    <s v="Xerox 1990"/>
    <n v="21.12"/>
    <n v="5"/>
    <n v="0.2"/>
    <n v="6.5999999999999988"/>
    <s v="No"/>
    <s v="Kelly Williams"/>
  </r>
  <r>
    <n v="4193"/>
    <s v="CA-2015-150875"/>
    <d v="2015-11-16T00:00:00"/>
    <d v="2015-11-20T00:00:00"/>
    <x v="1"/>
    <s v="HK-14890"/>
    <s v="Heather Kirkland"/>
    <x v="1"/>
    <s v="United States"/>
    <s v="Boise"/>
    <s v="Idaho"/>
    <n v="83704"/>
    <x v="1"/>
    <s v="FUR-TA-10000577"/>
    <s v="Furniture"/>
    <s v="Tables"/>
    <s v="Bretford CR4500 Series Slim Rectangular Table"/>
    <n v="696.42"/>
    <n v="2"/>
    <n v="0"/>
    <n v="160.17660000000001"/>
    <s v="Yes"/>
    <s v="Anna Andreadi"/>
  </r>
  <r>
    <n v="4194"/>
    <s v="CA-2015-150875"/>
    <d v="2015-11-16T00:00:00"/>
    <d v="2015-11-20T00:00:00"/>
    <x v="1"/>
    <s v="HK-14890"/>
    <s v="Heather Kirkland"/>
    <x v="1"/>
    <s v="United States"/>
    <s v="Boise"/>
    <s v="Idaho"/>
    <n v="83704"/>
    <x v="1"/>
    <s v="TEC-PH-10001254"/>
    <s v="Technology"/>
    <s v="Phones"/>
    <s v="Jabra BIZ 2300 Duo QD Duo Corded Headset"/>
    <n v="304.77600000000001"/>
    <n v="3"/>
    <n v="0.2"/>
    <n v="22.858199999999982"/>
    <s v="Yes"/>
    <s v="Anna Andreadi"/>
  </r>
  <r>
    <n v="4195"/>
    <s v="CA-2015-154200"/>
    <d v="2015-06-18T00:00:00"/>
    <d v="2015-06-22T00:00:00"/>
    <x v="1"/>
    <s v="BG-11740"/>
    <s v="Bruce Geld"/>
    <x v="0"/>
    <s v="United States"/>
    <s v="San Diego"/>
    <s v="California"/>
    <n v="92105"/>
    <x v="1"/>
    <s v="OFF-AR-10001044"/>
    <s v="Office Supplies"/>
    <s v="Art"/>
    <s v="BOSTON Ranger #55 Pencil Sharpener, Black"/>
    <n v="51.98"/>
    <n v="2"/>
    <n v="0"/>
    <n v="15.074199999999998"/>
    <s v="No"/>
    <s v="Anna Andreadi"/>
  </r>
  <r>
    <n v="4196"/>
    <s v="CA-2016-124233"/>
    <d v="2016-04-08T00:00:00"/>
    <d v="2016-04-14T00:00:00"/>
    <x v="1"/>
    <s v="CK-12595"/>
    <s v="Clytie Kelty"/>
    <x v="0"/>
    <s v="United States"/>
    <s v="Los Angeles"/>
    <s v="California"/>
    <n v="90032"/>
    <x v="1"/>
    <s v="FUR-FU-10002597"/>
    <s v="Furniture"/>
    <s v="Furnishings"/>
    <s v="C-Line Magnetic Cubicle Keepers, Clear Polypropylene"/>
    <n v="24.700000000000003"/>
    <n v="5"/>
    <n v="0"/>
    <n v="10.374000000000001"/>
    <s v="No"/>
    <s v="Anna Andreadi"/>
  </r>
  <r>
    <n v="4197"/>
    <s v="US-2015-134271"/>
    <d v="2015-04-18T00:00:00"/>
    <d v="2015-04-23T00:00:00"/>
    <x v="0"/>
    <s v="RF-19735"/>
    <s v="Roland Fjeld"/>
    <x v="0"/>
    <s v="United States"/>
    <s v="New York City"/>
    <s v="New York"/>
    <n v="10024"/>
    <x v="3"/>
    <s v="OFF-LA-10004093"/>
    <s v="Office Supplies"/>
    <s v="Labels"/>
    <s v="Avery 486"/>
    <n v="21.93"/>
    <n v="3"/>
    <n v="0"/>
    <n v="10.307099999999998"/>
    <s v="No"/>
    <s v="Chuck Magee"/>
  </r>
  <r>
    <n v="4198"/>
    <s v="US-2016-161683"/>
    <d v="2016-12-03T00:00:00"/>
    <d v="2016-12-08T00:00:00"/>
    <x v="1"/>
    <s v="CJ-12010"/>
    <s v="Caroline Jumper"/>
    <x v="0"/>
    <s v="United States"/>
    <s v="Philadelphia"/>
    <s v="Pennsylvania"/>
    <n v="19134"/>
    <x v="3"/>
    <s v="OFF-AP-10000179"/>
    <s v="Office Supplies"/>
    <s v="Appliances"/>
    <s v="Honeywell Enviracaire Portable HEPA Air Cleaner for up to 10 x 16 Room"/>
    <n v="394.81600000000003"/>
    <n v="4"/>
    <n v="0.2"/>
    <n v="93.768799999999999"/>
    <s v="No"/>
    <s v="Chuck Magee"/>
  </r>
  <r>
    <n v="4199"/>
    <s v="US-2016-161683"/>
    <d v="2016-12-03T00:00:00"/>
    <d v="2016-12-08T00:00:00"/>
    <x v="1"/>
    <s v="CJ-12010"/>
    <s v="Caroline Jumper"/>
    <x v="0"/>
    <s v="United States"/>
    <s v="Philadelphia"/>
    <s v="Pennsylvania"/>
    <n v="19134"/>
    <x v="3"/>
    <s v="OFF-BI-10001072"/>
    <s v="Office Supplies"/>
    <s v="Binders"/>
    <s v="GBC Clear Cover, 8-1/2 x 11, unpunched, 25 covers per pack"/>
    <n v="18.192000000000004"/>
    <n v="4"/>
    <n v="0.7"/>
    <n v="-14.553600000000003"/>
    <s v="No"/>
    <s v="Chuck Magee"/>
  </r>
  <r>
    <n v="4200"/>
    <s v="CA-2015-143105"/>
    <d v="2015-12-10T00:00:00"/>
    <d v="2015-12-10T00:00:00"/>
    <x v="3"/>
    <s v="MA-17560"/>
    <s v="Matt Abelman"/>
    <x v="2"/>
    <s v="United States"/>
    <s v="New York City"/>
    <s v="New York"/>
    <n v="10024"/>
    <x v="3"/>
    <s v="OFF-LA-10004093"/>
    <s v="Office Supplies"/>
    <s v="Labels"/>
    <s v="Avery 486"/>
    <n v="7.31"/>
    <n v="1"/>
    <n v="0"/>
    <n v="3.4356999999999998"/>
    <s v="No"/>
    <s v="Chuck Magee"/>
  </r>
  <r>
    <n v="4201"/>
    <s v="CA-2015-143105"/>
    <d v="2015-12-10T00:00:00"/>
    <d v="2015-12-10T00:00:00"/>
    <x v="3"/>
    <s v="MA-17560"/>
    <s v="Matt Abelman"/>
    <x v="2"/>
    <s v="United States"/>
    <s v="New York City"/>
    <s v="New York"/>
    <n v="10024"/>
    <x v="3"/>
    <s v="TEC-CO-10002095"/>
    <s v="Technology"/>
    <s v="Copiers"/>
    <s v="Hewlett Packard 610 Color Digital Copier / Printer"/>
    <n v="799.98400000000004"/>
    <n v="2"/>
    <n v="0.2"/>
    <n v="249.99499999999998"/>
    <s v="No"/>
    <s v="Chuck Magee"/>
  </r>
  <r>
    <n v="4202"/>
    <s v="CA-2015-143105"/>
    <d v="2015-12-10T00:00:00"/>
    <d v="2015-12-10T00:00:00"/>
    <x v="3"/>
    <s v="MA-17560"/>
    <s v="Matt Abelman"/>
    <x v="2"/>
    <s v="United States"/>
    <s v="New York City"/>
    <s v="New York"/>
    <n v="10024"/>
    <x v="3"/>
    <s v="OFF-PA-10002713"/>
    <s v="Office Supplies"/>
    <s v="Paper"/>
    <s v="Adams Phone Message Book, 200 Message Capacity, 8 1/16” x 11”"/>
    <n v="41.28"/>
    <n v="6"/>
    <n v="0"/>
    <n v="18.988799999999998"/>
    <s v="No"/>
    <s v="Chuck Magee"/>
  </r>
  <r>
    <n v="4203"/>
    <s v="CA-2015-143105"/>
    <d v="2015-12-10T00:00:00"/>
    <d v="2015-12-10T00:00:00"/>
    <x v="3"/>
    <s v="MA-17560"/>
    <s v="Matt Abelman"/>
    <x v="2"/>
    <s v="United States"/>
    <s v="New York City"/>
    <s v="New York"/>
    <n v="10024"/>
    <x v="3"/>
    <s v="OFF-PA-10002254"/>
    <s v="Office Supplies"/>
    <s v="Paper"/>
    <s v="Xerox 1883"/>
    <n v="184.66"/>
    <n v="7"/>
    <n v="0"/>
    <n v="84.943599999999989"/>
    <s v="No"/>
    <s v="Chuck Magee"/>
  </r>
  <r>
    <n v="4204"/>
    <s v="CA-2014-145387"/>
    <d v="2014-10-31T00:00:00"/>
    <d v="2014-11-02T00:00:00"/>
    <x v="0"/>
    <s v="AM-10705"/>
    <s v="Anne McFarland"/>
    <x v="0"/>
    <s v="United States"/>
    <s v="Cranston"/>
    <s v="Rhode Island"/>
    <n v="2920"/>
    <x v="3"/>
    <s v="OFF-AR-10001683"/>
    <s v="Office Supplies"/>
    <s v="Art"/>
    <s v="Lumber Crayons"/>
    <n v="49.25"/>
    <n v="5"/>
    <n v="0"/>
    <n v="18.715000000000003"/>
    <s v="No"/>
    <s v="Chuck Magee"/>
  </r>
  <r>
    <n v="4205"/>
    <s v="CA-2014-145387"/>
    <d v="2014-10-31T00:00:00"/>
    <d v="2014-11-02T00:00:00"/>
    <x v="0"/>
    <s v="AM-10705"/>
    <s v="Anne McFarland"/>
    <x v="0"/>
    <s v="United States"/>
    <s v="Cranston"/>
    <s v="Rhode Island"/>
    <n v="2920"/>
    <x v="3"/>
    <s v="OFF-PA-10002195"/>
    <s v="Office Supplies"/>
    <s v="Paper"/>
    <s v="RSVP Cards &amp; Envelopes, Blank White, 8-1/2&quot; X 11&quot;, 24 Cards/25 Envelopes/Set"/>
    <n v="10.16"/>
    <n v="2"/>
    <n v="0"/>
    <n v="4.7751999999999999"/>
    <s v="No"/>
    <s v="Chuck Magee"/>
  </r>
  <r>
    <n v="4206"/>
    <s v="CA-2014-145387"/>
    <d v="2014-10-31T00:00:00"/>
    <d v="2014-11-02T00:00:00"/>
    <x v="0"/>
    <s v="AM-10705"/>
    <s v="Anne McFarland"/>
    <x v="0"/>
    <s v="United States"/>
    <s v="Cranston"/>
    <s v="Rhode Island"/>
    <n v="2920"/>
    <x v="3"/>
    <s v="FUR-FU-10002364"/>
    <s v="Furniture"/>
    <s v="Furnishings"/>
    <s v="Eldon Expressions Wood Desk Accessories, Oak"/>
    <n v="14.76"/>
    <n v="2"/>
    <n v="0"/>
    <n v="4.2803999999999984"/>
    <s v="No"/>
    <s v="Chuck Magee"/>
  </r>
  <r>
    <n v="4207"/>
    <s v="CA-2014-145387"/>
    <d v="2014-10-31T00:00:00"/>
    <d v="2014-11-02T00:00:00"/>
    <x v="0"/>
    <s v="AM-10705"/>
    <s v="Anne McFarland"/>
    <x v="0"/>
    <s v="United States"/>
    <s v="Cranston"/>
    <s v="Rhode Island"/>
    <n v="2920"/>
    <x v="3"/>
    <s v="OFF-BI-10004001"/>
    <s v="Office Supplies"/>
    <s v="Binders"/>
    <s v="GBC Recycled VeloBinder Covers"/>
    <n v="34.08"/>
    <n v="2"/>
    <n v="0"/>
    <n v="15.676799999999997"/>
    <s v="No"/>
    <s v="Chuck Magee"/>
  </r>
  <r>
    <n v="4208"/>
    <s v="CA-2014-145387"/>
    <d v="2014-10-31T00:00:00"/>
    <d v="2014-11-02T00:00:00"/>
    <x v="0"/>
    <s v="AM-10705"/>
    <s v="Anne McFarland"/>
    <x v="0"/>
    <s v="United States"/>
    <s v="Cranston"/>
    <s v="Rhode Island"/>
    <n v="2920"/>
    <x v="3"/>
    <s v="FUR-FU-10000023"/>
    <s v="Furniture"/>
    <s v="Furnishings"/>
    <s v="Eldon Wave Desk Accessories"/>
    <n v="17.669999999999998"/>
    <n v="3"/>
    <n v="0"/>
    <n v="7.7748000000000008"/>
    <s v="No"/>
    <s v="Chuck Magee"/>
  </r>
  <r>
    <n v="4209"/>
    <s v="CA-2014-145387"/>
    <d v="2014-10-31T00:00:00"/>
    <d v="2014-11-02T00:00:00"/>
    <x v="0"/>
    <s v="AM-10705"/>
    <s v="Anne McFarland"/>
    <x v="0"/>
    <s v="United States"/>
    <s v="Cranston"/>
    <s v="Rhode Island"/>
    <n v="2920"/>
    <x v="3"/>
    <s v="FUR-CH-10002320"/>
    <s v="Furniture"/>
    <s v="Chairs"/>
    <s v="Hon Pagoda Stacking Chairs"/>
    <n v="1604.9"/>
    <n v="5"/>
    <n v="0"/>
    <n v="481.46999999999991"/>
    <s v="No"/>
    <s v="Chuck Magee"/>
  </r>
  <r>
    <n v="4210"/>
    <s v="CA-2014-145387"/>
    <d v="2014-10-31T00:00:00"/>
    <d v="2014-11-02T00:00:00"/>
    <x v="0"/>
    <s v="AM-10705"/>
    <s v="Anne McFarland"/>
    <x v="0"/>
    <s v="United States"/>
    <s v="Cranston"/>
    <s v="Rhode Island"/>
    <n v="2920"/>
    <x v="3"/>
    <s v="FUR-TA-10003238"/>
    <s v="Furniture"/>
    <s v="Tables"/>
    <s v="Chromcraft Bull-Nose Wood 48&quot; x 96&quot; Rectangular Conference Tables"/>
    <n v="385.68599999999998"/>
    <n v="1"/>
    <n v="0.3"/>
    <n v="-60.607800000000026"/>
    <s v="No"/>
    <s v="Chuck Magee"/>
  </r>
  <r>
    <n v="4211"/>
    <s v="CA-2017-109715"/>
    <d v="2017-12-09T00:00:00"/>
    <d v="2017-12-14T00:00:00"/>
    <x v="1"/>
    <s v="AH-10585"/>
    <s v="Angele Hood"/>
    <x v="0"/>
    <s v="United States"/>
    <s v="Chicago"/>
    <s v="Illinois"/>
    <n v="60623"/>
    <x v="2"/>
    <s v="OFF-PA-10004965"/>
    <s v="Office Supplies"/>
    <s v="Paper"/>
    <s v="Xerox 1921"/>
    <n v="15.984000000000002"/>
    <n v="2"/>
    <n v="0.2"/>
    <n v="4.9949999999999992"/>
    <s v="No"/>
    <s v="Kelly Williams"/>
  </r>
  <r>
    <n v="4212"/>
    <s v="CA-2014-166457"/>
    <d v="2014-05-05T00:00:00"/>
    <d v="2014-05-09T00:00:00"/>
    <x v="0"/>
    <s v="PF-19120"/>
    <s v="Peter Fuller"/>
    <x v="0"/>
    <s v="United States"/>
    <s v="Richmond"/>
    <s v="Kentucky"/>
    <n v="40475"/>
    <x v="0"/>
    <s v="OFF-PA-10003016"/>
    <s v="Office Supplies"/>
    <s v="Paper"/>
    <s v="Adams &quot;While You Were Out&quot; Message Pads"/>
    <n v="9.42"/>
    <n v="3"/>
    <n v="0"/>
    <n v="4.238999999999999"/>
    <s v="No"/>
    <s v="Cassandra Brandow"/>
  </r>
  <r>
    <n v="4213"/>
    <s v="CA-2014-166457"/>
    <d v="2014-05-05T00:00:00"/>
    <d v="2014-05-09T00:00:00"/>
    <x v="0"/>
    <s v="PF-19120"/>
    <s v="Peter Fuller"/>
    <x v="0"/>
    <s v="United States"/>
    <s v="Richmond"/>
    <s v="Kentucky"/>
    <n v="40475"/>
    <x v="0"/>
    <s v="OFF-AR-10003651"/>
    <s v="Office Supplies"/>
    <s v="Art"/>
    <s v="Newell 350"/>
    <n v="6.56"/>
    <n v="2"/>
    <n v="0"/>
    <n v="1.9023999999999992"/>
    <s v="No"/>
    <s v="Cassandra Brandow"/>
  </r>
  <r>
    <n v="4214"/>
    <s v="CA-2014-166457"/>
    <d v="2014-05-05T00:00:00"/>
    <d v="2014-05-09T00:00:00"/>
    <x v="0"/>
    <s v="PF-19120"/>
    <s v="Peter Fuller"/>
    <x v="0"/>
    <s v="United States"/>
    <s v="Richmond"/>
    <s v="Kentucky"/>
    <n v="40475"/>
    <x v="0"/>
    <s v="OFF-PA-10001363"/>
    <s v="Office Supplies"/>
    <s v="Paper"/>
    <s v="Xerox 1933"/>
    <n v="24.56"/>
    <n v="2"/>
    <n v="0"/>
    <n v="11.543199999999999"/>
    <s v="No"/>
    <s v="Cassandra Brandow"/>
  </r>
  <r>
    <n v="4215"/>
    <s v="CA-2016-164637"/>
    <d v="2016-03-04T00:00:00"/>
    <d v="2016-03-08T00:00:00"/>
    <x v="1"/>
    <s v="RD-19480"/>
    <s v="Rick Duston"/>
    <x v="0"/>
    <s v="United States"/>
    <s v="Mishawaka"/>
    <s v="Indiana"/>
    <n v="46544"/>
    <x v="2"/>
    <s v="OFF-BI-10003876"/>
    <s v="Office Supplies"/>
    <s v="Binders"/>
    <s v="Green Canvas Binder for 8-1/2&quot; x 14&quot; Sheets"/>
    <n v="128.39999999999998"/>
    <n v="3"/>
    <n v="0"/>
    <n v="64.199999999999989"/>
    <s v="No"/>
    <s v="Kelly Williams"/>
  </r>
  <r>
    <n v="4216"/>
    <s v="CA-2014-103590"/>
    <d v="2014-11-30T00:00:00"/>
    <d v="2014-12-04T00:00:00"/>
    <x v="1"/>
    <s v="JL-15505"/>
    <s v="Jeremy Lonsdale"/>
    <x v="0"/>
    <s v="United States"/>
    <s v="Mount Vernon"/>
    <s v="New York"/>
    <n v="10550"/>
    <x v="3"/>
    <s v="OFF-EN-10004007"/>
    <s v="Office Supplies"/>
    <s v="Envelopes"/>
    <s v="Park Ridge Embossed Executive Business Envelopes"/>
    <n v="62.28"/>
    <n v="4"/>
    <n v="0"/>
    <n v="29.271599999999999"/>
    <s v="No"/>
    <s v="Chuck Magee"/>
  </r>
  <r>
    <n v="4217"/>
    <s v="CA-2015-111234"/>
    <d v="2015-02-18T00:00:00"/>
    <d v="2015-02-22T00:00:00"/>
    <x v="1"/>
    <s v="AB-10600"/>
    <s v="Ann Blume"/>
    <x v="1"/>
    <s v="United States"/>
    <s v="Los Angeles"/>
    <s v="California"/>
    <n v="90004"/>
    <x v="1"/>
    <s v="OFF-LA-10002271"/>
    <s v="Office Supplies"/>
    <s v="Labels"/>
    <s v="Smead Alpha-Z Color-Coded Second Alphabetical Labels and Starter Set"/>
    <n v="9.24"/>
    <n v="3"/>
    <n v="0"/>
    <n v="4.4352"/>
    <s v="No"/>
    <s v="Anna Andreadi"/>
  </r>
  <r>
    <n v="4218"/>
    <s v="CA-2017-149881"/>
    <d v="2017-04-01T00:00:00"/>
    <d v="2017-04-03T00:00:00"/>
    <x v="2"/>
    <s v="NC-18535"/>
    <s v="Nick Crebassa"/>
    <x v="1"/>
    <s v="United States"/>
    <s v="San Francisco"/>
    <s v="California"/>
    <n v="94110"/>
    <x v="1"/>
    <s v="FUR-BO-10003894"/>
    <s v="Furniture"/>
    <s v="Bookcases"/>
    <s v="Safco Value Mate Steel Bookcase, Baked Enamel Finish on Steel, Black"/>
    <n v="482.66399999999999"/>
    <n v="8"/>
    <n v="0.15"/>
    <n v="85.175999999999974"/>
    <s v="No"/>
    <s v="Anna Andreadi"/>
  </r>
  <r>
    <n v="4219"/>
    <s v="CA-2017-149881"/>
    <d v="2017-04-01T00:00:00"/>
    <d v="2017-04-03T00:00:00"/>
    <x v="2"/>
    <s v="NC-18535"/>
    <s v="Nick Crebassa"/>
    <x v="1"/>
    <s v="United States"/>
    <s v="San Francisco"/>
    <s v="California"/>
    <n v="94110"/>
    <x v="1"/>
    <s v="TEC-MA-10000418"/>
    <s v="Technology"/>
    <s v="Machines"/>
    <s v="Cubify CubeX 3D Printer Double Head Print"/>
    <n v="4799.9839999999995"/>
    <n v="2"/>
    <n v="0.2"/>
    <n v="359.99879999999962"/>
    <s v="No"/>
    <s v="Anna Andreadi"/>
  </r>
  <r>
    <n v="4220"/>
    <s v="CA-2017-134565"/>
    <d v="2017-06-11T00:00:00"/>
    <d v="2017-06-13T00:00:00"/>
    <x v="0"/>
    <s v="TB-21400"/>
    <s v="Tom Boeckenhauer"/>
    <x v="0"/>
    <s v="United States"/>
    <s v="Seattle"/>
    <s v="Washington"/>
    <n v="98103"/>
    <x v="1"/>
    <s v="OFF-PA-10004243"/>
    <s v="Office Supplies"/>
    <s v="Paper"/>
    <s v="Xerox 1939"/>
    <n v="37.94"/>
    <n v="2"/>
    <n v="0"/>
    <n v="18.211199999999998"/>
    <s v="No"/>
    <s v="Anna Andreadi"/>
  </r>
  <r>
    <n v="4221"/>
    <s v="CA-2017-134565"/>
    <d v="2017-06-11T00:00:00"/>
    <d v="2017-06-13T00:00:00"/>
    <x v="0"/>
    <s v="TB-21400"/>
    <s v="Tom Boeckenhauer"/>
    <x v="0"/>
    <s v="United States"/>
    <s v="Seattle"/>
    <s v="Washington"/>
    <n v="98103"/>
    <x v="1"/>
    <s v="OFF-BI-10001759"/>
    <s v="Office Supplies"/>
    <s v="Binders"/>
    <s v="Acco Pressboard Covers with Storage Hooks, 14 7/8&quot; x 11&quot;, Dark Blue"/>
    <n v="18.288"/>
    <n v="6"/>
    <n v="0.2"/>
    <n v="6.6293999999999995"/>
    <s v="No"/>
    <s v="Anna Andreadi"/>
  </r>
  <r>
    <n v="4222"/>
    <s v="CA-2017-134565"/>
    <d v="2017-06-11T00:00:00"/>
    <d v="2017-06-13T00:00:00"/>
    <x v="0"/>
    <s v="TB-21400"/>
    <s v="Tom Boeckenhauer"/>
    <x v="0"/>
    <s v="United States"/>
    <s v="Seattle"/>
    <s v="Washington"/>
    <n v="98103"/>
    <x v="1"/>
    <s v="TEC-MA-10001570"/>
    <s v="Technology"/>
    <s v="Machines"/>
    <s v="Cisco Desktop Collaboration Experience DX650 IP Video Phone"/>
    <n v="385.80000000000007"/>
    <n v="5"/>
    <n v="0.2"/>
    <n v="130.20749999999998"/>
    <s v="No"/>
    <s v="Anna Andreadi"/>
  </r>
  <r>
    <n v="4223"/>
    <s v="CA-2017-134565"/>
    <d v="2017-06-11T00:00:00"/>
    <d v="2017-06-13T00:00:00"/>
    <x v="0"/>
    <s v="TB-21400"/>
    <s v="Tom Boeckenhauer"/>
    <x v="0"/>
    <s v="United States"/>
    <s v="Seattle"/>
    <s v="Washington"/>
    <n v="98103"/>
    <x v="1"/>
    <s v="OFF-ST-10004804"/>
    <s v="Office Supplies"/>
    <s v="Storage"/>
    <s v="Belkin 19&quot; Vented Equipment Shelf, Black"/>
    <n v="102.96"/>
    <n v="2"/>
    <n v="0"/>
    <n v="1.0296000000000021"/>
    <s v="No"/>
    <s v="Anna Andreadi"/>
  </r>
  <r>
    <n v="4224"/>
    <s v="CA-2017-134565"/>
    <d v="2017-06-11T00:00:00"/>
    <d v="2017-06-13T00:00:00"/>
    <x v="0"/>
    <s v="TB-21400"/>
    <s v="Tom Boeckenhauer"/>
    <x v="0"/>
    <s v="United States"/>
    <s v="Seattle"/>
    <s v="Washington"/>
    <n v="98103"/>
    <x v="1"/>
    <s v="FUR-BO-10001519"/>
    <s v="Furniture"/>
    <s v="Bookcases"/>
    <s v="O'Sullivan 3-Shelf Heavy-Duty Bookcases"/>
    <n v="174.42000000000002"/>
    <n v="3"/>
    <n v="0"/>
    <n v="41.860800000000005"/>
    <s v="No"/>
    <s v="Anna Andreadi"/>
  </r>
  <r>
    <n v="4225"/>
    <s v="CA-2016-108644"/>
    <d v="2016-09-30T00:00:00"/>
    <d v="2016-10-03T00:00:00"/>
    <x v="2"/>
    <s v="SJ-20215"/>
    <s v="Sarah Jordon"/>
    <x v="0"/>
    <s v="United States"/>
    <s v="Quincy"/>
    <s v="Illinois"/>
    <n v="62301"/>
    <x v="2"/>
    <s v="OFF-BI-10000343"/>
    <s v="Office Supplies"/>
    <s v="Binders"/>
    <s v="Pressboard Covers with Storage Hooks, 9 1/2&quot; x 11&quot;, Light Blue"/>
    <n v="1.9639999999999995"/>
    <n v="2"/>
    <n v="0.8"/>
    <n v="-3.2406000000000006"/>
    <s v="No"/>
    <s v="Kelly Williams"/>
  </r>
  <r>
    <n v="4226"/>
    <s v="US-2014-102631"/>
    <d v="2014-12-13T00:00:00"/>
    <d v="2014-12-17T00:00:00"/>
    <x v="1"/>
    <s v="EB-13840"/>
    <s v="Ellis Ballard"/>
    <x v="1"/>
    <s v="United States"/>
    <s v="Chicago"/>
    <s v="Illinois"/>
    <n v="60623"/>
    <x v="2"/>
    <s v="FUR-FU-10003930"/>
    <s v="Furniture"/>
    <s v="Furnishings"/>
    <s v="Howard Miller 12-3/4 Diameter Accuwave DS  Wall Clock"/>
    <n v="94.427999999999997"/>
    <n v="3"/>
    <n v="0.6"/>
    <n v="-42.492599999999982"/>
    <s v="No"/>
    <s v="Kelly Williams"/>
  </r>
  <r>
    <n v="4227"/>
    <s v="CA-2017-120327"/>
    <d v="2017-11-11T00:00:00"/>
    <d v="2017-11-16T00:00:00"/>
    <x v="1"/>
    <s v="WB-21850"/>
    <s v="William Brown"/>
    <x v="0"/>
    <s v="United States"/>
    <s v="Urbandale"/>
    <s v="Iowa"/>
    <n v="50322"/>
    <x v="2"/>
    <s v="OFF-FA-10004854"/>
    <s v="Office Supplies"/>
    <s v="Fasteners"/>
    <s v="Vinyl Coated Wire Paper Clips in Organizer Box, 800/Box"/>
    <n v="45.92"/>
    <n v="4"/>
    <n v="0"/>
    <n v="21.5824"/>
    <s v="No"/>
    <s v="Kelly Williams"/>
  </r>
  <r>
    <n v="4228"/>
    <s v="CA-2015-154970"/>
    <d v="2015-01-05T00:00:00"/>
    <d v="2015-01-10T00:00:00"/>
    <x v="1"/>
    <s v="SR-20740"/>
    <s v="Steven Roelle"/>
    <x v="2"/>
    <s v="United States"/>
    <s v="Seattle"/>
    <s v="Washington"/>
    <n v="98103"/>
    <x v="1"/>
    <s v="FUR-CH-10003396"/>
    <s v="Furniture"/>
    <s v="Chairs"/>
    <s v="Global Deluxe Steno Chair"/>
    <n v="61.584000000000003"/>
    <n v="1"/>
    <n v="0.2"/>
    <n v="-6.9282000000000039"/>
    <s v="Yes"/>
    <s v="Anna Andreadi"/>
  </r>
  <r>
    <n v="4229"/>
    <s v="CA-2016-113803"/>
    <d v="2016-03-24T00:00:00"/>
    <d v="2016-03-26T00:00:00"/>
    <x v="2"/>
    <s v="VG-21805"/>
    <s v="Vivek Grady"/>
    <x v="1"/>
    <s v="United States"/>
    <s v="Richmond"/>
    <s v="Indiana"/>
    <n v="47374"/>
    <x v="2"/>
    <s v="OFF-PA-10001994"/>
    <s v="Office Supplies"/>
    <s v="Paper"/>
    <s v="Ink Jet Note and Greeting Cards, 8-1/2&quot; x 5-1/2&quot; Card Size"/>
    <n v="22.48"/>
    <n v="1"/>
    <n v="0"/>
    <n v="10.3408"/>
    <s v="No"/>
    <s v="Kelly Williams"/>
  </r>
  <r>
    <n v="4230"/>
    <s v="CA-2017-100223"/>
    <d v="2017-07-05T00:00:00"/>
    <d v="2017-07-10T00:00:00"/>
    <x v="1"/>
    <s v="LS-16945"/>
    <s v="Linda Southworth"/>
    <x v="1"/>
    <s v="United States"/>
    <s v="Dallas"/>
    <s v="Texas"/>
    <n v="75220"/>
    <x v="2"/>
    <s v="FUR-FU-10003601"/>
    <s v="Furniture"/>
    <s v="Furnishings"/>
    <s v="Deflect-o RollaMat Studded, Beveled Mat for Medium Pile Carpeting"/>
    <n v="332.02800000000002"/>
    <n v="9"/>
    <n v="0.6"/>
    <n v="-348.62940000000003"/>
    <s v="No"/>
    <s v="Kelly Williams"/>
  </r>
  <r>
    <n v="4231"/>
    <s v="CA-2017-100223"/>
    <d v="2017-07-05T00:00:00"/>
    <d v="2017-07-10T00:00:00"/>
    <x v="1"/>
    <s v="LS-16945"/>
    <s v="Linda Southworth"/>
    <x v="1"/>
    <s v="United States"/>
    <s v="Dallas"/>
    <s v="Texas"/>
    <n v="75220"/>
    <x v="2"/>
    <s v="OFF-BI-10003429"/>
    <s v="Office Supplies"/>
    <s v="Binders"/>
    <s v="Cardinal HOLDit! Binder Insert Strips,Extra Strips"/>
    <n v="11.393999999999998"/>
    <n v="9"/>
    <n v="0.8"/>
    <n v="-17.660699999999999"/>
    <s v="No"/>
    <s v="Kelly Williams"/>
  </r>
  <r>
    <n v="4232"/>
    <s v="CA-2017-100223"/>
    <d v="2017-07-05T00:00:00"/>
    <d v="2017-07-10T00:00:00"/>
    <x v="1"/>
    <s v="LS-16945"/>
    <s v="Linda Southworth"/>
    <x v="1"/>
    <s v="United States"/>
    <s v="Dallas"/>
    <s v="Texas"/>
    <n v="75220"/>
    <x v="2"/>
    <s v="OFF-PA-10000232"/>
    <s v="Office Supplies"/>
    <s v="Paper"/>
    <s v="Xerox 1975"/>
    <n v="15.552000000000003"/>
    <n v="3"/>
    <n v="0.2"/>
    <n v="5.6375999999999999"/>
    <s v="No"/>
    <s v="Kelly Williams"/>
  </r>
  <r>
    <n v="4233"/>
    <s v="CA-2017-100223"/>
    <d v="2017-07-05T00:00:00"/>
    <d v="2017-07-10T00:00:00"/>
    <x v="1"/>
    <s v="LS-16945"/>
    <s v="Linda Southworth"/>
    <x v="1"/>
    <s v="United States"/>
    <s v="Dallas"/>
    <s v="Texas"/>
    <n v="75220"/>
    <x v="2"/>
    <s v="OFF-PA-10002195"/>
    <s v="Office Supplies"/>
    <s v="Paper"/>
    <s v="Xerox 1966"/>
    <n v="31.104000000000006"/>
    <n v="6"/>
    <n v="0.2"/>
    <n v="11.2752"/>
    <s v="No"/>
    <s v="Kelly Williams"/>
  </r>
  <r>
    <n v="4234"/>
    <s v="CA-2017-100223"/>
    <d v="2017-07-05T00:00:00"/>
    <d v="2017-07-10T00:00:00"/>
    <x v="1"/>
    <s v="LS-16945"/>
    <s v="Linda Southworth"/>
    <x v="1"/>
    <s v="United States"/>
    <s v="Dallas"/>
    <s v="Texas"/>
    <n v="75220"/>
    <x v="2"/>
    <s v="OFF-BI-10004492"/>
    <s v="Office Supplies"/>
    <s v="Binders"/>
    <s v="Tuf-Vin Binders"/>
    <n v="6.3159999999999981"/>
    <n v="1"/>
    <n v="0.8"/>
    <n v="-10.421400000000002"/>
    <s v="No"/>
    <s v="Kelly Williams"/>
  </r>
  <r>
    <n v="4235"/>
    <s v="CA-2014-168823"/>
    <d v="2014-09-21T00:00:00"/>
    <d v="2014-09-24T00:00:00"/>
    <x v="2"/>
    <s v="MA-17560"/>
    <s v="Matt Abelman"/>
    <x v="2"/>
    <s v="United States"/>
    <s v="Philadelphia"/>
    <s v="Pennsylvania"/>
    <n v="19143"/>
    <x v="3"/>
    <s v="OFF-PA-10004000"/>
    <s v="Office Supplies"/>
    <s v="Paper"/>
    <s v="While You Were Out Pads, 50 per Pad, 4 x 5 1/4, Green Cycle"/>
    <n v="11.352000000000002"/>
    <n v="3"/>
    <n v="0.2"/>
    <n v="4.1151"/>
    <s v="No"/>
    <s v="Chuck Magee"/>
  </r>
  <r>
    <n v="4236"/>
    <s v="CA-2014-168823"/>
    <d v="2014-09-21T00:00:00"/>
    <d v="2014-09-24T00:00:00"/>
    <x v="2"/>
    <s v="MA-17560"/>
    <s v="Matt Abelman"/>
    <x v="2"/>
    <s v="United States"/>
    <s v="Philadelphia"/>
    <s v="Pennsylvania"/>
    <n v="19143"/>
    <x v="3"/>
    <s v="OFF-LA-10004425"/>
    <s v="Office Supplies"/>
    <s v="Labels"/>
    <s v="Staple-on labels"/>
    <n v="20.808000000000003"/>
    <n v="9"/>
    <n v="0.2"/>
    <n v="7.0226999999999995"/>
    <s v="No"/>
    <s v="Chuck Magee"/>
  </r>
  <r>
    <n v="4237"/>
    <s v="CA-2016-162404"/>
    <d v="2016-07-23T00:00:00"/>
    <d v="2016-07-27T00:00:00"/>
    <x v="1"/>
    <s v="NF-18475"/>
    <s v="Neil Französisch"/>
    <x v="2"/>
    <s v="United States"/>
    <s v="Rockford"/>
    <s v="Illinois"/>
    <n v="61107"/>
    <x v="2"/>
    <s v="OFF-BI-10000948"/>
    <s v="Office Supplies"/>
    <s v="Binders"/>
    <s v="GBC Laser Imprintable Binding System Covers, Desert Sand"/>
    <n v="11.415999999999997"/>
    <n v="4"/>
    <n v="0.8"/>
    <n v="-18.836400000000005"/>
    <s v="No"/>
    <s v="Kelly Williams"/>
  </r>
  <r>
    <n v="4238"/>
    <s v="CA-2017-104024"/>
    <d v="2017-08-29T00:00:00"/>
    <d v="2017-09-03T00:00:00"/>
    <x v="0"/>
    <s v="MD-17860"/>
    <s v="Michael Dominguez"/>
    <x v="1"/>
    <s v="United States"/>
    <s v="Philadelphia"/>
    <s v="Pennsylvania"/>
    <n v="19134"/>
    <x v="3"/>
    <s v="OFF-AR-10001972"/>
    <s v="Office Supplies"/>
    <s v="Art"/>
    <s v="Newell 323"/>
    <n v="9.4080000000000013"/>
    <n v="7"/>
    <n v="0.2"/>
    <n v="0.70560000000000045"/>
    <s v="No"/>
    <s v="Chuck Magee"/>
  </r>
  <r>
    <n v="4239"/>
    <s v="CA-2017-147144"/>
    <d v="2017-03-26T00:00:00"/>
    <d v="2017-03-28T00:00:00"/>
    <x v="2"/>
    <s v="MZ-17335"/>
    <s v="Maria Zettner"/>
    <x v="2"/>
    <s v="United States"/>
    <s v="Seattle"/>
    <s v="Washington"/>
    <n v="98105"/>
    <x v="1"/>
    <s v="OFF-AR-10004587"/>
    <s v="Office Supplies"/>
    <s v="Art"/>
    <s v="Boston 1827 Commercial Additional Cutter, Drive Gear &amp; Gear Rack for 1606"/>
    <n v="19.829999999999998"/>
    <n v="1"/>
    <n v="0"/>
    <n v="5.9489999999999981"/>
    <s v="No"/>
    <s v="Anna Andreadi"/>
  </r>
  <r>
    <n v="4240"/>
    <s v="CA-2017-158673"/>
    <d v="2017-12-29T00:00:00"/>
    <d v="2018-01-04T00:00:00"/>
    <x v="1"/>
    <s v="KB-16600"/>
    <s v="Ken Brennan"/>
    <x v="1"/>
    <s v="United States"/>
    <s v="Grand Rapids"/>
    <s v="Michigan"/>
    <n v="49505"/>
    <x v="2"/>
    <s v="OFF-PA-10000994"/>
    <s v="Office Supplies"/>
    <s v="Paper"/>
    <s v="Xerox 1915"/>
    <n v="209.7"/>
    <n v="2"/>
    <n v="0"/>
    <n v="100.65599999999999"/>
    <s v="No"/>
    <s v="Kelly Williams"/>
  </r>
  <r>
    <n v="4241"/>
    <s v="CA-2014-133704"/>
    <d v="2014-09-20T00:00:00"/>
    <d v="2014-09-26T00:00:00"/>
    <x v="1"/>
    <s v="MA-17995"/>
    <s v="Michelle Arnett"/>
    <x v="2"/>
    <s v="United States"/>
    <s v="Los Angeles"/>
    <s v="California"/>
    <n v="90004"/>
    <x v="1"/>
    <s v="OFF-AP-10001366"/>
    <s v="Office Supplies"/>
    <s v="Appliances"/>
    <s v="Staple holder"/>
    <n v="43.92"/>
    <n v="4"/>
    <n v="0"/>
    <n v="11.858400000000003"/>
    <s v="No"/>
    <s v="Anna Andreadi"/>
  </r>
  <r>
    <n v="4242"/>
    <s v="CA-2014-133704"/>
    <d v="2014-09-20T00:00:00"/>
    <d v="2014-09-26T00:00:00"/>
    <x v="1"/>
    <s v="MA-17995"/>
    <s v="Michelle Arnett"/>
    <x v="2"/>
    <s v="United States"/>
    <s v="Los Angeles"/>
    <s v="California"/>
    <n v="90004"/>
    <x v="1"/>
    <s v="OFF-BI-10001636"/>
    <s v="Office Supplies"/>
    <s v="Binders"/>
    <s v="Ibico Plastic and Wire Spiral Binding Combs"/>
    <n v="20.231999999999999"/>
    <n v="3"/>
    <n v="0.2"/>
    <n v="6.5753999999999984"/>
    <s v="No"/>
    <s v="Anna Andreadi"/>
  </r>
  <r>
    <n v="4243"/>
    <s v="CA-2016-159142"/>
    <d v="2016-04-04T00:00:00"/>
    <d v="2016-04-05T00:00:00"/>
    <x v="2"/>
    <s v="ME-17320"/>
    <s v="Maria Etezadi"/>
    <x v="2"/>
    <s v="United States"/>
    <s v="Springfield"/>
    <s v="Virginia"/>
    <n v="22153"/>
    <x v="0"/>
    <s v="TEC-PH-10001448"/>
    <s v="Technology"/>
    <s v="Phones"/>
    <s v="Anker Astro 15000mAh USB Portable Charger"/>
    <n v="149.97"/>
    <n v="3"/>
    <n v="0"/>
    <n v="5.9987999999999815"/>
    <s v="No"/>
    <s v="Cassandra Brandow"/>
  </r>
  <r>
    <n v="4244"/>
    <s v="CA-2016-159142"/>
    <d v="2016-04-04T00:00:00"/>
    <d v="2016-04-05T00:00:00"/>
    <x v="2"/>
    <s v="ME-17320"/>
    <s v="Maria Etezadi"/>
    <x v="2"/>
    <s v="United States"/>
    <s v="Springfield"/>
    <s v="Virginia"/>
    <n v="22153"/>
    <x v="0"/>
    <s v="OFF-PA-10001776"/>
    <s v="Office Supplies"/>
    <s v="Paper"/>
    <s v="Wirebound Message Books, Four 2 3/4&quot; x 5&quot; Forms per Page, 600 Sets per Book"/>
    <n v="27.81"/>
    <n v="3"/>
    <n v="0"/>
    <n v="13.070699999999999"/>
    <s v="No"/>
    <s v="Cassandra Brandow"/>
  </r>
  <r>
    <n v="4245"/>
    <s v="CA-2014-138436"/>
    <d v="2014-03-26T00:00:00"/>
    <d v="2014-03-30T00:00:00"/>
    <x v="1"/>
    <s v="JD-15895"/>
    <s v="Jonathan Doherty"/>
    <x v="1"/>
    <s v="United States"/>
    <s v="Los Angeles"/>
    <s v="California"/>
    <n v="90036"/>
    <x v="1"/>
    <s v="TEC-AC-10002323"/>
    <s v="Technology"/>
    <s v="Accessories"/>
    <s v="SanDisk Ultra 32 GB MicroSDHC Class 10 Memory Card"/>
    <n v="66.300000000000011"/>
    <n v="3"/>
    <n v="0"/>
    <n v="8.6190000000000033"/>
    <s v="No"/>
    <s v="Anna Andreadi"/>
  </r>
  <r>
    <n v="4246"/>
    <s v="CA-2017-117702"/>
    <d v="2017-11-28T00:00:00"/>
    <d v="2017-12-04T00:00:00"/>
    <x v="1"/>
    <s v="LS-16975"/>
    <s v="Lindsay Shagiari"/>
    <x v="2"/>
    <s v="United States"/>
    <s v="Baltimore"/>
    <s v="Maryland"/>
    <n v="21215"/>
    <x v="3"/>
    <s v="OFF-AR-10004582"/>
    <s v="Office Supplies"/>
    <s v="Art"/>
    <s v="BIC Brite Liner Grip Highlighters"/>
    <n v="1.64"/>
    <n v="1"/>
    <n v="0"/>
    <n v="0.73799999999999988"/>
    <s v="No"/>
    <s v="Chuck Magee"/>
  </r>
  <r>
    <n v="4247"/>
    <s v="CA-2017-117702"/>
    <d v="2017-11-28T00:00:00"/>
    <d v="2017-12-04T00:00:00"/>
    <x v="1"/>
    <s v="LS-16975"/>
    <s v="Lindsay Shagiari"/>
    <x v="2"/>
    <s v="United States"/>
    <s v="Baltimore"/>
    <s v="Maryland"/>
    <n v="21215"/>
    <x v="3"/>
    <s v="FUR-FU-10000576"/>
    <s v="Furniture"/>
    <s v="Furnishings"/>
    <s v="Luxo Professional Fluorescent Magnifier Lamp with Clamp-Mount Base"/>
    <n v="1049.2"/>
    <n v="5"/>
    <n v="0"/>
    <n v="272.79200000000003"/>
    <s v="No"/>
    <s v="Chuck Magee"/>
  </r>
  <r>
    <n v="4248"/>
    <s v="CA-2017-117702"/>
    <d v="2017-11-28T00:00:00"/>
    <d v="2017-12-04T00:00:00"/>
    <x v="1"/>
    <s v="LS-16975"/>
    <s v="Lindsay Shagiari"/>
    <x v="2"/>
    <s v="United States"/>
    <s v="Baltimore"/>
    <s v="Maryland"/>
    <n v="21215"/>
    <x v="3"/>
    <s v="FUR-FU-10004270"/>
    <s v="Furniture"/>
    <s v="Furnishings"/>
    <s v="Eldon Image Series Desk Accessories, Burgundy"/>
    <n v="20.9"/>
    <n v="5"/>
    <n v="0"/>
    <n v="7.5239999999999991"/>
    <s v="No"/>
    <s v="Chuck Magee"/>
  </r>
  <r>
    <n v="4249"/>
    <s v="CA-2016-157336"/>
    <d v="2016-12-01T00:00:00"/>
    <d v="2016-12-05T00:00:00"/>
    <x v="0"/>
    <s v="SJ-20500"/>
    <s v="Shirley Jackson"/>
    <x v="0"/>
    <s v="United States"/>
    <s v="Fairfield"/>
    <s v="Connecticut"/>
    <n v="6824"/>
    <x v="3"/>
    <s v="OFF-BI-10004236"/>
    <s v="Office Supplies"/>
    <s v="Binders"/>
    <s v="XtraLife ClearVue Slant-D Ring Binder, White, 3&quot;"/>
    <n v="88.08"/>
    <n v="6"/>
    <n v="0"/>
    <n v="40.516799999999996"/>
    <s v="No"/>
    <s v="Chuck Magee"/>
  </r>
  <r>
    <n v="4250"/>
    <s v="CA-2016-157336"/>
    <d v="2016-12-01T00:00:00"/>
    <d v="2016-12-05T00:00:00"/>
    <x v="0"/>
    <s v="SJ-20500"/>
    <s v="Shirley Jackson"/>
    <x v="0"/>
    <s v="United States"/>
    <s v="Fairfield"/>
    <s v="Connecticut"/>
    <n v="6824"/>
    <x v="3"/>
    <s v="FUR-CH-10004997"/>
    <s v="Furniture"/>
    <s v="Chairs"/>
    <s v="Hon Every-Day Series Multi-Task Chairs"/>
    <n v="751.92"/>
    <n v="4"/>
    <n v="0"/>
    <n v="150.38400000000001"/>
    <s v="No"/>
    <s v="Chuck Magee"/>
  </r>
  <r>
    <n v="4251"/>
    <s v="CA-2014-168130"/>
    <d v="2014-09-19T00:00:00"/>
    <d v="2014-09-19T00:00:00"/>
    <x v="3"/>
    <s v="BS-11365"/>
    <s v="Bill Shonely"/>
    <x v="1"/>
    <s v="United States"/>
    <s v="New York City"/>
    <s v="New York"/>
    <n v="10011"/>
    <x v="3"/>
    <s v="FUR-CH-10000988"/>
    <s v="Furniture"/>
    <s v="Chairs"/>
    <s v="Hon Olson Stacker Stools"/>
    <n v="887.10299999999995"/>
    <n v="7"/>
    <n v="0.1"/>
    <n v="177.42059999999998"/>
    <s v="No"/>
    <s v="Chuck Magee"/>
  </r>
  <r>
    <n v="4252"/>
    <s v="CA-2015-155068"/>
    <d v="2015-10-23T00:00:00"/>
    <d v="2015-10-23T00:00:00"/>
    <x v="3"/>
    <s v="RA-19285"/>
    <s v="Ralph Arnett"/>
    <x v="0"/>
    <s v="United States"/>
    <s v="Lakeland"/>
    <s v="Florida"/>
    <n v="33801"/>
    <x v="0"/>
    <s v="TEC-PH-10004897"/>
    <s v="Technology"/>
    <s v="Phones"/>
    <s v="Mediabridge Sport Armband iPhone 5s"/>
    <n v="55.944000000000003"/>
    <n v="7"/>
    <n v="0.2"/>
    <n v="-13.286700000000002"/>
    <s v="No"/>
    <s v="Cassandra Brandow"/>
  </r>
  <r>
    <n v="4253"/>
    <s v="CA-2015-155068"/>
    <d v="2015-10-23T00:00:00"/>
    <d v="2015-10-23T00:00:00"/>
    <x v="3"/>
    <s v="RA-19285"/>
    <s v="Ralph Arnett"/>
    <x v="0"/>
    <s v="United States"/>
    <s v="Lakeland"/>
    <s v="Florida"/>
    <n v="33801"/>
    <x v="0"/>
    <s v="OFF-AR-10002656"/>
    <s v="Office Supplies"/>
    <s v="Art"/>
    <s v="Sanford Liquid Accent Highlighters"/>
    <n v="10.688000000000001"/>
    <n v="2"/>
    <n v="0.2"/>
    <n v="2.271199999999999"/>
    <s v="No"/>
    <s v="Cassandra Brandow"/>
  </r>
  <r>
    <n v="4254"/>
    <s v="CA-2015-155068"/>
    <d v="2015-10-23T00:00:00"/>
    <d v="2015-10-23T00:00:00"/>
    <x v="3"/>
    <s v="RA-19285"/>
    <s v="Ralph Arnett"/>
    <x v="0"/>
    <s v="United States"/>
    <s v="Lakeland"/>
    <s v="Florida"/>
    <n v="33801"/>
    <x v="0"/>
    <s v="TEC-PH-10004924"/>
    <s v="Technology"/>
    <s v="Phones"/>
    <s v="SKILCRAFT Telephone Shoulder Rest, 2&quot; x 6.5&quot; x 2.5&quot;, Black"/>
    <n v="11.824"/>
    <n v="2"/>
    <n v="0.2"/>
    <n v="1.0346000000000006"/>
    <s v="No"/>
    <s v="Cassandra Brandow"/>
  </r>
  <r>
    <n v="4255"/>
    <s v="CA-2017-163160"/>
    <d v="2017-10-13T00:00:00"/>
    <d v="2017-10-16T00:00:00"/>
    <x v="2"/>
    <s v="TS-21610"/>
    <s v="Troy Staebel"/>
    <x v="0"/>
    <s v="United States"/>
    <s v="Freeport"/>
    <s v="Illinois"/>
    <n v="61032"/>
    <x v="2"/>
    <s v="OFF-PA-10003127"/>
    <s v="Office Supplies"/>
    <s v="Paper"/>
    <s v="Easy-staple paper"/>
    <n v="63.311999999999998"/>
    <n v="3"/>
    <n v="0.2"/>
    <n v="20.576399999999996"/>
    <s v="No"/>
    <s v="Kelly Williams"/>
  </r>
  <r>
    <n v="4256"/>
    <s v="CA-2017-163160"/>
    <d v="2017-10-13T00:00:00"/>
    <d v="2017-10-16T00:00:00"/>
    <x v="2"/>
    <s v="TS-21610"/>
    <s v="Troy Staebel"/>
    <x v="0"/>
    <s v="United States"/>
    <s v="Freeport"/>
    <s v="Illinois"/>
    <n v="61032"/>
    <x v="2"/>
    <s v="OFF-BI-10000778"/>
    <s v="Office Supplies"/>
    <s v="Binders"/>
    <s v="GBC VeloBinder Electric Binding Machine"/>
    <n v="96.783999999999978"/>
    <n v="4"/>
    <n v="0.8"/>
    <n v="-145.17600000000002"/>
    <s v="No"/>
    <s v="Kelly Williams"/>
  </r>
  <r>
    <n v="4257"/>
    <s v="CA-2017-163160"/>
    <d v="2017-10-13T00:00:00"/>
    <d v="2017-10-16T00:00:00"/>
    <x v="2"/>
    <s v="TS-21610"/>
    <s v="Troy Staebel"/>
    <x v="0"/>
    <s v="United States"/>
    <s v="Freeport"/>
    <s v="Illinois"/>
    <n v="61032"/>
    <x v="2"/>
    <s v="FUR-FU-10001424"/>
    <s v="Furniture"/>
    <s v="Furnishings"/>
    <s v="Dax Clear Box Frame"/>
    <n v="10.476000000000001"/>
    <n v="3"/>
    <n v="0.6"/>
    <n v="-6.8094000000000037"/>
    <s v="No"/>
    <s v="Kelly Williams"/>
  </r>
  <r>
    <n v="4258"/>
    <s v="CA-2015-101924"/>
    <d v="2015-09-04T00:00:00"/>
    <d v="2015-09-09T00:00:00"/>
    <x v="1"/>
    <s v="KB-16585"/>
    <s v="Ken Black"/>
    <x v="1"/>
    <s v="United States"/>
    <s v="Medford"/>
    <s v="Oregon"/>
    <n v="97504"/>
    <x v="1"/>
    <s v="OFF-BI-10000962"/>
    <s v="Office Supplies"/>
    <s v="Binders"/>
    <s v="Acco Flexible ACCOHIDE Square Ring Data Binder, Dark Blue, 11 1/2&quot; X 14&quot; 7/8&quot;"/>
    <n v="9.7620000000000005"/>
    <n v="2"/>
    <n v="0.7"/>
    <n v="-6.833400000000001"/>
    <s v="No"/>
    <s v="Anna Andreadi"/>
  </r>
  <r>
    <n v="4259"/>
    <s v="CA-2016-124793"/>
    <d v="2016-03-14T00:00:00"/>
    <d v="2016-03-16T00:00:00"/>
    <x v="2"/>
    <s v="MM-18280"/>
    <s v="Muhammed MacIntyre"/>
    <x v="1"/>
    <s v="United States"/>
    <s v="Seattle"/>
    <s v="Washington"/>
    <n v="98103"/>
    <x v="1"/>
    <s v="FUR-CH-10002880"/>
    <s v="Furniture"/>
    <s v="Chairs"/>
    <s v="Global High-Back Leather Tilter, Burgundy"/>
    <n v="196.78399999999999"/>
    <n v="2"/>
    <n v="0.2"/>
    <n v="-22.138200000000012"/>
    <s v="No"/>
    <s v="Anna Andreadi"/>
  </r>
  <r>
    <n v="4260"/>
    <s v="CA-2017-118367"/>
    <d v="2017-10-28T00:00:00"/>
    <d v="2017-11-02T00:00:00"/>
    <x v="0"/>
    <s v="LO-17170"/>
    <s v="Lori Olson"/>
    <x v="1"/>
    <s v="United States"/>
    <s v="New York City"/>
    <s v="New York"/>
    <n v="10035"/>
    <x v="3"/>
    <s v="OFF-EN-10004386"/>
    <s v="Office Supplies"/>
    <s v="Envelopes"/>
    <s v="Recycled Interoffice Envelopes with String and Button Closure, 10 x 13"/>
    <n v="47.98"/>
    <n v="2"/>
    <n v="0"/>
    <n v="23.99"/>
    <s v="No"/>
    <s v="Chuck Magee"/>
  </r>
  <r>
    <n v="4261"/>
    <s v="CA-2017-164819"/>
    <d v="2017-10-15T00:00:00"/>
    <d v="2017-10-19T00:00:00"/>
    <x v="0"/>
    <s v="RS-19420"/>
    <s v="Ricardo Sperren"/>
    <x v="1"/>
    <s v="United States"/>
    <s v="Fairfield"/>
    <s v="Connecticut"/>
    <n v="6824"/>
    <x v="3"/>
    <s v="OFF-LA-10001045"/>
    <s v="Office Supplies"/>
    <s v="Labels"/>
    <s v="Permanent Self-Adhesive File Folder Labels for Typewriters by Universal"/>
    <n v="13.049999999999999"/>
    <n v="5"/>
    <n v="0"/>
    <n v="6.0029999999999992"/>
    <s v="No"/>
    <s v="Chuck Magee"/>
  </r>
  <r>
    <n v="4262"/>
    <s v="CA-2017-158344"/>
    <d v="2017-08-07T00:00:00"/>
    <d v="2017-08-11T00:00:00"/>
    <x v="1"/>
    <s v="CC-12475"/>
    <s v="Cindy Chapman"/>
    <x v="0"/>
    <s v="United States"/>
    <s v="Moorhead"/>
    <s v="Minnesota"/>
    <n v="56560"/>
    <x v="2"/>
    <s v="TEC-AC-10002006"/>
    <s v="Technology"/>
    <s v="Accessories"/>
    <s v="Memorex Micro Travel Drive 16 GB"/>
    <n v="63.96"/>
    <n v="4"/>
    <n v="0"/>
    <n v="19.827599999999997"/>
    <s v="No"/>
    <s v="Kelly Williams"/>
  </r>
  <r>
    <n v="4263"/>
    <s v="CA-2017-123351"/>
    <d v="2017-09-21T00:00:00"/>
    <d v="2017-09-25T00:00:00"/>
    <x v="1"/>
    <s v="KT-16480"/>
    <s v="Kean Thornton"/>
    <x v="0"/>
    <s v="United States"/>
    <s v="Columbus"/>
    <s v="Georgia"/>
    <n v="31907"/>
    <x v="0"/>
    <s v="OFF-AP-10001242"/>
    <s v="Office Supplies"/>
    <s v="Appliances"/>
    <s v="APC 7 Outlet Network SurgeArrest Surge Protector"/>
    <n v="80.48"/>
    <n v="1"/>
    <n v="0"/>
    <n v="24.143999999999998"/>
    <s v="No"/>
    <s v="Cassandra Brandow"/>
  </r>
  <r>
    <n v="4264"/>
    <s v="CA-2017-110429"/>
    <d v="2017-11-03T00:00:00"/>
    <d v="2017-11-08T00:00:00"/>
    <x v="1"/>
    <s v="DM-13015"/>
    <s v="Darrin Martin"/>
    <x v="0"/>
    <s v="United States"/>
    <s v="Philadelphia"/>
    <s v="Pennsylvania"/>
    <n v="19143"/>
    <x v="3"/>
    <s v="OFF-BI-10000216"/>
    <s v="Office Supplies"/>
    <s v="Binders"/>
    <s v="Mead 1st Gear 2&quot; Zipper Binder, Asst. Colors"/>
    <n v="11.673000000000002"/>
    <n v="3"/>
    <n v="0.7"/>
    <n v="-7.782"/>
    <s v="No"/>
    <s v="Chuck Magee"/>
  </r>
  <r>
    <n v="4265"/>
    <s v="US-2016-131611"/>
    <d v="2016-11-05T00:00:00"/>
    <d v="2016-11-09T00:00:00"/>
    <x v="1"/>
    <s v="EP-13915"/>
    <s v="Emily Phan"/>
    <x v="0"/>
    <s v="United States"/>
    <s v="Houston"/>
    <s v="Texas"/>
    <n v="77036"/>
    <x v="2"/>
    <s v="FUR-TA-10002774"/>
    <s v="Furniture"/>
    <s v="Tables"/>
    <s v="Laminate Occasional Tables"/>
    <n v="863.12799999999993"/>
    <n v="8"/>
    <n v="0.3"/>
    <n v="-160.29520000000008"/>
    <s v="No"/>
    <s v="Kelly Williams"/>
  </r>
  <r>
    <n v="4266"/>
    <s v="US-2016-131611"/>
    <d v="2016-11-05T00:00:00"/>
    <d v="2016-11-09T00:00:00"/>
    <x v="1"/>
    <s v="EP-13915"/>
    <s v="Emily Phan"/>
    <x v="0"/>
    <s v="United States"/>
    <s v="Houston"/>
    <s v="Texas"/>
    <n v="77036"/>
    <x v="2"/>
    <s v="OFF-BI-10004364"/>
    <s v="Office Supplies"/>
    <s v="Binders"/>
    <s v="Storex Dura Pro Binders"/>
    <n v="3.5639999999999992"/>
    <n v="3"/>
    <n v="0.8"/>
    <n v="-6.2370000000000019"/>
    <s v="No"/>
    <s v="Kelly Williams"/>
  </r>
  <r>
    <n v="4267"/>
    <s v="US-2016-131611"/>
    <d v="2016-11-05T00:00:00"/>
    <d v="2016-11-09T00:00:00"/>
    <x v="1"/>
    <s v="EP-13915"/>
    <s v="Emily Phan"/>
    <x v="0"/>
    <s v="United States"/>
    <s v="Houston"/>
    <s v="Texas"/>
    <n v="77036"/>
    <x v="2"/>
    <s v="FUR-BO-10000780"/>
    <s v="Furniture"/>
    <s v="Bookcases"/>
    <s v="O'Sullivan Plantations 2-Door Library in Landvery Oak"/>
    <n v="956.6647999999999"/>
    <n v="7"/>
    <n v="0.32"/>
    <n v="-225.09759999999991"/>
    <s v="No"/>
    <s v="Kelly Williams"/>
  </r>
  <r>
    <n v="4268"/>
    <s v="US-2016-131611"/>
    <d v="2016-11-05T00:00:00"/>
    <d v="2016-11-09T00:00:00"/>
    <x v="1"/>
    <s v="EP-13915"/>
    <s v="Emily Phan"/>
    <x v="0"/>
    <s v="United States"/>
    <s v="Houston"/>
    <s v="Texas"/>
    <n v="77036"/>
    <x v="2"/>
    <s v="OFF-BI-10001989"/>
    <s v="Office Supplies"/>
    <s v="Binders"/>
    <s v="Premium Transparent Presentation Covers by GBC"/>
    <n v="12.587999999999997"/>
    <n v="3"/>
    <n v="0.8"/>
    <n v="-20.140800000000006"/>
    <s v="No"/>
    <s v="Kelly Williams"/>
  </r>
  <r>
    <n v="4269"/>
    <s v="US-2016-131611"/>
    <d v="2016-11-05T00:00:00"/>
    <d v="2016-11-09T00:00:00"/>
    <x v="1"/>
    <s v="EP-13915"/>
    <s v="Emily Phan"/>
    <x v="0"/>
    <s v="United States"/>
    <s v="Houston"/>
    <s v="Texas"/>
    <n v="77036"/>
    <x v="2"/>
    <s v="TEC-AC-10004001"/>
    <s v="Technology"/>
    <s v="Accessories"/>
    <s v="Logitech Wireless Headset H600 Over-The-Head Design"/>
    <n v="171.96"/>
    <n v="5"/>
    <n v="0.2"/>
    <n v="45.139500000000005"/>
    <s v="No"/>
    <s v="Kelly Williams"/>
  </r>
  <r>
    <n v="4270"/>
    <s v="US-2017-124821"/>
    <d v="2017-06-25T00:00:00"/>
    <d v="2017-06-29T00:00:00"/>
    <x v="0"/>
    <s v="AM-10705"/>
    <s v="Anne McFarland"/>
    <x v="0"/>
    <s v="United States"/>
    <s v="Seattle"/>
    <s v="Washington"/>
    <n v="98115"/>
    <x v="1"/>
    <s v="FUR-TA-10000688"/>
    <s v="Furniture"/>
    <s v="Tables"/>
    <s v="Chromcraft Bull-Nose Wood Round Conference Table Top, Wood Base"/>
    <n v="871.4"/>
    <n v="4"/>
    <n v="0"/>
    <n v="148.13799999999992"/>
    <s v="No"/>
    <s v="Anna Andreadi"/>
  </r>
  <r>
    <n v="4271"/>
    <s v="CA-2015-166975"/>
    <d v="2015-11-26T00:00:00"/>
    <d v="2015-11-30T00:00:00"/>
    <x v="1"/>
    <s v="SH-20635"/>
    <s v="Stefanie Holloman"/>
    <x v="1"/>
    <s v="United States"/>
    <s v="Jackson"/>
    <s v="Tennessee"/>
    <n v="38301"/>
    <x v="0"/>
    <s v="FUR-FU-10003930"/>
    <s v="Furniture"/>
    <s v="Furnishings"/>
    <s v="Howard Miller 12-3/4 Diameter Accuwave DS  Wall Clock"/>
    <n v="692.47199999999998"/>
    <n v="11"/>
    <n v="0.2"/>
    <n v="190.42980000000006"/>
    <s v="No"/>
    <s v="Cassandra Brandow"/>
  </r>
  <r>
    <n v="4272"/>
    <s v="CA-2016-123806"/>
    <d v="2016-11-24T00:00:00"/>
    <d v="2016-11-27T00:00:00"/>
    <x v="0"/>
    <s v="LA-16780"/>
    <s v="Laura Armstrong"/>
    <x v="1"/>
    <s v="United States"/>
    <s v="Baltimore"/>
    <s v="Maryland"/>
    <n v="21215"/>
    <x v="3"/>
    <s v="FUR-FU-10000965"/>
    <s v="Furniture"/>
    <s v="Furnishings"/>
    <s v="Howard Miller 11-1/2&quot; Diameter Ridgewood Wall Clock"/>
    <n v="207.76"/>
    <n v="4"/>
    <n v="0"/>
    <n v="85.181600000000003"/>
    <s v="No"/>
    <s v="Chuck Magee"/>
  </r>
  <r>
    <n v="4273"/>
    <s v="US-2017-158505"/>
    <d v="2017-07-21T00:00:00"/>
    <d v="2017-07-21T00:00:00"/>
    <x v="3"/>
    <s v="SF-20200"/>
    <s v="Sarah Foster"/>
    <x v="0"/>
    <s v="United States"/>
    <s v="Murray"/>
    <s v="Utah"/>
    <n v="84107"/>
    <x v="1"/>
    <s v="TEC-PH-10004071"/>
    <s v="Technology"/>
    <s v="Phones"/>
    <s v="PayAnywhere Card Reader"/>
    <n v="71.928000000000011"/>
    <n v="9"/>
    <n v="0.2"/>
    <n v="6.2936999999999976"/>
    <s v="No"/>
    <s v="Anna Andreadi"/>
  </r>
  <r>
    <n v="4274"/>
    <s v="US-2017-158505"/>
    <d v="2017-07-21T00:00:00"/>
    <d v="2017-07-21T00:00:00"/>
    <x v="3"/>
    <s v="SF-20200"/>
    <s v="Sarah Foster"/>
    <x v="0"/>
    <s v="United States"/>
    <s v="Murray"/>
    <s v="Utah"/>
    <n v="84107"/>
    <x v="1"/>
    <s v="OFF-AR-10001044"/>
    <s v="Office Supplies"/>
    <s v="Art"/>
    <s v="BOSTON Ranger #55 Pencil Sharpener, Black"/>
    <n v="25.99"/>
    <n v="1"/>
    <n v="0"/>
    <n v="7.5370999999999988"/>
    <s v="No"/>
    <s v="Anna Andreadi"/>
  </r>
  <r>
    <n v="4275"/>
    <s v="CA-2015-142692"/>
    <d v="2015-10-23T00:00:00"/>
    <d v="2015-10-28T00:00:00"/>
    <x v="1"/>
    <s v="AG-10495"/>
    <s v="Andrew Gjertsen"/>
    <x v="1"/>
    <s v="United States"/>
    <s v="Seattle"/>
    <s v="Washington"/>
    <n v="98105"/>
    <x v="1"/>
    <s v="OFF-BI-10004140"/>
    <s v="Office Supplies"/>
    <s v="Binders"/>
    <s v="Avery Non-Stick Binders"/>
    <n v="3.5920000000000005"/>
    <n v="1"/>
    <n v="0.2"/>
    <n v="1.1224999999999996"/>
    <s v="No"/>
    <s v="Anna Andreadi"/>
  </r>
  <r>
    <n v="4276"/>
    <s v="CA-2015-123456"/>
    <d v="2015-07-09T00:00:00"/>
    <d v="2015-07-13T00:00:00"/>
    <x v="1"/>
    <s v="KN-16450"/>
    <s v="Kean Nguyen"/>
    <x v="1"/>
    <s v="United States"/>
    <s v="Dallas"/>
    <s v="Texas"/>
    <n v="75220"/>
    <x v="2"/>
    <s v="OFF-AP-10002684"/>
    <s v="Office Supplies"/>
    <s v="Appliances"/>
    <s v="Acco 7-Outlet Masterpiece Power Center, Wihtout Fax/Phone Line Protection"/>
    <n v="48.631999999999991"/>
    <n v="2"/>
    <n v="0.8"/>
    <n v="-121.58000000000004"/>
    <s v="No"/>
    <s v="Kelly Williams"/>
  </r>
  <r>
    <n v="4277"/>
    <s v="CA-2017-151358"/>
    <d v="2017-08-18T00:00:00"/>
    <d v="2017-08-22T00:00:00"/>
    <x v="1"/>
    <s v="NF-18595"/>
    <s v="Nicole Fjeld"/>
    <x v="2"/>
    <s v="United States"/>
    <s v="Seattle"/>
    <s v="Washington"/>
    <n v="98105"/>
    <x v="1"/>
    <s v="OFF-ST-10000046"/>
    <s v="Office Supplies"/>
    <s v="Storage"/>
    <s v="Fellowes Super Stor/Drawer Files"/>
    <n v="323.10000000000002"/>
    <n v="2"/>
    <n v="0"/>
    <n v="61.38900000000001"/>
    <s v="No"/>
    <s v="Anna Andreadi"/>
  </r>
  <r>
    <n v="4278"/>
    <s v="US-2016-107440"/>
    <d v="2016-04-16T00:00:00"/>
    <d v="2016-04-20T00:00:00"/>
    <x v="1"/>
    <s v="BS-11365"/>
    <s v="Bill Shonely"/>
    <x v="1"/>
    <s v="United States"/>
    <s v="Lakewood"/>
    <s v="New Jersey"/>
    <n v="8701"/>
    <x v="3"/>
    <s v="TEC-MA-10001047"/>
    <s v="Technology"/>
    <s v="Machines"/>
    <s v="3D Systems Cube Printer, 2nd Generation, Magenta"/>
    <n v="9099.93"/>
    <n v="7"/>
    <n v="0"/>
    <n v="2365.9817999999996"/>
    <s v="No"/>
    <s v="Chuck Magee"/>
  </r>
  <r>
    <n v="4279"/>
    <s v="US-2016-107440"/>
    <d v="2016-04-16T00:00:00"/>
    <d v="2016-04-20T00:00:00"/>
    <x v="1"/>
    <s v="BS-11365"/>
    <s v="Bill Shonely"/>
    <x v="1"/>
    <s v="United States"/>
    <s v="Lakewood"/>
    <s v="New Jersey"/>
    <n v="8701"/>
    <x v="3"/>
    <s v="FUR-FU-10000550"/>
    <s v="Furniture"/>
    <s v="Furnishings"/>
    <s v="Stacking Trays by OIC"/>
    <n v="9.9600000000000009"/>
    <n v="2"/>
    <n v="0"/>
    <n v="3.2867999999999995"/>
    <s v="No"/>
    <s v="Chuck Magee"/>
  </r>
  <r>
    <n v="4280"/>
    <s v="US-2016-107440"/>
    <d v="2016-04-16T00:00:00"/>
    <d v="2016-04-20T00:00:00"/>
    <x v="1"/>
    <s v="BS-11365"/>
    <s v="Bill Shonely"/>
    <x v="1"/>
    <s v="United States"/>
    <s v="Lakewood"/>
    <s v="New Jersey"/>
    <n v="8701"/>
    <x v="3"/>
    <s v="OFF-BI-10002432"/>
    <s v="Office Supplies"/>
    <s v="Binders"/>
    <s v="Wilson Jones Standard D-Ring Binders"/>
    <n v="25.299999999999997"/>
    <n v="5"/>
    <n v="0"/>
    <n v="11.890999999999998"/>
    <s v="No"/>
    <s v="Chuck Magee"/>
  </r>
  <r>
    <n v="4281"/>
    <s v="CA-2014-166989"/>
    <d v="2014-11-14T00:00:00"/>
    <d v="2014-11-18T00:00:00"/>
    <x v="1"/>
    <s v="RM-19675"/>
    <s v="Robert Marley"/>
    <x v="2"/>
    <s v="United States"/>
    <s v="New York City"/>
    <s v="New York"/>
    <n v="10011"/>
    <x v="3"/>
    <s v="OFF-PA-10004470"/>
    <s v="Office Supplies"/>
    <s v="Paper"/>
    <s v="Adams Write n' Stick Phone Message Book, 11&quot; X 5 1/4&quot;, 200 Messages"/>
    <n v="11.36"/>
    <n v="2"/>
    <n v="0"/>
    <n v="5.2255999999999991"/>
    <s v="No"/>
    <s v="Chuck Magee"/>
  </r>
  <r>
    <n v="4282"/>
    <s v="CA-2014-166989"/>
    <d v="2014-11-14T00:00:00"/>
    <d v="2014-11-18T00:00:00"/>
    <x v="1"/>
    <s v="RM-19675"/>
    <s v="Robert Marley"/>
    <x v="2"/>
    <s v="United States"/>
    <s v="New York City"/>
    <s v="New York"/>
    <n v="10011"/>
    <x v="3"/>
    <s v="FUR-CH-10001797"/>
    <s v="Furniture"/>
    <s v="Chairs"/>
    <s v="Safco Chair Connectors, 6/Carton"/>
    <n v="69.263999999999996"/>
    <n v="2"/>
    <n v="0.1"/>
    <n v="14.62239999999999"/>
    <s v="No"/>
    <s v="Chuck Magee"/>
  </r>
  <r>
    <n v="4283"/>
    <s v="CA-2014-103100"/>
    <d v="2014-12-20T00:00:00"/>
    <d v="2014-12-23T00:00:00"/>
    <x v="2"/>
    <s v="AB-10105"/>
    <s v="Adrian Barton"/>
    <x v="0"/>
    <s v="United States"/>
    <s v="Indianapolis"/>
    <s v="Indiana"/>
    <n v="46203"/>
    <x v="2"/>
    <s v="OFF-LA-10003720"/>
    <s v="Office Supplies"/>
    <s v="Labels"/>
    <s v="Avery 487"/>
    <n v="3.69"/>
    <n v="1"/>
    <n v="0"/>
    <n v="1.7343"/>
    <s v="No"/>
    <s v="Kelly Williams"/>
  </r>
  <r>
    <n v="4284"/>
    <s v="CA-2014-103100"/>
    <d v="2014-12-20T00:00:00"/>
    <d v="2014-12-23T00:00:00"/>
    <x v="2"/>
    <s v="AB-10105"/>
    <s v="Adrian Barton"/>
    <x v="0"/>
    <s v="United States"/>
    <s v="Indianapolis"/>
    <s v="Indiana"/>
    <n v="46203"/>
    <x v="2"/>
    <s v="OFF-BI-10004600"/>
    <s v="Office Supplies"/>
    <s v="Binders"/>
    <s v="Ibico Ibimaster 300 Manual Binding System"/>
    <n v="1103.97"/>
    <n v="3"/>
    <n v="0"/>
    <n v="496.78649999999993"/>
    <s v="No"/>
    <s v="Kelly Williams"/>
  </r>
  <r>
    <n v="4285"/>
    <s v="CA-2015-105690"/>
    <d v="2015-11-21T00:00:00"/>
    <d v="2015-11-26T00:00:00"/>
    <x v="0"/>
    <s v="CA-11965"/>
    <s v="Carol Adams"/>
    <x v="1"/>
    <s v="United States"/>
    <s v="Port Arthur"/>
    <s v="Texas"/>
    <n v="77642"/>
    <x v="2"/>
    <s v="FUR-BO-10003965"/>
    <s v="Furniture"/>
    <s v="Bookcases"/>
    <s v="O'Sullivan Manor Hill 2-Door Library in Brianna Oak"/>
    <n v="246.13279999999997"/>
    <n v="2"/>
    <n v="0.32"/>
    <n v="-76.011599999999973"/>
    <s v="No"/>
    <s v="Kelly Williams"/>
  </r>
  <r>
    <n v="4286"/>
    <s v="CA-2015-105690"/>
    <d v="2015-11-21T00:00:00"/>
    <d v="2015-11-26T00:00:00"/>
    <x v="0"/>
    <s v="CA-11965"/>
    <s v="Carol Adams"/>
    <x v="1"/>
    <s v="United States"/>
    <s v="Port Arthur"/>
    <s v="Texas"/>
    <n v="77642"/>
    <x v="2"/>
    <s v="OFF-LA-10000240"/>
    <s v="Office Supplies"/>
    <s v="Labels"/>
    <s v="Self-Adhesive Address Labels for Typewriters by Universal"/>
    <n v="11.696"/>
    <n v="2"/>
    <n v="0.2"/>
    <n v="3.9473999999999996"/>
    <s v="No"/>
    <s v="Kelly Williams"/>
  </r>
  <r>
    <n v="4287"/>
    <s v="CA-2015-105690"/>
    <d v="2015-11-21T00:00:00"/>
    <d v="2015-11-26T00:00:00"/>
    <x v="0"/>
    <s v="CA-11965"/>
    <s v="Carol Adams"/>
    <x v="1"/>
    <s v="United States"/>
    <s v="Port Arthur"/>
    <s v="Texas"/>
    <n v="77642"/>
    <x v="2"/>
    <s v="TEC-CO-10001571"/>
    <s v="Technology"/>
    <s v="Copiers"/>
    <s v="Sharp 1540cs Digital Laser Copier"/>
    <n v="439.99200000000002"/>
    <n v="1"/>
    <n v="0.2"/>
    <n v="164.99700000000001"/>
    <s v="No"/>
    <s v="Kelly Williams"/>
  </r>
  <r>
    <n v="4288"/>
    <s v="CA-2017-127516"/>
    <d v="2017-12-28T00:00:00"/>
    <d v="2018-01-03T00:00:00"/>
    <x v="1"/>
    <s v="EH-14005"/>
    <s v="Erica Hernandez"/>
    <x v="2"/>
    <s v="United States"/>
    <s v="Nashville"/>
    <s v="Tennessee"/>
    <n v="37211"/>
    <x v="0"/>
    <s v="OFF-ST-10000736"/>
    <s v="Office Supplies"/>
    <s v="Storage"/>
    <s v="Carina Double Wide Media Storage Towers in Natural &amp; Black"/>
    <n v="64.784000000000006"/>
    <n v="1"/>
    <n v="0.2"/>
    <n v="-12.956800000000005"/>
    <s v="No"/>
    <s v="Cassandra Brandow"/>
  </r>
  <r>
    <n v="4289"/>
    <s v="US-2015-117184"/>
    <d v="2015-05-17T00:00:00"/>
    <d v="2015-05-21T00:00:00"/>
    <x v="1"/>
    <s v="ON-18715"/>
    <s v="Odella Nelson"/>
    <x v="1"/>
    <s v="United States"/>
    <s v="Houston"/>
    <s v="Texas"/>
    <n v="77095"/>
    <x v="2"/>
    <s v="OFF-BI-10002082"/>
    <s v="Office Supplies"/>
    <s v="Binders"/>
    <s v="GBC Twin Loop Wire Binding Elements"/>
    <n v="33.279999999999994"/>
    <n v="5"/>
    <n v="0.8"/>
    <n v="-49.92"/>
    <s v="No"/>
    <s v="Kelly Williams"/>
  </r>
  <r>
    <n v="4290"/>
    <s v="US-2015-117184"/>
    <d v="2015-05-17T00:00:00"/>
    <d v="2015-05-21T00:00:00"/>
    <x v="1"/>
    <s v="ON-18715"/>
    <s v="Odella Nelson"/>
    <x v="1"/>
    <s v="United States"/>
    <s v="Houston"/>
    <s v="Texas"/>
    <n v="77095"/>
    <x v="2"/>
    <s v="OFF-PA-10002250"/>
    <s v="Office Supplies"/>
    <s v="Paper"/>
    <s v="Things To Do Today Pad"/>
    <n v="14.088000000000001"/>
    <n v="3"/>
    <n v="0.2"/>
    <n v="4.9307999999999996"/>
    <s v="No"/>
    <s v="Kelly Williams"/>
  </r>
  <r>
    <n v="4291"/>
    <s v="CA-2017-102407"/>
    <d v="2017-12-09T00:00:00"/>
    <d v="2017-12-13T00:00:00"/>
    <x v="0"/>
    <s v="AT-10435"/>
    <s v="Alyssa Tate"/>
    <x v="2"/>
    <s v="United States"/>
    <s v="Los Angeles"/>
    <s v="California"/>
    <n v="90004"/>
    <x v="1"/>
    <s v="OFF-AR-10000122"/>
    <s v="Office Supplies"/>
    <s v="Art"/>
    <s v="Newell 314"/>
    <n v="11.16"/>
    <n v="2"/>
    <n v="0"/>
    <n v="2.7899999999999991"/>
    <s v="No"/>
    <s v="Anna Andreadi"/>
  </r>
  <r>
    <n v="4292"/>
    <s v="CA-2017-102407"/>
    <d v="2017-12-09T00:00:00"/>
    <d v="2017-12-13T00:00:00"/>
    <x v="0"/>
    <s v="AT-10435"/>
    <s v="Alyssa Tate"/>
    <x v="2"/>
    <s v="United States"/>
    <s v="Los Angeles"/>
    <s v="California"/>
    <n v="90004"/>
    <x v="1"/>
    <s v="FUR-TA-10003748"/>
    <s v="Furniture"/>
    <s v="Tables"/>
    <s v="Bevis 36 x 72 Conference Tables"/>
    <n v="896.32799999999997"/>
    <n v="9"/>
    <n v="0.2"/>
    <n v="22.408199999999994"/>
    <s v="No"/>
    <s v="Anna Andreadi"/>
  </r>
  <r>
    <n v="4293"/>
    <s v="CA-2017-102407"/>
    <d v="2017-12-09T00:00:00"/>
    <d v="2017-12-13T00:00:00"/>
    <x v="0"/>
    <s v="AT-10435"/>
    <s v="Alyssa Tate"/>
    <x v="2"/>
    <s v="United States"/>
    <s v="Los Angeles"/>
    <s v="California"/>
    <n v="90004"/>
    <x v="1"/>
    <s v="OFF-AP-10001394"/>
    <s v="Office Supplies"/>
    <s v="Appliances"/>
    <s v="Harmony Air Purifier"/>
    <n v="189"/>
    <n v="1"/>
    <n v="0"/>
    <n v="68.039999999999992"/>
    <s v="No"/>
    <s v="Anna Andreadi"/>
  </r>
  <r>
    <n v="4294"/>
    <s v="CA-2017-130967"/>
    <d v="2017-03-10T00:00:00"/>
    <d v="2017-03-16T00:00:00"/>
    <x v="1"/>
    <s v="EB-13870"/>
    <s v="Emily Burns"/>
    <x v="0"/>
    <s v="United States"/>
    <s v="Philadelphia"/>
    <s v="Pennsylvania"/>
    <n v="19140"/>
    <x v="3"/>
    <s v="TEC-PH-10004896"/>
    <s v="Technology"/>
    <s v="Phones"/>
    <s v="Nokia Lumia 521 (T-Mobile)"/>
    <n v="53.981999999999999"/>
    <n v="3"/>
    <n v="0.4"/>
    <n v="-10.796399999999995"/>
    <s v="No"/>
    <s v="Chuck Magee"/>
  </r>
  <r>
    <n v="4295"/>
    <s v="CA-2017-101581"/>
    <d v="2017-10-22T00:00:00"/>
    <d v="2017-10-27T00:00:00"/>
    <x v="1"/>
    <s v="DW-13195"/>
    <s v="David Wiener"/>
    <x v="1"/>
    <s v="United States"/>
    <s v="Redmond"/>
    <s v="Oregon"/>
    <n v="97756"/>
    <x v="1"/>
    <s v="FUR-TA-10002607"/>
    <s v="Furniture"/>
    <s v="Tables"/>
    <s v="KI Conference Tables"/>
    <n v="177.22499999999999"/>
    <n v="5"/>
    <n v="0.5"/>
    <n v="-120.51299999999998"/>
    <s v="No"/>
    <s v="Anna Andreadi"/>
  </r>
  <r>
    <n v="4296"/>
    <s v="CA-2017-169124"/>
    <d v="2017-07-03T00:00:00"/>
    <d v="2017-07-10T00:00:00"/>
    <x v="1"/>
    <s v="MB-17305"/>
    <s v="Maria Bertelson"/>
    <x v="0"/>
    <s v="United States"/>
    <s v="Citrus Heights"/>
    <s v="California"/>
    <n v="95610"/>
    <x v="1"/>
    <s v="FUR-FU-10001215"/>
    <s v="Furniture"/>
    <s v="Furnishings"/>
    <s v="Howard Miller 11-1/2&quot; Diameter Brentwood Wall Clock"/>
    <n v="129.39000000000001"/>
    <n v="3"/>
    <n v="0"/>
    <n v="54.343800000000009"/>
    <s v="No"/>
    <s v="Anna Andreadi"/>
  </r>
  <r>
    <n v="4297"/>
    <s v="CA-2017-117261"/>
    <d v="2017-09-04T00:00:00"/>
    <d v="2017-09-10T00:00:00"/>
    <x v="1"/>
    <s v="TH-21235"/>
    <s v="Tiffany House"/>
    <x v="1"/>
    <s v="United States"/>
    <s v="Los Angeles"/>
    <s v="California"/>
    <n v="90032"/>
    <x v="1"/>
    <s v="OFF-ST-10000419"/>
    <s v="Office Supplies"/>
    <s v="Storage"/>
    <s v="Rogers Jumbo File, Granite"/>
    <n v="54.32"/>
    <n v="4"/>
    <n v="0"/>
    <n v="0.54319999999999879"/>
    <s v="No"/>
    <s v="Anna Andreadi"/>
  </r>
  <r>
    <n v="4298"/>
    <s v="CA-2017-129021"/>
    <d v="2017-08-23T00:00:00"/>
    <d v="2017-08-26T00:00:00"/>
    <x v="0"/>
    <s v="PO-18850"/>
    <s v="Patrick O'Brill"/>
    <x v="0"/>
    <s v="United States"/>
    <s v="Tallahassee"/>
    <s v="Florida"/>
    <n v="32303"/>
    <x v="0"/>
    <s v="TEC-PH-10001459"/>
    <s v="Technology"/>
    <s v="Phones"/>
    <s v="Samsung Galaxy Mega 6.3"/>
    <n v="4367.8960000000006"/>
    <n v="13"/>
    <n v="0.2"/>
    <n v="327.59220000000005"/>
    <s v="No"/>
    <s v="Cassandra Brandow"/>
  </r>
  <r>
    <n v="4299"/>
    <s v="CA-2017-129021"/>
    <d v="2017-08-23T00:00:00"/>
    <d v="2017-08-26T00:00:00"/>
    <x v="0"/>
    <s v="PO-18850"/>
    <s v="Patrick O'Brill"/>
    <x v="0"/>
    <s v="United States"/>
    <s v="Tallahassee"/>
    <s v="Florida"/>
    <n v="32303"/>
    <x v="0"/>
    <s v="OFF-PA-10000241"/>
    <s v="Office Supplies"/>
    <s v="Paper"/>
    <s v="IBM Multi-Purpose Copy Paper, 8 1/2 x 11&quot;, Case"/>
    <n v="49.568000000000005"/>
    <n v="2"/>
    <n v="0.2"/>
    <n v="15.489999999999997"/>
    <s v="No"/>
    <s v="Cassandra Brandow"/>
  </r>
  <r>
    <n v="4300"/>
    <s v="CA-2017-129021"/>
    <d v="2017-08-23T00:00:00"/>
    <d v="2017-08-26T00:00:00"/>
    <x v="0"/>
    <s v="PO-18850"/>
    <s v="Patrick O'Brill"/>
    <x v="0"/>
    <s v="United States"/>
    <s v="Tallahassee"/>
    <s v="Florida"/>
    <n v="32303"/>
    <x v="0"/>
    <s v="OFF-AP-10003040"/>
    <s v="Office Supplies"/>
    <s v="Appliances"/>
    <s v="Fellowes 8 Outlet Superior Workstation Surge Protector w/o Phone/Fax/Modem Protection"/>
    <n v="161.376"/>
    <n v="6"/>
    <n v="0.2"/>
    <n v="12.103199999999994"/>
    <s v="No"/>
    <s v="Cassandra Brandow"/>
  </r>
  <r>
    <n v="4301"/>
    <s v="CA-2017-129021"/>
    <d v="2017-08-23T00:00:00"/>
    <d v="2017-08-26T00:00:00"/>
    <x v="0"/>
    <s v="PO-18850"/>
    <s v="Patrick O'Brill"/>
    <x v="0"/>
    <s v="United States"/>
    <s v="Tallahassee"/>
    <s v="Florida"/>
    <n v="32303"/>
    <x v="0"/>
    <s v="FUR-FU-10001852"/>
    <s v="Furniture"/>
    <s v="Furnishings"/>
    <s v="Eldon Regeneration Recycled Desk Accessories, Smoke"/>
    <n v="2.7840000000000003"/>
    <n v="2"/>
    <n v="0.2"/>
    <n v="0.41759999999999986"/>
    <s v="No"/>
    <s v="Cassandra Brandow"/>
  </r>
  <r>
    <n v="4302"/>
    <s v="CA-2017-129021"/>
    <d v="2017-08-23T00:00:00"/>
    <d v="2017-08-26T00:00:00"/>
    <x v="0"/>
    <s v="PO-18850"/>
    <s v="Patrick O'Brill"/>
    <x v="0"/>
    <s v="United States"/>
    <s v="Tallahassee"/>
    <s v="Florida"/>
    <n v="32303"/>
    <x v="0"/>
    <s v="OFF-PA-10000141"/>
    <s v="Office Supplies"/>
    <s v="Paper"/>
    <s v="Ampad Evidence Wirebond Steno Books, 6&quot; x 9&quot;"/>
    <n v="8.7200000000000006"/>
    <n v="5"/>
    <n v="0.2"/>
    <n v="2.9429999999999992"/>
    <s v="No"/>
    <s v="Cassandra Brandow"/>
  </r>
  <r>
    <n v="4303"/>
    <s v="CA-2014-123253"/>
    <d v="2014-08-22T00:00:00"/>
    <d v="2014-08-25T00:00:00"/>
    <x v="0"/>
    <s v="DE-13255"/>
    <s v="Deanra Eno"/>
    <x v="2"/>
    <s v="United States"/>
    <s v="Lakewood"/>
    <s v="Ohio"/>
    <n v="44107"/>
    <x v="3"/>
    <s v="OFF-AR-10002804"/>
    <s v="Office Supplies"/>
    <s v="Art"/>
    <s v="Faber Castell Col-Erase Pencils"/>
    <n v="3.9119999999999999"/>
    <n v="1"/>
    <n v="0.2"/>
    <n v="1.0269000000000001"/>
    <s v="Yes"/>
    <s v="Chuck Magee"/>
  </r>
  <r>
    <n v="4304"/>
    <s v="CA-2016-121601"/>
    <d v="2016-10-04T00:00:00"/>
    <d v="2016-10-04T00:00:00"/>
    <x v="3"/>
    <s v="MO-17500"/>
    <s v="Mary O'Rourke"/>
    <x v="0"/>
    <s v="United States"/>
    <s v="The Colony"/>
    <s v="Texas"/>
    <n v="75056"/>
    <x v="2"/>
    <s v="OFF-EN-10003862"/>
    <s v="Office Supplies"/>
    <s v="Envelopes"/>
    <s v="Laser &amp; Ink Jet Business Envelopes"/>
    <n v="59.751999999999995"/>
    <n v="7"/>
    <n v="0.2"/>
    <n v="19.4194"/>
    <s v="No"/>
    <s v="Kelly Williams"/>
  </r>
  <r>
    <n v="4305"/>
    <s v="CA-2014-162278"/>
    <d v="2014-10-26T00:00:00"/>
    <d v="2014-10-30T00:00:00"/>
    <x v="0"/>
    <s v="AH-10585"/>
    <s v="Angele Hood"/>
    <x v="0"/>
    <s v="United States"/>
    <s v="Seattle"/>
    <s v="Washington"/>
    <n v="98105"/>
    <x v="1"/>
    <s v="FUR-FU-10000448"/>
    <s v="Furniture"/>
    <s v="Furnishings"/>
    <s v="Tenex Chairmats For Use With Carpeted Floors"/>
    <n v="63.92"/>
    <n v="4"/>
    <n v="0"/>
    <n v="3.195999999999998"/>
    <s v="No"/>
    <s v="Anna Andreadi"/>
  </r>
  <r>
    <n v="4306"/>
    <s v="CA-2014-162278"/>
    <d v="2014-10-26T00:00:00"/>
    <d v="2014-10-30T00:00:00"/>
    <x v="0"/>
    <s v="AH-10585"/>
    <s v="Angele Hood"/>
    <x v="0"/>
    <s v="United States"/>
    <s v="Seattle"/>
    <s v="Washington"/>
    <n v="98105"/>
    <x v="1"/>
    <s v="TEC-PH-10000526"/>
    <s v="Technology"/>
    <s v="Phones"/>
    <s v="Vtech CS6719"/>
    <n v="383.96000000000004"/>
    <n v="5"/>
    <n v="0.2"/>
    <n v="38.396000000000015"/>
    <s v="No"/>
    <s v="Anna Andreadi"/>
  </r>
  <r>
    <n v="4307"/>
    <s v="CA-2016-161095"/>
    <d v="2016-06-28T00:00:00"/>
    <d v="2016-06-28T00:00:00"/>
    <x v="3"/>
    <s v="CS-12250"/>
    <s v="Chris Selesnick"/>
    <x v="1"/>
    <s v="United States"/>
    <s v="Los Angeles"/>
    <s v="California"/>
    <n v="90032"/>
    <x v="1"/>
    <s v="OFF-BI-10002764"/>
    <s v="Office Supplies"/>
    <s v="Binders"/>
    <s v="Recycled Pressboard Report Cover with Reinforced Top Hinge"/>
    <n v="7.7520000000000007"/>
    <n v="3"/>
    <n v="0.2"/>
    <n v="2.8100999999999998"/>
    <s v="No"/>
    <s v="Anna Andreadi"/>
  </r>
  <r>
    <n v="4308"/>
    <s v="CA-2016-161095"/>
    <d v="2016-06-28T00:00:00"/>
    <d v="2016-06-28T00:00:00"/>
    <x v="3"/>
    <s v="CS-12250"/>
    <s v="Chris Selesnick"/>
    <x v="1"/>
    <s v="United States"/>
    <s v="Los Angeles"/>
    <s v="California"/>
    <n v="90032"/>
    <x v="1"/>
    <s v="OFF-BI-10001524"/>
    <s v="Office Supplies"/>
    <s v="Binders"/>
    <s v="GBC Premium Transparent Covers with Diagonal Lined Pattern"/>
    <n v="33.568000000000005"/>
    <n v="2"/>
    <n v="0.2"/>
    <n v="11.748799999999997"/>
    <s v="No"/>
    <s v="Anna Andreadi"/>
  </r>
  <r>
    <n v="4309"/>
    <s v="CA-2014-125829"/>
    <d v="2014-11-04T00:00:00"/>
    <d v="2014-11-11T00:00:00"/>
    <x v="1"/>
    <s v="WB-21850"/>
    <s v="William Brown"/>
    <x v="0"/>
    <s v="United States"/>
    <s v="Los Angeles"/>
    <s v="California"/>
    <n v="90045"/>
    <x v="1"/>
    <s v="TEC-PH-10001079"/>
    <s v="Technology"/>
    <s v="Phones"/>
    <s v="Polycom SoundPoint Pro SE-225 Corded phone"/>
    <n v="666.34400000000005"/>
    <n v="7"/>
    <n v="0.2"/>
    <n v="66.634399999999971"/>
    <s v="No"/>
    <s v="Anna Andreadi"/>
  </r>
  <r>
    <n v="4310"/>
    <s v="CA-2014-125829"/>
    <d v="2014-11-04T00:00:00"/>
    <d v="2014-11-11T00:00:00"/>
    <x v="1"/>
    <s v="WB-21850"/>
    <s v="William Brown"/>
    <x v="0"/>
    <s v="United States"/>
    <s v="Los Angeles"/>
    <s v="California"/>
    <n v="90045"/>
    <x v="1"/>
    <s v="FUR-TA-10002041"/>
    <s v="Furniture"/>
    <s v="Tables"/>
    <s v="Bevis Round Conference Table Top, X-Base"/>
    <n v="573.72799999999995"/>
    <n v="4"/>
    <n v="0.2"/>
    <n v="-64.544399999999968"/>
    <s v="No"/>
    <s v="Anna Andreadi"/>
  </r>
  <r>
    <n v="4311"/>
    <s v="CA-2014-125829"/>
    <d v="2014-11-04T00:00:00"/>
    <d v="2014-11-11T00:00:00"/>
    <x v="1"/>
    <s v="WB-21850"/>
    <s v="William Brown"/>
    <x v="0"/>
    <s v="United States"/>
    <s v="Los Angeles"/>
    <s v="California"/>
    <n v="90045"/>
    <x v="1"/>
    <s v="OFF-BI-10001036"/>
    <s v="Office Supplies"/>
    <s v="Binders"/>
    <s v="Cardinal EasyOpen D-Ring Binders"/>
    <n v="21.936000000000003"/>
    <n v="3"/>
    <n v="0.2"/>
    <n v="8.2259999999999991"/>
    <s v="No"/>
    <s v="Anna Andreadi"/>
  </r>
  <r>
    <n v="4312"/>
    <s v="CA-2014-125829"/>
    <d v="2014-11-04T00:00:00"/>
    <d v="2014-11-11T00:00:00"/>
    <x v="1"/>
    <s v="WB-21850"/>
    <s v="William Brown"/>
    <x v="0"/>
    <s v="United States"/>
    <s v="Los Angeles"/>
    <s v="California"/>
    <n v="90045"/>
    <x v="1"/>
    <s v="OFF-PA-10000223"/>
    <s v="Office Supplies"/>
    <s v="Paper"/>
    <s v="Xerox 2000"/>
    <n v="19.440000000000001"/>
    <n v="3"/>
    <n v="0"/>
    <n v="9.3312000000000008"/>
    <s v="No"/>
    <s v="Anna Andreadi"/>
  </r>
  <r>
    <n v="4313"/>
    <s v="CA-2014-125829"/>
    <d v="2014-11-04T00:00:00"/>
    <d v="2014-11-11T00:00:00"/>
    <x v="1"/>
    <s v="WB-21850"/>
    <s v="William Brown"/>
    <x v="0"/>
    <s v="United States"/>
    <s v="Los Angeles"/>
    <s v="California"/>
    <n v="90045"/>
    <x v="1"/>
    <s v="TEC-MA-10003246"/>
    <s v="Technology"/>
    <s v="Machines"/>
    <s v="Hewlett-Packard Deskjet D4360 Printer"/>
    <n v="447.96800000000007"/>
    <n v="4"/>
    <n v="0.2"/>
    <n v="139.98999999999995"/>
    <s v="No"/>
    <s v="Anna Andreadi"/>
  </r>
  <r>
    <n v="4314"/>
    <s v="CA-2014-123127"/>
    <d v="2014-09-08T00:00:00"/>
    <d v="2014-09-12T00:00:00"/>
    <x v="1"/>
    <s v="SP-20620"/>
    <s v="Stefania Perrino"/>
    <x v="1"/>
    <s v="United States"/>
    <s v="Long Beach"/>
    <s v="New York"/>
    <n v="11561"/>
    <x v="3"/>
    <s v="OFF-AP-10001962"/>
    <s v="Office Supplies"/>
    <s v="Appliances"/>
    <s v="Black &amp; Decker Filter for Double Action Dustbuster Cordless Vac BLDV7210"/>
    <n v="16.78"/>
    <n v="2"/>
    <n v="0"/>
    <n v="4.1950000000000003"/>
    <s v="No"/>
    <s v="Chuck Magee"/>
  </r>
  <r>
    <n v="4315"/>
    <s v="CA-2015-115945"/>
    <d v="2015-06-25T00:00:00"/>
    <d v="2015-07-01T00:00:00"/>
    <x v="1"/>
    <s v="AB-10165"/>
    <s v="Alan Barnes"/>
    <x v="0"/>
    <s v="United States"/>
    <s v="Los Angeles"/>
    <s v="California"/>
    <n v="90045"/>
    <x v="1"/>
    <s v="OFF-AR-10004062"/>
    <s v="Office Supplies"/>
    <s v="Art"/>
    <s v="Staples in misc. colors"/>
    <n v="20.96"/>
    <n v="2"/>
    <n v="0"/>
    <n v="5.24"/>
    <s v="No"/>
    <s v="Anna Andreadi"/>
  </r>
  <r>
    <n v="4316"/>
    <s v="CA-2015-115945"/>
    <d v="2015-06-25T00:00:00"/>
    <d v="2015-07-01T00:00:00"/>
    <x v="1"/>
    <s v="AB-10165"/>
    <s v="Alan Barnes"/>
    <x v="0"/>
    <s v="United States"/>
    <s v="Los Angeles"/>
    <s v="California"/>
    <n v="90045"/>
    <x v="1"/>
    <s v="OFF-BI-10004330"/>
    <s v="Office Supplies"/>
    <s v="Binders"/>
    <s v="GBC Velobind Prepunched Cover Sets, Regency Series"/>
    <n v="88.751999999999995"/>
    <n v="3"/>
    <n v="0.2"/>
    <n v="27.734999999999996"/>
    <s v="No"/>
    <s v="Anna Andreadi"/>
  </r>
  <r>
    <n v="4317"/>
    <s v="CA-2015-115945"/>
    <d v="2015-06-25T00:00:00"/>
    <d v="2015-07-01T00:00:00"/>
    <x v="1"/>
    <s v="AB-10165"/>
    <s v="Alan Barnes"/>
    <x v="0"/>
    <s v="United States"/>
    <s v="Los Angeles"/>
    <s v="California"/>
    <n v="90045"/>
    <x v="1"/>
    <s v="OFF-ST-10001963"/>
    <s v="Office Supplies"/>
    <s v="Storage"/>
    <s v="Tennsco Regal Shelving Units"/>
    <n v="304.23"/>
    <n v="3"/>
    <n v="0"/>
    <n v="9.126899999999992"/>
    <s v="No"/>
    <s v="Anna Andreadi"/>
  </r>
  <r>
    <n v="4318"/>
    <s v="CA-2015-136735"/>
    <d v="2015-07-26T00:00:00"/>
    <d v="2015-08-02T00:00:00"/>
    <x v="1"/>
    <s v="HA-14920"/>
    <s v="Helen Andreada"/>
    <x v="0"/>
    <s v="United States"/>
    <s v="San Francisco"/>
    <s v="California"/>
    <n v="94110"/>
    <x v="1"/>
    <s v="OFF-EN-10002230"/>
    <s v="Office Supplies"/>
    <s v="Envelopes"/>
    <s v="Airmail Envelopes"/>
    <n v="167.86"/>
    <n v="2"/>
    <n v="0"/>
    <n v="78.894199999999998"/>
    <s v="No"/>
    <s v="Anna Andreadi"/>
  </r>
  <r>
    <n v="4319"/>
    <s v="US-2017-136189"/>
    <d v="2017-12-07T00:00:00"/>
    <d v="2017-12-11T00:00:00"/>
    <x v="1"/>
    <s v="DC-13285"/>
    <s v="Debra Catini"/>
    <x v="0"/>
    <s v="United States"/>
    <s v="Richmond"/>
    <s v="Virginia"/>
    <n v="23223"/>
    <x v="0"/>
    <s v="FUR-FU-10000175"/>
    <s v="Furniture"/>
    <s v="Furnishings"/>
    <s v="DAX Wood Document Frame."/>
    <n v="82.38"/>
    <n v="6"/>
    <n v="0"/>
    <n v="25.537799999999997"/>
    <s v="No"/>
    <s v="Cassandra Brandow"/>
  </r>
  <r>
    <n v="4320"/>
    <s v="CA-2014-152345"/>
    <d v="2014-12-29T00:00:00"/>
    <d v="2015-01-03T00:00:00"/>
    <x v="0"/>
    <s v="ST-20530"/>
    <s v="Shui Tom"/>
    <x v="0"/>
    <s v="United States"/>
    <s v="Albuquerque"/>
    <s v="New Mexico"/>
    <n v="87105"/>
    <x v="1"/>
    <s v="TEC-PH-10004897"/>
    <s v="Technology"/>
    <s v="Phones"/>
    <s v="Mediabridge Sport Armband iPhone 5s"/>
    <n v="23.976000000000003"/>
    <n v="3"/>
    <n v="0.2"/>
    <n v="-5.694300000000001"/>
    <s v="Yes"/>
    <s v="Anna Andreadi"/>
  </r>
  <r>
    <n v="4321"/>
    <s v="CA-2014-152345"/>
    <d v="2014-12-29T00:00:00"/>
    <d v="2015-01-03T00:00:00"/>
    <x v="0"/>
    <s v="ST-20530"/>
    <s v="Shui Tom"/>
    <x v="0"/>
    <s v="United States"/>
    <s v="Albuquerque"/>
    <s v="New Mexico"/>
    <n v="87105"/>
    <x v="1"/>
    <s v="OFF-ST-10003123"/>
    <s v="Office Supplies"/>
    <s v="Storage"/>
    <s v="Fellowes Bases and Tops For Staxonsteel/High-Stak Systems"/>
    <n v="33.29"/>
    <n v="1"/>
    <n v="0"/>
    <n v="7.9895999999999994"/>
    <s v="Yes"/>
    <s v="Anna Andreadi"/>
  </r>
  <r>
    <n v="4322"/>
    <s v="US-2015-147662"/>
    <d v="2015-02-14T00:00:00"/>
    <d v="2015-02-19T00:00:00"/>
    <x v="1"/>
    <s v="KB-16315"/>
    <s v="Karl Braun"/>
    <x v="0"/>
    <s v="United States"/>
    <s v="Akron"/>
    <s v="Ohio"/>
    <n v="44312"/>
    <x v="3"/>
    <s v="OFF-BI-10001658"/>
    <s v="Office Supplies"/>
    <s v="Binders"/>
    <s v="GBC Standard Therm-A-Bind Covers"/>
    <n v="14.952000000000004"/>
    <n v="2"/>
    <n v="0.7"/>
    <n v="-11.961599999999997"/>
    <s v="No"/>
    <s v="Chuck Magee"/>
  </r>
  <r>
    <n v="4323"/>
    <s v="US-2015-147662"/>
    <d v="2015-02-14T00:00:00"/>
    <d v="2015-02-19T00:00:00"/>
    <x v="1"/>
    <s v="KB-16315"/>
    <s v="Karl Braun"/>
    <x v="0"/>
    <s v="United States"/>
    <s v="Akron"/>
    <s v="Ohio"/>
    <n v="44312"/>
    <x v="3"/>
    <s v="TEC-PH-10002834"/>
    <s v="Technology"/>
    <s v="Phones"/>
    <s v="Google Nexus 5"/>
    <n v="323.98199999999997"/>
    <n v="3"/>
    <n v="0.4"/>
    <n v="-80.995500000000021"/>
    <s v="No"/>
    <s v="Chuck Magee"/>
  </r>
  <r>
    <n v="4324"/>
    <s v="US-2015-147662"/>
    <d v="2015-02-14T00:00:00"/>
    <d v="2015-02-19T00:00:00"/>
    <x v="1"/>
    <s v="KB-16315"/>
    <s v="Karl Braun"/>
    <x v="0"/>
    <s v="United States"/>
    <s v="Akron"/>
    <s v="Ohio"/>
    <n v="44312"/>
    <x v="3"/>
    <s v="OFF-BI-10002160"/>
    <s v="Office Supplies"/>
    <s v="Binders"/>
    <s v="Acco Hanging Data Binders"/>
    <n v="2.2860000000000005"/>
    <n v="2"/>
    <n v="0.7"/>
    <n v="-1.6763999999999997"/>
    <s v="No"/>
    <s v="Chuck Magee"/>
  </r>
  <r>
    <n v="4325"/>
    <s v="US-2015-147662"/>
    <d v="2015-02-14T00:00:00"/>
    <d v="2015-02-19T00:00:00"/>
    <x v="1"/>
    <s v="KB-16315"/>
    <s v="Karl Braun"/>
    <x v="0"/>
    <s v="United States"/>
    <s v="Akron"/>
    <s v="Ohio"/>
    <n v="44312"/>
    <x v="3"/>
    <s v="OFF-AR-10004999"/>
    <s v="Office Supplies"/>
    <s v="Art"/>
    <s v="Newell 315"/>
    <n v="14.352000000000002"/>
    <n v="3"/>
    <n v="0.2"/>
    <n v="0.8969999999999998"/>
    <s v="No"/>
    <s v="Chuck Magee"/>
  </r>
  <r>
    <n v="4326"/>
    <s v="US-2015-147662"/>
    <d v="2015-02-14T00:00:00"/>
    <d v="2015-02-19T00:00:00"/>
    <x v="1"/>
    <s v="KB-16315"/>
    <s v="Karl Braun"/>
    <x v="0"/>
    <s v="United States"/>
    <s v="Akron"/>
    <s v="Ohio"/>
    <n v="44312"/>
    <x v="3"/>
    <s v="TEC-AC-10003280"/>
    <s v="Technology"/>
    <s v="Accessories"/>
    <s v="Belkin F8E887 USB Wired Ergonomic Keyboard"/>
    <n v="71.975999999999999"/>
    <n v="3"/>
    <n v="0.2"/>
    <n v="0.89969999999999573"/>
    <s v="No"/>
    <s v="Chuck Magee"/>
  </r>
  <r>
    <n v="4327"/>
    <s v="CA-2016-153346"/>
    <d v="2016-01-25T00:00:00"/>
    <d v="2016-01-27T00:00:00"/>
    <x v="2"/>
    <s v="TB-21355"/>
    <s v="Todd Boyes"/>
    <x v="1"/>
    <s v="United States"/>
    <s v="Plainfield"/>
    <s v="New Jersey"/>
    <n v="7060"/>
    <x v="3"/>
    <s v="OFF-AR-10000315"/>
    <s v="Office Supplies"/>
    <s v="Art"/>
    <s v="Dixon Ticonderoga Maple Cedar Pencil, #2"/>
    <n v="9.2099999999999991"/>
    <n v="3"/>
    <n v="0"/>
    <n v="2.3025000000000002"/>
    <s v="No"/>
    <s v="Chuck Magee"/>
  </r>
  <r>
    <n v="4328"/>
    <s v="CA-2016-153346"/>
    <d v="2016-01-25T00:00:00"/>
    <d v="2016-01-27T00:00:00"/>
    <x v="2"/>
    <s v="TB-21355"/>
    <s v="Todd Boyes"/>
    <x v="1"/>
    <s v="United States"/>
    <s v="Plainfield"/>
    <s v="New Jersey"/>
    <n v="7060"/>
    <x v="3"/>
    <s v="OFF-PA-10000007"/>
    <s v="Office Supplies"/>
    <s v="Paper"/>
    <s v="Telephone Message Books with Fax/Mobile Section, 4 1/4&quot; x 6&quot;"/>
    <n v="18"/>
    <n v="5"/>
    <n v="0"/>
    <n v="8.2799999999999994"/>
    <s v="No"/>
    <s v="Chuck Magee"/>
  </r>
  <r>
    <n v="4329"/>
    <s v="CA-2017-118360"/>
    <d v="2017-04-01T00:00:00"/>
    <d v="2017-04-07T00:00:00"/>
    <x v="1"/>
    <s v="JC-15775"/>
    <s v="John Castell"/>
    <x v="0"/>
    <s v="United States"/>
    <s v="New York City"/>
    <s v="New York"/>
    <n v="10011"/>
    <x v="3"/>
    <s v="OFF-PA-10000791"/>
    <s v="Office Supplies"/>
    <s v="Paper"/>
    <s v="Wirebound Message Books, Four 2 3/4 x 5 Forms per Page, 200 Sets per Book"/>
    <n v="42.929999999999993"/>
    <n v="9"/>
    <n v="0"/>
    <n v="19.318499999999997"/>
    <s v="No"/>
    <s v="Chuck Magee"/>
  </r>
  <r>
    <n v="4330"/>
    <s v="CA-2017-149853"/>
    <d v="2017-10-03T00:00:00"/>
    <d v="2017-10-09T00:00:00"/>
    <x v="1"/>
    <s v="PO-18850"/>
    <s v="Patrick O'Brill"/>
    <x v="0"/>
    <s v="United States"/>
    <s v="Hialeah"/>
    <s v="Florida"/>
    <n v="33012"/>
    <x v="0"/>
    <s v="OFF-PA-10000556"/>
    <s v="Office Supplies"/>
    <s v="Paper"/>
    <s v="Xerox 208"/>
    <n v="15.552000000000003"/>
    <n v="3"/>
    <n v="0.2"/>
    <n v="5.4432"/>
    <s v="No"/>
    <s v="Cassandra Brandow"/>
  </r>
  <r>
    <n v="4331"/>
    <s v="CA-2017-149853"/>
    <d v="2017-10-03T00:00:00"/>
    <d v="2017-10-09T00:00:00"/>
    <x v="1"/>
    <s v="PO-18850"/>
    <s v="Patrick O'Brill"/>
    <x v="0"/>
    <s v="United States"/>
    <s v="Hialeah"/>
    <s v="Florida"/>
    <n v="33012"/>
    <x v="0"/>
    <s v="OFF-AP-10000804"/>
    <s v="Office Supplies"/>
    <s v="Appliances"/>
    <s v="Hoover Portapower Portable Vacuum"/>
    <n v="17.920000000000002"/>
    <n v="5"/>
    <n v="0.2"/>
    <n v="1.1200000000000001"/>
    <s v="No"/>
    <s v="Cassandra Brandow"/>
  </r>
  <r>
    <n v="4332"/>
    <s v="CA-2017-107909"/>
    <d v="2017-09-01T00:00:00"/>
    <d v="2017-09-06T00:00:00"/>
    <x v="1"/>
    <s v="SS-20875"/>
    <s v="Sung Shariari"/>
    <x v="0"/>
    <s v="United States"/>
    <s v="Redmond"/>
    <s v="Washington"/>
    <n v="98052"/>
    <x v="1"/>
    <s v="TEC-AC-10001998"/>
    <s v="Technology"/>
    <s v="Accessories"/>
    <s v="Logitech LS21 Speaker System - PC Multimedia - 2.1-CH - Wired"/>
    <n v="19.989999999999998"/>
    <n v="1"/>
    <n v="0"/>
    <n v="6.796599999999998"/>
    <s v="No"/>
    <s v="Anna Andreadi"/>
  </r>
  <r>
    <n v="4333"/>
    <s v="CA-2017-107909"/>
    <d v="2017-09-01T00:00:00"/>
    <d v="2017-09-06T00:00:00"/>
    <x v="1"/>
    <s v="SS-20875"/>
    <s v="Sung Shariari"/>
    <x v="0"/>
    <s v="United States"/>
    <s v="Redmond"/>
    <s v="Washington"/>
    <n v="98052"/>
    <x v="1"/>
    <s v="OFF-BI-10003476"/>
    <s v="Office Supplies"/>
    <s v="Binders"/>
    <s v="Avery Metallic Poly Binders"/>
    <n v="22.92"/>
    <n v="5"/>
    <n v="0.2"/>
    <n v="8.0219999999999985"/>
    <s v="No"/>
    <s v="Anna Andreadi"/>
  </r>
  <r>
    <n v="4334"/>
    <s v="CA-2015-112375"/>
    <d v="2015-12-21T00:00:00"/>
    <d v="2015-12-27T00:00:00"/>
    <x v="1"/>
    <s v="RD-19720"/>
    <s v="Roger Demir"/>
    <x v="0"/>
    <s v="United States"/>
    <s v="Daytona Beach"/>
    <s v="Florida"/>
    <n v="32114"/>
    <x v="0"/>
    <s v="TEC-AC-10003237"/>
    <s v="Technology"/>
    <s v="Accessories"/>
    <s v="Memorex Micro Travel Drive 4 GB"/>
    <n v="50.88"/>
    <n v="6"/>
    <n v="0.2"/>
    <n v="14.628000000000005"/>
    <s v="No"/>
    <s v="Cassandra Brandow"/>
  </r>
  <r>
    <n v="4335"/>
    <s v="CA-2015-112375"/>
    <d v="2015-12-21T00:00:00"/>
    <d v="2015-12-27T00:00:00"/>
    <x v="1"/>
    <s v="RD-19720"/>
    <s v="Roger Demir"/>
    <x v="0"/>
    <s v="United States"/>
    <s v="Daytona Beach"/>
    <s v="Florida"/>
    <n v="32114"/>
    <x v="0"/>
    <s v="OFF-EN-10003798"/>
    <s v="Office Supplies"/>
    <s v="Envelopes"/>
    <s v="Recycled Interoffice Envelopes with Re-Use-A-Seal Closure, 10 x 13"/>
    <n v="27.312000000000001"/>
    <n v="2"/>
    <n v="0.2"/>
    <n v="9.2178000000000004"/>
    <s v="No"/>
    <s v="Cassandra Brandow"/>
  </r>
  <r>
    <n v="4336"/>
    <s v="CA-2015-154795"/>
    <d v="2015-12-20T00:00:00"/>
    <d v="2015-12-24T00:00:00"/>
    <x v="1"/>
    <s v="GZ-14470"/>
    <s v="Gary Zandusky"/>
    <x v="0"/>
    <s v="United States"/>
    <s v="Bullhead City"/>
    <s v="Arizona"/>
    <n v="86442"/>
    <x v="1"/>
    <s v="OFF-EN-10003068"/>
    <s v="Office Supplies"/>
    <s v="Envelopes"/>
    <s v="#6 3/4 Gummed Flap White Envelopes"/>
    <n v="7.9200000000000008"/>
    <n v="1"/>
    <n v="0.2"/>
    <n v="2.7719999999999994"/>
    <s v="No"/>
    <s v="Anna Andreadi"/>
  </r>
  <r>
    <n v="4337"/>
    <s v="CA-2015-154795"/>
    <d v="2015-12-20T00:00:00"/>
    <d v="2015-12-24T00:00:00"/>
    <x v="1"/>
    <s v="GZ-14470"/>
    <s v="Gary Zandusky"/>
    <x v="0"/>
    <s v="United States"/>
    <s v="Bullhead City"/>
    <s v="Arizona"/>
    <n v="86442"/>
    <x v="1"/>
    <s v="FUR-FU-10002088"/>
    <s v="Furniture"/>
    <s v="Furnishings"/>
    <s v="Nu-Dell Float Frame 11 x 14 1/2"/>
    <n v="14.368000000000002"/>
    <n v="2"/>
    <n v="0.2"/>
    <n v="3.9512"/>
    <s v="No"/>
    <s v="Anna Andreadi"/>
  </r>
  <r>
    <n v="4338"/>
    <s v="CA-2015-125234"/>
    <d v="2015-11-27T00:00:00"/>
    <d v="2015-12-01T00:00:00"/>
    <x v="1"/>
    <s v="SN-20710"/>
    <s v="Steve Nguyen"/>
    <x v="2"/>
    <s v="United States"/>
    <s v="Los Angeles"/>
    <s v="California"/>
    <n v="90049"/>
    <x v="1"/>
    <s v="TEC-AC-10000158"/>
    <s v="Technology"/>
    <s v="Accessories"/>
    <s v="Sony 64GB Class 10 Micro SDHC R40 Memory Card"/>
    <n v="107.97"/>
    <n v="3"/>
    <n v="0"/>
    <n v="22.6737"/>
    <s v="No"/>
    <s v="Anna Andreadi"/>
  </r>
  <r>
    <n v="4339"/>
    <s v="CA-2015-125234"/>
    <d v="2015-11-27T00:00:00"/>
    <d v="2015-12-01T00:00:00"/>
    <x v="1"/>
    <s v="SN-20710"/>
    <s v="Steve Nguyen"/>
    <x v="2"/>
    <s v="United States"/>
    <s v="Los Angeles"/>
    <s v="California"/>
    <n v="90049"/>
    <x v="1"/>
    <s v="OFF-PA-10000482"/>
    <s v="Office Supplies"/>
    <s v="Paper"/>
    <s v="Snap-A-Way Black Print Carbonless Ruled Speed Letter, Triplicate"/>
    <n v="113.82"/>
    <n v="3"/>
    <n v="0"/>
    <n v="53.495399999999989"/>
    <s v="No"/>
    <s v="Anna Andreadi"/>
  </r>
  <r>
    <n v="4340"/>
    <s v="CA-2017-133501"/>
    <d v="2017-08-27T00:00:00"/>
    <d v="2017-09-01T00:00:00"/>
    <x v="1"/>
    <s v="DK-12895"/>
    <s v="Dana Kaydos"/>
    <x v="0"/>
    <s v="United States"/>
    <s v="Franklin"/>
    <s v="Tennessee"/>
    <n v="37064"/>
    <x v="0"/>
    <s v="OFF-PA-10004888"/>
    <s v="Office Supplies"/>
    <s v="Paper"/>
    <s v="Xerox 217"/>
    <n v="5.1840000000000011"/>
    <n v="1"/>
    <n v="0.2"/>
    <n v="1.8144"/>
    <s v="No"/>
    <s v="Cassandra Brandow"/>
  </r>
  <r>
    <n v="4341"/>
    <s v="US-2014-129609"/>
    <d v="2014-03-22T00:00:00"/>
    <d v="2014-03-22T00:00:00"/>
    <x v="3"/>
    <s v="VM-21835"/>
    <s v="Vivian Mathis"/>
    <x v="0"/>
    <s v="United States"/>
    <s v="Portage"/>
    <s v="Indiana"/>
    <n v="46368"/>
    <x v="2"/>
    <s v="OFF-AR-10003478"/>
    <s v="Office Supplies"/>
    <s v="Art"/>
    <s v="Avery Hi-Liter EverBold Pen Style Fluorescent Highlighters, 4/Pack"/>
    <n v="16.28"/>
    <n v="2"/>
    <n v="0"/>
    <n v="6.5120000000000005"/>
    <s v="No"/>
    <s v="Kelly Williams"/>
  </r>
  <r>
    <n v="4342"/>
    <s v="CA-2017-130309"/>
    <d v="2017-12-17T00:00:00"/>
    <d v="2017-12-21T00:00:00"/>
    <x v="1"/>
    <s v="GB-14575"/>
    <s v="Giulietta Baptist"/>
    <x v="0"/>
    <s v="United States"/>
    <s v="Arlington"/>
    <s v="Virginia"/>
    <n v="22204"/>
    <x v="0"/>
    <s v="OFF-ST-10003208"/>
    <s v="Office Supplies"/>
    <s v="Storage"/>
    <s v="Adjustable Depth Letter/Legal Cart"/>
    <n v="544.38"/>
    <n v="3"/>
    <n v="0"/>
    <n v="157.87019999999993"/>
    <s v="No"/>
    <s v="Cassandra Brandow"/>
  </r>
  <r>
    <n v="4343"/>
    <s v="CA-2017-105410"/>
    <d v="2017-03-19T00:00:00"/>
    <d v="2017-03-22T00:00:00"/>
    <x v="2"/>
    <s v="ND-18370"/>
    <s v="Natalie DeCherney"/>
    <x v="0"/>
    <s v="United States"/>
    <s v="San Francisco"/>
    <s v="California"/>
    <n v="94110"/>
    <x v="1"/>
    <s v="OFF-BI-10004970"/>
    <s v="Office Supplies"/>
    <s v="Binders"/>
    <s v="ACCOHIDE 3-Ring Binder, Blue, 1&quot;"/>
    <n v="19.824000000000002"/>
    <n v="6"/>
    <n v="0.2"/>
    <n v="6.690599999999999"/>
    <s v="No"/>
    <s v="Anna Andreadi"/>
  </r>
  <r>
    <n v="4344"/>
    <s v="CA-2017-105410"/>
    <d v="2017-03-19T00:00:00"/>
    <d v="2017-03-22T00:00:00"/>
    <x v="2"/>
    <s v="ND-18370"/>
    <s v="Natalie DeCherney"/>
    <x v="0"/>
    <s v="United States"/>
    <s v="San Francisco"/>
    <s v="California"/>
    <n v="94110"/>
    <x v="1"/>
    <s v="TEC-PH-10000038"/>
    <s v="Technology"/>
    <s v="Phones"/>
    <s v="Jawbone MINI JAMBOX Wireless Bluetooth Speaker"/>
    <n v="657.50400000000002"/>
    <n v="6"/>
    <n v="0.2"/>
    <n v="-131.50080000000005"/>
    <s v="No"/>
    <s v="Anna Andreadi"/>
  </r>
  <r>
    <n v="4345"/>
    <s v="CA-2017-105410"/>
    <d v="2017-03-19T00:00:00"/>
    <d v="2017-03-22T00:00:00"/>
    <x v="2"/>
    <s v="ND-18370"/>
    <s v="Natalie DeCherney"/>
    <x v="0"/>
    <s v="United States"/>
    <s v="San Francisco"/>
    <s v="California"/>
    <n v="94110"/>
    <x v="1"/>
    <s v="TEC-AC-10001552"/>
    <s v="Technology"/>
    <s v="Accessories"/>
    <s v="Logitech K350 2.4Ghz Wireless Keyboard"/>
    <n v="99.54"/>
    <n v="2"/>
    <n v="0"/>
    <n v="10.949399999999997"/>
    <s v="No"/>
    <s v="Anna Andreadi"/>
  </r>
  <r>
    <n v="4346"/>
    <s v="CA-2017-105410"/>
    <d v="2017-03-19T00:00:00"/>
    <d v="2017-03-22T00:00:00"/>
    <x v="2"/>
    <s v="ND-18370"/>
    <s v="Natalie DeCherney"/>
    <x v="0"/>
    <s v="United States"/>
    <s v="San Francisco"/>
    <s v="California"/>
    <n v="94110"/>
    <x v="1"/>
    <s v="TEC-AC-10002926"/>
    <s v="Technology"/>
    <s v="Accessories"/>
    <s v="Logitech Wireless Marathon Mouse M705"/>
    <n v="199.96"/>
    <n v="4"/>
    <n v="0"/>
    <n v="85.982800000000012"/>
    <s v="No"/>
    <s v="Anna Andreadi"/>
  </r>
  <r>
    <n v="4347"/>
    <s v="CA-2016-120355"/>
    <d v="2016-09-18T00:00:00"/>
    <d v="2016-09-25T00:00:00"/>
    <x v="1"/>
    <s v="MM-17260"/>
    <s v="Magdelene Morse"/>
    <x v="0"/>
    <s v="United States"/>
    <s v="New Rochelle"/>
    <s v="New York"/>
    <n v="10801"/>
    <x v="3"/>
    <s v="FUR-CH-10001394"/>
    <s v="Furniture"/>
    <s v="Chairs"/>
    <s v="Global Leather Executive Chair"/>
    <n v="631.78200000000004"/>
    <n v="2"/>
    <n v="0.1"/>
    <n v="140.39599999999993"/>
    <s v="No"/>
    <s v="Chuck Magee"/>
  </r>
  <r>
    <n v="4348"/>
    <s v="CA-2016-120355"/>
    <d v="2016-09-18T00:00:00"/>
    <d v="2016-09-25T00:00:00"/>
    <x v="1"/>
    <s v="MM-17260"/>
    <s v="Magdelene Morse"/>
    <x v="0"/>
    <s v="United States"/>
    <s v="New Rochelle"/>
    <s v="New York"/>
    <n v="10801"/>
    <x v="3"/>
    <s v="FUR-FU-10004053"/>
    <s v="Furniture"/>
    <s v="Furnishings"/>
    <s v="DAX Two-Tone Silver Metal Document Frame"/>
    <n v="60.72"/>
    <n v="3"/>
    <n v="0"/>
    <n v="26.1096"/>
    <s v="No"/>
    <s v="Chuck Magee"/>
  </r>
  <r>
    <n v="4349"/>
    <s v="CA-2017-169894"/>
    <d v="2017-11-24T00:00:00"/>
    <d v="2017-11-29T00:00:00"/>
    <x v="0"/>
    <s v="MV-17485"/>
    <s v="Mark Van Huff"/>
    <x v="0"/>
    <s v="United States"/>
    <s v="Mesa"/>
    <s v="Arizona"/>
    <n v="85204"/>
    <x v="1"/>
    <s v="OFF-BI-10004230"/>
    <s v="Office Supplies"/>
    <s v="Binders"/>
    <s v="GBC Recycled Grain Textured Covers"/>
    <n v="20.724000000000004"/>
    <n v="2"/>
    <n v="0.7"/>
    <n v="-15.197599999999994"/>
    <s v="Yes"/>
    <s v="Anna Andreadi"/>
  </r>
  <r>
    <n v="4350"/>
    <s v="CA-2017-169894"/>
    <d v="2017-11-24T00:00:00"/>
    <d v="2017-11-29T00:00:00"/>
    <x v="0"/>
    <s v="MV-17485"/>
    <s v="Mark Van Huff"/>
    <x v="0"/>
    <s v="United States"/>
    <s v="Mesa"/>
    <s v="Arizona"/>
    <n v="85204"/>
    <x v="1"/>
    <s v="OFF-ST-10000060"/>
    <s v="Office Supplies"/>
    <s v="Storage"/>
    <s v="Fellowes Bankers Box Staxonsteel Drawer File/Stacking System"/>
    <n v="415.87200000000007"/>
    <n v="8"/>
    <n v="0.2"/>
    <n v="-41.587199999999996"/>
    <s v="Yes"/>
    <s v="Anna Andreadi"/>
  </r>
  <r>
    <n v="4351"/>
    <s v="US-2017-100482"/>
    <d v="2017-04-11T00:00:00"/>
    <d v="2017-04-15T00:00:00"/>
    <x v="1"/>
    <s v="JL-15130"/>
    <s v="Jack Lebron"/>
    <x v="0"/>
    <s v="United States"/>
    <s v="Lancaster"/>
    <s v="Ohio"/>
    <n v="43130"/>
    <x v="3"/>
    <s v="OFF-ST-10001325"/>
    <s v="Office Supplies"/>
    <s v="Storage"/>
    <s v="Sterilite Officeware Hinged File Box"/>
    <n v="16.768000000000001"/>
    <n v="2"/>
    <n v="0.2"/>
    <n v="1.4672000000000001"/>
    <s v="No"/>
    <s v="Chuck Magee"/>
  </r>
  <r>
    <n v="4352"/>
    <s v="US-2017-100482"/>
    <d v="2017-04-11T00:00:00"/>
    <d v="2017-04-15T00:00:00"/>
    <x v="1"/>
    <s v="JL-15130"/>
    <s v="Jack Lebron"/>
    <x v="0"/>
    <s v="United States"/>
    <s v="Lancaster"/>
    <s v="Ohio"/>
    <n v="43130"/>
    <x v="3"/>
    <s v="TEC-AC-10003441"/>
    <s v="Technology"/>
    <s v="Accessories"/>
    <s v="Kingston Digital DataTraveler 32GB USB 2.0"/>
    <n v="27.12"/>
    <n v="2"/>
    <n v="0.2"/>
    <n v="-4.7460000000000013"/>
    <s v="No"/>
    <s v="Chuck Magee"/>
  </r>
  <r>
    <n v="4353"/>
    <s v="CA-2017-107748"/>
    <d v="2017-12-10T00:00:00"/>
    <d v="2017-12-12T00:00:00"/>
    <x v="0"/>
    <s v="AG-10330"/>
    <s v="Alex Grayson"/>
    <x v="0"/>
    <s v="United States"/>
    <s v="Stockton"/>
    <s v="California"/>
    <n v="95207"/>
    <x v="1"/>
    <s v="TEC-PH-10003215"/>
    <s v="Technology"/>
    <s v="Phones"/>
    <s v="Jackery Bar Premium Fast-charging Portable Charger"/>
    <n v="95.84"/>
    <n v="4"/>
    <n v="0.2"/>
    <n v="34.741999999999997"/>
    <s v="No"/>
    <s v="Anna Andreadi"/>
  </r>
  <r>
    <n v="4354"/>
    <s v="CA-2017-107748"/>
    <d v="2017-12-10T00:00:00"/>
    <d v="2017-12-12T00:00:00"/>
    <x v="0"/>
    <s v="AG-10330"/>
    <s v="Alex Grayson"/>
    <x v="0"/>
    <s v="United States"/>
    <s v="Stockton"/>
    <s v="California"/>
    <n v="95207"/>
    <x v="1"/>
    <s v="OFF-PA-10002005"/>
    <s v="Office Supplies"/>
    <s v="Paper"/>
    <s v="Xerox 225"/>
    <n v="12.96"/>
    <n v="2"/>
    <n v="0"/>
    <n v="6.2208000000000006"/>
    <s v="No"/>
    <s v="Anna Andreadi"/>
  </r>
  <r>
    <n v="4355"/>
    <s v="CA-2017-153654"/>
    <d v="2017-11-24T00:00:00"/>
    <d v="2017-11-26T00:00:00"/>
    <x v="0"/>
    <s v="MD-17860"/>
    <s v="Michael Dominguez"/>
    <x v="1"/>
    <s v="United States"/>
    <s v="Asheville"/>
    <s v="North Carolina"/>
    <n v="28806"/>
    <x v="0"/>
    <s v="OFF-BI-10004465"/>
    <s v="Office Supplies"/>
    <s v="Binders"/>
    <s v="Avery Durable Slant Ring Binders"/>
    <n v="19.008000000000003"/>
    <n v="8"/>
    <n v="0.7"/>
    <n v="-12.671999999999997"/>
    <s v="No"/>
    <s v="Cassandra Brandow"/>
  </r>
  <r>
    <n v="4356"/>
    <s v="CA-2015-155600"/>
    <d v="2015-12-04T00:00:00"/>
    <d v="2015-12-07T00:00:00"/>
    <x v="0"/>
    <s v="RO-19780"/>
    <s v="Rose O'Brian"/>
    <x v="0"/>
    <s v="United States"/>
    <s v="Clarksville"/>
    <s v="Tennessee"/>
    <n v="37042"/>
    <x v="0"/>
    <s v="OFF-BI-10000545"/>
    <s v="Office Supplies"/>
    <s v="Binders"/>
    <s v="GBC Ibimaster 500 Manual ProClick Binding System"/>
    <n v="1598.0580000000002"/>
    <n v="7"/>
    <n v="0.7"/>
    <n v="-1065.3719999999998"/>
    <s v="No"/>
    <s v="Cassandra Brandow"/>
  </r>
  <r>
    <n v="4357"/>
    <s v="CA-2015-155600"/>
    <d v="2015-12-04T00:00:00"/>
    <d v="2015-12-07T00:00:00"/>
    <x v="0"/>
    <s v="RO-19780"/>
    <s v="Rose O'Brian"/>
    <x v="0"/>
    <s v="United States"/>
    <s v="Clarksville"/>
    <s v="Tennessee"/>
    <n v="37042"/>
    <x v="0"/>
    <s v="OFF-AR-10003752"/>
    <s v="Office Supplies"/>
    <s v="Art"/>
    <s v="Deluxe Chalkboard Eraser Cleaner"/>
    <n v="36.96"/>
    <n v="4"/>
    <n v="0.2"/>
    <n v="12.011999999999999"/>
    <s v="No"/>
    <s v="Cassandra Brandow"/>
  </r>
  <r>
    <n v="4358"/>
    <s v="CA-2017-162565"/>
    <d v="2017-12-11T00:00:00"/>
    <d v="2017-12-11T00:00:00"/>
    <x v="3"/>
    <s v="RR-19315"/>
    <s v="Ralph Ritter"/>
    <x v="0"/>
    <s v="United States"/>
    <s v="Aurora"/>
    <s v="Illinois"/>
    <n v="60505"/>
    <x v="2"/>
    <s v="OFF-PA-10001937"/>
    <s v="Office Supplies"/>
    <s v="Paper"/>
    <s v="Xerox 21"/>
    <n v="10.368000000000002"/>
    <n v="2"/>
    <n v="0.2"/>
    <n v="3.6288"/>
    <s v="No"/>
    <s v="Kelly Williams"/>
  </r>
  <r>
    <n v="4359"/>
    <s v="CA-2017-162565"/>
    <d v="2017-12-11T00:00:00"/>
    <d v="2017-12-11T00:00:00"/>
    <x v="3"/>
    <s v="RR-19315"/>
    <s v="Ralph Ritter"/>
    <x v="0"/>
    <s v="United States"/>
    <s v="Aurora"/>
    <s v="Illinois"/>
    <n v="60505"/>
    <x v="2"/>
    <s v="FUR-FU-10004306"/>
    <s v="Furniture"/>
    <s v="Furnishings"/>
    <s v="Electrix Halogen Magnifier Lamp"/>
    <n v="77.720000000000013"/>
    <n v="1"/>
    <n v="0.6"/>
    <n v="-66.061999999999998"/>
    <s v="No"/>
    <s v="Kelly Williams"/>
  </r>
  <r>
    <n v="4360"/>
    <s v="CA-2017-162565"/>
    <d v="2017-12-11T00:00:00"/>
    <d v="2017-12-11T00:00:00"/>
    <x v="3"/>
    <s v="RR-19315"/>
    <s v="Ralph Ritter"/>
    <x v="0"/>
    <s v="United States"/>
    <s v="Aurora"/>
    <s v="Illinois"/>
    <n v="60505"/>
    <x v="2"/>
    <s v="FUR-CH-10003973"/>
    <s v="Furniture"/>
    <s v="Chairs"/>
    <s v="GuestStacker Chair with Chrome Finish Legs"/>
    <n v="520.46399999999994"/>
    <n v="2"/>
    <n v="0.3"/>
    <n v="-14.870399999999961"/>
    <s v="No"/>
    <s v="Kelly Williams"/>
  </r>
  <r>
    <n v="4361"/>
    <s v="CA-2016-127642"/>
    <d v="2016-05-21T00:00:00"/>
    <d v="2016-05-23T00:00:00"/>
    <x v="2"/>
    <s v="CP-12340"/>
    <s v="Christine Phan"/>
    <x v="1"/>
    <s v="United States"/>
    <s v="Warwick"/>
    <s v="Rhode Island"/>
    <n v="2886"/>
    <x v="3"/>
    <s v="OFF-PA-10000565"/>
    <s v="Office Supplies"/>
    <s v="Paper"/>
    <s v="Easy-staple paper"/>
    <n v="111.96"/>
    <n v="2"/>
    <n v="0"/>
    <n v="54.860399999999998"/>
    <s v="No"/>
    <s v="Chuck Magee"/>
  </r>
  <r>
    <n v="4362"/>
    <s v="US-2017-163195"/>
    <d v="2017-02-17T00:00:00"/>
    <d v="2017-02-21T00:00:00"/>
    <x v="0"/>
    <s v="LL-16840"/>
    <s v="Lauren Leatherbury"/>
    <x v="0"/>
    <s v="United States"/>
    <s v="Lafayette"/>
    <s v="Louisiana"/>
    <n v="70506"/>
    <x v="0"/>
    <s v="TEC-PH-10003875"/>
    <s v="Technology"/>
    <s v="Phones"/>
    <s v="KLD Oscar II Style Snap-on Ultra Thin Side Flip Synthetic Leather Cover Case for HTC One HTC M7"/>
    <n v="29.160000000000004"/>
    <n v="3"/>
    <n v="0"/>
    <n v="8.4563999999999986"/>
    <s v="No"/>
    <s v="Cassandra Brandow"/>
  </r>
  <r>
    <n v="4363"/>
    <s v="CA-2017-111332"/>
    <d v="2017-05-20T00:00:00"/>
    <d v="2017-05-22T00:00:00"/>
    <x v="0"/>
    <s v="NC-18340"/>
    <s v="Nat Carroll"/>
    <x v="0"/>
    <s v="United States"/>
    <s v="Fargo"/>
    <s v="North Dakota"/>
    <n v="58103"/>
    <x v="2"/>
    <s v="OFF-AR-10001953"/>
    <s v="Office Supplies"/>
    <s v="Art"/>
    <s v="Boston 1645 Deluxe Heavier-Duty Electric Pencil Sharpener"/>
    <n v="131.94"/>
    <n v="3"/>
    <n v="0"/>
    <n v="35.623800000000003"/>
    <s v="No"/>
    <s v="Kelly Williams"/>
  </r>
  <r>
    <n v="4364"/>
    <s v="CA-2017-111332"/>
    <d v="2017-05-20T00:00:00"/>
    <d v="2017-05-22T00:00:00"/>
    <x v="0"/>
    <s v="NC-18340"/>
    <s v="Nat Carroll"/>
    <x v="0"/>
    <s v="United States"/>
    <s v="Fargo"/>
    <s v="North Dakota"/>
    <n v="58103"/>
    <x v="2"/>
    <s v="OFF-AR-10001374"/>
    <s v="Office Supplies"/>
    <s v="Art"/>
    <s v="BIC Brite Liner Highlighters, Chisel Tip"/>
    <n v="25.92"/>
    <n v="4"/>
    <n v="0"/>
    <n v="8.2943999999999996"/>
    <s v="No"/>
    <s v="Kelly Williams"/>
  </r>
  <r>
    <n v="4365"/>
    <s v="CA-2017-111332"/>
    <d v="2017-05-20T00:00:00"/>
    <d v="2017-05-22T00:00:00"/>
    <x v="0"/>
    <s v="NC-18340"/>
    <s v="Nat Carroll"/>
    <x v="0"/>
    <s v="United States"/>
    <s v="Fargo"/>
    <s v="North Dakota"/>
    <n v="58103"/>
    <x v="2"/>
    <s v="OFF-ST-10003816"/>
    <s v="Office Supplies"/>
    <s v="Storage"/>
    <s v="Fellowes High-Stak Drawer Files"/>
    <n v="704.76"/>
    <n v="4"/>
    <n v="0"/>
    <n v="162.09479999999996"/>
    <s v="No"/>
    <s v="Kelly Williams"/>
  </r>
  <r>
    <n v="4366"/>
    <s v="CA-2017-111332"/>
    <d v="2017-05-20T00:00:00"/>
    <d v="2017-05-22T00:00:00"/>
    <x v="0"/>
    <s v="NC-18340"/>
    <s v="Nat Carroll"/>
    <x v="0"/>
    <s v="United States"/>
    <s v="Fargo"/>
    <s v="North Dakota"/>
    <n v="58103"/>
    <x v="2"/>
    <s v="OFF-FA-10001843"/>
    <s v="Office Supplies"/>
    <s v="Fasteners"/>
    <s v="Staples"/>
    <n v="7.41"/>
    <n v="3"/>
    <n v="0"/>
    <n v="3.4827000000000004"/>
    <s v="No"/>
    <s v="Kelly Williams"/>
  </r>
  <r>
    <n v="4367"/>
    <s v="CA-2017-111332"/>
    <d v="2017-05-20T00:00:00"/>
    <d v="2017-05-22T00:00:00"/>
    <x v="0"/>
    <s v="NC-18340"/>
    <s v="Nat Carroll"/>
    <x v="0"/>
    <s v="United States"/>
    <s v="Fargo"/>
    <s v="North Dakota"/>
    <n v="58103"/>
    <x v="2"/>
    <s v="OFF-AR-10000657"/>
    <s v="Office Supplies"/>
    <s v="Art"/>
    <s v="Binney &amp; Smith inkTank Desk Highlighter, Chisel Tip, Yellow, 12/Box"/>
    <n v="21.5"/>
    <n v="10"/>
    <n v="0"/>
    <n v="7.094999999999998"/>
    <s v="No"/>
    <s v="Kelly Williams"/>
  </r>
  <r>
    <n v="4368"/>
    <s v="CA-2017-117044"/>
    <d v="2017-09-11T00:00:00"/>
    <d v="2017-09-13T00:00:00"/>
    <x v="0"/>
    <s v="HA-14920"/>
    <s v="Helen Andreada"/>
    <x v="0"/>
    <s v="United States"/>
    <s v="Chicago"/>
    <s v="Illinois"/>
    <n v="60623"/>
    <x v="2"/>
    <s v="OFF-FA-10000936"/>
    <s v="Office Supplies"/>
    <s v="Fasteners"/>
    <s v="Acco Hot Clips Clips to Go"/>
    <n v="10.528"/>
    <n v="4"/>
    <n v="0.2"/>
    <n v="3.2899999999999996"/>
    <s v="No"/>
    <s v="Kelly Williams"/>
  </r>
  <r>
    <n v="4369"/>
    <s v="CA-2017-117044"/>
    <d v="2017-09-11T00:00:00"/>
    <d v="2017-09-13T00:00:00"/>
    <x v="0"/>
    <s v="HA-14920"/>
    <s v="Helen Andreada"/>
    <x v="0"/>
    <s v="United States"/>
    <s v="Chicago"/>
    <s v="Illinois"/>
    <n v="60623"/>
    <x v="2"/>
    <s v="OFF-PA-10003657"/>
    <s v="Office Supplies"/>
    <s v="Paper"/>
    <s v="Xerox 1927"/>
    <n v="20.544000000000004"/>
    <n v="6"/>
    <n v="0.2"/>
    <n v="6.4199999999999964"/>
    <s v="No"/>
    <s v="Kelly Williams"/>
  </r>
  <r>
    <n v="4370"/>
    <s v="US-2016-165078"/>
    <d v="2016-11-05T00:00:00"/>
    <d v="2016-11-10T00:00:00"/>
    <x v="1"/>
    <s v="MA-17995"/>
    <s v="Michelle Arnett"/>
    <x v="2"/>
    <s v="United States"/>
    <s v="Lawrence"/>
    <s v="Indiana"/>
    <n v="46226"/>
    <x v="2"/>
    <s v="OFF-BI-10001989"/>
    <s v="Office Supplies"/>
    <s v="Binders"/>
    <s v="Premium Transparent Presentation Covers by GBC"/>
    <n v="104.9"/>
    <n v="5"/>
    <n v="0"/>
    <n v="50.351999999999997"/>
    <s v="No"/>
    <s v="Kelly Williams"/>
  </r>
  <r>
    <n v="4371"/>
    <s v="US-2016-165078"/>
    <d v="2016-11-05T00:00:00"/>
    <d v="2016-11-10T00:00:00"/>
    <x v="1"/>
    <s v="MA-17995"/>
    <s v="Michelle Arnett"/>
    <x v="2"/>
    <s v="United States"/>
    <s v="Lawrence"/>
    <s v="Indiana"/>
    <n v="46226"/>
    <x v="2"/>
    <s v="OFF-AR-10002987"/>
    <s v="Office Supplies"/>
    <s v="Art"/>
    <s v="Prismacolor Color Pencil Set"/>
    <n v="39.68"/>
    <n v="2"/>
    <n v="0"/>
    <n v="16.268800000000002"/>
    <s v="No"/>
    <s v="Kelly Williams"/>
  </r>
  <r>
    <n v="4372"/>
    <s v="US-2016-165078"/>
    <d v="2016-11-05T00:00:00"/>
    <d v="2016-11-10T00:00:00"/>
    <x v="1"/>
    <s v="MA-17995"/>
    <s v="Michelle Arnett"/>
    <x v="2"/>
    <s v="United States"/>
    <s v="Lawrence"/>
    <s v="Indiana"/>
    <n v="46226"/>
    <x v="2"/>
    <s v="OFF-LA-10000414"/>
    <s v="Office Supplies"/>
    <s v="Labels"/>
    <s v="Avery 503"/>
    <n v="51.75"/>
    <n v="5"/>
    <n v="0"/>
    <n v="24.84"/>
    <s v="No"/>
    <s v="Kelly Williams"/>
  </r>
  <r>
    <n v="4373"/>
    <s v="US-2017-169320"/>
    <d v="2017-07-23T00:00:00"/>
    <d v="2017-07-25T00:00:00"/>
    <x v="0"/>
    <s v="LH-16900"/>
    <s v="Lena Hernandez"/>
    <x v="0"/>
    <s v="United States"/>
    <s v="Elkhart"/>
    <s v="Indiana"/>
    <n v="46514"/>
    <x v="2"/>
    <s v="OFF-AR-10003602"/>
    <s v="Office Supplies"/>
    <s v="Art"/>
    <s v="Quartet Omega Colored Chalk, 12/Pack"/>
    <n v="11.68"/>
    <n v="2"/>
    <n v="0"/>
    <n v="5.4895999999999994"/>
    <s v="No"/>
    <s v="Kelly Williams"/>
  </r>
  <r>
    <n v="4374"/>
    <s v="US-2017-169320"/>
    <d v="2017-07-23T00:00:00"/>
    <d v="2017-07-25T00:00:00"/>
    <x v="0"/>
    <s v="LH-16900"/>
    <s v="Lena Hernandez"/>
    <x v="0"/>
    <s v="United States"/>
    <s v="Elkhart"/>
    <s v="Indiana"/>
    <n v="46514"/>
    <x v="2"/>
    <s v="TEC-AC-10002550"/>
    <s v="Technology"/>
    <s v="Accessories"/>
    <s v="Memorex 25GB 6X Branded Blu-Ray Recordable Disc, 30/Pack"/>
    <n v="159.75"/>
    <n v="5"/>
    <n v="0"/>
    <n v="11.182499999999997"/>
    <s v="No"/>
    <s v="Kelly Williams"/>
  </r>
  <r>
    <n v="4375"/>
    <s v="CA-2016-158575"/>
    <d v="2016-11-18T00:00:00"/>
    <d v="2016-11-24T00:00:00"/>
    <x v="1"/>
    <s v="SB-20290"/>
    <s v="Sean Braxton"/>
    <x v="1"/>
    <s v="United States"/>
    <s v="Kent"/>
    <s v="Ohio"/>
    <n v="44240"/>
    <x v="3"/>
    <s v="OFF-AP-10002998"/>
    <s v="Office Supplies"/>
    <s v="Appliances"/>
    <s v="Holmes 99% HEPA Air Purifier"/>
    <n v="103.96799999999999"/>
    <n v="6"/>
    <n v="0.2"/>
    <n v="16.894799999999996"/>
    <s v="No"/>
    <s v="Chuck Magee"/>
  </r>
  <r>
    <n v="4376"/>
    <s v="CA-2014-166954"/>
    <d v="2014-04-25T00:00:00"/>
    <d v="2014-04-30T00:00:00"/>
    <x v="1"/>
    <s v="BT-11305"/>
    <s v="Beth Thompson"/>
    <x v="2"/>
    <s v="United States"/>
    <s v="San Gabriel"/>
    <s v="California"/>
    <n v="91776"/>
    <x v="1"/>
    <s v="FUR-FU-10003708"/>
    <s v="Furniture"/>
    <s v="Furnishings"/>
    <s v="Tenex Traditional Chairmats for Medium Pile Carpet, Standard Lip, 36&quot; x 48&quot;"/>
    <n v="303.25"/>
    <n v="5"/>
    <n v="0"/>
    <n v="63.682499999999997"/>
    <s v="No"/>
    <s v="Anna Andreadi"/>
  </r>
  <r>
    <n v="4377"/>
    <s v="CA-2014-166954"/>
    <d v="2014-04-25T00:00:00"/>
    <d v="2014-04-30T00:00:00"/>
    <x v="1"/>
    <s v="BT-11305"/>
    <s v="Beth Thompson"/>
    <x v="2"/>
    <s v="United States"/>
    <s v="San Gabriel"/>
    <s v="California"/>
    <n v="91776"/>
    <x v="1"/>
    <s v="OFF-AP-10001391"/>
    <s v="Office Supplies"/>
    <s v="Appliances"/>
    <s v="Kensington 6 Outlet MasterPiece HOMEOFFICE Power Control Center"/>
    <n v="270.71999999999997"/>
    <n v="3"/>
    <n v="0"/>
    <n v="78.508799999999965"/>
    <s v="No"/>
    <s v="Anna Andreadi"/>
  </r>
  <r>
    <n v="4378"/>
    <s v="CA-2014-166954"/>
    <d v="2014-04-25T00:00:00"/>
    <d v="2014-04-30T00:00:00"/>
    <x v="1"/>
    <s v="BT-11305"/>
    <s v="Beth Thompson"/>
    <x v="2"/>
    <s v="United States"/>
    <s v="San Gabriel"/>
    <s v="California"/>
    <n v="91776"/>
    <x v="1"/>
    <s v="FUR-CH-10003973"/>
    <s v="Furniture"/>
    <s v="Chairs"/>
    <s v="GuestStacker Chair with Chrome Finish Legs"/>
    <n v="1487.04"/>
    <n v="5"/>
    <n v="0.2"/>
    <n v="148.70400000000006"/>
    <s v="No"/>
    <s v="Anna Andreadi"/>
  </r>
  <r>
    <n v="4379"/>
    <s v="CA-2015-140830"/>
    <d v="2015-11-30T00:00:00"/>
    <d v="2015-12-02T00:00:00"/>
    <x v="0"/>
    <s v="PS-18970"/>
    <s v="Paul Stevenson"/>
    <x v="2"/>
    <s v="United States"/>
    <s v="Henderson"/>
    <s v="Kentucky"/>
    <n v="42420"/>
    <x v="0"/>
    <s v="OFF-EN-10000461"/>
    <s v="Office Supplies"/>
    <s v="Envelopes"/>
    <s v="#10- 4 1/8&quot; x 9 1/2&quot; Recycled Envelopes"/>
    <n v="17.48"/>
    <n v="2"/>
    <n v="0"/>
    <n v="8.2156000000000002"/>
    <s v="No"/>
    <s v="Cassandra Brandow"/>
  </r>
  <r>
    <n v="4380"/>
    <s v="CA-2015-140830"/>
    <d v="2015-11-30T00:00:00"/>
    <d v="2015-12-02T00:00:00"/>
    <x v="0"/>
    <s v="PS-18970"/>
    <s v="Paul Stevenson"/>
    <x v="2"/>
    <s v="United States"/>
    <s v="Henderson"/>
    <s v="Kentucky"/>
    <n v="42420"/>
    <x v="0"/>
    <s v="OFF-EN-10002831"/>
    <s v="Office Supplies"/>
    <s v="Envelopes"/>
    <s v="Tyvek  Top-Opening Peel &amp; Seel  Envelopes, Gray"/>
    <n v="71.88"/>
    <n v="2"/>
    <n v="0"/>
    <n v="32.345999999999997"/>
    <s v="No"/>
    <s v="Cassandra Brandow"/>
  </r>
  <r>
    <n v="4381"/>
    <s v="CA-2015-152891"/>
    <d v="2015-10-25T00:00:00"/>
    <d v="2015-10-30T00:00:00"/>
    <x v="1"/>
    <s v="TB-21625"/>
    <s v="Trudy Brown"/>
    <x v="0"/>
    <s v="United States"/>
    <s v="San Francisco"/>
    <s v="California"/>
    <n v="94110"/>
    <x v="1"/>
    <s v="OFF-AR-10004648"/>
    <s v="Office Supplies"/>
    <s v="Art"/>
    <s v="Boston 19500 Mighty Mite Electric Pencil Sharpener"/>
    <n v="60.449999999999996"/>
    <n v="3"/>
    <n v="0"/>
    <n v="16.3215"/>
    <s v="No"/>
    <s v="Anna Andreadi"/>
  </r>
  <r>
    <n v="4382"/>
    <s v="CA-2015-152891"/>
    <d v="2015-10-25T00:00:00"/>
    <d v="2015-10-30T00:00:00"/>
    <x v="1"/>
    <s v="TB-21625"/>
    <s v="Trudy Brown"/>
    <x v="0"/>
    <s v="United States"/>
    <s v="San Francisco"/>
    <s v="California"/>
    <n v="94110"/>
    <x v="1"/>
    <s v="FUR-TA-10001857"/>
    <s v="Furniture"/>
    <s v="Tables"/>
    <s v="Balt Solid Wood Rectangular Table"/>
    <n v="253.17599999999999"/>
    <n v="3"/>
    <n v="0.2"/>
    <n v="-31.64700000000002"/>
    <s v="No"/>
    <s v="Anna Andreadi"/>
  </r>
  <r>
    <n v="4383"/>
    <s v="US-2015-122784"/>
    <d v="2015-07-20T00:00:00"/>
    <d v="2015-07-27T00:00:00"/>
    <x v="1"/>
    <s v="RA-19915"/>
    <s v="Russell Applegate"/>
    <x v="0"/>
    <s v="United States"/>
    <s v="Highland Park"/>
    <s v="Illinois"/>
    <n v="60035"/>
    <x v="2"/>
    <s v="OFF-BI-10000546"/>
    <s v="Office Supplies"/>
    <s v="Binders"/>
    <s v="Avery Durable Binders"/>
    <n v="2.879999999999999"/>
    <n v="5"/>
    <n v="0.8"/>
    <n v="-4.4639999999999995"/>
    <s v="No"/>
    <s v="Kelly Williams"/>
  </r>
  <r>
    <n v="4384"/>
    <s v="US-2015-122784"/>
    <d v="2015-07-20T00:00:00"/>
    <d v="2015-07-27T00:00:00"/>
    <x v="1"/>
    <s v="RA-19915"/>
    <s v="Russell Applegate"/>
    <x v="0"/>
    <s v="United States"/>
    <s v="Highland Park"/>
    <s v="Illinois"/>
    <n v="60035"/>
    <x v="2"/>
    <s v="FUR-BO-10004690"/>
    <s v="Furniture"/>
    <s v="Bookcases"/>
    <s v="O'Sullivan Cherrywood Estates Traditional Barrister Bookcase"/>
    <n v="384.94399999999996"/>
    <n v="4"/>
    <n v="0.3"/>
    <n v="-126.48159999999999"/>
    <s v="No"/>
    <s v="Kelly Williams"/>
  </r>
  <r>
    <n v="4385"/>
    <s v="US-2015-122784"/>
    <d v="2015-07-20T00:00:00"/>
    <d v="2015-07-27T00:00:00"/>
    <x v="1"/>
    <s v="RA-19915"/>
    <s v="Russell Applegate"/>
    <x v="0"/>
    <s v="United States"/>
    <s v="Highland Park"/>
    <s v="Illinois"/>
    <n v="60035"/>
    <x v="2"/>
    <s v="TEC-PH-10001557"/>
    <s v="Technology"/>
    <s v="Phones"/>
    <s v="Pyle PMP37LED"/>
    <n v="153.584"/>
    <n v="2"/>
    <n v="0.2"/>
    <n v="13.438599999999994"/>
    <s v="No"/>
    <s v="Kelly Williams"/>
  </r>
  <r>
    <n v="4386"/>
    <s v="US-2015-122784"/>
    <d v="2015-07-20T00:00:00"/>
    <d v="2015-07-27T00:00:00"/>
    <x v="1"/>
    <s v="RA-19915"/>
    <s v="Russell Applegate"/>
    <x v="0"/>
    <s v="United States"/>
    <s v="Highland Park"/>
    <s v="Illinois"/>
    <n v="60035"/>
    <x v="2"/>
    <s v="FUR-BO-10002545"/>
    <s v="Furniture"/>
    <s v="Bookcases"/>
    <s v="Atlantic Metals Mobile 3-Shelf Bookcases, Custom Colors"/>
    <n v="913.43000000000006"/>
    <n v="5"/>
    <n v="0.3"/>
    <n v="-52.195999999999913"/>
    <s v="No"/>
    <s v="Kelly Williams"/>
  </r>
  <r>
    <n v="4387"/>
    <s v="CA-2016-156811"/>
    <d v="2016-10-27T00:00:00"/>
    <d v="2016-11-02T00:00:00"/>
    <x v="1"/>
    <s v="BP-11095"/>
    <s v="Bart Pistole"/>
    <x v="1"/>
    <s v="United States"/>
    <s v="San Francisco"/>
    <s v="California"/>
    <n v="94122"/>
    <x v="1"/>
    <s v="OFF-AP-10001366"/>
    <s v="Office Supplies"/>
    <s v="Appliances"/>
    <s v="Staple holder"/>
    <n v="43.92"/>
    <n v="4"/>
    <n v="0"/>
    <n v="11.858400000000003"/>
    <s v="No"/>
    <s v="Anna Andreadi"/>
  </r>
  <r>
    <n v="4388"/>
    <s v="CA-2016-156811"/>
    <d v="2016-10-27T00:00:00"/>
    <d v="2016-11-02T00:00:00"/>
    <x v="1"/>
    <s v="BP-11095"/>
    <s v="Bart Pistole"/>
    <x v="1"/>
    <s v="United States"/>
    <s v="San Francisco"/>
    <s v="California"/>
    <n v="94122"/>
    <x v="1"/>
    <s v="OFF-BI-10001628"/>
    <s v="Office Supplies"/>
    <s v="Binders"/>
    <s v="Acco Data Flex Cable Posts For Top &amp; Bottom Load Binders, 6&quot; Capacity"/>
    <n v="25.031999999999996"/>
    <n v="3"/>
    <n v="0.2"/>
    <n v="7.822499999999998"/>
    <s v="No"/>
    <s v="Anna Andreadi"/>
  </r>
  <r>
    <n v="4389"/>
    <s v="CA-2017-111556"/>
    <d v="2017-11-20T00:00:00"/>
    <d v="2017-11-22T00:00:00"/>
    <x v="2"/>
    <s v="CD-11920"/>
    <s v="Carlos Daly"/>
    <x v="0"/>
    <s v="United States"/>
    <s v="New York City"/>
    <s v="New York"/>
    <n v="10035"/>
    <x v="3"/>
    <s v="OFF-PA-10003651"/>
    <s v="Office Supplies"/>
    <s v="Paper"/>
    <s v="Xerox 1968"/>
    <n v="46.76"/>
    <n v="7"/>
    <n v="0"/>
    <n v="22.444800000000001"/>
    <s v="Yes"/>
    <s v="Chuck Magee"/>
  </r>
  <r>
    <n v="4390"/>
    <s v="CA-2017-111556"/>
    <d v="2017-11-20T00:00:00"/>
    <d v="2017-11-22T00:00:00"/>
    <x v="2"/>
    <s v="CD-11920"/>
    <s v="Carlos Daly"/>
    <x v="0"/>
    <s v="United States"/>
    <s v="New York City"/>
    <s v="New York"/>
    <n v="10035"/>
    <x v="3"/>
    <s v="FUR-BO-10003159"/>
    <s v="Furniture"/>
    <s v="Bookcases"/>
    <s v="Sauder Camden County Collection Libraries, Planked Cherry Finish"/>
    <n v="183.96800000000002"/>
    <n v="2"/>
    <n v="0.2"/>
    <n v="-25.295600000000022"/>
    <s v="Yes"/>
    <s v="Chuck Magee"/>
  </r>
  <r>
    <n v="4391"/>
    <s v="CA-2017-111556"/>
    <d v="2017-11-20T00:00:00"/>
    <d v="2017-11-22T00:00:00"/>
    <x v="2"/>
    <s v="CD-11920"/>
    <s v="Carlos Daly"/>
    <x v="0"/>
    <s v="United States"/>
    <s v="New York City"/>
    <s v="New York"/>
    <n v="10035"/>
    <x v="3"/>
    <s v="TEC-PH-10001459"/>
    <s v="Technology"/>
    <s v="Phones"/>
    <s v="Samsung Galaxy Mega 6.3"/>
    <n v="1259.97"/>
    <n v="3"/>
    <n v="0"/>
    <n v="327.59220000000005"/>
    <s v="Yes"/>
    <s v="Chuck Magee"/>
  </r>
  <r>
    <n v="4392"/>
    <s v="CA-2017-111556"/>
    <d v="2017-11-20T00:00:00"/>
    <d v="2017-11-22T00:00:00"/>
    <x v="2"/>
    <s v="CD-11920"/>
    <s v="Carlos Daly"/>
    <x v="0"/>
    <s v="United States"/>
    <s v="New York City"/>
    <s v="New York"/>
    <n v="10035"/>
    <x v="3"/>
    <s v="OFF-AR-10004602"/>
    <s v="Office Supplies"/>
    <s v="Art"/>
    <s v="Boston KS Multi-Size Manual Pencil Sharpener"/>
    <n v="68.97"/>
    <n v="3"/>
    <n v="0"/>
    <n v="19.311600000000002"/>
    <s v="Yes"/>
    <s v="Chuck Magee"/>
  </r>
  <r>
    <n v="4393"/>
    <s v="CA-2016-108868"/>
    <d v="2016-09-08T00:00:00"/>
    <d v="2016-09-12T00:00:00"/>
    <x v="1"/>
    <s v="KB-16585"/>
    <s v="Ken Black"/>
    <x v="1"/>
    <s v="United States"/>
    <s v="Dallas"/>
    <s v="Texas"/>
    <n v="75081"/>
    <x v="2"/>
    <s v="OFF-AR-10001953"/>
    <s v="Office Supplies"/>
    <s v="Art"/>
    <s v="Boston 1645 Deluxe Heavier-Duty Electric Pencil Sharpener"/>
    <n v="70.367999999999995"/>
    <n v="2"/>
    <n v="0.2"/>
    <n v="6.1572000000000031"/>
    <s v="No"/>
    <s v="Kelly Williams"/>
  </r>
  <r>
    <n v="4394"/>
    <s v="CA-2016-108868"/>
    <d v="2016-09-08T00:00:00"/>
    <d v="2016-09-12T00:00:00"/>
    <x v="1"/>
    <s v="KB-16585"/>
    <s v="Ken Black"/>
    <x v="1"/>
    <s v="United States"/>
    <s v="Dallas"/>
    <s v="Texas"/>
    <n v="75081"/>
    <x v="2"/>
    <s v="TEC-PH-10000923"/>
    <s v="Technology"/>
    <s v="Phones"/>
    <s v="Belkin SportFit Armband For iPhone 5s/5c, Fuchsia"/>
    <n v="59.960000000000008"/>
    <n v="5"/>
    <n v="0.2"/>
    <n v="21.735500000000002"/>
    <s v="No"/>
    <s v="Kelly Williams"/>
  </r>
  <r>
    <n v="4395"/>
    <s v="CA-2014-142965"/>
    <d v="2014-07-20T00:00:00"/>
    <d v="2014-07-20T00:00:00"/>
    <x v="3"/>
    <s v="SW-20245"/>
    <s v="Scot Wooten"/>
    <x v="0"/>
    <s v="United States"/>
    <s v="Springfield"/>
    <s v="Ohio"/>
    <n v="45503"/>
    <x v="3"/>
    <s v="OFF-ST-10002583"/>
    <s v="Office Supplies"/>
    <s v="Storage"/>
    <s v="Fellowes Neat Ideas Storage Cubes"/>
    <n v="25.983999999999998"/>
    <n v="1"/>
    <n v="0.2"/>
    <n v="-5.1968000000000005"/>
    <s v="No"/>
    <s v="Chuck Magee"/>
  </r>
  <r>
    <n v="4396"/>
    <s v="CA-2014-142965"/>
    <d v="2014-07-20T00:00:00"/>
    <d v="2014-07-20T00:00:00"/>
    <x v="3"/>
    <s v="SW-20245"/>
    <s v="Scot Wooten"/>
    <x v="0"/>
    <s v="United States"/>
    <s v="Springfield"/>
    <s v="Ohio"/>
    <n v="45503"/>
    <x v="3"/>
    <s v="OFF-BI-10000977"/>
    <s v="Office Supplies"/>
    <s v="Binders"/>
    <s v="Ibico Plastic Spiral Binding Combs"/>
    <n v="27.360000000000003"/>
    <n v="3"/>
    <n v="0.7"/>
    <n v="-21.887999999999991"/>
    <s v="No"/>
    <s v="Chuck Magee"/>
  </r>
  <r>
    <n v="4397"/>
    <s v="CA-2016-148740"/>
    <d v="2016-11-15T00:00:00"/>
    <d v="2016-11-19T00:00:00"/>
    <x v="1"/>
    <s v="AH-10690"/>
    <s v="Anna Häberlin"/>
    <x v="1"/>
    <s v="United States"/>
    <s v="San Diego"/>
    <s v="California"/>
    <n v="92024"/>
    <x v="1"/>
    <s v="TEC-PH-10002549"/>
    <s v="Technology"/>
    <s v="Phones"/>
    <s v="Polycom SoundPoint IP 450 VoIP phone"/>
    <n v="361.37600000000003"/>
    <n v="2"/>
    <n v="0.2"/>
    <n v="27.103200000000001"/>
    <s v="No"/>
    <s v="Anna Andreadi"/>
  </r>
  <r>
    <n v="4398"/>
    <s v="US-2014-138758"/>
    <d v="2014-07-07T00:00:00"/>
    <d v="2014-07-11T00:00:00"/>
    <x v="1"/>
    <s v="JL-15835"/>
    <s v="John Lee"/>
    <x v="0"/>
    <s v="United States"/>
    <s v="Philadelphia"/>
    <s v="Pennsylvania"/>
    <n v="19120"/>
    <x v="3"/>
    <s v="FUR-CH-10002880"/>
    <s v="Furniture"/>
    <s v="Chairs"/>
    <s v="Global High-Back Leather Tilter, Burgundy"/>
    <n v="172.18599999999998"/>
    <n v="2"/>
    <n v="0.3"/>
    <n v="-46.736200000000011"/>
    <s v="Yes"/>
    <s v="Chuck Magee"/>
  </r>
  <r>
    <n v="4399"/>
    <s v="US-2014-138758"/>
    <d v="2014-07-07T00:00:00"/>
    <d v="2014-07-11T00:00:00"/>
    <x v="1"/>
    <s v="JL-15835"/>
    <s v="John Lee"/>
    <x v="0"/>
    <s v="United States"/>
    <s v="Philadelphia"/>
    <s v="Pennsylvania"/>
    <n v="19120"/>
    <x v="3"/>
    <s v="FUR-FU-10003039"/>
    <s v="Furniture"/>
    <s v="Furnishings"/>
    <s v="Howard Miller 11-1/2&quot; Diameter Grantwood Wall Clock"/>
    <n v="69.00800000000001"/>
    <n v="2"/>
    <n v="0.2"/>
    <n v="12.0764"/>
    <s v="Yes"/>
    <s v="Chuck Magee"/>
  </r>
  <r>
    <n v="4400"/>
    <s v="CA-2016-131737"/>
    <d v="2016-03-17T00:00:00"/>
    <d v="2016-03-17T00:00:00"/>
    <x v="3"/>
    <s v="GZ-14470"/>
    <s v="Gary Zandusky"/>
    <x v="0"/>
    <s v="United States"/>
    <s v="Columbia"/>
    <s v="Maryland"/>
    <n v="21044"/>
    <x v="3"/>
    <s v="OFF-EN-10003055"/>
    <s v="Office Supplies"/>
    <s v="Envelopes"/>
    <s v="Blue String-Tie &amp; Button Interoffice Envelopes, 10 x 13"/>
    <n v="199.89999999999998"/>
    <n v="5"/>
    <n v="0"/>
    <n v="89.954999999999984"/>
    <s v="No"/>
    <s v="Chuck Magee"/>
  </r>
  <r>
    <n v="4401"/>
    <s v="CA-2016-131737"/>
    <d v="2016-03-17T00:00:00"/>
    <d v="2016-03-17T00:00:00"/>
    <x v="3"/>
    <s v="GZ-14470"/>
    <s v="Gary Zandusky"/>
    <x v="0"/>
    <s v="United States"/>
    <s v="Columbia"/>
    <s v="Maryland"/>
    <n v="21044"/>
    <x v="3"/>
    <s v="OFF-AP-10002945"/>
    <s v="Office Supplies"/>
    <s v="Appliances"/>
    <s v="Honeywell Enviracaire Portable HEPA Air Cleaner for 17' x 22' Room"/>
    <n v="901.94999999999993"/>
    <n v="3"/>
    <n v="0"/>
    <n v="297.64349999999996"/>
    <s v="No"/>
    <s v="Chuck Magee"/>
  </r>
  <r>
    <n v="4402"/>
    <s v="CA-2016-131737"/>
    <d v="2016-03-17T00:00:00"/>
    <d v="2016-03-17T00:00:00"/>
    <x v="3"/>
    <s v="GZ-14470"/>
    <s v="Gary Zandusky"/>
    <x v="0"/>
    <s v="United States"/>
    <s v="Columbia"/>
    <s v="Maryland"/>
    <n v="21044"/>
    <x v="3"/>
    <s v="FUR-FU-10004306"/>
    <s v="Furniture"/>
    <s v="Furnishings"/>
    <s v="Electrix Halogen Magnifier Lamp"/>
    <n v="971.5"/>
    <n v="5"/>
    <n v="0"/>
    <n v="252.59"/>
    <s v="No"/>
    <s v="Chuck Magee"/>
  </r>
  <r>
    <n v="4403"/>
    <s v="CA-2016-114538"/>
    <d v="2016-12-26T00:00:00"/>
    <d v="2016-12-27T00:00:00"/>
    <x v="2"/>
    <s v="RC-19825"/>
    <s v="Roy Collins"/>
    <x v="0"/>
    <s v="United States"/>
    <s v="Colorado Springs"/>
    <s v="Colorado"/>
    <n v="80906"/>
    <x v="1"/>
    <s v="OFF-AR-10002445"/>
    <s v="Office Supplies"/>
    <s v="Art"/>
    <s v="SANFORD Major Accent Highlighters"/>
    <n v="11.328000000000001"/>
    <n v="2"/>
    <n v="0.2"/>
    <n v="2.5488000000000004"/>
    <s v="No"/>
    <s v="Anna Andreadi"/>
  </r>
  <r>
    <n v="4404"/>
    <s v="CA-2014-127936"/>
    <d v="2014-09-02T00:00:00"/>
    <d v="2014-09-04T00:00:00"/>
    <x v="2"/>
    <s v="CL-12565"/>
    <s v="Clay Ludtke"/>
    <x v="0"/>
    <s v="United States"/>
    <s v="New York City"/>
    <s v="New York"/>
    <n v="10009"/>
    <x v="3"/>
    <s v="OFF-AR-10002445"/>
    <s v="Office Supplies"/>
    <s v="Art"/>
    <s v="SANFORD Major Accent Highlighters"/>
    <n v="21.240000000000002"/>
    <n v="3"/>
    <n v="0"/>
    <n v="8.071200000000001"/>
    <s v="No"/>
    <s v="Chuck Magee"/>
  </r>
  <r>
    <n v="4405"/>
    <s v="CA-2015-164336"/>
    <d v="2015-07-05T00:00:00"/>
    <d v="2015-07-10T00:00:00"/>
    <x v="1"/>
    <s v="MW-18220"/>
    <s v="Mitch Webber"/>
    <x v="0"/>
    <s v="United States"/>
    <s v="Philadelphia"/>
    <s v="Pennsylvania"/>
    <n v="19140"/>
    <x v="3"/>
    <s v="TEC-AC-10002345"/>
    <s v="Technology"/>
    <s v="Accessories"/>
    <s v="HP Standard 104 key PS/2 Keyboard"/>
    <n v="34.800000000000004"/>
    <n v="3"/>
    <n v="0.2"/>
    <n v="2.1749999999999989"/>
    <s v="No"/>
    <s v="Chuck Magee"/>
  </r>
  <r>
    <n v="4406"/>
    <s v="CA-2015-164336"/>
    <d v="2015-07-05T00:00:00"/>
    <d v="2015-07-10T00:00:00"/>
    <x v="1"/>
    <s v="MW-18220"/>
    <s v="Mitch Webber"/>
    <x v="0"/>
    <s v="United States"/>
    <s v="Philadelphia"/>
    <s v="Pennsylvania"/>
    <n v="19140"/>
    <x v="3"/>
    <s v="OFF-ST-10001558"/>
    <s v="Office Supplies"/>
    <s v="Storage"/>
    <s v="Acco Perma 4000 Stacking Storage Drawers"/>
    <n v="38.975999999999999"/>
    <n v="3"/>
    <n v="0.2"/>
    <n v="-2.4359999999999999"/>
    <s v="No"/>
    <s v="Chuck Magee"/>
  </r>
  <r>
    <n v="4407"/>
    <s v="CA-2016-100041"/>
    <d v="2016-11-20T00:00:00"/>
    <d v="2016-11-25T00:00:00"/>
    <x v="1"/>
    <s v="BF-10975"/>
    <s v="Barbara Fisher"/>
    <x v="1"/>
    <s v="United States"/>
    <s v="Columbus"/>
    <s v="Indiana"/>
    <n v="47201"/>
    <x v="2"/>
    <s v="OFF-PA-10001622"/>
    <s v="Office Supplies"/>
    <s v="Paper"/>
    <s v="Ampad Poly Cover Wirebound Steno Book, 6&quot; x 9&quot; Assorted Colors, Gregg Ruled"/>
    <n v="9.08"/>
    <n v="2"/>
    <n v="0"/>
    <n v="4.0859999999999994"/>
    <s v="No"/>
    <s v="Kelly Williams"/>
  </r>
  <r>
    <n v="4408"/>
    <s v="CA-2016-100041"/>
    <d v="2016-11-20T00:00:00"/>
    <d v="2016-11-25T00:00:00"/>
    <x v="1"/>
    <s v="BF-10975"/>
    <s v="Barbara Fisher"/>
    <x v="1"/>
    <s v="United States"/>
    <s v="Columbus"/>
    <s v="Indiana"/>
    <n v="47201"/>
    <x v="2"/>
    <s v="OFF-PA-10000418"/>
    <s v="Office Supplies"/>
    <s v="Paper"/>
    <s v="Xerox 189"/>
    <n v="314.54999999999995"/>
    <n v="3"/>
    <n v="0"/>
    <n v="150.98399999999998"/>
    <s v="No"/>
    <s v="Kelly Williams"/>
  </r>
  <r>
    <n v="4409"/>
    <s v="CA-2016-100041"/>
    <d v="2016-11-20T00:00:00"/>
    <d v="2016-11-25T00:00:00"/>
    <x v="1"/>
    <s v="BF-10975"/>
    <s v="Barbara Fisher"/>
    <x v="1"/>
    <s v="United States"/>
    <s v="Columbus"/>
    <s v="Indiana"/>
    <n v="47201"/>
    <x v="2"/>
    <s v="OFF-BI-10000343"/>
    <s v="Office Supplies"/>
    <s v="Binders"/>
    <s v="Pressboard Covers with Storage Hooks, 9 1/2&quot; x 11&quot;, Light Blue"/>
    <n v="4.91"/>
    <n v="1"/>
    <n v="0"/>
    <n v="2.3077000000000001"/>
    <s v="No"/>
    <s v="Kelly Williams"/>
  </r>
  <r>
    <n v="4410"/>
    <s v="US-2014-154879"/>
    <d v="2014-05-06T00:00:00"/>
    <d v="2014-05-11T00:00:00"/>
    <x v="1"/>
    <s v="SN-20710"/>
    <s v="Steve Nguyen"/>
    <x v="2"/>
    <s v="United States"/>
    <s v="Los Angeles"/>
    <s v="California"/>
    <n v="90004"/>
    <x v="1"/>
    <s v="OFF-LA-10004425"/>
    <s v="Office Supplies"/>
    <s v="Labels"/>
    <s v="Staple-on labels"/>
    <n v="5.78"/>
    <n v="2"/>
    <n v="0"/>
    <n v="2.7166000000000001"/>
    <s v="No"/>
    <s v="Anna Andreadi"/>
  </r>
  <r>
    <n v="4411"/>
    <s v="US-2014-154879"/>
    <d v="2014-05-06T00:00:00"/>
    <d v="2014-05-11T00:00:00"/>
    <x v="1"/>
    <s v="SN-20710"/>
    <s v="Steve Nguyen"/>
    <x v="2"/>
    <s v="United States"/>
    <s v="Los Angeles"/>
    <s v="California"/>
    <n v="90004"/>
    <x v="1"/>
    <s v="OFF-AR-10001897"/>
    <s v="Office Supplies"/>
    <s v="Art"/>
    <s v="Model L Table or Wall-Mount Pencil Sharpener"/>
    <n v="107.94"/>
    <n v="6"/>
    <n v="0"/>
    <n v="30.223200000000002"/>
    <s v="No"/>
    <s v="Anna Andreadi"/>
  </r>
  <r>
    <n v="4412"/>
    <s v="CA-2014-130624"/>
    <d v="2014-06-21T00:00:00"/>
    <d v="2014-06-24T00:00:00"/>
    <x v="2"/>
    <s v="TB-21280"/>
    <s v="Toby Braunhardt"/>
    <x v="0"/>
    <s v="United States"/>
    <s v="New York City"/>
    <s v="New York"/>
    <n v="10024"/>
    <x v="3"/>
    <s v="OFF-PA-10003883"/>
    <s v="Office Supplies"/>
    <s v="Paper"/>
    <s v="Message Book, Phone, Wirebound Standard Line Memo, 2 3/4&quot; X 5&quot;"/>
    <n v="19.649999999999999"/>
    <n v="3"/>
    <n v="0"/>
    <n v="9.0389999999999997"/>
    <s v="No"/>
    <s v="Chuck Magee"/>
  </r>
  <r>
    <n v="4413"/>
    <s v="CA-2014-130624"/>
    <d v="2014-06-21T00:00:00"/>
    <d v="2014-06-24T00:00:00"/>
    <x v="2"/>
    <s v="TB-21280"/>
    <s v="Toby Braunhardt"/>
    <x v="0"/>
    <s v="United States"/>
    <s v="New York City"/>
    <s v="New York"/>
    <n v="10024"/>
    <x v="3"/>
    <s v="TEC-PH-10003963"/>
    <s v="Technology"/>
    <s v="Phones"/>
    <s v="GE 2-Jack Phone Line Splitter"/>
    <n v="617.97"/>
    <n v="3"/>
    <n v="0"/>
    <n v="160.6722"/>
    <s v="No"/>
    <s v="Chuck Magee"/>
  </r>
  <r>
    <n v="4414"/>
    <s v="CA-2014-130624"/>
    <d v="2014-06-21T00:00:00"/>
    <d v="2014-06-24T00:00:00"/>
    <x v="2"/>
    <s v="TB-21280"/>
    <s v="Toby Braunhardt"/>
    <x v="0"/>
    <s v="United States"/>
    <s v="New York City"/>
    <s v="New York"/>
    <n v="10024"/>
    <x v="3"/>
    <s v="OFF-AP-10001303"/>
    <s v="Office Supplies"/>
    <s v="Appliances"/>
    <s v="Holmes Cool Mist Humidifier for the Whole House with 8-Gallon Output per Day, Extended Life Filter"/>
    <n v="59.699999999999996"/>
    <n v="3"/>
    <n v="0"/>
    <n v="26.864999999999995"/>
    <s v="No"/>
    <s v="Chuck Magee"/>
  </r>
  <r>
    <n v="4415"/>
    <s v="CA-2017-132339"/>
    <d v="2017-08-19T00:00:00"/>
    <d v="2017-08-23T00:00:00"/>
    <x v="1"/>
    <s v="JB-15400"/>
    <s v="Jennifer Braxton"/>
    <x v="1"/>
    <s v="United States"/>
    <s v="Lawrence"/>
    <s v="Massachusetts"/>
    <n v="1841"/>
    <x v="3"/>
    <s v="OFF-BI-10003925"/>
    <s v="Office Supplies"/>
    <s v="Binders"/>
    <s v="Fellowes PB300 Plastic Comb Binding Machine"/>
    <n v="387.99"/>
    <n v="1"/>
    <n v="0"/>
    <n v="182.3553"/>
    <s v="No"/>
    <s v="Chuck Magee"/>
  </r>
  <r>
    <n v="4416"/>
    <s v="CA-2014-153983"/>
    <d v="2014-11-29T00:00:00"/>
    <d v="2014-12-06T00:00:00"/>
    <x v="1"/>
    <s v="AH-10210"/>
    <s v="Alan Hwang"/>
    <x v="0"/>
    <s v="United States"/>
    <s v="San Francisco"/>
    <s v="California"/>
    <n v="94122"/>
    <x v="1"/>
    <s v="TEC-PH-10004586"/>
    <s v="Technology"/>
    <s v="Phones"/>
    <s v="Wilson SignalBoost 841262 DB PRO Amplifier Kit"/>
    <n v="575.91999999999996"/>
    <n v="2"/>
    <n v="0.2"/>
    <n v="71.989999999999981"/>
    <s v="No"/>
    <s v="Anna Andreadi"/>
  </r>
  <r>
    <n v="4417"/>
    <s v="CA-2014-153983"/>
    <d v="2014-11-29T00:00:00"/>
    <d v="2014-12-06T00:00:00"/>
    <x v="1"/>
    <s v="AH-10210"/>
    <s v="Alan Hwang"/>
    <x v="0"/>
    <s v="United States"/>
    <s v="San Francisco"/>
    <s v="California"/>
    <n v="94122"/>
    <x v="1"/>
    <s v="OFF-FA-10003495"/>
    <s v="Office Supplies"/>
    <s v="Fasteners"/>
    <s v="Staples"/>
    <n v="30.4"/>
    <n v="5"/>
    <n v="0"/>
    <n v="15.2"/>
    <s v="No"/>
    <s v="Anna Andreadi"/>
  </r>
  <r>
    <n v="4418"/>
    <s v="CA-2017-112900"/>
    <d v="2017-04-09T00:00:00"/>
    <d v="2017-04-12T00:00:00"/>
    <x v="0"/>
    <s v="KL-16645"/>
    <s v="Ken Lonsdale"/>
    <x v="0"/>
    <s v="United States"/>
    <s v="Detroit"/>
    <s v="Michigan"/>
    <n v="48205"/>
    <x v="2"/>
    <s v="OFF-BI-10002867"/>
    <s v="Office Supplies"/>
    <s v="Binders"/>
    <s v="GBC Recycled Regency Composition Covers"/>
    <n v="478.24"/>
    <n v="8"/>
    <n v="0"/>
    <n v="219.99039999999997"/>
    <s v="No"/>
    <s v="Kelly Williams"/>
  </r>
  <r>
    <n v="4419"/>
    <s v="CA-2014-160157"/>
    <d v="2014-12-20T00:00:00"/>
    <d v="2014-12-27T00:00:00"/>
    <x v="1"/>
    <s v="MH-17455"/>
    <s v="Mark Hamilton"/>
    <x v="0"/>
    <s v="United States"/>
    <s v="Hamilton"/>
    <s v="Ohio"/>
    <n v="45011"/>
    <x v="3"/>
    <s v="FUR-FU-10003773"/>
    <s v="Furniture"/>
    <s v="Furnishings"/>
    <s v="Eldon Cleatmat Plus Chair Mats for High Pile Carpets"/>
    <n v="190.84800000000001"/>
    <n v="3"/>
    <n v="0.2"/>
    <n v="-21.470400000000026"/>
    <s v="No"/>
    <s v="Chuck Magee"/>
  </r>
  <r>
    <n v="4420"/>
    <s v="CA-2014-139633"/>
    <d v="2014-12-17T00:00:00"/>
    <d v="2014-12-24T00:00:00"/>
    <x v="1"/>
    <s v="EC-14050"/>
    <s v="Erin Creighton"/>
    <x v="0"/>
    <s v="United States"/>
    <s v="Columbus"/>
    <s v="Ohio"/>
    <n v="43229"/>
    <x v="3"/>
    <s v="OFF-BI-10002954"/>
    <s v="Office Supplies"/>
    <s v="Binders"/>
    <s v="Newell 3-Hole Punched Plastic Slotted Magazine Holders for Binders"/>
    <n v="5.4840000000000009"/>
    <n v="4"/>
    <n v="0.7"/>
    <n v="-4.0215999999999994"/>
    <s v="No"/>
    <s v="Chuck Magee"/>
  </r>
  <r>
    <n v="4421"/>
    <s v="CA-2015-163090"/>
    <d v="2015-11-17T00:00:00"/>
    <d v="2015-11-21T00:00:00"/>
    <x v="0"/>
    <s v="GH-14665"/>
    <s v="Greg Hansen"/>
    <x v="0"/>
    <s v="United States"/>
    <s v="Chicago"/>
    <s v="Illinois"/>
    <n v="60610"/>
    <x v="2"/>
    <s v="OFF-SU-10002537"/>
    <s v="Office Supplies"/>
    <s v="Supplies"/>
    <s v="Acme Box Cutter Scissors"/>
    <n v="40.92"/>
    <n v="5"/>
    <n v="0.2"/>
    <n v="3.0690000000000026"/>
    <s v="No"/>
    <s v="Kelly Williams"/>
  </r>
  <r>
    <n v="4422"/>
    <s v="CA-2014-117016"/>
    <d v="2014-03-04T00:00:00"/>
    <d v="2014-03-09T00:00:00"/>
    <x v="1"/>
    <s v="SC-20095"/>
    <s v="Sanjit Chand"/>
    <x v="0"/>
    <s v="United States"/>
    <s v="Margate"/>
    <s v="Florida"/>
    <n v="33063"/>
    <x v="0"/>
    <s v="OFF-AR-10001374"/>
    <s v="Office Supplies"/>
    <s v="Art"/>
    <s v="BIC Brite Liner Highlighters, Chisel Tip"/>
    <n v="15.552000000000003"/>
    <n v="3"/>
    <n v="0.2"/>
    <n v="2.3327999999999989"/>
    <s v="No"/>
    <s v="Cassandra Brandow"/>
  </r>
  <r>
    <n v="4423"/>
    <s v="CA-2017-159464"/>
    <d v="2017-05-18T00:00:00"/>
    <d v="2017-05-19T00:00:00"/>
    <x v="2"/>
    <s v="TB-21355"/>
    <s v="Todd Boyes"/>
    <x v="1"/>
    <s v="United States"/>
    <s v="Sandy Springs"/>
    <s v="Georgia"/>
    <n v="30328"/>
    <x v="0"/>
    <s v="OFF-AP-10001492"/>
    <s v="Office Supplies"/>
    <s v="Appliances"/>
    <s v="Acco Six-Outlet Power Strip, 4' Cord Length"/>
    <n v="17.239999999999998"/>
    <n v="2"/>
    <n v="0"/>
    <n v="4.4824000000000002"/>
    <s v="No"/>
    <s v="Cassandra Brandow"/>
  </r>
  <r>
    <n v="4424"/>
    <s v="CA-2017-159464"/>
    <d v="2017-05-18T00:00:00"/>
    <d v="2017-05-19T00:00:00"/>
    <x v="2"/>
    <s v="TB-21355"/>
    <s v="Todd Boyes"/>
    <x v="1"/>
    <s v="United States"/>
    <s v="Sandy Springs"/>
    <s v="Georgia"/>
    <n v="30328"/>
    <x v="0"/>
    <s v="FUR-BO-10003546"/>
    <s v="Furniture"/>
    <s v="Bookcases"/>
    <s v="Hon 4-Shelf Metal Bookcases"/>
    <n v="302.94"/>
    <n v="3"/>
    <n v="0"/>
    <n v="75.735000000000014"/>
    <s v="No"/>
    <s v="Cassandra Brandow"/>
  </r>
  <r>
    <n v="4425"/>
    <s v="CA-2017-159464"/>
    <d v="2017-05-18T00:00:00"/>
    <d v="2017-05-19T00:00:00"/>
    <x v="2"/>
    <s v="TB-21355"/>
    <s v="Todd Boyes"/>
    <x v="1"/>
    <s v="United States"/>
    <s v="Sandy Springs"/>
    <s v="Georgia"/>
    <n v="30328"/>
    <x v="0"/>
    <s v="TEC-PH-10002185"/>
    <s v="Technology"/>
    <s v="Phones"/>
    <s v="QVS USB Car Charger 2-Port 2.1Amp for iPod/iPhone/iPad/iPad 2/iPad 3"/>
    <n v="34.75"/>
    <n v="5"/>
    <n v="0"/>
    <n v="15.637499999999999"/>
    <s v="No"/>
    <s v="Cassandra Brandow"/>
  </r>
  <r>
    <n v="4426"/>
    <s v="CA-2017-159464"/>
    <d v="2017-05-18T00:00:00"/>
    <d v="2017-05-19T00:00:00"/>
    <x v="2"/>
    <s v="TB-21355"/>
    <s v="Todd Boyes"/>
    <x v="1"/>
    <s v="United States"/>
    <s v="Sandy Springs"/>
    <s v="Georgia"/>
    <n v="30328"/>
    <x v="0"/>
    <s v="OFF-BI-10000315"/>
    <s v="Office Supplies"/>
    <s v="Binders"/>
    <s v="Poly Designer Cover &amp; Back"/>
    <n v="113.94"/>
    <n v="6"/>
    <n v="0"/>
    <n v="54.691199999999995"/>
    <s v="No"/>
    <s v="Cassandra Brandow"/>
  </r>
  <r>
    <n v="4427"/>
    <s v="CA-2017-159464"/>
    <d v="2017-05-18T00:00:00"/>
    <d v="2017-05-19T00:00:00"/>
    <x v="2"/>
    <s v="TB-21355"/>
    <s v="Todd Boyes"/>
    <x v="1"/>
    <s v="United States"/>
    <s v="Sandy Springs"/>
    <s v="Georgia"/>
    <n v="30328"/>
    <x v="0"/>
    <s v="TEC-PH-10002350"/>
    <s v="Technology"/>
    <s v="Phones"/>
    <s v="Apple EarPods with Remote and Mic"/>
    <n v="55.98"/>
    <n v="2"/>
    <n v="0"/>
    <n v="15.674399999999999"/>
    <s v="No"/>
    <s v="Cassandra Brandow"/>
  </r>
  <r>
    <n v="4428"/>
    <s v="US-2017-103226"/>
    <d v="2017-09-22T00:00:00"/>
    <d v="2017-09-28T00:00:00"/>
    <x v="1"/>
    <s v="DW-13195"/>
    <s v="David Wiener"/>
    <x v="1"/>
    <s v="United States"/>
    <s v="Albuquerque"/>
    <s v="New Mexico"/>
    <n v="87105"/>
    <x v="1"/>
    <s v="OFF-PA-10002666"/>
    <s v="Office Supplies"/>
    <s v="Paper"/>
    <s v="Southworth 25% Cotton Linen-Finish Paper &amp; Envelopes"/>
    <n v="27.18"/>
    <n v="3"/>
    <n v="0"/>
    <n v="12.231"/>
    <s v="No"/>
    <s v="Anna Andreadi"/>
  </r>
  <r>
    <n v="4429"/>
    <s v="CA-2017-119452"/>
    <d v="2017-03-21T00:00:00"/>
    <d v="2017-03-27T00:00:00"/>
    <x v="1"/>
    <s v="CL-12565"/>
    <s v="Clay Ludtke"/>
    <x v="0"/>
    <s v="United States"/>
    <s v="Tulsa"/>
    <s v="Oklahoma"/>
    <n v="74133"/>
    <x v="2"/>
    <s v="FUR-CH-10004495"/>
    <s v="Furniture"/>
    <s v="Chairs"/>
    <s v="Global Leather and Oak Executive Chair, Black"/>
    <n v="1805.88"/>
    <n v="6"/>
    <n v="0"/>
    <n v="523.70519999999988"/>
    <s v="No"/>
    <s v="Kelly Williams"/>
  </r>
  <r>
    <n v="4430"/>
    <s v="CA-2017-147725"/>
    <d v="2017-09-14T00:00:00"/>
    <d v="2017-09-14T00:00:00"/>
    <x v="3"/>
    <s v="LT-17110"/>
    <s v="Liz Thompson"/>
    <x v="0"/>
    <s v="United States"/>
    <s v="Orange"/>
    <s v="New Jersey"/>
    <n v="7050"/>
    <x v="3"/>
    <s v="OFF-AR-10001725"/>
    <s v="Office Supplies"/>
    <s v="Art"/>
    <s v="Boston Home &amp; Office Model 2000 Electric Pencil Sharpeners"/>
    <n v="70.949999999999989"/>
    <n v="3"/>
    <n v="0"/>
    <n v="18.447000000000003"/>
    <s v="No"/>
    <s v="Chuck Magee"/>
  </r>
  <r>
    <n v="4431"/>
    <s v="CA-2016-168893"/>
    <d v="2016-11-03T00:00:00"/>
    <d v="2016-11-08T00:00:00"/>
    <x v="0"/>
    <s v="AP-10915"/>
    <s v="Arthur Prichep"/>
    <x v="0"/>
    <s v="United States"/>
    <s v="Henderson"/>
    <s v="Kentucky"/>
    <n v="42420"/>
    <x v="0"/>
    <s v="OFF-FA-10002280"/>
    <s v="Office Supplies"/>
    <s v="Fasteners"/>
    <s v="Advantus Plastic Paper Clips"/>
    <n v="20"/>
    <n v="4"/>
    <n v="0"/>
    <n v="9.6"/>
    <s v="No"/>
    <s v="Cassandra Brandow"/>
  </r>
  <r>
    <n v="4432"/>
    <s v="CA-2016-168893"/>
    <d v="2016-11-03T00:00:00"/>
    <d v="2016-11-08T00:00:00"/>
    <x v="0"/>
    <s v="AP-10915"/>
    <s v="Arthur Prichep"/>
    <x v="0"/>
    <s v="United States"/>
    <s v="Henderson"/>
    <s v="Kentucky"/>
    <n v="42420"/>
    <x v="0"/>
    <s v="OFF-AR-10001770"/>
    <s v="Office Supplies"/>
    <s v="Art"/>
    <s v="Economy #2 Pencils"/>
    <n v="7.98"/>
    <n v="3"/>
    <n v="0"/>
    <n v="2.0747999999999998"/>
    <s v="No"/>
    <s v="Cassandra Brandow"/>
  </r>
  <r>
    <n v="4433"/>
    <s v="CA-2016-168893"/>
    <d v="2016-11-03T00:00:00"/>
    <d v="2016-11-08T00:00:00"/>
    <x v="0"/>
    <s v="AP-10915"/>
    <s v="Arthur Prichep"/>
    <x v="0"/>
    <s v="United States"/>
    <s v="Henderson"/>
    <s v="Kentucky"/>
    <n v="42420"/>
    <x v="0"/>
    <s v="FUR-FU-10002885"/>
    <s v="Furniture"/>
    <s v="Furnishings"/>
    <s v="Magna Visual Magnetic Picture Hangers"/>
    <n v="24.1"/>
    <n v="5"/>
    <n v="0"/>
    <n v="9.1580000000000013"/>
    <s v="No"/>
    <s v="Cassandra Brandow"/>
  </r>
  <r>
    <n v="4434"/>
    <s v="CA-2016-168893"/>
    <d v="2016-11-03T00:00:00"/>
    <d v="2016-11-08T00:00:00"/>
    <x v="0"/>
    <s v="AP-10915"/>
    <s v="Arthur Prichep"/>
    <x v="0"/>
    <s v="United States"/>
    <s v="Henderson"/>
    <s v="Kentucky"/>
    <n v="42420"/>
    <x v="0"/>
    <s v="OFF-AR-10003772"/>
    <s v="Office Supplies"/>
    <s v="Art"/>
    <s v="Boston 16750 Black Compact Battery Pencil Sharpener"/>
    <n v="8.75"/>
    <n v="1"/>
    <n v="0"/>
    <n v="2.6249999999999991"/>
    <s v="No"/>
    <s v="Cassandra Brandow"/>
  </r>
  <r>
    <n v="4435"/>
    <s v="CA-2016-168893"/>
    <d v="2016-11-03T00:00:00"/>
    <d v="2016-11-08T00:00:00"/>
    <x v="0"/>
    <s v="AP-10915"/>
    <s v="Arthur Prichep"/>
    <x v="0"/>
    <s v="United States"/>
    <s v="Henderson"/>
    <s v="Kentucky"/>
    <n v="42420"/>
    <x v="0"/>
    <s v="FUR-TA-10003392"/>
    <s v="Furniture"/>
    <s v="Tables"/>
    <s v="Global Adaptabilities Conference Tables"/>
    <n v="842.94"/>
    <n v="3"/>
    <n v="0"/>
    <n v="160.15860000000001"/>
    <s v="No"/>
    <s v="Cassandra Brandow"/>
  </r>
  <r>
    <n v="4436"/>
    <s v="CA-2016-163398"/>
    <d v="2016-05-03T00:00:00"/>
    <d v="2016-05-08T00:00:00"/>
    <x v="1"/>
    <s v="CB-12415"/>
    <s v="Christy Brittain"/>
    <x v="0"/>
    <s v="United States"/>
    <s v="Chicago"/>
    <s v="Illinois"/>
    <n v="60653"/>
    <x v="2"/>
    <s v="OFF-BI-10000014"/>
    <s v="Office Supplies"/>
    <s v="Binders"/>
    <s v="Heavy-Duty E-Z-D Binders"/>
    <n v="2.1819999999999995"/>
    <n v="1"/>
    <n v="0.8"/>
    <n v="-3.6002999999999998"/>
    <s v="No"/>
    <s v="Kelly Williams"/>
  </r>
  <r>
    <n v="4437"/>
    <s v="CA-2016-163398"/>
    <d v="2016-05-03T00:00:00"/>
    <d v="2016-05-08T00:00:00"/>
    <x v="1"/>
    <s v="CB-12415"/>
    <s v="Christy Brittain"/>
    <x v="0"/>
    <s v="United States"/>
    <s v="Chicago"/>
    <s v="Illinois"/>
    <n v="60653"/>
    <x v="2"/>
    <s v="OFF-AR-10003217"/>
    <s v="Office Supplies"/>
    <s v="Art"/>
    <s v="Newell 316"/>
    <n v="27.384"/>
    <n v="7"/>
    <n v="0.2"/>
    <n v="2.7384000000000022"/>
    <s v="No"/>
    <s v="Kelly Williams"/>
  </r>
  <r>
    <n v="4438"/>
    <s v="CA-2016-163398"/>
    <d v="2016-05-03T00:00:00"/>
    <d v="2016-05-08T00:00:00"/>
    <x v="1"/>
    <s v="CB-12415"/>
    <s v="Christy Brittain"/>
    <x v="0"/>
    <s v="United States"/>
    <s v="Chicago"/>
    <s v="Illinois"/>
    <n v="60653"/>
    <x v="2"/>
    <s v="OFF-AP-10002403"/>
    <s v="Office Supplies"/>
    <s v="Appliances"/>
    <s v="Acco Smartsocket Color-Coded Six-Outlet AC Adapter Model Surge Protectors"/>
    <n v="26.405999999999992"/>
    <n v="3"/>
    <n v="0.8"/>
    <n v="-71.296199999999999"/>
    <s v="No"/>
    <s v="Kelly Williams"/>
  </r>
  <r>
    <n v="4439"/>
    <s v="CA-2016-162726"/>
    <d v="2016-12-27T00:00:00"/>
    <d v="2017-01-02T00:00:00"/>
    <x v="1"/>
    <s v="MT-17815"/>
    <s v="Meg Tillman"/>
    <x v="0"/>
    <s v="United States"/>
    <s v="Port Arthur"/>
    <s v="Texas"/>
    <n v="77642"/>
    <x v="2"/>
    <s v="OFF-PA-10001972"/>
    <s v="Office Supplies"/>
    <s v="Paper"/>
    <s v="Xerox 214"/>
    <n v="10.368000000000002"/>
    <n v="2"/>
    <n v="0.2"/>
    <n v="3.6288"/>
    <s v="No"/>
    <s v="Kelly Williams"/>
  </r>
  <r>
    <n v="4440"/>
    <s v="CA-2016-162726"/>
    <d v="2016-12-27T00:00:00"/>
    <d v="2017-01-02T00:00:00"/>
    <x v="1"/>
    <s v="MT-17815"/>
    <s v="Meg Tillman"/>
    <x v="0"/>
    <s v="United States"/>
    <s v="Port Arthur"/>
    <s v="Texas"/>
    <n v="77642"/>
    <x v="2"/>
    <s v="OFF-PA-10004041"/>
    <s v="Office Supplies"/>
    <s v="Paper"/>
    <s v="It's Hot Message Books with Stickers, 2 3/4&quot; x 5&quot;"/>
    <n v="23.680000000000003"/>
    <n v="4"/>
    <n v="0.2"/>
    <n v="7.3999999999999995"/>
    <s v="No"/>
    <s v="Kelly Williams"/>
  </r>
  <r>
    <n v="4441"/>
    <s v="US-2016-111290"/>
    <d v="2016-07-22T00:00:00"/>
    <d v="2016-07-26T00:00:00"/>
    <x v="1"/>
    <s v="DK-13375"/>
    <s v="Dennis Kane"/>
    <x v="0"/>
    <s v="United States"/>
    <s v="Westland"/>
    <s v="Michigan"/>
    <n v="48185"/>
    <x v="2"/>
    <s v="TEC-AC-10004975"/>
    <s v="Technology"/>
    <s v="Accessories"/>
    <s v="Plantronics Audio 995 Wireless Stereo Headset"/>
    <n v="109.95"/>
    <n v="1"/>
    <n v="0"/>
    <n v="36.283500000000004"/>
    <s v="No"/>
    <s v="Kelly Williams"/>
  </r>
  <r>
    <n v="4442"/>
    <s v="US-2016-111290"/>
    <d v="2016-07-22T00:00:00"/>
    <d v="2016-07-26T00:00:00"/>
    <x v="1"/>
    <s v="DK-13375"/>
    <s v="Dennis Kane"/>
    <x v="0"/>
    <s v="United States"/>
    <s v="Westland"/>
    <s v="Michigan"/>
    <n v="48185"/>
    <x v="2"/>
    <s v="OFF-ST-10001932"/>
    <s v="Office Supplies"/>
    <s v="Storage"/>
    <s v="Fellowes Staxonsteel Drawer Files"/>
    <n v="965.84999999999991"/>
    <n v="5"/>
    <n v="0"/>
    <n v="135.21900000000002"/>
    <s v="No"/>
    <s v="Kelly Williams"/>
  </r>
  <r>
    <n v="4443"/>
    <s v="US-2016-111290"/>
    <d v="2016-07-22T00:00:00"/>
    <d v="2016-07-26T00:00:00"/>
    <x v="1"/>
    <s v="DK-13375"/>
    <s v="Dennis Kane"/>
    <x v="0"/>
    <s v="United States"/>
    <s v="Westland"/>
    <s v="Michigan"/>
    <n v="48185"/>
    <x v="2"/>
    <s v="OFF-AR-10001761"/>
    <s v="Office Supplies"/>
    <s v="Art"/>
    <s v="Avery Hi-Liter Smear-Safe Highlighters"/>
    <n v="29.2"/>
    <n v="5"/>
    <n v="0"/>
    <n v="10.511999999999999"/>
    <s v="No"/>
    <s v="Kelly Williams"/>
  </r>
  <r>
    <n v="4444"/>
    <s v="US-2016-111290"/>
    <d v="2016-07-22T00:00:00"/>
    <d v="2016-07-26T00:00:00"/>
    <x v="1"/>
    <s v="DK-13375"/>
    <s v="Dennis Kane"/>
    <x v="0"/>
    <s v="United States"/>
    <s v="Westland"/>
    <s v="Michigan"/>
    <n v="48185"/>
    <x v="2"/>
    <s v="OFF-PA-10002262"/>
    <s v="Office Supplies"/>
    <s v="Paper"/>
    <s v="Xerox 192"/>
    <n v="32.400000000000006"/>
    <n v="5"/>
    <n v="0"/>
    <n v="15.552000000000001"/>
    <s v="No"/>
    <s v="Kelly Williams"/>
  </r>
  <r>
    <n v="4445"/>
    <s v="US-2014-147704"/>
    <d v="2014-11-16T00:00:00"/>
    <d v="2014-11-21T00:00:00"/>
    <x v="1"/>
    <s v="SR-20740"/>
    <s v="Steven Roelle"/>
    <x v="2"/>
    <s v="United States"/>
    <s v="Bloomington"/>
    <s v="Indiana"/>
    <n v="47401"/>
    <x v="2"/>
    <s v="OFF-EN-10004483"/>
    <s v="Office Supplies"/>
    <s v="Envelopes"/>
    <s v="#10 White Business Envelopes,4 1/8 x 9 1/2"/>
    <n v="78.349999999999994"/>
    <n v="5"/>
    <n v="0"/>
    <n v="36.824499999999993"/>
    <s v="No"/>
    <s v="Kelly Williams"/>
  </r>
  <r>
    <n v="4446"/>
    <s v="US-2014-147704"/>
    <d v="2014-11-16T00:00:00"/>
    <d v="2014-11-21T00:00:00"/>
    <x v="1"/>
    <s v="SR-20740"/>
    <s v="Steven Roelle"/>
    <x v="2"/>
    <s v="United States"/>
    <s v="Bloomington"/>
    <s v="Indiana"/>
    <n v="47401"/>
    <x v="2"/>
    <s v="OFF-PA-10003270"/>
    <s v="Office Supplies"/>
    <s v="Paper"/>
    <s v="Xerox 1954"/>
    <n v="31.68"/>
    <n v="6"/>
    <n v="0"/>
    <n v="14.256"/>
    <s v="No"/>
    <s v="Kelly Williams"/>
  </r>
  <r>
    <n v="4447"/>
    <s v="US-2014-147704"/>
    <d v="2014-11-16T00:00:00"/>
    <d v="2014-11-21T00:00:00"/>
    <x v="1"/>
    <s v="SR-20740"/>
    <s v="Steven Roelle"/>
    <x v="2"/>
    <s v="United States"/>
    <s v="Bloomington"/>
    <s v="Indiana"/>
    <n v="47401"/>
    <x v="2"/>
    <s v="OFF-BI-10001634"/>
    <s v="Office Supplies"/>
    <s v="Binders"/>
    <s v="Wilson Jones Active Use Binders"/>
    <n v="29.12"/>
    <n v="4"/>
    <n v="0"/>
    <n v="14.268800000000001"/>
    <s v="No"/>
    <s v="Kelly Williams"/>
  </r>
  <r>
    <n v="4448"/>
    <s v="US-2014-147704"/>
    <d v="2014-11-16T00:00:00"/>
    <d v="2014-11-21T00:00:00"/>
    <x v="1"/>
    <s v="SR-20740"/>
    <s v="Steven Roelle"/>
    <x v="2"/>
    <s v="United States"/>
    <s v="Bloomington"/>
    <s v="Indiana"/>
    <n v="47401"/>
    <x v="2"/>
    <s v="OFF-ST-10000675"/>
    <s v="Office Supplies"/>
    <s v="Storage"/>
    <s v="File Shuttle II and Handi-File, Black"/>
    <n v="169.45"/>
    <n v="5"/>
    <n v="0"/>
    <n v="42.362499999999997"/>
    <s v="No"/>
    <s v="Kelly Williams"/>
  </r>
  <r>
    <n v="4449"/>
    <s v="CA-2015-121965"/>
    <d v="2015-06-19T00:00:00"/>
    <d v="2015-06-23T00:00:00"/>
    <x v="1"/>
    <s v="LH-17155"/>
    <s v="Logan Haushalter"/>
    <x v="0"/>
    <s v="United States"/>
    <s v="Los Angeles"/>
    <s v="California"/>
    <n v="90032"/>
    <x v="1"/>
    <s v="FUR-FU-10000732"/>
    <s v="Furniture"/>
    <s v="Furnishings"/>
    <s v="Eldon 200 Class Desk Accessories"/>
    <n v="12.56"/>
    <n v="2"/>
    <n v="0"/>
    <n v="4.0191999999999997"/>
    <s v="No"/>
    <s v="Anna Andreadi"/>
  </r>
  <r>
    <n v="4450"/>
    <s v="CA-2015-121965"/>
    <d v="2015-06-19T00:00:00"/>
    <d v="2015-06-23T00:00:00"/>
    <x v="1"/>
    <s v="LH-17155"/>
    <s v="Logan Haushalter"/>
    <x v="0"/>
    <s v="United States"/>
    <s v="Los Angeles"/>
    <s v="California"/>
    <n v="90032"/>
    <x v="1"/>
    <s v="OFF-PA-10004355"/>
    <s v="Office Supplies"/>
    <s v="Paper"/>
    <s v="Xerox 231"/>
    <n v="6.48"/>
    <n v="1"/>
    <n v="0"/>
    <n v="3.1104000000000003"/>
    <s v="No"/>
    <s v="Anna Andreadi"/>
  </r>
  <r>
    <n v="4451"/>
    <s v="CA-2015-121965"/>
    <d v="2015-06-19T00:00:00"/>
    <d v="2015-06-23T00:00:00"/>
    <x v="1"/>
    <s v="LH-17155"/>
    <s v="Logan Haushalter"/>
    <x v="0"/>
    <s v="United States"/>
    <s v="Los Angeles"/>
    <s v="California"/>
    <n v="90032"/>
    <x v="1"/>
    <s v="OFF-EN-10000056"/>
    <s v="Office Supplies"/>
    <s v="Envelopes"/>
    <s v="Cameo Buff Policy Envelopes"/>
    <n v="186.69"/>
    <n v="3"/>
    <n v="0"/>
    <n v="87.744299999999981"/>
    <s v="No"/>
    <s v="Anna Andreadi"/>
  </r>
  <r>
    <n v="4452"/>
    <s v="CA-2016-147137"/>
    <d v="2016-07-04T00:00:00"/>
    <d v="2016-07-06T00:00:00"/>
    <x v="2"/>
    <s v="AA-10645"/>
    <s v="Anna Andreadi"/>
    <x v="0"/>
    <s v="United States"/>
    <s v="San Francisco"/>
    <s v="California"/>
    <n v="94109"/>
    <x v="1"/>
    <s v="FUR-FU-10000221"/>
    <s v="Furniture"/>
    <s v="Furnishings"/>
    <s v="Master Caster Door Stop, Brown"/>
    <n v="25.4"/>
    <n v="5"/>
    <n v="0"/>
    <n v="8.6359999999999992"/>
    <s v="No"/>
    <s v="Anna Andreadi"/>
  </r>
  <r>
    <n v="4453"/>
    <s v="CA-2016-147137"/>
    <d v="2016-07-04T00:00:00"/>
    <d v="2016-07-06T00:00:00"/>
    <x v="2"/>
    <s v="AA-10645"/>
    <s v="Anna Andreadi"/>
    <x v="0"/>
    <s v="United States"/>
    <s v="San Francisco"/>
    <s v="California"/>
    <n v="94109"/>
    <x v="1"/>
    <s v="OFF-EN-10003567"/>
    <s v="Office Supplies"/>
    <s v="Envelopes"/>
    <s v="Inter-Office Recycled Envelopes, Brown Kraft, Button-String,10&quot; x 13&quot; , 100/Box"/>
    <n v="43.96"/>
    <n v="2"/>
    <n v="0"/>
    <n v="20.661200000000001"/>
    <s v="No"/>
    <s v="Anna Andreadi"/>
  </r>
  <r>
    <n v="4454"/>
    <s v="CA-2016-147137"/>
    <d v="2016-07-04T00:00:00"/>
    <d v="2016-07-06T00:00:00"/>
    <x v="2"/>
    <s v="AA-10645"/>
    <s v="Anna Andreadi"/>
    <x v="0"/>
    <s v="United States"/>
    <s v="San Francisco"/>
    <s v="California"/>
    <n v="94109"/>
    <x v="1"/>
    <s v="FUR-BO-10001811"/>
    <s v="Furniture"/>
    <s v="Bookcases"/>
    <s v="Atlantic Metals Mobile 5-Shelf Bookcases, Custom Colors"/>
    <n v="1279.165"/>
    <n v="5"/>
    <n v="0.15"/>
    <n v="225.73499999999993"/>
    <s v="No"/>
    <s v="Anna Andreadi"/>
  </r>
  <r>
    <n v="4455"/>
    <s v="CA-2016-147137"/>
    <d v="2016-07-04T00:00:00"/>
    <d v="2016-07-06T00:00:00"/>
    <x v="2"/>
    <s v="AA-10645"/>
    <s v="Anna Andreadi"/>
    <x v="0"/>
    <s v="United States"/>
    <s v="San Francisco"/>
    <s v="California"/>
    <n v="94109"/>
    <x v="1"/>
    <s v="OFF-ST-10002486"/>
    <s v="Office Supplies"/>
    <s v="Storage"/>
    <s v="Eldon Shelf Savers Cubes and Bins"/>
    <n v="27.92"/>
    <n v="4"/>
    <n v="0"/>
    <n v="0.5583999999999989"/>
    <s v="No"/>
    <s v="Anna Andreadi"/>
  </r>
  <r>
    <n v="4456"/>
    <s v="US-2015-146745"/>
    <d v="2015-09-03T00:00:00"/>
    <d v="2015-09-08T00:00:00"/>
    <x v="1"/>
    <s v="AS-10630"/>
    <s v="Ann Steele"/>
    <x v="2"/>
    <s v="United States"/>
    <s v="San Francisco"/>
    <s v="California"/>
    <n v="94110"/>
    <x v="1"/>
    <s v="FUR-CH-10002372"/>
    <s v="Furniture"/>
    <s v="Chairs"/>
    <s v="Office Star - Ergonomically Designed Knee Chair"/>
    <n v="129.56800000000001"/>
    <n v="2"/>
    <n v="0.2"/>
    <n v="-12.956799999999994"/>
    <s v="No"/>
    <s v="Anna Andreadi"/>
  </r>
  <r>
    <n v="4457"/>
    <s v="US-2015-146745"/>
    <d v="2015-09-03T00:00:00"/>
    <d v="2015-09-08T00:00:00"/>
    <x v="1"/>
    <s v="AS-10630"/>
    <s v="Ann Steele"/>
    <x v="2"/>
    <s v="United States"/>
    <s v="San Francisco"/>
    <s v="California"/>
    <n v="94110"/>
    <x v="1"/>
    <s v="OFF-BI-10003274"/>
    <s v="Office Supplies"/>
    <s v="Binders"/>
    <s v="Avery Durable Slant Ring Binders, No Labels"/>
    <n v="6.3680000000000003"/>
    <n v="2"/>
    <n v="0.2"/>
    <n v="2.1492"/>
    <s v="No"/>
    <s v="Anna Andreadi"/>
  </r>
  <r>
    <n v="4458"/>
    <s v="CA-2017-115175"/>
    <d v="2017-08-07T00:00:00"/>
    <d v="2017-08-12T00:00:00"/>
    <x v="1"/>
    <s v="MC-17575"/>
    <s v="Matt Collins"/>
    <x v="0"/>
    <s v="United States"/>
    <s v="San Jose"/>
    <s v="California"/>
    <n v="95123"/>
    <x v="1"/>
    <s v="OFF-PA-10001878"/>
    <s v="Office Supplies"/>
    <s v="Paper"/>
    <s v="Xerox 1891"/>
    <n v="244.54999999999998"/>
    <n v="5"/>
    <n v="0"/>
    <n v="114.93849999999998"/>
    <s v="No"/>
    <s v="Anna Andreadi"/>
  </r>
  <r>
    <n v="4459"/>
    <s v="CA-2017-105851"/>
    <d v="2017-03-13T00:00:00"/>
    <d v="2017-03-20T00:00:00"/>
    <x v="1"/>
    <s v="SE-20110"/>
    <s v="Sanjit Engle"/>
    <x v="0"/>
    <s v="United States"/>
    <s v="Denver"/>
    <s v="Colorado"/>
    <n v="80219"/>
    <x v="1"/>
    <s v="OFF-SU-10002881"/>
    <s v="Office Supplies"/>
    <s v="Supplies"/>
    <s v="Martin Yale Chadless Opener Electric Letter Opener"/>
    <n v="1332.4960000000001"/>
    <n v="2"/>
    <n v="0.2"/>
    <n v="-299.8116"/>
    <s v="No"/>
    <s v="Anna Andreadi"/>
  </r>
  <r>
    <n v="4460"/>
    <s v="US-2017-125717"/>
    <d v="2017-09-28T00:00:00"/>
    <d v="2017-10-01T00:00:00"/>
    <x v="2"/>
    <s v="DS-13030"/>
    <s v="Darrin Sayre"/>
    <x v="2"/>
    <s v="United States"/>
    <s v="Aurora"/>
    <s v="Colorado"/>
    <n v="80013"/>
    <x v="1"/>
    <s v="FUR-FU-10001979"/>
    <s v="Furniture"/>
    <s v="Furnishings"/>
    <s v="Dana Halogen Swing-Arm Architect Lamp"/>
    <n v="32.776000000000003"/>
    <n v="1"/>
    <n v="0.2"/>
    <n v="3.2776000000000014"/>
    <s v="No"/>
    <s v="Anna Andreadi"/>
  </r>
  <r>
    <n v="4461"/>
    <s v="US-2017-125717"/>
    <d v="2017-09-28T00:00:00"/>
    <d v="2017-10-01T00:00:00"/>
    <x v="2"/>
    <s v="DS-13030"/>
    <s v="Darrin Sayre"/>
    <x v="2"/>
    <s v="United States"/>
    <s v="Aurora"/>
    <s v="Colorado"/>
    <n v="80013"/>
    <x v="1"/>
    <s v="OFF-ST-10001522"/>
    <s v="Office Supplies"/>
    <s v="Storage"/>
    <s v="Gould Plastics 18-Pocket Panel Bin, 34w x 5-1/4d x 20-1/2h"/>
    <n v="147.184"/>
    <n v="2"/>
    <n v="0.2"/>
    <n v="-29.436800000000012"/>
    <s v="No"/>
    <s v="Anna Andreadi"/>
  </r>
  <r>
    <n v="4462"/>
    <s v="US-2017-125717"/>
    <d v="2017-09-28T00:00:00"/>
    <d v="2017-10-01T00:00:00"/>
    <x v="2"/>
    <s v="DS-13030"/>
    <s v="Darrin Sayre"/>
    <x v="2"/>
    <s v="United States"/>
    <s v="Aurora"/>
    <s v="Colorado"/>
    <n v="80013"/>
    <x v="1"/>
    <s v="TEC-AC-10003657"/>
    <s v="Technology"/>
    <s v="Accessories"/>
    <s v="Lenovo 17-Key USB Numeric Keypad"/>
    <n v="54.384000000000007"/>
    <n v="2"/>
    <n v="0.2"/>
    <n v="1.359599999999995"/>
    <s v="No"/>
    <s v="Anna Andreadi"/>
  </r>
  <r>
    <n v="4463"/>
    <s v="US-2017-125717"/>
    <d v="2017-09-28T00:00:00"/>
    <d v="2017-10-01T00:00:00"/>
    <x v="2"/>
    <s v="DS-13030"/>
    <s v="Darrin Sayre"/>
    <x v="2"/>
    <s v="United States"/>
    <s v="Aurora"/>
    <s v="Colorado"/>
    <n v="80013"/>
    <x v="1"/>
    <s v="OFF-BI-10001718"/>
    <s v="Office Supplies"/>
    <s v="Binders"/>
    <s v="GBC DocuBind P50 Personal Binding Machine"/>
    <n v="76.77600000000001"/>
    <n v="4"/>
    <n v="0.7"/>
    <n v="-58.861599999999981"/>
    <s v="No"/>
    <s v="Anna Andreadi"/>
  </r>
  <r>
    <n v="4464"/>
    <s v="US-2017-125717"/>
    <d v="2017-09-28T00:00:00"/>
    <d v="2017-10-01T00:00:00"/>
    <x v="2"/>
    <s v="DS-13030"/>
    <s v="Darrin Sayre"/>
    <x v="2"/>
    <s v="United States"/>
    <s v="Aurora"/>
    <s v="Colorado"/>
    <n v="80013"/>
    <x v="1"/>
    <s v="OFF-PA-10003022"/>
    <s v="Office Supplies"/>
    <s v="Paper"/>
    <s v="Xerox 1992"/>
    <n v="14.352000000000002"/>
    <n v="3"/>
    <n v="0.2"/>
    <n v="5.2026000000000003"/>
    <s v="No"/>
    <s v="Anna Andreadi"/>
  </r>
  <r>
    <n v="4465"/>
    <s v="US-2017-125717"/>
    <d v="2017-09-28T00:00:00"/>
    <d v="2017-10-01T00:00:00"/>
    <x v="2"/>
    <s v="DS-13030"/>
    <s v="Darrin Sayre"/>
    <x v="2"/>
    <s v="United States"/>
    <s v="Aurora"/>
    <s v="Colorado"/>
    <n v="80013"/>
    <x v="1"/>
    <s v="OFF-AP-10000891"/>
    <s v="Office Supplies"/>
    <s v="Appliances"/>
    <s v="Kensington 7 Outlet MasterPiece HOMEOFFICE Power Control Center"/>
    <n v="209.79200000000003"/>
    <n v="2"/>
    <n v="0.2"/>
    <n v="26.22399999999999"/>
    <s v="No"/>
    <s v="Anna Andreadi"/>
  </r>
  <r>
    <n v="4466"/>
    <s v="CA-2015-163895"/>
    <d v="2015-08-07T00:00:00"/>
    <d v="2015-08-11T00:00:00"/>
    <x v="1"/>
    <s v="NS-18640"/>
    <s v="Noel Staavos"/>
    <x v="1"/>
    <s v="United States"/>
    <s v="Boise"/>
    <s v="Idaho"/>
    <n v="83704"/>
    <x v="1"/>
    <s v="OFF-BI-10004970"/>
    <s v="Office Supplies"/>
    <s v="Binders"/>
    <s v="ACCOHIDE 3-Ring Binder, Blue, 1&quot;"/>
    <n v="3.3040000000000003"/>
    <n v="1"/>
    <n v="0.2"/>
    <n v="1.1151"/>
    <s v="No"/>
    <s v="Anna Andreadi"/>
  </r>
  <r>
    <n v="4467"/>
    <s v="CA-2017-168641"/>
    <d v="2017-11-24T00:00:00"/>
    <d v="2017-12-01T00:00:00"/>
    <x v="1"/>
    <s v="KA-16525"/>
    <s v="Kelly Andreada"/>
    <x v="0"/>
    <s v="United States"/>
    <s v="New York City"/>
    <s v="New York"/>
    <n v="10035"/>
    <x v="3"/>
    <s v="OFF-AR-10003759"/>
    <s v="Office Supplies"/>
    <s v="Art"/>
    <s v="Crayola Anti Dust Chalk, 12/Pack"/>
    <n v="16.38"/>
    <n v="9"/>
    <n v="0"/>
    <n v="7.3709999999999996"/>
    <s v="No"/>
    <s v="Chuck Magee"/>
  </r>
  <r>
    <n v="4468"/>
    <s v="CA-2017-168641"/>
    <d v="2017-11-24T00:00:00"/>
    <d v="2017-12-01T00:00:00"/>
    <x v="1"/>
    <s v="KA-16525"/>
    <s v="Kelly Andreada"/>
    <x v="0"/>
    <s v="United States"/>
    <s v="New York City"/>
    <s v="New York"/>
    <n v="10035"/>
    <x v="3"/>
    <s v="OFF-EN-10003001"/>
    <s v="Office Supplies"/>
    <s v="Envelopes"/>
    <s v="Ames Color-File Green Diamond Border X-ray Mailers"/>
    <n v="167.96"/>
    <n v="2"/>
    <n v="0"/>
    <n v="78.941199999999995"/>
    <s v="No"/>
    <s v="Chuck Magee"/>
  </r>
  <r>
    <n v="4469"/>
    <s v="CA-2017-168641"/>
    <d v="2017-11-24T00:00:00"/>
    <d v="2017-12-01T00:00:00"/>
    <x v="1"/>
    <s v="KA-16525"/>
    <s v="Kelly Andreada"/>
    <x v="0"/>
    <s v="United States"/>
    <s v="New York City"/>
    <s v="New York"/>
    <n v="10035"/>
    <x v="3"/>
    <s v="FUR-BO-10000780"/>
    <s v="Furniture"/>
    <s v="Bookcases"/>
    <s v="O'Sullivan Plantations 2-Door Library in Landvery Oak"/>
    <n v="321.56799999999998"/>
    <n v="2"/>
    <n v="0.2"/>
    <n v="-16.078399999999988"/>
    <s v="No"/>
    <s v="Chuck Magee"/>
  </r>
  <r>
    <n v="4470"/>
    <s v="CA-2017-168641"/>
    <d v="2017-11-24T00:00:00"/>
    <d v="2017-12-01T00:00:00"/>
    <x v="1"/>
    <s v="KA-16525"/>
    <s v="Kelly Andreada"/>
    <x v="0"/>
    <s v="United States"/>
    <s v="New York City"/>
    <s v="New York"/>
    <n v="10035"/>
    <x v="3"/>
    <s v="OFF-PA-10001972"/>
    <s v="Office Supplies"/>
    <s v="Paper"/>
    <s v="Xerox 214"/>
    <n v="12.96"/>
    <n v="2"/>
    <n v="0"/>
    <n v="6.2208000000000006"/>
    <s v="No"/>
    <s v="Chuck Magee"/>
  </r>
  <r>
    <n v="4471"/>
    <s v="CA-2017-156895"/>
    <d v="2017-05-08T00:00:00"/>
    <d v="2017-05-12T00:00:00"/>
    <x v="1"/>
    <s v="DJ-13510"/>
    <s v="Don Jones"/>
    <x v="1"/>
    <s v="United States"/>
    <s v="Philadelphia"/>
    <s v="Pennsylvania"/>
    <n v="19140"/>
    <x v="3"/>
    <s v="FUR-CH-10003535"/>
    <s v="Furniture"/>
    <s v="Chairs"/>
    <s v="Global Armless Task Chair, Royal Blue"/>
    <n v="128.05799999999999"/>
    <n v="3"/>
    <n v="0.3"/>
    <n v="-23.782199999999996"/>
    <s v="No"/>
    <s v="Chuck Magee"/>
  </r>
  <r>
    <n v="4472"/>
    <s v="CA-2017-121300"/>
    <d v="2017-09-29T00:00:00"/>
    <d v="2017-09-29T00:00:00"/>
    <x v="3"/>
    <s v="MG-17680"/>
    <s v="Maureen Gastineau"/>
    <x v="2"/>
    <s v="United States"/>
    <s v="Mentor"/>
    <s v="Ohio"/>
    <n v="44060"/>
    <x v="3"/>
    <s v="FUR-CH-10003774"/>
    <s v="Furniture"/>
    <s v="Chairs"/>
    <s v="Global Wood Trimmed Manager's Task Chair, Khaki"/>
    <n v="63.686"/>
    <n v="1"/>
    <n v="0.3"/>
    <n v="-15.466600000000003"/>
    <s v="No"/>
    <s v="Chuck Magee"/>
  </r>
  <r>
    <n v="4473"/>
    <s v="CA-2017-121300"/>
    <d v="2017-09-29T00:00:00"/>
    <d v="2017-09-29T00:00:00"/>
    <x v="3"/>
    <s v="MG-17680"/>
    <s v="Maureen Gastineau"/>
    <x v="2"/>
    <s v="United States"/>
    <s v="Mentor"/>
    <s v="Ohio"/>
    <n v="44060"/>
    <x v="3"/>
    <s v="TEC-AC-10004571"/>
    <s v="Technology"/>
    <s v="Accessories"/>
    <s v="Logitech G700s Rechargeable Gaming Mouse"/>
    <n v="239.976"/>
    <n v="3"/>
    <n v="0.2"/>
    <n v="65.993400000000008"/>
    <s v="No"/>
    <s v="Chuck Magee"/>
  </r>
  <r>
    <n v="4474"/>
    <s v="CA-2017-121300"/>
    <d v="2017-09-29T00:00:00"/>
    <d v="2017-09-29T00:00:00"/>
    <x v="3"/>
    <s v="MG-17680"/>
    <s v="Maureen Gastineau"/>
    <x v="2"/>
    <s v="United States"/>
    <s v="Mentor"/>
    <s v="Ohio"/>
    <n v="44060"/>
    <x v="3"/>
    <s v="FUR-TA-10004442"/>
    <s v="Furniture"/>
    <s v="Tables"/>
    <s v="Riverside Furniture Stanwyck Manor Table Series"/>
    <n v="344.22"/>
    <n v="2"/>
    <n v="0.4"/>
    <n v="-189.32100000000003"/>
    <s v="No"/>
    <s v="Chuck Magee"/>
  </r>
  <r>
    <n v="4475"/>
    <s v="CA-2017-121300"/>
    <d v="2017-09-29T00:00:00"/>
    <d v="2017-09-29T00:00:00"/>
    <x v="3"/>
    <s v="MG-17680"/>
    <s v="Maureen Gastineau"/>
    <x v="2"/>
    <s v="United States"/>
    <s v="Mentor"/>
    <s v="Ohio"/>
    <n v="44060"/>
    <x v="3"/>
    <s v="OFF-PA-10002787"/>
    <s v="Office Supplies"/>
    <s v="Paper"/>
    <s v="Xerox 227"/>
    <n v="15.552000000000003"/>
    <n v="3"/>
    <n v="0.2"/>
    <n v="5.4432"/>
    <s v="No"/>
    <s v="Chuck Magee"/>
  </r>
  <r>
    <n v="4476"/>
    <s v="CA-2017-121300"/>
    <d v="2017-09-29T00:00:00"/>
    <d v="2017-09-29T00:00:00"/>
    <x v="3"/>
    <s v="MG-17680"/>
    <s v="Maureen Gastineau"/>
    <x v="2"/>
    <s v="United States"/>
    <s v="Mentor"/>
    <s v="Ohio"/>
    <n v="44060"/>
    <x v="3"/>
    <s v="FUR-FU-10004586"/>
    <s v="Furniture"/>
    <s v="Furnishings"/>
    <s v="G.E. Longer-Life Indoor Recessed Floodlight Bulbs"/>
    <n v="21.248000000000001"/>
    <n v="4"/>
    <n v="0.2"/>
    <n v="7.436799999999999"/>
    <s v="No"/>
    <s v="Chuck Magee"/>
  </r>
  <r>
    <n v="4477"/>
    <s v="CA-2017-121300"/>
    <d v="2017-09-29T00:00:00"/>
    <d v="2017-09-29T00:00:00"/>
    <x v="3"/>
    <s v="MG-17680"/>
    <s v="Maureen Gastineau"/>
    <x v="2"/>
    <s v="United States"/>
    <s v="Mentor"/>
    <s v="Ohio"/>
    <n v="44060"/>
    <x v="3"/>
    <s v="OFF-PA-10002606"/>
    <s v="Office Supplies"/>
    <s v="Paper"/>
    <s v="Xerox 1928"/>
    <n v="8.4480000000000004"/>
    <n v="2"/>
    <n v="0.2"/>
    <n v="2.6399999999999997"/>
    <s v="No"/>
    <s v="Chuck Magee"/>
  </r>
  <r>
    <n v="4478"/>
    <s v="CA-2017-130211"/>
    <d v="2017-10-22T00:00:00"/>
    <d v="2017-10-22T00:00:00"/>
    <x v="3"/>
    <s v="BD-11620"/>
    <s v="Brian DeCherney"/>
    <x v="0"/>
    <s v="United States"/>
    <s v="Lawton"/>
    <s v="Oklahoma"/>
    <n v="73505"/>
    <x v="2"/>
    <s v="OFF-ST-10000129"/>
    <s v="Office Supplies"/>
    <s v="Storage"/>
    <s v="Fellowes Recycled Storage Drawers"/>
    <n v="333.09000000000003"/>
    <n v="3"/>
    <n v="0"/>
    <n v="23.316299999999984"/>
    <s v="No"/>
    <s v="Kelly Williams"/>
  </r>
  <r>
    <n v="4479"/>
    <s v="CA-2017-130211"/>
    <d v="2017-10-22T00:00:00"/>
    <d v="2017-10-22T00:00:00"/>
    <x v="3"/>
    <s v="BD-11620"/>
    <s v="Brian DeCherney"/>
    <x v="0"/>
    <s v="United States"/>
    <s v="Lawton"/>
    <s v="Oklahoma"/>
    <n v="73505"/>
    <x v="2"/>
    <s v="FUR-TA-10003748"/>
    <s v="Furniture"/>
    <s v="Tables"/>
    <s v="Bevis 36 x 72 Conference Tables"/>
    <n v="248.98"/>
    <n v="2"/>
    <n v="0"/>
    <n v="54.775599999999997"/>
    <s v="No"/>
    <s v="Kelly Williams"/>
  </r>
  <r>
    <n v="4480"/>
    <s v="CA-2014-147235"/>
    <d v="2014-03-24T00:00:00"/>
    <d v="2014-03-28T00:00:00"/>
    <x v="1"/>
    <s v="CD-11920"/>
    <s v="Carlos Daly"/>
    <x v="0"/>
    <s v="United States"/>
    <s v="New York City"/>
    <s v="New York"/>
    <n v="10024"/>
    <x v="3"/>
    <s v="OFF-PA-10004948"/>
    <s v="Office Supplies"/>
    <s v="Paper"/>
    <s v="Xerox 190"/>
    <n v="24.900000000000002"/>
    <n v="5"/>
    <n v="0"/>
    <n v="11.703000000000001"/>
    <s v="No"/>
    <s v="Chuck Magee"/>
  </r>
  <r>
    <n v="4481"/>
    <s v="CA-2016-109365"/>
    <d v="2016-11-03T00:00:00"/>
    <d v="2016-11-08T00:00:00"/>
    <x v="1"/>
    <s v="XP-21865"/>
    <s v="Xylona Preis"/>
    <x v="0"/>
    <s v="United States"/>
    <s v="Los Angeles"/>
    <s v="California"/>
    <n v="90049"/>
    <x v="1"/>
    <s v="OFF-FA-10001561"/>
    <s v="Office Supplies"/>
    <s v="Fasteners"/>
    <s v="Stockwell Push Pins"/>
    <n v="15.260000000000002"/>
    <n v="7"/>
    <n v="0"/>
    <n v="5.0358000000000001"/>
    <s v="No"/>
    <s v="Anna Andreadi"/>
  </r>
  <r>
    <n v="4482"/>
    <s v="CA-2016-109365"/>
    <d v="2016-11-03T00:00:00"/>
    <d v="2016-11-08T00:00:00"/>
    <x v="1"/>
    <s v="XP-21865"/>
    <s v="Xylona Preis"/>
    <x v="0"/>
    <s v="United States"/>
    <s v="Los Angeles"/>
    <s v="California"/>
    <n v="90049"/>
    <x v="1"/>
    <s v="OFF-AP-10002998"/>
    <s v="Office Supplies"/>
    <s v="Appliances"/>
    <s v="Holmes 99% HEPA Air Purifier"/>
    <n v="43.32"/>
    <n v="2"/>
    <n v="0"/>
    <n v="14.295599999999997"/>
    <s v="No"/>
    <s v="Anna Andreadi"/>
  </r>
  <r>
    <n v="4483"/>
    <s v="CA-2016-109365"/>
    <d v="2016-11-03T00:00:00"/>
    <d v="2016-11-08T00:00:00"/>
    <x v="1"/>
    <s v="XP-21865"/>
    <s v="Xylona Preis"/>
    <x v="0"/>
    <s v="United States"/>
    <s v="Los Angeles"/>
    <s v="California"/>
    <n v="90049"/>
    <x v="1"/>
    <s v="OFF-BI-10003981"/>
    <s v="Office Supplies"/>
    <s v="Binders"/>
    <s v="Avery Durable Plastic 1&quot; Binders"/>
    <n v="43.584000000000003"/>
    <n v="12"/>
    <n v="0.2"/>
    <n v="15.799199999999999"/>
    <s v="No"/>
    <s v="Anna Andreadi"/>
  </r>
  <r>
    <n v="4484"/>
    <s v="CA-2016-109365"/>
    <d v="2016-11-03T00:00:00"/>
    <d v="2016-11-08T00:00:00"/>
    <x v="1"/>
    <s v="XP-21865"/>
    <s v="Xylona Preis"/>
    <x v="0"/>
    <s v="United States"/>
    <s v="Los Angeles"/>
    <s v="California"/>
    <n v="90049"/>
    <x v="1"/>
    <s v="OFF-PA-10001725"/>
    <s v="Office Supplies"/>
    <s v="Paper"/>
    <s v="Xerox 1892"/>
    <n v="116.28"/>
    <n v="3"/>
    <n v="0"/>
    <n v="56.977199999999996"/>
    <s v="No"/>
    <s v="Anna Andreadi"/>
  </r>
  <r>
    <n v="4485"/>
    <s v="CA-2016-109365"/>
    <d v="2016-11-03T00:00:00"/>
    <d v="2016-11-08T00:00:00"/>
    <x v="1"/>
    <s v="XP-21865"/>
    <s v="Xylona Preis"/>
    <x v="0"/>
    <s v="United States"/>
    <s v="Los Angeles"/>
    <s v="California"/>
    <n v="90049"/>
    <x v="1"/>
    <s v="OFF-BI-10002071"/>
    <s v="Office Supplies"/>
    <s v="Binders"/>
    <s v="Fellowes Black Plastic Comb Bindings"/>
    <n v="9.2959999999999994"/>
    <n v="2"/>
    <n v="0.2"/>
    <n v="3.0211999999999994"/>
    <s v="No"/>
    <s v="Anna Andreadi"/>
  </r>
  <r>
    <n v="4486"/>
    <s v="CA-2016-109365"/>
    <d v="2016-11-03T00:00:00"/>
    <d v="2016-11-08T00:00:00"/>
    <x v="1"/>
    <s v="XP-21865"/>
    <s v="Xylona Preis"/>
    <x v="0"/>
    <s v="United States"/>
    <s v="Los Angeles"/>
    <s v="California"/>
    <n v="90049"/>
    <x v="1"/>
    <s v="OFF-PA-10000477"/>
    <s v="Office Supplies"/>
    <s v="Paper"/>
    <s v="Xerox 22"/>
    <n v="19.440000000000001"/>
    <n v="3"/>
    <n v="0"/>
    <n v="9.3312000000000008"/>
    <s v="No"/>
    <s v="Anna Andreadi"/>
  </r>
  <r>
    <n v="4487"/>
    <s v="CA-2016-109365"/>
    <d v="2016-11-03T00:00:00"/>
    <d v="2016-11-08T00:00:00"/>
    <x v="1"/>
    <s v="XP-21865"/>
    <s v="Xylona Preis"/>
    <x v="0"/>
    <s v="United States"/>
    <s v="Los Angeles"/>
    <s v="California"/>
    <n v="90049"/>
    <x v="1"/>
    <s v="OFF-PA-10004359"/>
    <s v="Office Supplies"/>
    <s v="Paper"/>
    <s v="Multicolor Computer Printout Paper"/>
    <n v="314.54999999999995"/>
    <n v="3"/>
    <n v="0"/>
    <n v="150.98399999999998"/>
    <s v="No"/>
    <s v="Anna Andreadi"/>
  </r>
  <r>
    <n v="4488"/>
    <s v="CA-2015-162621"/>
    <d v="2015-09-05T00:00:00"/>
    <d v="2015-09-11T00:00:00"/>
    <x v="1"/>
    <s v="CA-12055"/>
    <s v="Cathy Armstrong"/>
    <x v="2"/>
    <s v="United States"/>
    <s v="Houston"/>
    <s v="Texas"/>
    <n v="77036"/>
    <x v="2"/>
    <s v="OFF-BI-10000962"/>
    <s v="Office Supplies"/>
    <s v="Binders"/>
    <s v="Acco Flexible ACCOHIDE Square Ring Data Binder, Dark Blue, 11 1/2&quot; X 14&quot; 7/8&quot;"/>
    <n v="16.269999999999996"/>
    <n v="5"/>
    <n v="0.8"/>
    <n v="-25.218500000000006"/>
    <s v="No"/>
    <s v="Kelly Williams"/>
  </r>
  <r>
    <n v="4489"/>
    <s v="CA-2015-162621"/>
    <d v="2015-09-05T00:00:00"/>
    <d v="2015-09-11T00:00:00"/>
    <x v="1"/>
    <s v="CA-12055"/>
    <s v="Cathy Armstrong"/>
    <x v="2"/>
    <s v="United States"/>
    <s v="Houston"/>
    <s v="Texas"/>
    <n v="77036"/>
    <x v="2"/>
    <s v="OFF-SU-10003567"/>
    <s v="Office Supplies"/>
    <s v="Supplies"/>
    <s v="Stiletto Hand Letter Openers"/>
    <n v="69.12"/>
    <n v="9"/>
    <n v="0.2"/>
    <n v="-14.687999999999999"/>
    <s v="No"/>
    <s v="Kelly Williams"/>
  </r>
  <r>
    <n v="4490"/>
    <s v="CA-2015-162621"/>
    <d v="2015-09-05T00:00:00"/>
    <d v="2015-09-11T00:00:00"/>
    <x v="1"/>
    <s v="CA-12055"/>
    <s v="Cathy Armstrong"/>
    <x v="2"/>
    <s v="United States"/>
    <s v="Houston"/>
    <s v="Texas"/>
    <n v="77036"/>
    <x v="2"/>
    <s v="OFF-BI-10003708"/>
    <s v="Office Supplies"/>
    <s v="Binders"/>
    <s v="Acco Four Pocket Poly Ring Binder with Label Holder, Smoke, 1&quot;"/>
    <n v="4.4699999999999989"/>
    <n v="3"/>
    <n v="0.8"/>
    <n v="-7.8225000000000016"/>
    <s v="No"/>
    <s v="Kelly Williams"/>
  </r>
  <r>
    <n v="4491"/>
    <s v="CA-2017-105921"/>
    <d v="2017-08-14T00:00:00"/>
    <d v="2017-08-21T00:00:00"/>
    <x v="1"/>
    <s v="JM-15250"/>
    <s v="Janet Martin"/>
    <x v="0"/>
    <s v="United States"/>
    <s v="Los Angeles"/>
    <s v="California"/>
    <n v="90032"/>
    <x v="1"/>
    <s v="FUR-TA-10001095"/>
    <s v="Furniture"/>
    <s v="Tables"/>
    <s v="Chromcraft Round Conference Tables"/>
    <n v="418.29599999999994"/>
    <n v="3"/>
    <n v="0.2"/>
    <n v="5.2287000000000035"/>
    <s v="No"/>
    <s v="Anna Andreadi"/>
  </r>
  <r>
    <n v="4492"/>
    <s v="CA-2014-150798"/>
    <d v="2014-12-01T00:00:00"/>
    <d v="2014-12-03T00:00:00"/>
    <x v="0"/>
    <s v="JK-15730"/>
    <s v="Joe Kamberova"/>
    <x v="0"/>
    <s v="United States"/>
    <s v="Columbus"/>
    <s v="Ohio"/>
    <n v="43229"/>
    <x v="3"/>
    <s v="TEC-CO-10001571"/>
    <s v="Technology"/>
    <s v="Copiers"/>
    <s v="Sharp 1540cs Digital Laser Copier"/>
    <n v="659.98799999999994"/>
    <n v="2"/>
    <n v="0.4"/>
    <n v="109.99799999999999"/>
    <s v="No"/>
    <s v="Chuck Magee"/>
  </r>
  <r>
    <n v="4493"/>
    <s v="CA-2014-150798"/>
    <d v="2014-12-01T00:00:00"/>
    <d v="2014-12-03T00:00:00"/>
    <x v="0"/>
    <s v="JK-15730"/>
    <s v="Joe Kamberova"/>
    <x v="0"/>
    <s v="United States"/>
    <s v="Columbus"/>
    <s v="Ohio"/>
    <n v="43229"/>
    <x v="3"/>
    <s v="FUR-FU-10000221"/>
    <s v="Furniture"/>
    <s v="Furnishings"/>
    <s v="Master Caster Door Stop, Brown"/>
    <n v="8.1280000000000001"/>
    <n v="2"/>
    <n v="0.2"/>
    <n v="1.4223999999999997"/>
    <s v="No"/>
    <s v="Chuck Magee"/>
  </r>
  <r>
    <n v="4494"/>
    <s v="CA-2014-150798"/>
    <d v="2014-12-01T00:00:00"/>
    <d v="2014-12-03T00:00:00"/>
    <x v="0"/>
    <s v="JK-15730"/>
    <s v="Joe Kamberova"/>
    <x v="0"/>
    <s v="United States"/>
    <s v="Columbus"/>
    <s v="Ohio"/>
    <n v="43229"/>
    <x v="3"/>
    <s v="OFF-PA-10001972"/>
    <s v="Office Supplies"/>
    <s v="Paper"/>
    <s v="Xerox 214"/>
    <n v="36.288000000000011"/>
    <n v="7"/>
    <n v="0.2"/>
    <n v="12.700800000000001"/>
    <s v="No"/>
    <s v="Chuck Magee"/>
  </r>
  <r>
    <n v="4495"/>
    <s v="CA-2014-150798"/>
    <d v="2014-12-01T00:00:00"/>
    <d v="2014-12-03T00:00:00"/>
    <x v="0"/>
    <s v="JK-15730"/>
    <s v="Joe Kamberova"/>
    <x v="0"/>
    <s v="United States"/>
    <s v="Columbus"/>
    <s v="Ohio"/>
    <n v="43229"/>
    <x v="3"/>
    <s v="FUR-CH-10000015"/>
    <s v="Furniture"/>
    <s v="Chairs"/>
    <s v="Hon Multipurpose Stacking Arm Chairs"/>
    <n v="909.7199999999998"/>
    <n v="6"/>
    <n v="0.3"/>
    <n v="-51.983999999999924"/>
    <s v="No"/>
    <s v="Chuck Magee"/>
  </r>
  <r>
    <n v="4496"/>
    <s v="CA-2017-112753"/>
    <d v="2017-06-18T00:00:00"/>
    <d v="2017-06-23T00:00:00"/>
    <x v="1"/>
    <s v="CC-12670"/>
    <s v="Craig Carreira"/>
    <x v="0"/>
    <s v="United States"/>
    <s v="Los Angeles"/>
    <s v="California"/>
    <n v="90032"/>
    <x v="1"/>
    <s v="FUR-BO-10004015"/>
    <s v="Furniture"/>
    <s v="Bookcases"/>
    <s v="Bush Andora Bookcase, Maple/Graphite Gray Finish"/>
    <n v="917.92349999999988"/>
    <n v="9"/>
    <n v="0.15"/>
    <n v="75.593699999999899"/>
    <s v="Yes"/>
    <s v="Anna Andreadi"/>
  </r>
  <r>
    <n v="4497"/>
    <s v="CA-2017-112753"/>
    <d v="2017-06-18T00:00:00"/>
    <d v="2017-06-23T00:00:00"/>
    <x v="1"/>
    <s v="CC-12670"/>
    <s v="Craig Carreira"/>
    <x v="0"/>
    <s v="United States"/>
    <s v="Los Angeles"/>
    <s v="California"/>
    <n v="90032"/>
    <x v="1"/>
    <s v="OFF-PA-10002036"/>
    <s v="Office Supplies"/>
    <s v="Paper"/>
    <s v="Xerox 1930"/>
    <n v="38.880000000000003"/>
    <n v="6"/>
    <n v="0"/>
    <n v="19.051200000000001"/>
    <s v="Yes"/>
    <s v="Anna Andreadi"/>
  </r>
  <r>
    <n v="4498"/>
    <s v="CA-2017-155075"/>
    <d v="2017-12-02T00:00:00"/>
    <d v="2017-12-09T00:00:00"/>
    <x v="1"/>
    <s v="GW-14605"/>
    <s v="Giulietta Weimer"/>
    <x v="0"/>
    <s v="United States"/>
    <s v="Philadelphia"/>
    <s v="Pennsylvania"/>
    <n v="19140"/>
    <x v="3"/>
    <s v="OFF-BI-10003650"/>
    <s v="Office Supplies"/>
    <s v="Binders"/>
    <s v="GBC DocuBind 300 Electric Binding Machine"/>
    <n v="631.17600000000016"/>
    <n v="4"/>
    <n v="0.7"/>
    <n v="-462.86239999999998"/>
    <s v="No"/>
    <s v="Chuck Magee"/>
  </r>
  <r>
    <n v="4499"/>
    <s v="CA-2014-103401"/>
    <d v="2014-11-21T00:00:00"/>
    <d v="2014-11-26T00:00:00"/>
    <x v="1"/>
    <s v="GR-14560"/>
    <s v="Georgia Rosenberg"/>
    <x v="1"/>
    <s v="United States"/>
    <s v="San Francisco"/>
    <s v="California"/>
    <n v="94110"/>
    <x v="1"/>
    <s v="OFF-PA-10003309"/>
    <s v="Office Supplies"/>
    <s v="Paper"/>
    <s v="Xerox 211"/>
    <n v="12.96"/>
    <n v="2"/>
    <n v="0"/>
    <n v="6.2208000000000006"/>
    <s v="No"/>
    <s v="Anna Andreadi"/>
  </r>
  <r>
    <n v="4500"/>
    <s v="CA-2016-124814"/>
    <d v="2016-04-10T00:00:00"/>
    <d v="2016-04-16T00:00:00"/>
    <x v="1"/>
    <s v="FM-14215"/>
    <s v="Filia McAdams"/>
    <x v="1"/>
    <s v="United States"/>
    <s v="Bakersfield"/>
    <s v="California"/>
    <n v="93309"/>
    <x v="1"/>
    <s v="OFF-PA-10002787"/>
    <s v="Office Supplies"/>
    <s v="Paper"/>
    <s v="Xerox 227"/>
    <n v="12.96"/>
    <n v="2"/>
    <n v="0"/>
    <n v="6.2208000000000006"/>
    <s v="No"/>
    <s v="Anna Andreadi"/>
  </r>
  <r>
    <n v="4501"/>
    <s v="CA-2016-124814"/>
    <d v="2016-04-10T00:00:00"/>
    <d v="2016-04-16T00:00:00"/>
    <x v="1"/>
    <s v="FM-14215"/>
    <s v="Filia McAdams"/>
    <x v="1"/>
    <s v="United States"/>
    <s v="Bakersfield"/>
    <s v="California"/>
    <n v="93309"/>
    <x v="1"/>
    <s v="OFF-BI-10000174"/>
    <s v="Office Supplies"/>
    <s v="Binders"/>
    <s v="Wilson Jones Clip &amp; Carry Folder Binder Tool for Ring Binders, Clear"/>
    <n v="23.2"/>
    <n v="5"/>
    <n v="0.2"/>
    <n v="8.1199999999999974"/>
    <s v="No"/>
    <s v="Anna Andreadi"/>
  </r>
  <r>
    <n v="4502"/>
    <s v="CA-2014-116757"/>
    <d v="2014-06-30T00:00:00"/>
    <d v="2014-07-04T00:00:00"/>
    <x v="1"/>
    <s v="MS-17980"/>
    <s v="Michael Stewart"/>
    <x v="1"/>
    <s v="United States"/>
    <s v="Houston"/>
    <s v="Texas"/>
    <n v="77095"/>
    <x v="2"/>
    <s v="OFF-PA-10002005"/>
    <s v="Office Supplies"/>
    <s v="Paper"/>
    <s v="Xerox 225"/>
    <n v="25.920000000000005"/>
    <n v="5"/>
    <n v="0.2"/>
    <n v="9.0719999999999992"/>
    <s v="No"/>
    <s v="Kelly Williams"/>
  </r>
  <r>
    <n v="4503"/>
    <s v="CA-2014-116757"/>
    <d v="2014-06-30T00:00:00"/>
    <d v="2014-07-04T00:00:00"/>
    <x v="1"/>
    <s v="MS-17980"/>
    <s v="Michael Stewart"/>
    <x v="1"/>
    <s v="United States"/>
    <s v="Houston"/>
    <s v="Texas"/>
    <n v="77095"/>
    <x v="2"/>
    <s v="OFF-FA-10002815"/>
    <s v="Office Supplies"/>
    <s v="Fasteners"/>
    <s v="Staples"/>
    <n v="21.312000000000005"/>
    <n v="6"/>
    <n v="0.2"/>
    <n v="7.1928000000000001"/>
    <s v="No"/>
    <s v="Kelly Williams"/>
  </r>
  <r>
    <n v="4504"/>
    <s v="US-2014-138247"/>
    <d v="2014-12-24T00:00:00"/>
    <d v="2014-12-29T00:00:00"/>
    <x v="1"/>
    <s v="BF-11170"/>
    <s v="Ben Ferrer"/>
    <x v="2"/>
    <s v="United States"/>
    <s v="Los Angeles"/>
    <s v="California"/>
    <n v="90045"/>
    <x v="1"/>
    <s v="TEC-PH-10000213"/>
    <s v="Technology"/>
    <s v="Phones"/>
    <s v="Seidio BD2-HK3IPH5-BK DILEX Case and Holster Combo for Apple iPhone 5/5s - Black"/>
    <n v="173.65600000000003"/>
    <n v="7"/>
    <n v="0.2"/>
    <n v="17.365599999999993"/>
    <s v="No"/>
    <s v="Anna Andreadi"/>
  </r>
  <r>
    <n v="4505"/>
    <s v="US-2014-138247"/>
    <d v="2014-12-24T00:00:00"/>
    <d v="2014-12-29T00:00:00"/>
    <x v="1"/>
    <s v="BF-11170"/>
    <s v="Ben Ferrer"/>
    <x v="2"/>
    <s v="United States"/>
    <s v="Los Angeles"/>
    <s v="California"/>
    <n v="90045"/>
    <x v="1"/>
    <s v="OFF-AP-10000828"/>
    <s v="Office Supplies"/>
    <s v="Appliances"/>
    <s v="Avanti 4.4 Cu. Ft. Refrigerator"/>
    <n v="361.96"/>
    <n v="2"/>
    <n v="0"/>
    <n v="101.34879999999998"/>
    <s v="No"/>
    <s v="Anna Andreadi"/>
  </r>
  <r>
    <n v="4506"/>
    <s v="US-2014-138247"/>
    <d v="2014-12-24T00:00:00"/>
    <d v="2014-12-29T00:00:00"/>
    <x v="1"/>
    <s v="BF-11170"/>
    <s v="Ben Ferrer"/>
    <x v="2"/>
    <s v="United States"/>
    <s v="Los Angeles"/>
    <s v="California"/>
    <n v="90045"/>
    <x v="1"/>
    <s v="TEC-AC-10004708"/>
    <s v="Technology"/>
    <s v="Accessories"/>
    <s v="Sony 32GB Class 10 Micro SDHC R40 Memory Card"/>
    <n v="62.849999999999994"/>
    <n v="3"/>
    <n v="0"/>
    <n v="13.198499999999999"/>
    <s v="No"/>
    <s v="Anna Andreadi"/>
  </r>
  <r>
    <n v="4507"/>
    <s v="US-2014-138247"/>
    <d v="2014-12-24T00:00:00"/>
    <d v="2014-12-29T00:00:00"/>
    <x v="1"/>
    <s v="BF-11170"/>
    <s v="Ben Ferrer"/>
    <x v="2"/>
    <s v="United States"/>
    <s v="Los Angeles"/>
    <s v="California"/>
    <n v="90045"/>
    <x v="1"/>
    <s v="TEC-PH-10001530"/>
    <s v="Technology"/>
    <s v="Phones"/>
    <s v="Cisco Unified IP Phone 7945G VoIP phone"/>
    <n v="818.37600000000009"/>
    <n v="3"/>
    <n v="0.2"/>
    <n v="51.148499999999984"/>
    <s v="No"/>
    <s v="Anna Andreadi"/>
  </r>
  <r>
    <n v="4508"/>
    <s v="US-2014-138247"/>
    <d v="2014-12-24T00:00:00"/>
    <d v="2014-12-29T00:00:00"/>
    <x v="1"/>
    <s v="BF-11170"/>
    <s v="Ben Ferrer"/>
    <x v="2"/>
    <s v="United States"/>
    <s v="Los Angeles"/>
    <s v="California"/>
    <n v="90045"/>
    <x v="1"/>
    <s v="OFF-ST-10002301"/>
    <s v="Office Supplies"/>
    <s v="Storage"/>
    <s v="Tennsco Commercial Shelving"/>
    <n v="20.34"/>
    <n v="1"/>
    <n v="0"/>
    <n v="0.20339999999999847"/>
    <s v="No"/>
    <s v="Anna Andreadi"/>
  </r>
  <r>
    <n v="4509"/>
    <s v="US-2014-138247"/>
    <d v="2014-12-24T00:00:00"/>
    <d v="2014-12-29T00:00:00"/>
    <x v="1"/>
    <s v="BF-11170"/>
    <s v="Ben Ferrer"/>
    <x v="2"/>
    <s v="United States"/>
    <s v="Los Angeles"/>
    <s v="California"/>
    <n v="90045"/>
    <x v="1"/>
    <s v="FUR-FU-10002554"/>
    <s v="Furniture"/>
    <s v="Furnishings"/>
    <s v="Westinghouse Floor Lamp with Metal Mesh Shade, Black"/>
    <n v="23.99"/>
    <n v="1"/>
    <n v="0"/>
    <n v="5.5176999999999978"/>
    <s v="No"/>
    <s v="Anna Andreadi"/>
  </r>
  <r>
    <n v="4510"/>
    <s v="CA-2017-167003"/>
    <d v="2017-05-23T00:00:00"/>
    <d v="2017-05-29T00:00:00"/>
    <x v="1"/>
    <s v="VS-21820"/>
    <s v="Vivek Sundaresam"/>
    <x v="0"/>
    <s v="United States"/>
    <s v="Los Angeles"/>
    <s v="California"/>
    <n v="90036"/>
    <x v="1"/>
    <s v="FUR-TA-10001520"/>
    <s v="Furniture"/>
    <s v="Tables"/>
    <s v="Lesro Sheffield Collection Coffee Table, End Table, Center Table, Corner Table"/>
    <n v="171.28800000000001"/>
    <n v="3"/>
    <n v="0.2"/>
    <n v="-6.423300000000026"/>
    <s v="Yes"/>
    <s v="Anna Andreadi"/>
  </r>
  <r>
    <n v="4511"/>
    <s v="CA-2016-119935"/>
    <d v="2016-11-10T00:00:00"/>
    <d v="2016-11-14T00:00:00"/>
    <x v="1"/>
    <s v="KM-16225"/>
    <s v="Kalyca Meade"/>
    <x v="1"/>
    <s v="United States"/>
    <s v="Springfield"/>
    <s v="Missouri"/>
    <n v="65807"/>
    <x v="2"/>
    <s v="FUR-FU-10001085"/>
    <s v="Furniture"/>
    <s v="Furnishings"/>
    <s v="3M Polarizing Light Filter Sleeves"/>
    <n v="37.299999999999997"/>
    <n v="2"/>
    <n v="0"/>
    <n v="17.157999999999998"/>
    <s v="No"/>
    <s v="Kelly Williams"/>
  </r>
  <r>
    <n v="4512"/>
    <s v="CA-2016-119935"/>
    <d v="2016-11-10T00:00:00"/>
    <d v="2016-11-14T00:00:00"/>
    <x v="1"/>
    <s v="KM-16225"/>
    <s v="Kalyca Meade"/>
    <x v="1"/>
    <s v="United States"/>
    <s v="Springfield"/>
    <s v="Missouri"/>
    <n v="65807"/>
    <x v="2"/>
    <s v="OFF-BI-10001597"/>
    <s v="Office Supplies"/>
    <s v="Binders"/>
    <s v="Wilson Jones Ledger-Size, Piano-Hinge Binder, 2&quot;, Blue"/>
    <n v="81.96"/>
    <n v="2"/>
    <n v="0"/>
    <n v="39.340799999999994"/>
    <s v="No"/>
    <s v="Kelly Williams"/>
  </r>
  <r>
    <n v="4513"/>
    <s v="CA-2016-118969"/>
    <d v="2016-10-02T00:00:00"/>
    <d v="2016-10-03T00:00:00"/>
    <x v="2"/>
    <s v="LP-17095"/>
    <s v="Liz Preis"/>
    <x v="0"/>
    <s v="United States"/>
    <s v="Phoenix"/>
    <s v="Arizona"/>
    <n v="85023"/>
    <x v="1"/>
    <s v="OFF-BI-10002429"/>
    <s v="Office Supplies"/>
    <s v="Binders"/>
    <s v="Premier Elliptical Ring Binder, Black"/>
    <n v="54.792000000000009"/>
    <n v="6"/>
    <n v="0.7"/>
    <n v="-40.180799999999991"/>
    <s v="No"/>
    <s v="Anna Andreadi"/>
  </r>
  <r>
    <n v="4514"/>
    <s v="CA-2016-145240"/>
    <d v="2016-09-06T00:00:00"/>
    <d v="2016-09-08T00:00:00"/>
    <x v="2"/>
    <s v="BG-11740"/>
    <s v="Bruce Geld"/>
    <x v="0"/>
    <s v="United States"/>
    <s v="Houston"/>
    <s v="Texas"/>
    <n v="77070"/>
    <x v="2"/>
    <s v="OFF-ST-10001590"/>
    <s v="Office Supplies"/>
    <s v="Storage"/>
    <s v="Tenex Personal Project File with Scoop Front Design, Black"/>
    <n v="10.784000000000001"/>
    <n v="1"/>
    <n v="0.2"/>
    <n v="0.8087999999999993"/>
    <s v="No"/>
    <s v="Kelly Williams"/>
  </r>
  <r>
    <n v="4515"/>
    <s v="CA-2016-120873"/>
    <d v="2016-10-27T00:00:00"/>
    <d v="2016-11-01T00:00:00"/>
    <x v="0"/>
    <s v="BW-11200"/>
    <s v="Ben Wallace"/>
    <x v="0"/>
    <s v="United States"/>
    <s v="Hampton"/>
    <s v="Virginia"/>
    <n v="23666"/>
    <x v="0"/>
    <s v="FUR-CH-10000847"/>
    <s v="Furniture"/>
    <s v="Chairs"/>
    <s v="Global Executive Mid-Back Manager's Chair"/>
    <n v="290.98"/>
    <n v="1"/>
    <n v="0"/>
    <n v="75.654799999999994"/>
    <s v="Yes"/>
    <s v="Cassandra Brandow"/>
  </r>
  <r>
    <n v="4516"/>
    <s v="US-2017-111920"/>
    <d v="2017-10-22T00:00:00"/>
    <d v="2017-10-26T00:00:00"/>
    <x v="1"/>
    <s v="PS-18970"/>
    <s v="Paul Stevenson"/>
    <x v="2"/>
    <s v="United States"/>
    <s v="Tulsa"/>
    <s v="Oklahoma"/>
    <n v="74133"/>
    <x v="2"/>
    <s v="OFF-AR-10003179"/>
    <s v="Office Supplies"/>
    <s v="Art"/>
    <s v="Dixon Ticonderoga Core-Lock Colored Pencils"/>
    <n v="36.44"/>
    <n v="4"/>
    <n v="0"/>
    <n v="12.025199999999998"/>
    <s v="No"/>
    <s v="Kelly Williams"/>
  </r>
  <r>
    <n v="4517"/>
    <s v="US-2016-128678"/>
    <d v="2016-09-15T00:00:00"/>
    <d v="2016-09-20T00:00:00"/>
    <x v="1"/>
    <s v="RB-19570"/>
    <s v="Rob Beeghly"/>
    <x v="0"/>
    <s v="United States"/>
    <s v="Seattle"/>
    <s v="Washington"/>
    <n v="98105"/>
    <x v="1"/>
    <s v="OFF-PA-10000807"/>
    <s v="Office Supplies"/>
    <s v="Paper"/>
    <s v="TOPS &quot;Important Message&quot; Pads, Canary, 4-1/4 x 5-1/2, 50 Sheets per Pad"/>
    <n v="21.400000000000002"/>
    <n v="5"/>
    <n v="0"/>
    <n v="10.058"/>
    <s v="No"/>
    <s v="Anna Andreadi"/>
  </r>
  <r>
    <n v="4518"/>
    <s v="US-2016-128678"/>
    <d v="2016-09-15T00:00:00"/>
    <d v="2016-09-20T00:00:00"/>
    <x v="1"/>
    <s v="RB-19570"/>
    <s v="Rob Beeghly"/>
    <x v="0"/>
    <s v="United States"/>
    <s v="Seattle"/>
    <s v="Washington"/>
    <n v="98105"/>
    <x v="1"/>
    <s v="OFF-BI-10002103"/>
    <s v="Office Supplies"/>
    <s v="Binders"/>
    <s v="Cardinal Slant-D Ring Binder, Heavy Gauge Vinyl"/>
    <n v="48.664000000000001"/>
    <n v="7"/>
    <n v="0.2"/>
    <n v="15.815799999999999"/>
    <s v="No"/>
    <s v="Anna Andreadi"/>
  </r>
  <r>
    <n v="4519"/>
    <s v="CA-2016-101385"/>
    <d v="2016-09-25T00:00:00"/>
    <d v="2016-10-01T00:00:00"/>
    <x v="1"/>
    <s v="JW-16075"/>
    <s v="Julia West"/>
    <x v="0"/>
    <s v="United States"/>
    <s v="San Francisco"/>
    <s v="California"/>
    <n v="94109"/>
    <x v="1"/>
    <s v="OFF-AR-10004441"/>
    <s v="Office Supplies"/>
    <s v="Art"/>
    <s v="BIC Brite Liner Highlighters"/>
    <n v="16.559999999999999"/>
    <n v="4"/>
    <n v="0"/>
    <n v="6.9551999999999996"/>
    <s v="No"/>
    <s v="Anna Andreadi"/>
  </r>
  <r>
    <n v="4520"/>
    <s v="CA-2017-107167"/>
    <d v="2017-06-10T00:00:00"/>
    <d v="2017-06-14T00:00:00"/>
    <x v="1"/>
    <s v="ND-18460"/>
    <s v="Neil Ducich"/>
    <x v="1"/>
    <s v="United States"/>
    <s v="Jacksonville"/>
    <s v="Florida"/>
    <n v="32216"/>
    <x v="0"/>
    <s v="OFF-ST-10003805"/>
    <s v="Office Supplies"/>
    <s v="Storage"/>
    <s v="24 Capacity Maxi Data Binder Racks, Pearl"/>
    <n v="1347.5200000000002"/>
    <n v="8"/>
    <n v="0.2"/>
    <n v="84.219999999999857"/>
    <s v="No"/>
    <s v="Cassandra Brandow"/>
  </r>
  <r>
    <n v="4521"/>
    <s v="CA-2014-109491"/>
    <d v="2014-02-20T00:00:00"/>
    <d v="2014-02-26T00:00:00"/>
    <x v="1"/>
    <s v="LC-16930"/>
    <s v="Linda Cazamias"/>
    <x v="1"/>
    <s v="United States"/>
    <s v="Richmond"/>
    <s v="Indiana"/>
    <n v="47374"/>
    <x v="2"/>
    <s v="TEC-AC-10001284"/>
    <s v="Technology"/>
    <s v="Accessories"/>
    <s v="Enermax Briskie RF Wireless Keyboard and Mouse Combo"/>
    <n v="62.31"/>
    <n v="3"/>
    <n v="0"/>
    <n v="22.4316"/>
    <s v="No"/>
    <s v="Kelly Williams"/>
  </r>
  <r>
    <n v="4522"/>
    <s v="CA-2014-109491"/>
    <d v="2014-02-20T00:00:00"/>
    <d v="2014-02-26T00:00:00"/>
    <x v="1"/>
    <s v="LC-16930"/>
    <s v="Linda Cazamias"/>
    <x v="1"/>
    <s v="United States"/>
    <s v="Richmond"/>
    <s v="Indiana"/>
    <n v="47374"/>
    <x v="2"/>
    <s v="FUR-FU-10000221"/>
    <s v="Furniture"/>
    <s v="Furnishings"/>
    <s v="Master Caster Door Stop, Brown"/>
    <n v="20.32"/>
    <n v="4"/>
    <n v="0"/>
    <n v="6.9087999999999994"/>
    <s v="No"/>
    <s v="Kelly Williams"/>
  </r>
  <r>
    <n v="4523"/>
    <s v="CA-2017-105445"/>
    <d v="2017-02-20T00:00:00"/>
    <d v="2017-02-25T00:00:00"/>
    <x v="0"/>
    <s v="BP-11095"/>
    <s v="Bart Pistole"/>
    <x v="1"/>
    <s v="United States"/>
    <s v="Louisville"/>
    <s v="Colorado"/>
    <n v="80027"/>
    <x v="1"/>
    <s v="OFF-FA-10001229"/>
    <s v="Office Supplies"/>
    <s v="Fasteners"/>
    <s v="Staples"/>
    <n v="9.4320000000000004"/>
    <n v="3"/>
    <n v="0.2"/>
    <n v="3.065399999999999"/>
    <s v="No"/>
    <s v="Anna Andreadi"/>
  </r>
  <r>
    <n v="4524"/>
    <s v="CA-2014-107454"/>
    <d v="2014-11-02T00:00:00"/>
    <d v="2014-11-06T00:00:00"/>
    <x v="1"/>
    <s v="RD-19720"/>
    <s v="Roger Demir"/>
    <x v="0"/>
    <s v="United States"/>
    <s v="New York City"/>
    <s v="New York"/>
    <n v="10024"/>
    <x v="3"/>
    <s v="OFF-LA-10001569"/>
    <s v="Office Supplies"/>
    <s v="Labels"/>
    <s v="Avery 499"/>
    <n v="34.86"/>
    <n v="7"/>
    <n v="0"/>
    <n v="16.035599999999999"/>
    <s v="No"/>
    <s v="Chuck Magee"/>
  </r>
  <r>
    <n v="4525"/>
    <s v="CA-2014-107454"/>
    <d v="2014-11-02T00:00:00"/>
    <d v="2014-11-06T00:00:00"/>
    <x v="1"/>
    <s v="RD-19720"/>
    <s v="Roger Demir"/>
    <x v="0"/>
    <s v="United States"/>
    <s v="New York City"/>
    <s v="New York"/>
    <n v="10024"/>
    <x v="3"/>
    <s v="FUR-FU-10004018"/>
    <s v="Furniture"/>
    <s v="Furnishings"/>
    <s v="Tensor Computer Mounted Lamp"/>
    <n v="89.34"/>
    <n v="6"/>
    <n v="0"/>
    <n v="24.121800000000004"/>
    <s v="No"/>
    <s v="Chuck Magee"/>
  </r>
  <r>
    <n v="4526"/>
    <s v="US-2017-105046"/>
    <d v="2017-07-17T00:00:00"/>
    <d v="2017-07-23T00:00:00"/>
    <x v="1"/>
    <s v="BE-11335"/>
    <s v="Bill Eplett"/>
    <x v="2"/>
    <s v="United States"/>
    <s v="Rome"/>
    <s v="New York"/>
    <n v="13440"/>
    <x v="3"/>
    <s v="TEC-PH-10004536"/>
    <s v="Technology"/>
    <s v="Phones"/>
    <s v="Avaya 5420 Digital phone"/>
    <n v="269.98"/>
    <n v="2"/>
    <n v="0"/>
    <n v="67.495000000000005"/>
    <s v="Yes"/>
    <s v="Chuck Magee"/>
  </r>
  <r>
    <n v="4527"/>
    <s v="US-2017-105046"/>
    <d v="2017-07-17T00:00:00"/>
    <d v="2017-07-23T00:00:00"/>
    <x v="1"/>
    <s v="BE-11335"/>
    <s v="Bill Eplett"/>
    <x v="2"/>
    <s v="United States"/>
    <s v="Rome"/>
    <s v="New York"/>
    <n v="13440"/>
    <x v="3"/>
    <s v="OFF-PA-10004353"/>
    <s v="Office Supplies"/>
    <s v="Paper"/>
    <s v="Southworth 25% Cotton Premium Laser Paper and Envelopes"/>
    <n v="99.9"/>
    <n v="5"/>
    <n v="0"/>
    <n v="47.952000000000005"/>
    <s v="Yes"/>
    <s v="Chuck Magee"/>
  </r>
  <r>
    <n v="4528"/>
    <s v="US-2017-105046"/>
    <d v="2017-07-17T00:00:00"/>
    <d v="2017-07-23T00:00:00"/>
    <x v="1"/>
    <s v="BE-11335"/>
    <s v="Bill Eplett"/>
    <x v="2"/>
    <s v="United States"/>
    <s v="Rome"/>
    <s v="New York"/>
    <n v="13440"/>
    <x v="3"/>
    <s v="FUR-FU-10004848"/>
    <s v="Furniture"/>
    <s v="Furnishings"/>
    <s v="DAX Solid Wood Frames"/>
    <n v="39.08"/>
    <n v="4"/>
    <n v="0"/>
    <n v="14.459599999999998"/>
    <s v="Yes"/>
    <s v="Chuck Magee"/>
  </r>
  <r>
    <n v="4529"/>
    <s v="CA-2017-152856"/>
    <d v="2017-09-08T00:00:00"/>
    <d v="2017-09-10T00:00:00"/>
    <x v="0"/>
    <s v="RS-19765"/>
    <s v="Roland Schwarz"/>
    <x v="1"/>
    <s v="United States"/>
    <s v="Marion"/>
    <s v="Ohio"/>
    <n v="43302"/>
    <x v="3"/>
    <s v="TEC-AC-10004864"/>
    <s v="Technology"/>
    <s v="Accessories"/>
    <s v="Memorex Micro Travel Drive 32 GB"/>
    <n v="116.83199999999999"/>
    <n v="4"/>
    <n v="0.2"/>
    <n v="33.589200000000005"/>
    <s v="No"/>
    <s v="Chuck Magee"/>
  </r>
  <r>
    <n v="4530"/>
    <s v="CA-2016-134691"/>
    <d v="2016-11-14T00:00:00"/>
    <d v="2016-11-18T00:00:00"/>
    <x v="1"/>
    <s v="KC-16540"/>
    <s v="Kelly Collister"/>
    <x v="0"/>
    <s v="United States"/>
    <s v="Houston"/>
    <s v="Texas"/>
    <n v="77041"/>
    <x v="2"/>
    <s v="OFF-BI-10002393"/>
    <s v="Office Supplies"/>
    <s v="Binders"/>
    <s v="Binder Posts"/>
    <n v="2.2959999999999994"/>
    <n v="2"/>
    <n v="0.8"/>
    <n v="-3.9032000000000009"/>
    <s v="No"/>
    <s v="Kelly Williams"/>
  </r>
  <r>
    <n v="4531"/>
    <s v="CA-2016-118759"/>
    <d v="2016-11-14T00:00:00"/>
    <d v="2016-11-17T00:00:00"/>
    <x v="2"/>
    <s v="MB-17305"/>
    <s v="Maria Bertelson"/>
    <x v="0"/>
    <s v="United States"/>
    <s v="New York City"/>
    <s v="New York"/>
    <n v="10009"/>
    <x v="3"/>
    <s v="FUR-CH-10002335"/>
    <s v="Furniture"/>
    <s v="Chairs"/>
    <s v="Hon GuestStacker Chair"/>
    <n v="408.00599999999997"/>
    <n v="2"/>
    <n v="0.1"/>
    <n v="72.534400000000005"/>
    <s v="No"/>
    <s v="Chuck Magee"/>
  </r>
  <r>
    <n v="4532"/>
    <s v="CA-2016-118759"/>
    <d v="2016-11-14T00:00:00"/>
    <d v="2016-11-17T00:00:00"/>
    <x v="2"/>
    <s v="MB-17305"/>
    <s v="Maria Bertelson"/>
    <x v="0"/>
    <s v="United States"/>
    <s v="New York City"/>
    <s v="New York"/>
    <n v="10009"/>
    <x v="3"/>
    <s v="OFF-ST-10001590"/>
    <s v="Office Supplies"/>
    <s v="Storage"/>
    <s v="Tenex Personal Project File with Scoop Front Design, Black"/>
    <n v="40.44"/>
    <n v="3"/>
    <n v="0"/>
    <n v="10.514399999999998"/>
    <s v="No"/>
    <s v="Chuck Magee"/>
  </r>
  <r>
    <n v="4533"/>
    <s v="CA-2014-140403"/>
    <d v="2014-10-10T00:00:00"/>
    <d v="2014-10-10T00:00:00"/>
    <x v="3"/>
    <s v="TN-21040"/>
    <s v="Tanja Norvell"/>
    <x v="2"/>
    <s v="United States"/>
    <s v="Manteca"/>
    <s v="California"/>
    <n v="95336"/>
    <x v="1"/>
    <s v="FUR-CH-10002774"/>
    <s v="Furniture"/>
    <s v="Chairs"/>
    <s v="Global Deluxe Stacking Chair, Gray"/>
    <n v="122.352"/>
    <n v="3"/>
    <n v="0.2"/>
    <n v="13.764599999999994"/>
    <s v="No"/>
    <s v="Anna Andreadi"/>
  </r>
  <r>
    <n v="4534"/>
    <s v="CA-2014-140403"/>
    <d v="2014-10-10T00:00:00"/>
    <d v="2014-10-10T00:00:00"/>
    <x v="3"/>
    <s v="TN-21040"/>
    <s v="Tanja Norvell"/>
    <x v="2"/>
    <s v="United States"/>
    <s v="Manteca"/>
    <s v="California"/>
    <n v="95336"/>
    <x v="1"/>
    <s v="OFF-EN-10001219"/>
    <s v="Office Supplies"/>
    <s v="Envelopes"/>
    <s v="#10- 4 1/8&quot; x 9 1/2&quot; Security-Tint Envelopes"/>
    <n v="15.28"/>
    <n v="2"/>
    <n v="0"/>
    <n v="7.4871999999999996"/>
    <s v="No"/>
    <s v="Anna Andreadi"/>
  </r>
  <r>
    <n v="4535"/>
    <s v="CA-2015-163104"/>
    <d v="2015-03-19T00:00:00"/>
    <d v="2015-03-26T00:00:00"/>
    <x v="1"/>
    <s v="MC-18130"/>
    <s v="Mike Caudle"/>
    <x v="1"/>
    <s v="United States"/>
    <s v="Los Angeles"/>
    <s v="California"/>
    <n v="90004"/>
    <x v="1"/>
    <s v="OFF-PA-10001947"/>
    <s v="Office Supplies"/>
    <s v="Paper"/>
    <s v="Xerox 1974"/>
    <n v="11.96"/>
    <n v="2"/>
    <n v="0"/>
    <n v="5.8604000000000003"/>
    <s v="No"/>
    <s v="Anna Andreadi"/>
  </r>
  <r>
    <n v="4536"/>
    <s v="CA-2017-138464"/>
    <d v="2017-07-08T00:00:00"/>
    <d v="2017-07-12T00:00:00"/>
    <x v="1"/>
    <s v="VF-21715"/>
    <s v="Vicky Freymann"/>
    <x v="2"/>
    <s v="United States"/>
    <s v="Seattle"/>
    <s v="Washington"/>
    <n v="98115"/>
    <x v="1"/>
    <s v="FUR-FU-10003142"/>
    <s v="Furniture"/>
    <s v="Furnishings"/>
    <s v="Master Big Foot Doorstop, Beige"/>
    <n v="15.84"/>
    <n v="3"/>
    <n v="0"/>
    <n v="4.9103999999999992"/>
    <s v="No"/>
    <s v="Anna Andreadi"/>
  </r>
  <r>
    <n v="4537"/>
    <s v="CA-2017-138464"/>
    <d v="2017-07-08T00:00:00"/>
    <d v="2017-07-12T00:00:00"/>
    <x v="1"/>
    <s v="VF-21715"/>
    <s v="Vicky Freymann"/>
    <x v="2"/>
    <s v="United States"/>
    <s v="Seattle"/>
    <s v="Washington"/>
    <n v="98115"/>
    <x v="1"/>
    <s v="OFF-BI-10001543"/>
    <s v="Office Supplies"/>
    <s v="Binders"/>
    <s v="GBC VeloBinder Manual Binding System"/>
    <n v="86.376000000000005"/>
    <n v="3"/>
    <n v="0.2"/>
    <n v="30.231600000000007"/>
    <s v="No"/>
    <s v="Anna Andreadi"/>
  </r>
  <r>
    <n v="4538"/>
    <s v="CA-2017-138464"/>
    <d v="2017-07-08T00:00:00"/>
    <d v="2017-07-12T00:00:00"/>
    <x v="1"/>
    <s v="VF-21715"/>
    <s v="Vicky Freymann"/>
    <x v="2"/>
    <s v="United States"/>
    <s v="Seattle"/>
    <s v="Washington"/>
    <n v="98115"/>
    <x v="1"/>
    <s v="OFF-AR-10003560"/>
    <s v="Office Supplies"/>
    <s v="Art"/>
    <s v="Zebra Zazzle Fluorescent Highlighters"/>
    <n v="18.240000000000002"/>
    <n v="3"/>
    <n v="0"/>
    <n v="6.2015999999999991"/>
    <s v="No"/>
    <s v="Anna Andreadi"/>
  </r>
  <r>
    <n v="4539"/>
    <s v="CA-2017-138464"/>
    <d v="2017-07-08T00:00:00"/>
    <d v="2017-07-12T00:00:00"/>
    <x v="1"/>
    <s v="VF-21715"/>
    <s v="Vicky Freymann"/>
    <x v="2"/>
    <s v="United States"/>
    <s v="Seattle"/>
    <s v="Washington"/>
    <n v="98115"/>
    <x v="1"/>
    <s v="OFF-AR-10004757"/>
    <s v="Office Supplies"/>
    <s v="Art"/>
    <s v="Crayola Colored Pencils"/>
    <n v="13.12"/>
    <n v="4"/>
    <n v="0"/>
    <n v="4.3295999999999992"/>
    <s v="No"/>
    <s v="Anna Andreadi"/>
  </r>
  <r>
    <n v="4540"/>
    <s v="CA-2015-104129"/>
    <d v="2015-02-27T00:00:00"/>
    <d v="2015-03-02T00:00:00"/>
    <x v="1"/>
    <s v="ES-14080"/>
    <s v="Erin Smith"/>
    <x v="1"/>
    <s v="United States"/>
    <s v="Providence"/>
    <s v="Rhode Island"/>
    <n v="2908"/>
    <x v="3"/>
    <s v="TEC-PH-10003800"/>
    <s v="Technology"/>
    <s v="Phones"/>
    <s v="i.Sound Portable Power - 8000 mAh"/>
    <n v="105.98"/>
    <n v="2"/>
    <n v="0"/>
    <n v="1.0597999999999956"/>
    <s v="Yes"/>
    <s v="Chuck Magee"/>
  </r>
  <r>
    <n v="4541"/>
    <s v="CA-2015-104129"/>
    <d v="2015-02-27T00:00:00"/>
    <d v="2015-03-02T00:00:00"/>
    <x v="1"/>
    <s v="ES-14080"/>
    <s v="Erin Smith"/>
    <x v="1"/>
    <s v="United States"/>
    <s v="Providence"/>
    <s v="Rhode Island"/>
    <n v="2908"/>
    <x v="3"/>
    <s v="FUR-TA-10004152"/>
    <s v="Furniture"/>
    <s v="Tables"/>
    <s v="Barricks 18&quot; x 48&quot; Non-Folding Utility Table with Bottom Storage Shelf"/>
    <n v="493.9199999999999"/>
    <n v="7"/>
    <n v="0.3"/>
    <n v="-28.22399999999999"/>
    <s v="Yes"/>
    <s v="Chuck Magee"/>
  </r>
  <r>
    <n v="4542"/>
    <s v="US-2017-132206"/>
    <d v="2017-06-16T00:00:00"/>
    <d v="2017-06-21T00:00:00"/>
    <x v="1"/>
    <s v="MK-17905"/>
    <s v="Michael Kennedy"/>
    <x v="1"/>
    <s v="United States"/>
    <s v="Chicago"/>
    <s v="Illinois"/>
    <n v="60653"/>
    <x v="2"/>
    <s v="OFF-BI-10000756"/>
    <s v="Office Supplies"/>
    <s v="Binders"/>
    <s v="Storex DuraTech Recycled Plastic Frosted Binders"/>
    <n v="5.9359999999999991"/>
    <n v="7"/>
    <n v="0.8"/>
    <n v="-8.9040000000000035"/>
    <s v="No"/>
    <s v="Kelly Williams"/>
  </r>
  <r>
    <n v="4543"/>
    <s v="CA-2017-113474"/>
    <d v="2017-03-30T00:00:00"/>
    <d v="2017-03-31T00:00:00"/>
    <x v="2"/>
    <s v="TM-21490"/>
    <s v="Tony Molinari"/>
    <x v="0"/>
    <s v="United States"/>
    <s v="Oklahoma City"/>
    <s v="Oklahoma"/>
    <n v="73120"/>
    <x v="2"/>
    <s v="OFF-EN-10004206"/>
    <s v="Office Supplies"/>
    <s v="Envelopes"/>
    <s v="Multimedia Mailers"/>
    <n v="325.86"/>
    <n v="2"/>
    <n v="0"/>
    <n v="149.8956"/>
    <s v="No"/>
    <s v="Kelly Williams"/>
  </r>
  <r>
    <n v="4544"/>
    <s v="CA-2015-126557"/>
    <d v="2015-07-12T00:00:00"/>
    <d v="2015-07-17T00:00:00"/>
    <x v="0"/>
    <s v="RL-19615"/>
    <s v="Rob Lucas"/>
    <x v="0"/>
    <s v="United States"/>
    <s v="Chicago"/>
    <s v="Illinois"/>
    <n v="60610"/>
    <x v="2"/>
    <s v="FUR-CH-10004477"/>
    <s v="Furniture"/>
    <s v="Chairs"/>
    <s v="Global Push Button Manager's Chair, Indigo"/>
    <n v="383.60699999999997"/>
    <n v="9"/>
    <n v="0.3"/>
    <n v="-5.4801000000000215"/>
    <s v="No"/>
    <s v="Kelly Williams"/>
  </r>
  <r>
    <n v="4545"/>
    <s v="CA-2015-126557"/>
    <d v="2015-07-12T00:00:00"/>
    <d v="2015-07-17T00:00:00"/>
    <x v="0"/>
    <s v="RL-19615"/>
    <s v="Rob Lucas"/>
    <x v="0"/>
    <s v="United States"/>
    <s v="Chicago"/>
    <s v="Illinois"/>
    <n v="60610"/>
    <x v="2"/>
    <s v="TEC-PH-10003505"/>
    <s v="Technology"/>
    <s v="Phones"/>
    <s v="Geemarc AmpliPOWER60"/>
    <n v="148.47999999999999"/>
    <n v="2"/>
    <n v="0.2"/>
    <n v="16.703999999999986"/>
    <s v="No"/>
    <s v="Kelly Williams"/>
  </r>
  <r>
    <n v="4546"/>
    <s v="CA-2015-126557"/>
    <d v="2015-07-12T00:00:00"/>
    <d v="2015-07-17T00:00:00"/>
    <x v="0"/>
    <s v="RL-19615"/>
    <s v="Rob Lucas"/>
    <x v="0"/>
    <s v="United States"/>
    <s v="Chicago"/>
    <s v="Illinois"/>
    <n v="60610"/>
    <x v="2"/>
    <s v="TEC-PH-10000526"/>
    <s v="Technology"/>
    <s v="Phones"/>
    <s v="Vtech CS6719"/>
    <n v="537.54399999999998"/>
    <n v="7"/>
    <n v="0.2"/>
    <n v="53.754400000000004"/>
    <s v="No"/>
    <s v="Kelly Williams"/>
  </r>
  <r>
    <n v="4547"/>
    <s v="CA-2015-126557"/>
    <d v="2015-07-12T00:00:00"/>
    <d v="2015-07-17T00:00:00"/>
    <x v="0"/>
    <s v="RL-19615"/>
    <s v="Rob Lucas"/>
    <x v="0"/>
    <s v="United States"/>
    <s v="Chicago"/>
    <s v="Illinois"/>
    <n v="60610"/>
    <x v="2"/>
    <s v="OFF-BI-10003314"/>
    <s v="Office Supplies"/>
    <s v="Binders"/>
    <s v="Tuff Stuff Recycled Round Ring Binders"/>
    <n v="1.9279999999999997"/>
    <n v="2"/>
    <n v="0.8"/>
    <n v="-2.9884000000000004"/>
    <s v="No"/>
    <s v="Kelly Williams"/>
  </r>
  <r>
    <n v="4548"/>
    <s v="CA-2015-126557"/>
    <d v="2015-07-12T00:00:00"/>
    <d v="2015-07-17T00:00:00"/>
    <x v="0"/>
    <s v="RL-19615"/>
    <s v="Rob Lucas"/>
    <x v="0"/>
    <s v="United States"/>
    <s v="Chicago"/>
    <s v="Illinois"/>
    <n v="60610"/>
    <x v="2"/>
    <s v="OFF-AR-10003190"/>
    <s v="Office Supplies"/>
    <s v="Art"/>
    <s v="Newell 32"/>
    <n v="6.911999999999999"/>
    <n v="3"/>
    <n v="0.2"/>
    <n v="0.69120000000000026"/>
    <s v="No"/>
    <s v="Kelly Williams"/>
  </r>
  <r>
    <n v="4549"/>
    <s v="CA-2015-126557"/>
    <d v="2015-07-12T00:00:00"/>
    <d v="2015-07-17T00:00:00"/>
    <x v="0"/>
    <s v="RL-19615"/>
    <s v="Rob Lucas"/>
    <x v="0"/>
    <s v="United States"/>
    <s v="Chicago"/>
    <s v="Illinois"/>
    <n v="60610"/>
    <x v="2"/>
    <s v="FUR-FU-10001861"/>
    <s v="Furniture"/>
    <s v="Furnishings"/>
    <s v="Floodlight Indoor Halogen Bulbs, 1 Bulb per Pack, 60 Watts"/>
    <n v="7.76"/>
    <n v="1"/>
    <n v="0.6"/>
    <n v="-2.1340000000000003"/>
    <s v="No"/>
    <s v="Kelly Williams"/>
  </r>
  <r>
    <n v="4550"/>
    <s v="CA-2015-126557"/>
    <d v="2015-07-12T00:00:00"/>
    <d v="2015-07-17T00:00:00"/>
    <x v="0"/>
    <s v="RL-19615"/>
    <s v="Rob Lucas"/>
    <x v="0"/>
    <s v="United States"/>
    <s v="Chicago"/>
    <s v="Illinois"/>
    <n v="60610"/>
    <x v="2"/>
    <s v="TEC-PH-10003963"/>
    <s v="Technology"/>
    <s v="Phones"/>
    <s v="GE 2-Jack Phone Line Splitter"/>
    <n v="659.16800000000012"/>
    <n v="4"/>
    <n v="0.2"/>
    <n v="49.437599999999975"/>
    <s v="No"/>
    <s v="Kelly Williams"/>
  </r>
  <r>
    <n v="4551"/>
    <s v="US-2017-107636"/>
    <d v="2017-04-30T00:00:00"/>
    <d v="2017-05-02T00:00:00"/>
    <x v="2"/>
    <s v="NM-18520"/>
    <s v="Neoma Murray"/>
    <x v="0"/>
    <s v="United States"/>
    <s v="Manchester"/>
    <s v="Connecticut"/>
    <n v="6040"/>
    <x v="3"/>
    <s v="OFF-LA-10003388"/>
    <s v="Office Supplies"/>
    <s v="Labels"/>
    <s v="Avery 5"/>
    <n v="5.76"/>
    <n v="2"/>
    <n v="0"/>
    <n v="2.8224"/>
    <s v="No"/>
    <s v="Chuck Magee"/>
  </r>
  <r>
    <n v="4552"/>
    <s v="US-2014-165862"/>
    <d v="2014-07-13T00:00:00"/>
    <d v="2014-07-17T00:00:00"/>
    <x v="1"/>
    <s v="GK-14620"/>
    <s v="Grace Kelly"/>
    <x v="1"/>
    <s v="United States"/>
    <s v="Los Angeles"/>
    <s v="California"/>
    <n v="90049"/>
    <x v="1"/>
    <s v="FUR-TA-10002855"/>
    <s v="Furniture"/>
    <s v="Tables"/>
    <s v="Bevis Round Conference Table Top &amp; Single Column Base"/>
    <n v="351.21600000000001"/>
    <n v="3"/>
    <n v="0.2"/>
    <n v="4.3901999999999788"/>
    <s v="No"/>
    <s v="Anna Andreadi"/>
  </r>
  <r>
    <n v="4553"/>
    <s v="US-2014-106334"/>
    <d v="2014-12-27T00:00:00"/>
    <d v="2015-01-02T00:00:00"/>
    <x v="1"/>
    <s v="JF-15490"/>
    <s v="Jeremy Farry"/>
    <x v="0"/>
    <s v="United States"/>
    <s v="San Francisco"/>
    <s v="California"/>
    <n v="94122"/>
    <x v="1"/>
    <s v="FUR-CH-10004886"/>
    <s v="Furniture"/>
    <s v="Chairs"/>
    <s v="Bevis Steel Folding Chairs"/>
    <n v="230.28000000000003"/>
    <n v="3"/>
    <n v="0.2"/>
    <n v="23.027999999999992"/>
    <s v="No"/>
    <s v="Anna Andreadi"/>
  </r>
  <r>
    <n v="4554"/>
    <s v="US-2014-106334"/>
    <d v="2014-12-27T00:00:00"/>
    <d v="2015-01-02T00:00:00"/>
    <x v="1"/>
    <s v="JF-15490"/>
    <s v="Jeremy Farry"/>
    <x v="0"/>
    <s v="United States"/>
    <s v="San Francisco"/>
    <s v="California"/>
    <n v="94122"/>
    <x v="1"/>
    <s v="OFF-PA-10003657"/>
    <s v="Office Supplies"/>
    <s v="Paper"/>
    <s v="Xerox 1927"/>
    <n v="12.84"/>
    <n v="3"/>
    <n v="0"/>
    <n v="5.7779999999999987"/>
    <s v="No"/>
    <s v="Anna Andreadi"/>
  </r>
  <r>
    <n v="4555"/>
    <s v="CA-2016-101448"/>
    <d v="2016-02-27T00:00:00"/>
    <d v="2016-03-01T00:00:00"/>
    <x v="0"/>
    <s v="EB-13930"/>
    <s v="Eric Barreto"/>
    <x v="0"/>
    <s v="United States"/>
    <s v="La Crosse"/>
    <s v="Wisconsin"/>
    <n v="54601"/>
    <x v="2"/>
    <s v="OFF-BI-10004738"/>
    <s v="Office Supplies"/>
    <s v="Binders"/>
    <s v="Flexible Leather- Look Classic Collection Ring Binder"/>
    <n v="56.820000000000007"/>
    <n v="3"/>
    <n v="0"/>
    <n v="28.410000000000004"/>
    <s v="No"/>
    <s v="Kelly Williams"/>
  </r>
  <r>
    <n v="4556"/>
    <s v="CA-2015-130218"/>
    <d v="2015-03-23T00:00:00"/>
    <d v="2015-03-26T00:00:00"/>
    <x v="2"/>
    <s v="SG-20470"/>
    <s v="Sheri Gordon"/>
    <x v="0"/>
    <s v="United States"/>
    <s v="Florence"/>
    <s v="South Carolina"/>
    <n v="29501"/>
    <x v="0"/>
    <s v="OFF-FA-10003112"/>
    <s v="Office Supplies"/>
    <s v="Fasteners"/>
    <s v="Staples"/>
    <n v="31.56"/>
    <n v="4"/>
    <n v="0"/>
    <n v="14.201999999999998"/>
    <s v="No"/>
    <s v="Cassandra Brandow"/>
  </r>
  <r>
    <n v="4557"/>
    <s v="CA-2015-130218"/>
    <d v="2015-03-23T00:00:00"/>
    <d v="2015-03-26T00:00:00"/>
    <x v="2"/>
    <s v="SG-20470"/>
    <s v="Sheri Gordon"/>
    <x v="0"/>
    <s v="United States"/>
    <s v="Florence"/>
    <s v="South Carolina"/>
    <n v="29501"/>
    <x v="0"/>
    <s v="OFF-ST-10002486"/>
    <s v="Office Supplies"/>
    <s v="Storage"/>
    <s v="Eldon Shelf Savers Cubes and Bins"/>
    <n v="27.92"/>
    <n v="4"/>
    <n v="0"/>
    <n v="0.5583999999999989"/>
    <s v="No"/>
    <s v="Cassandra Brandow"/>
  </r>
  <r>
    <n v="4558"/>
    <s v="US-2017-117331"/>
    <d v="2017-10-21T00:00:00"/>
    <d v="2017-10-28T00:00:00"/>
    <x v="1"/>
    <s v="ND-18370"/>
    <s v="Natalie DeCherney"/>
    <x v="0"/>
    <s v="United States"/>
    <s v="Glendale"/>
    <s v="Arizona"/>
    <n v="85301"/>
    <x v="1"/>
    <s v="OFF-BI-10003984"/>
    <s v="Office Supplies"/>
    <s v="Binders"/>
    <s v="Lock-Up Easel 'Spel-Binder'"/>
    <n v="8.5590000000000011"/>
    <n v="1"/>
    <n v="0.7"/>
    <n v="-6.5618999999999996"/>
    <s v="No"/>
    <s v="Anna Andreadi"/>
  </r>
  <r>
    <n v="4559"/>
    <s v="CA-2014-127383"/>
    <d v="2014-12-31T00:00:00"/>
    <d v="2015-01-05T00:00:00"/>
    <x v="1"/>
    <s v="CM-11815"/>
    <s v="Candace McMahon"/>
    <x v="1"/>
    <s v="United States"/>
    <s v="El Paso"/>
    <s v="Texas"/>
    <n v="79907"/>
    <x v="2"/>
    <s v="OFF-EN-10004773"/>
    <s v="Office Supplies"/>
    <s v="Envelopes"/>
    <s v="Staple envelope"/>
    <n v="49.568000000000005"/>
    <n v="2"/>
    <n v="0.2"/>
    <n v="17.968399999999995"/>
    <s v="No"/>
    <s v="Kelly Williams"/>
  </r>
  <r>
    <n v="4560"/>
    <s v="CA-2014-110219"/>
    <d v="2014-05-05T00:00:00"/>
    <d v="2014-05-08T00:00:00"/>
    <x v="2"/>
    <s v="EB-13870"/>
    <s v="Emily Burns"/>
    <x v="0"/>
    <s v="United States"/>
    <s v="San Antonio"/>
    <s v="Texas"/>
    <n v="78207"/>
    <x v="2"/>
    <s v="FUR-CH-10001146"/>
    <s v="Furniture"/>
    <s v="Chairs"/>
    <s v="Global Value Mid-Back Manager's Chair, Gray"/>
    <n v="127.869"/>
    <n v="3"/>
    <n v="0.3"/>
    <n v="-9.1335000000000122"/>
    <s v="No"/>
    <s v="Kelly Williams"/>
  </r>
  <r>
    <n v="4561"/>
    <s v="CA-2015-118871"/>
    <d v="2015-12-04T00:00:00"/>
    <d v="2015-12-09T00:00:00"/>
    <x v="0"/>
    <s v="HM-14860"/>
    <s v="Harry Marie"/>
    <x v="1"/>
    <s v="United States"/>
    <s v="Los Angeles"/>
    <s v="California"/>
    <n v="90049"/>
    <x v="1"/>
    <s v="OFF-EN-10003296"/>
    <s v="Office Supplies"/>
    <s v="Envelopes"/>
    <s v="Tyvek Side-Opening Peel &amp; Seel Expanding Envelopes"/>
    <n v="271.44"/>
    <n v="3"/>
    <n v="0"/>
    <n v="122.148"/>
    <s v="No"/>
    <s v="Anna Andreadi"/>
  </r>
  <r>
    <n v="4562"/>
    <s v="CA-2015-118871"/>
    <d v="2015-12-04T00:00:00"/>
    <d v="2015-12-09T00:00:00"/>
    <x v="0"/>
    <s v="HM-14860"/>
    <s v="Harry Marie"/>
    <x v="1"/>
    <s v="United States"/>
    <s v="Los Angeles"/>
    <s v="California"/>
    <n v="90049"/>
    <x v="1"/>
    <s v="TEC-PH-10000193"/>
    <s v="Technology"/>
    <s v="Phones"/>
    <s v="Jensen SMPS-640 - speaker phone"/>
    <n v="110.352"/>
    <n v="3"/>
    <n v="0.2"/>
    <n v="8.2763999999999953"/>
    <s v="No"/>
    <s v="Anna Andreadi"/>
  </r>
  <r>
    <n v="4563"/>
    <s v="CA-2015-118871"/>
    <d v="2015-12-04T00:00:00"/>
    <d v="2015-12-09T00:00:00"/>
    <x v="0"/>
    <s v="HM-14860"/>
    <s v="Harry Marie"/>
    <x v="1"/>
    <s v="United States"/>
    <s v="Los Angeles"/>
    <s v="California"/>
    <n v="90049"/>
    <x v="1"/>
    <s v="FUR-FU-10002111"/>
    <s v="Furniture"/>
    <s v="Furnishings"/>
    <s v="Master Caster Door Stop, Large Brown"/>
    <n v="36.4"/>
    <n v="5"/>
    <n v="0"/>
    <n v="13.832000000000001"/>
    <s v="No"/>
    <s v="Anna Andreadi"/>
  </r>
  <r>
    <n v="4564"/>
    <s v="CA-2017-129490"/>
    <d v="2017-09-26T00:00:00"/>
    <d v="2017-09-30T00:00:00"/>
    <x v="1"/>
    <s v="SJ-20125"/>
    <s v="Sanjit Jacobs"/>
    <x v="2"/>
    <s v="United States"/>
    <s v="Miramar"/>
    <s v="Florida"/>
    <n v="33023"/>
    <x v="0"/>
    <s v="FUR-CH-10003298"/>
    <s v="Furniture"/>
    <s v="Chairs"/>
    <s v="Office Star - Contemporary Task Swivel chair with Loop Arms, Charcoal"/>
    <n v="419.13599999999997"/>
    <n v="4"/>
    <n v="0.2"/>
    <n v="-57.631200000000035"/>
    <s v="No"/>
    <s v="Cassandra Brandow"/>
  </r>
  <r>
    <n v="4565"/>
    <s v="CA-2014-101175"/>
    <d v="2014-12-09T00:00:00"/>
    <d v="2014-12-14T00:00:00"/>
    <x v="1"/>
    <s v="DM-12955"/>
    <s v="Dario Medina"/>
    <x v="1"/>
    <s v="United States"/>
    <s v="Mesa"/>
    <s v="Arizona"/>
    <n v="85204"/>
    <x v="1"/>
    <s v="OFF-ST-10004950"/>
    <s v="Office Supplies"/>
    <s v="Storage"/>
    <s v="Acco Perma 3000 Stacking Storage Drawers"/>
    <n v="100.70400000000001"/>
    <n v="6"/>
    <n v="0.2"/>
    <n v="-1.2588000000000008"/>
    <s v="No"/>
    <s v="Anna Andreadi"/>
  </r>
  <r>
    <n v="4566"/>
    <s v="US-2017-149510"/>
    <d v="2017-12-03T00:00:00"/>
    <d v="2017-12-10T00:00:00"/>
    <x v="1"/>
    <s v="MC-17575"/>
    <s v="Matt Collins"/>
    <x v="0"/>
    <s v="United States"/>
    <s v="Fayetteville"/>
    <s v="North Carolina"/>
    <n v="28314"/>
    <x v="0"/>
    <s v="OFF-AP-10002350"/>
    <s v="Office Supplies"/>
    <s v="Appliances"/>
    <s v="Belkin F9H710-06 7 Outlet SurgeMaster Surge Protector"/>
    <n v="45.216000000000001"/>
    <n v="3"/>
    <n v="0.2"/>
    <n v="4.5215999999999994"/>
    <s v="No"/>
    <s v="Cassandra Brandow"/>
  </r>
  <r>
    <n v="4567"/>
    <s v="US-2017-149510"/>
    <d v="2017-12-03T00:00:00"/>
    <d v="2017-12-10T00:00:00"/>
    <x v="1"/>
    <s v="MC-17575"/>
    <s v="Matt Collins"/>
    <x v="0"/>
    <s v="United States"/>
    <s v="Fayetteville"/>
    <s v="North Carolina"/>
    <n v="28314"/>
    <x v="0"/>
    <s v="OFF-BI-10004233"/>
    <s v="Office Supplies"/>
    <s v="Binders"/>
    <s v="GBC Pre-Punched Binding Paper, Plastic, White, 8-1/2&quot; x 11&quot;"/>
    <n v="28.782000000000004"/>
    <n v="6"/>
    <n v="0.7"/>
    <n v="-21.1068"/>
    <s v="No"/>
    <s v="Cassandra Brandow"/>
  </r>
  <r>
    <n v="4568"/>
    <s v="US-2017-149510"/>
    <d v="2017-12-03T00:00:00"/>
    <d v="2017-12-10T00:00:00"/>
    <x v="1"/>
    <s v="MC-17575"/>
    <s v="Matt Collins"/>
    <x v="0"/>
    <s v="United States"/>
    <s v="Fayetteville"/>
    <s v="North Carolina"/>
    <n v="28314"/>
    <x v="0"/>
    <s v="OFF-PA-10001892"/>
    <s v="Office Supplies"/>
    <s v="Paper"/>
    <s v="Rediform Wirebound &quot;Phone Memo&quot; Message Book, 11 x 5-3/4"/>
    <n v="24.448"/>
    <n v="4"/>
    <n v="0.2"/>
    <n v="8.8623999999999992"/>
    <s v="No"/>
    <s v="Cassandra Brandow"/>
  </r>
  <r>
    <n v="4569"/>
    <s v="CA-2015-111990"/>
    <d v="2015-11-08T00:00:00"/>
    <d v="2015-11-13T00:00:00"/>
    <x v="1"/>
    <s v="DB-13660"/>
    <s v="Duane Benoit"/>
    <x v="0"/>
    <s v="United States"/>
    <s v="Houston"/>
    <s v="Texas"/>
    <n v="77095"/>
    <x v="2"/>
    <s v="OFF-BI-10003291"/>
    <s v="Office Supplies"/>
    <s v="Binders"/>
    <s v="Wilson Jones Leather-Like Binders with DublLock Round Rings"/>
    <n v="10.475999999999999"/>
    <n v="6"/>
    <n v="0.8"/>
    <n v="-17.285400000000006"/>
    <s v="No"/>
    <s v="Kelly Williams"/>
  </r>
  <r>
    <n v="4570"/>
    <s v="CA-2014-169460"/>
    <d v="2014-04-19T00:00:00"/>
    <d v="2014-04-21T00:00:00"/>
    <x v="0"/>
    <s v="NF-18595"/>
    <s v="Nicole Fjeld"/>
    <x v="2"/>
    <s v="United States"/>
    <s v="San Jose"/>
    <s v="California"/>
    <n v="95123"/>
    <x v="1"/>
    <s v="FUR-FU-10004017"/>
    <s v="Furniture"/>
    <s v="Furnishings"/>
    <s v="Executive Impressions 13&quot; Chairman Wall Clock"/>
    <n v="76.14"/>
    <n v="3"/>
    <n v="0"/>
    <n v="26.648999999999997"/>
    <s v="No"/>
    <s v="Anna Andreadi"/>
  </r>
  <r>
    <n v="4571"/>
    <s v="US-2015-152128"/>
    <d v="2015-05-25T00:00:00"/>
    <d v="2015-05-27T00:00:00"/>
    <x v="0"/>
    <s v="NM-18445"/>
    <s v="Nathan Mautz"/>
    <x v="2"/>
    <s v="United States"/>
    <s v="Wichita"/>
    <s v="Kansas"/>
    <n v="67212"/>
    <x v="2"/>
    <s v="OFF-AR-10002445"/>
    <s v="Office Supplies"/>
    <s v="Art"/>
    <s v="SANFORD Major Accent Highlighters"/>
    <n v="21.240000000000002"/>
    <n v="3"/>
    <n v="0"/>
    <n v="8.071200000000001"/>
    <s v="No"/>
    <s v="Kelly Williams"/>
  </r>
  <r>
    <n v="4572"/>
    <s v="US-2015-152128"/>
    <d v="2015-05-25T00:00:00"/>
    <d v="2015-05-27T00:00:00"/>
    <x v="0"/>
    <s v="NM-18445"/>
    <s v="Nathan Mautz"/>
    <x v="2"/>
    <s v="United States"/>
    <s v="Wichita"/>
    <s v="Kansas"/>
    <n v="67212"/>
    <x v="2"/>
    <s v="OFF-BI-10001718"/>
    <s v="Office Supplies"/>
    <s v="Binders"/>
    <s v="GBC DocuBind P50 Personal Binding Machine"/>
    <n v="127.96"/>
    <n v="2"/>
    <n v="0"/>
    <n v="60.141199999999998"/>
    <s v="No"/>
    <s v="Kelly Williams"/>
  </r>
  <r>
    <n v="4573"/>
    <s v="CA-2017-126662"/>
    <d v="2017-07-17T00:00:00"/>
    <d v="2017-07-21T00:00:00"/>
    <x v="1"/>
    <s v="AB-10255"/>
    <s v="Alejandro Ballentine"/>
    <x v="2"/>
    <s v="United States"/>
    <s v="Los Angeles"/>
    <s v="California"/>
    <n v="90036"/>
    <x v="1"/>
    <s v="TEC-CO-10004202"/>
    <s v="Technology"/>
    <s v="Copiers"/>
    <s v="Brother DCP1000 Digital 3 in 1 Multifunction Machine"/>
    <n v="479.98400000000004"/>
    <n v="2"/>
    <n v="0.2"/>
    <n v="89.996999999999986"/>
    <s v="No"/>
    <s v="Anna Andreadi"/>
  </r>
  <r>
    <n v="4574"/>
    <s v="CA-2016-139395"/>
    <d v="2016-12-12T00:00:00"/>
    <d v="2016-12-18T00:00:00"/>
    <x v="1"/>
    <s v="MG-17650"/>
    <s v="Matthew Grinstein"/>
    <x v="2"/>
    <s v="United States"/>
    <s v="Jackson"/>
    <s v="Michigan"/>
    <n v="49201"/>
    <x v="2"/>
    <s v="TEC-PH-10002103"/>
    <s v="Technology"/>
    <s v="Phones"/>
    <s v="Jabra SPEAK 410"/>
    <n v="657.93"/>
    <n v="7"/>
    <n v="0"/>
    <n v="184.22039999999998"/>
    <s v="No"/>
    <s v="Kelly Williams"/>
  </r>
  <r>
    <n v="4575"/>
    <s v="CA-2016-139395"/>
    <d v="2016-12-12T00:00:00"/>
    <d v="2016-12-18T00:00:00"/>
    <x v="1"/>
    <s v="MG-17650"/>
    <s v="Matthew Grinstein"/>
    <x v="2"/>
    <s v="United States"/>
    <s v="Jackson"/>
    <s v="Michigan"/>
    <n v="49201"/>
    <x v="2"/>
    <s v="FUR-FU-10003724"/>
    <s v="Furniture"/>
    <s v="Furnishings"/>
    <s v="Westinghouse Clip-On Gooseneck Lamps"/>
    <n v="33.479999999999997"/>
    <n v="4"/>
    <n v="0"/>
    <n v="8.7047999999999988"/>
    <s v="No"/>
    <s v="Kelly Williams"/>
  </r>
  <r>
    <n v="4576"/>
    <s v="CA-2016-139395"/>
    <d v="2016-12-12T00:00:00"/>
    <d v="2016-12-18T00:00:00"/>
    <x v="1"/>
    <s v="MG-17650"/>
    <s v="Matthew Grinstein"/>
    <x v="2"/>
    <s v="United States"/>
    <s v="Jackson"/>
    <s v="Michigan"/>
    <n v="49201"/>
    <x v="2"/>
    <s v="OFF-AR-10003732"/>
    <s v="Office Supplies"/>
    <s v="Art"/>
    <s v="Newell 333"/>
    <n v="13.899999999999999"/>
    <n v="5"/>
    <n v="0"/>
    <n v="3.6139999999999994"/>
    <s v="No"/>
    <s v="Kelly Williams"/>
  </r>
  <r>
    <n v="4577"/>
    <s v="CA-2016-139395"/>
    <d v="2016-12-12T00:00:00"/>
    <d v="2016-12-18T00:00:00"/>
    <x v="1"/>
    <s v="MG-17650"/>
    <s v="Matthew Grinstein"/>
    <x v="2"/>
    <s v="United States"/>
    <s v="Jackson"/>
    <s v="Michigan"/>
    <n v="49201"/>
    <x v="2"/>
    <s v="OFF-ST-10000885"/>
    <s v="Office Supplies"/>
    <s v="Storage"/>
    <s v="Fellowes Desktop Hanging File Manager"/>
    <n v="26.86"/>
    <n v="2"/>
    <n v="0"/>
    <n v="6.7149999999999999"/>
    <s v="No"/>
    <s v="Kelly Williams"/>
  </r>
  <r>
    <n v="4578"/>
    <s v="US-2014-121734"/>
    <d v="2014-04-11T00:00:00"/>
    <d v="2014-04-16T00:00:00"/>
    <x v="1"/>
    <s v="SE-20110"/>
    <s v="Sanjit Engle"/>
    <x v="0"/>
    <s v="United States"/>
    <s v="Lewiston"/>
    <s v="Idaho"/>
    <n v="83501"/>
    <x v="1"/>
    <s v="OFF-BI-10004817"/>
    <s v="Office Supplies"/>
    <s v="Binders"/>
    <s v="GBC Personal VeloBind Strips"/>
    <n v="9.5840000000000014"/>
    <n v="1"/>
    <n v="0.2"/>
    <n v="3.3543999999999996"/>
    <s v="No"/>
    <s v="Anna Andreadi"/>
  </r>
  <r>
    <n v="4579"/>
    <s v="CA-2015-110947"/>
    <d v="2015-06-09T00:00:00"/>
    <d v="2015-06-15T00:00:00"/>
    <x v="1"/>
    <s v="AG-10765"/>
    <s v="Anthony Garverick"/>
    <x v="2"/>
    <s v="United States"/>
    <s v="Hampton"/>
    <s v="Virginia"/>
    <n v="23666"/>
    <x v="0"/>
    <s v="OFF-BI-10001670"/>
    <s v="Office Supplies"/>
    <s v="Binders"/>
    <s v="Vinyl Sectional Post Binders"/>
    <n v="113.10000000000001"/>
    <n v="3"/>
    <n v="0"/>
    <n v="56.550000000000004"/>
    <s v="No"/>
    <s v="Cassandra Brandow"/>
  </r>
  <r>
    <n v="4580"/>
    <s v="US-2014-150126"/>
    <d v="2014-07-27T00:00:00"/>
    <d v="2014-08-02T00:00:00"/>
    <x v="1"/>
    <s v="AS-10045"/>
    <s v="Aaron Smayling"/>
    <x v="1"/>
    <s v="United States"/>
    <s v="New York City"/>
    <s v="New York"/>
    <n v="10035"/>
    <x v="3"/>
    <s v="OFF-PA-10002709"/>
    <s v="Office Supplies"/>
    <s v="Paper"/>
    <s v="Xerox 1956"/>
    <n v="65.78"/>
    <n v="11"/>
    <n v="0"/>
    <n v="32.232199999999999"/>
    <s v="No"/>
    <s v="Chuck Magee"/>
  </r>
  <r>
    <n v="4581"/>
    <s v="CA-2015-164427"/>
    <d v="2015-07-31T00:00:00"/>
    <d v="2015-08-06T00:00:00"/>
    <x v="1"/>
    <s v="AR-10405"/>
    <s v="Allen Rosenblatt"/>
    <x v="1"/>
    <s v="United States"/>
    <s v="Hattiesburg"/>
    <s v="Mississippi"/>
    <n v="39401"/>
    <x v="0"/>
    <s v="TEC-AC-10004469"/>
    <s v="Technology"/>
    <s v="Accessories"/>
    <s v="Microsoft Sculpt Comfort Mouse"/>
    <n v="239.70000000000002"/>
    <n v="6"/>
    <n v="0"/>
    <n v="105.46800000000002"/>
    <s v="No"/>
    <s v="Cassandra Brandow"/>
  </r>
  <r>
    <n v="4582"/>
    <s v="CA-2016-120250"/>
    <d v="2016-09-19T00:00:00"/>
    <d v="2016-09-22T00:00:00"/>
    <x v="2"/>
    <s v="AP-10720"/>
    <s v="Anne Pryor"/>
    <x v="2"/>
    <s v="United States"/>
    <s v="Philadelphia"/>
    <s v="Pennsylvania"/>
    <n v="19140"/>
    <x v="3"/>
    <s v="FUR-FU-10003424"/>
    <s v="Furniture"/>
    <s v="Furnishings"/>
    <s v="Nu-Dell Oak Frame"/>
    <n v="25.632000000000001"/>
    <n v="3"/>
    <n v="0.2"/>
    <n v="3.8447999999999967"/>
    <s v="No"/>
    <s v="Chuck Magee"/>
  </r>
  <r>
    <n v="4583"/>
    <s v="CA-2016-121993"/>
    <d v="2016-06-10T00:00:00"/>
    <d v="2016-06-12T00:00:00"/>
    <x v="2"/>
    <s v="JB-16000"/>
    <s v="Joy Bell-"/>
    <x v="0"/>
    <s v="United States"/>
    <s v="Philadelphia"/>
    <s v="Pennsylvania"/>
    <n v="19140"/>
    <x v="3"/>
    <s v="OFF-LA-10003720"/>
    <s v="Office Supplies"/>
    <s v="Labels"/>
    <s v="Avery 487"/>
    <n v="23.616"/>
    <n v="8"/>
    <n v="0.2"/>
    <n v="7.9703999999999997"/>
    <s v="No"/>
    <s v="Chuck Magee"/>
  </r>
  <r>
    <n v="4584"/>
    <s v="US-2016-100405"/>
    <d v="2016-08-26T00:00:00"/>
    <d v="2016-08-28T00:00:00"/>
    <x v="0"/>
    <s v="TS-21430"/>
    <s v="Tom Stivers"/>
    <x v="1"/>
    <s v="United States"/>
    <s v="Los Angeles"/>
    <s v="California"/>
    <n v="90045"/>
    <x v="1"/>
    <s v="OFF-AR-10000390"/>
    <s v="Office Supplies"/>
    <s v="Art"/>
    <s v="Newell Chalk Holder"/>
    <n v="8.26"/>
    <n v="2"/>
    <n v="0"/>
    <n v="3.7995999999999999"/>
    <s v="No"/>
    <s v="Anna Andreadi"/>
  </r>
  <r>
    <n v="4585"/>
    <s v="US-2017-163790"/>
    <d v="2017-11-02T00:00:00"/>
    <d v="2017-11-04T00:00:00"/>
    <x v="0"/>
    <s v="NL-18310"/>
    <s v="Nancy Lomonaco"/>
    <x v="2"/>
    <s v="United States"/>
    <s v="Danville"/>
    <s v="California"/>
    <n v="94526"/>
    <x v="1"/>
    <s v="OFF-EN-10001335"/>
    <s v="Office Supplies"/>
    <s v="Envelopes"/>
    <s v="White Business Envelopes with Contemporary Seam, Recycled White Business Envelopes"/>
    <n v="76.58"/>
    <n v="7"/>
    <n v="0"/>
    <n v="38.29"/>
    <s v="No"/>
    <s v="Anna Andreadi"/>
  </r>
  <r>
    <n v="4586"/>
    <s v="US-2017-163790"/>
    <d v="2017-11-02T00:00:00"/>
    <d v="2017-11-04T00:00:00"/>
    <x v="0"/>
    <s v="NL-18310"/>
    <s v="Nancy Lomonaco"/>
    <x v="2"/>
    <s v="United States"/>
    <s v="Danville"/>
    <s v="California"/>
    <n v="94526"/>
    <x v="1"/>
    <s v="OFF-AR-10003469"/>
    <s v="Office Supplies"/>
    <s v="Art"/>
    <s v="Nontoxic Chalk"/>
    <n v="8.8000000000000007"/>
    <n v="5"/>
    <n v="0"/>
    <n v="4.2240000000000002"/>
    <s v="No"/>
    <s v="Anna Andreadi"/>
  </r>
  <r>
    <n v="4587"/>
    <s v="US-2017-163790"/>
    <d v="2017-11-02T00:00:00"/>
    <d v="2017-11-04T00:00:00"/>
    <x v="0"/>
    <s v="NL-18310"/>
    <s v="Nancy Lomonaco"/>
    <x v="2"/>
    <s v="United States"/>
    <s v="Danville"/>
    <s v="California"/>
    <n v="94526"/>
    <x v="1"/>
    <s v="OFF-BI-10003718"/>
    <s v="Office Supplies"/>
    <s v="Binders"/>
    <s v="GBC Therma-A-Bind 250T Electric Binding System"/>
    <n v="590.35199999999998"/>
    <n v="6"/>
    <n v="0.2"/>
    <n v="206.62319999999997"/>
    <s v="No"/>
    <s v="Anna Andreadi"/>
  </r>
  <r>
    <n v="4588"/>
    <s v="US-2017-163790"/>
    <d v="2017-11-02T00:00:00"/>
    <d v="2017-11-04T00:00:00"/>
    <x v="0"/>
    <s v="NL-18310"/>
    <s v="Nancy Lomonaco"/>
    <x v="2"/>
    <s v="United States"/>
    <s v="Danville"/>
    <s v="California"/>
    <n v="94526"/>
    <x v="1"/>
    <s v="OFF-FA-10004838"/>
    <s v="Office Supplies"/>
    <s v="Fasteners"/>
    <s v="Super Bands, 12/Pack"/>
    <n v="5.58"/>
    <n v="3"/>
    <n v="0"/>
    <n v="0.16740000000000022"/>
    <s v="No"/>
    <s v="Anna Andreadi"/>
  </r>
  <r>
    <n v="4589"/>
    <s v="US-2017-163790"/>
    <d v="2017-11-02T00:00:00"/>
    <d v="2017-11-04T00:00:00"/>
    <x v="0"/>
    <s v="NL-18310"/>
    <s v="Nancy Lomonaco"/>
    <x v="2"/>
    <s v="United States"/>
    <s v="Danville"/>
    <s v="California"/>
    <n v="94526"/>
    <x v="1"/>
    <s v="FUR-FU-10002508"/>
    <s v="Furniture"/>
    <s v="Furnishings"/>
    <s v="Document Clip Frames"/>
    <n v="25.02"/>
    <n v="3"/>
    <n v="0"/>
    <n v="10.508400000000002"/>
    <s v="No"/>
    <s v="Anna Andreadi"/>
  </r>
  <r>
    <n v="4590"/>
    <s v="US-2017-163790"/>
    <d v="2017-11-02T00:00:00"/>
    <d v="2017-11-04T00:00:00"/>
    <x v="0"/>
    <s v="NL-18310"/>
    <s v="Nancy Lomonaco"/>
    <x v="2"/>
    <s v="United States"/>
    <s v="Danville"/>
    <s v="California"/>
    <n v="94526"/>
    <x v="1"/>
    <s v="OFF-ST-10001511"/>
    <s v="Office Supplies"/>
    <s v="Storage"/>
    <s v="Space Solutions Commercial Steel Shelving"/>
    <n v="452.55000000000007"/>
    <n v="7"/>
    <n v="0"/>
    <n v="22.627499999999962"/>
    <s v="No"/>
    <s v="Anna Andreadi"/>
  </r>
  <r>
    <n v="4591"/>
    <s v="CA-2016-129868"/>
    <d v="2016-12-26T00:00:00"/>
    <d v="2016-12-31T00:00:00"/>
    <x v="1"/>
    <s v="MC-18130"/>
    <s v="Mike Caudle"/>
    <x v="1"/>
    <s v="United States"/>
    <s v="Los Angeles"/>
    <s v="California"/>
    <n v="90004"/>
    <x v="1"/>
    <s v="OFF-SU-10000952"/>
    <s v="Office Supplies"/>
    <s v="Supplies"/>
    <s v="Fiskars Home &amp; Office Scissors"/>
    <n v="17.760000000000002"/>
    <n v="2"/>
    <n v="0"/>
    <n v="4.9728000000000012"/>
    <s v="No"/>
    <s v="Anna Andreadi"/>
  </r>
  <r>
    <n v="4592"/>
    <s v="CA-2016-129868"/>
    <d v="2016-12-26T00:00:00"/>
    <d v="2016-12-31T00:00:00"/>
    <x v="1"/>
    <s v="MC-18130"/>
    <s v="Mike Caudle"/>
    <x v="1"/>
    <s v="United States"/>
    <s v="Los Angeles"/>
    <s v="California"/>
    <n v="90004"/>
    <x v="1"/>
    <s v="TEC-PH-10002275"/>
    <s v="Technology"/>
    <s v="Phones"/>
    <s v="Mitel 5320 IP Phone VoIP phone"/>
    <n v="302.38400000000001"/>
    <n v="2"/>
    <n v="0.2"/>
    <n v="30.238400000000013"/>
    <s v="No"/>
    <s v="Anna Andreadi"/>
  </r>
  <r>
    <n v="4593"/>
    <s v="CA-2016-129868"/>
    <d v="2016-12-26T00:00:00"/>
    <d v="2016-12-31T00:00:00"/>
    <x v="1"/>
    <s v="MC-18130"/>
    <s v="Mike Caudle"/>
    <x v="1"/>
    <s v="United States"/>
    <s v="Los Angeles"/>
    <s v="California"/>
    <n v="90004"/>
    <x v="1"/>
    <s v="FUR-CH-10003535"/>
    <s v="Furniture"/>
    <s v="Chairs"/>
    <s v="Global Armless Task Chair, Royal Blue"/>
    <n v="146.352"/>
    <n v="3"/>
    <n v="0.2"/>
    <n v="-5.4882000000000062"/>
    <s v="No"/>
    <s v="Anna Andreadi"/>
  </r>
  <r>
    <n v="4594"/>
    <s v="CA-2016-129868"/>
    <d v="2016-12-26T00:00:00"/>
    <d v="2016-12-31T00:00:00"/>
    <x v="1"/>
    <s v="MC-18130"/>
    <s v="Mike Caudle"/>
    <x v="1"/>
    <s v="United States"/>
    <s v="Los Angeles"/>
    <s v="California"/>
    <n v="90004"/>
    <x v="1"/>
    <s v="OFF-AP-10004052"/>
    <s v="Office Supplies"/>
    <s v="Appliances"/>
    <s v="Hoover Replacement Belts For Soft Guard &amp; Commercial Ltweight Upright Vacs, 2/Pk"/>
    <n v="7.9"/>
    <n v="2"/>
    <n v="0"/>
    <n v="2.0540000000000003"/>
    <s v="No"/>
    <s v="Anna Andreadi"/>
  </r>
  <r>
    <n v="4595"/>
    <s v="CA-2016-129868"/>
    <d v="2016-12-26T00:00:00"/>
    <d v="2016-12-31T00:00:00"/>
    <x v="1"/>
    <s v="MC-18130"/>
    <s v="Mike Caudle"/>
    <x v="1"/>
    <s v="United States"/>
    <s v="Los Angeles"/>
    <s v="California"/>
    <n v="90004"/>
    <x v="1"/>
    <s v="FUR-TA-10003473"/>
    <s v="Furniture"/>
    <s v="Tables"/>
    <s v="Bretford Rectangular Conference Table Tops"/>
    <n v="902.71199999999999"/>
    <n v="3"/>
    <n v="0.2"/>
    <n v="33.851700000000051"/>
    <s v="No"/>
    <s v="Anna Andreadi"/>
  </r>
  <r>
    <n v="4596"/>
    <s v="CA-2016-129868"/>
    <d v="2016-12-26T00:00:00"/>
    <d v="2016-12-31T00:00:00"/>
    <x v="1"/>
    <s v="MC-18130"/>
    <s v="Mike Caudle"/>
    <x v="1"/>
    <s v="United States"/>
    <s v="Los Angeles"/>
    <s v="California"/>
    <n v="90004"/>
    <x v="1"/>
    <s v="OFF-AR-10001897"/>
    <s v="Office Supplies"/>
    <s v="Art"/>
    <s v="Model L Table or Wall-Mount Pencil Sharpener"/>
    <n v="53.97"/>
    <n v="3"/>
    <n v="0"/>
    <n v="15.111600000000001"/>
    <s v="No"/>
    <s v="Anna Andreadi"/>
  </r>
  <r>
    <n v="4597"/>
    <s v="CA-2016-140564"/>
    <d v="2016-12-05T00:00:00"/>
    <d v="2016-12-10T00:00:00"/>
    <x v="0"/>
    <s v="TC-21475"/>
    <s v="Tony Chapman"/>
    <x v="2"/>
    <s v="United States"/>
    <s v="Washington"/>
    <s v="District of Columbia"/>
    <n v="20016"/>
    <x v="3"/>
    <s v="OFF-AR-10000034"/>
    <s v="Office Supplies"/>
    <s v="Art"/>
    <s v="BIC Brite Liner Grip Highlighters, Assorted, 5/Pack"/>
    <n v="33.92"/>
    <n v="8"/>
    <n v="0"/>
    <n v="13.2288"/>
    <s v="No"/>
    <s v="Chuck Magee"/>
  </r>
  <r>
    <n v="4598"/>
    <s v="US-2017-169502"/>
    <d v="2017-08-28T00:00:00"/>
    <d v="2017-09-01T00:00:00"/>
    <x v="1"/>
    <s v="MG-17650"/>
    <s v="Matthew Grinstein"/>
    <x v="2"/>
    <s v="United States"/>
    <s v="Milwaukee"/>
    <s v="Wisconsin"/>
    <n v="53209"/>
    <x v="2"/>
    <s v="OFF-SU-10004115"/>
    <s v="Office Supplies"/>
    <s v="Supplies"/>
    <s v="Acme Stainless Steel Office Snips"/>
    <n v="21.81"/>
    <n v="3"/>
    <n v="0"/>
    <n v="5.8887000000000009"/>
    <s v="No"/>
    <s v="Kelly Williams"/>
  </r>
  <r>
    <n v="4599"/>
    <s v="US-2017-169502"/>
    <d v="2017-08-28T00:00:00"/>
    <d v="2017-09-01T00:00:00"/>
    <x v="1"/>
    <s v="MG-17650"/>
    <s v="Matthew Grinstein"/>
    <x v="2"/>
    <s v="United States"/>
    <s v="Milwaukee"/>
    <s v="Wisconsin"/>
    <n v="53209"/>
    <x v="2"/>
    <s v="OFF-AP-10001947"/>
    <s v="Office Supplies"/>
    <s v="Appliances"/>
    <s v="Acco 6 Outlet Guardian Premium Plus Surge Suppressor"/>
    <n v="91.6"/>
    <n v="5"/>
    <n v="0"/>
    <n v="26.563999999999997"/>
    <s v="No"/>
    <s v="Kelly Williams"/>
  </r>
  <r>
    <n v="4600"/>
    <s v="CA-2015-146948"/>
    <d v="2015-07-16T00:00:00"/>
    <d v="2015-07-20T00:00:00"/>
    <x v="1"/>
    <s v="MG-17890"/>
    <s v="Michael Granlund"/>
    <x v="2"/>
    <s v="United States"/>
    <s v="Baltimore"/>
    <s v="Maryland"/>
    <n v="21215"/>
    <x v="3"/>
    <s v="FUR-CH-10004853"/>
    <s v="Furniture"/>
    <s v="Chairs"/>
    <s v="Global Manager's Adjustable Task Chair, Storm"/>
    <n v="150.97999999999999"/>
    <n v="1"/>
    <n v="0"/>
    <n v="43.784199999999984"/>
    <s v="No"/>
    <s v="Chuck Magee"/>
  </r>
  <r>
    <n v="4601"/>
    <s v="CA-2015-146948"/>
    <d v="2015-07-16T00:00:00"/>
    <d v="2015-07-20T00:00:00"/>
    <x v="1"/>
    <s v="MG-17890"/>
    <s v="Michael Granlund"/>
    <x v="2"/>
    <s v="United States"/>
    <s v="Baltimore"/>
    <s v="Maryland"/>
    <n v="21215"/>
    <x v="3"/>
    <s v="OFF-EN-10000483"/>
    <s v="Office Supplies"/>
    <s v="Envelopes"/>
    <s v="White Envelopes, White Envelopes with Clear Poly Window"/>
    <n v="137.25"/>
    <n v="9"/>
    <n v="0"/>
    <n v="63.134999999999991"/>
    <s v="No"/>
    <s v="Chuck Magee"/>
  </r>
  <r>
    <n v="4602"/>
    <s v="CA-2015-146948"/>
    <d v="2015-07-16T00:00:00"/>
    <d v="2015-07-20T00:00:00"/>
    <x v="1"/>
    <s v="MG-17890"/>
    <s v="Michael Granlund"/>
    <x v="2"/>
    <s v="United States"/>
    <s v="Baltimore"/>
    <s v="Maryland"/>
    <n v="21215"/>
    <x v="3"/>
    <s v="OFF-FA-10001332"/>
    <s v="Office Supplies"/>
    <s v="Fasteners"/>
    <s v="Acco Banker's Clasps, 5 3/4&quot;-Long"/>
    <n v="11.52"/>
    <n v="4"/>
    <n v="0"/>
    <n v="5.4143999999999997"/>
    <s v="No"/>
    <s v="Chuck Magee"/>
  </r>
  <r>
    <n v="4603"/>
    <s v="US-2015-113327"/>
    <d v="2015-05-26T00:00:00"/>
    <d v="2015-05-29T00:00:00"/>
    <x v="0"/>
    <s v="BF-11170"/>
    <s v="Ben Ferrer"/>
    <x v="2"/>
    <s v="United States"/>
    <s v="Jacksonville"/>
    <s v="North Carolina"/>
    <n v="28540"/>
    <x v="0"/>
    <s v="OFF-PA-10003790"/>
    <s v="Office Supplies"/>
    <s v="Paper"/>
    <s v="Xerox 1991"/>
    <n v="18.272000000000002"/>
    <n v="1"/>
    <n v="0.2"/>
    <n v="5.9383999999999988"/>
    <s v="No"/>
    <s v="Cassandra Brandow"/>
  </r>
  <r>
    <n v="4604"/>
    <s v="US-2015-113327"/>
    <d v="2015-05-26T00:00:00"/>
    <d v="2015-05-29T00:00:00"/>
    <x v="0"/>
    <s v="BF-11170"/>
    <s v="Ben Ferrer"/>
    <x v="2"/>
    <s v="United States"/>
    <s v="Jacksonville"/>
    <s v="North Carolina"/>
    <n v="28540"/>
    <x v="0"/>
    <s v="OFF-PA-10003134"/>
    <s v="Office Supplies"/>
    <s v="Paper"/>
    <s v="Xerox 1937"/>
    <n v="153.72800000000001"/>
    <n v="4"/>
    <n v="0.2"/>
    <n v="53.804799999999986"/>
    <s v="No"/>
    <s v="Cassandra Brandow"/>
  </r>
  <r>
    <n v="4605"/>
    <s v="US-2015-113327"/>
    <d v="2015-05-26T00:00:00"/>
    <d v="2015-05-29T00:00:00"/>
    <x v="0"/>
    <s v="BF-11170"/>
    <s v="Ben Ferrer"/>
    <x v="2"/>
    <s v="United States"/>
    <s v="Jacksonville"/>
    <s v="North Carolina"/>
    <n v="28540"/>
    <x v="0"/>
    <s v="OFF-EN-10004459"/>
    <s v="Office Supplies"/>
    <s v="Envelopes"/>
    <s v="Security-Tint Envelopes"/>
    <n v="12.224"/>
    <n v="2"/>
    <n v="0.2"/>
    <n v="4.4311999999999996"/>
    <s v="No"/>
    <s v="Cassandra Brandow"/>
  </r>
  <r>
    <n v="4606"/>
    <s v="US-2015-113327"/>
    <d v="2015-05-26T00:00:00"/>
    <d v="2015-05-29T00:00:00"/>
    <x v="0"/>
    <s v="BF-11170"/>
    <s v="Ben Ferrer"/>
    <x v="2"/>
    <s v="United States"/>
    <s v="Jacksonville"/>
    <s v="North Carolina"/>
    <n v="28540"/>
    <x v="0"/>
    <s v="TEC-AC-10003628"/>
    <s v="Technology"/>
    <s v="Accessories"/>
    <s v="Logitech 910-002974 M325 Wireless Mouse for Web Scrolling"/>
    <n v="167.94400000000002"/>
    <n v="7"/>
    <n v="0.2"/>
    <n v="50.383200000000016"/>
    <s v="No"/>
    <s v="Cassandra Brandow"/>
  </r>
  <r>
    <n v="4607"/>
    <s v="CA-2015-135020"/>
    <d v="2015-05-28T00:00:00"/>
    <d v="2015-06-02T00:00:00"/>
    <x v="1"/>
    <s v="MS-17770"/>
    <s v="Maxwell Schwartz"/>
    <x v="0"/>
    <s v="United States"/>
    <s v="Rochester"/>
    <s v="New York"/>
    <n v="14609"/>
    <x v="3"/>
    <s v="TEC-PH-10004093"/>
    <s v="Technology"/>
    <s v="Phones"/>
    <s v="Panasonic Kx-TS550"/>
    <n v="45.99"/>
    <n v="1"/>
    <n v="0"/>
    <n v="13.3371"/>
    <s v="No"/>
    <s v="Chuck Magee"/>
  </r>
  <r>
    <n v="4608"/>
    <s v="CA-2015-135020"/>
    <d v="2015-05-28T00:00:00"/>
    <d v="2015-06-02T00:00:00"/>
    <x v="1"/>
    <s v="MS-17770"/>
    <s v="Maxwell Schwartz"/>
    <x v="0"/>
    <s v="United States"/>
    <s v="Rochester"/>
    <s v="New York"/>
    <n v="14609"/>
    <x v="3"/>
    <s v="OFF-ST-10001490"/>
    <s v="Office Supplies"/>
    <s v="Storage"/>
    <s v="Hot File 7-Pocket, Floor Stand"/>
    <n v="535.41"/>
    <n v="3"/>
    <n v="0"/>
    <n v="160.62299999999993"/>
    <s v="No"/>
    <s v="Chuck Magee"/>
  </r>
  <r>
    <n v="4609"/>
    <s v="CA-2015-135020"/>
    <d v="2015-05-28T00:00:00"/>
    <d v="2015-06-02T00:00:00"/>
    <x v="1"/>
    <s v="MS-17770"/>
    <s v="Maxwell Schwartz"/>
    <x v="0"/>
    <s v="United States"/>
    <s v="Rochester"/>
    <s v="New York"/>
    <n v="14609"/>
    <x v="3"/>
    <s v="OFF-BI-10000605"/>
    <s v="Office Supplies"/>
    <s v="Binders"/>
    <s v="Acco Pressboard Covers with Storage Hooks, 9 1/2&quot; x 11&quot;, Executive Red"/>
    <n v="6.0960000000000001"/>
    <n v="2"/>
    <n v="0.2"/>
    <n v="2.0573999999999995"/>
    <s v="No"/>
    <s v="Chuck Magee"/>
  </r>
  <r>
    <n v="4610"/>
    <s v="CA-2015-135020"/>
    <d v="2015-05-28T00:00:00"/>
    <d v="2015-06-02T00:00:00"/>
    <x v="1"/>
    <s v="MS-17770"/>
    <s v="Maxwell Schwartz"/>
    <x v="0"/>
    <s v="United States"/>
    <s v="Rochester"/>
    <s v="New York"/>
    <n v="14609"/>
    <x v="3"/>
    <s v="OFF-PA-10004255"/>
    <s v="Office Supplies"/>
    <s v="Paper"/>
    <s v="Xerox 219"/>
    <n v="45.36"/>
    <n v="7"/>
    <n v="0"/>
    <n v="21.772800000000004"/>
    <s v="No"/>
    <s v="Chuck Magee"/>
  </r>
  <r>
    <n v="4611"/>
    <s v="US-2017-141852"/>
    <d v="2017-11-09T00:00:00"/>
    <d v="2017-11-14T00:00:00"/>
    <x v="1"/>
    <s v="JE-15745"/>
    <s v="Joel Eaton"/>
    <x v="0"/>
    <s v="United States"/>
    <s v="Oceanside"/>
    <s v="California"/>
    <n v="92054"/>
    <x v="1"/>
    <s v="FUR-FU-10000023"/>
    <s v="Furniture"/>
    <s v="Furnishings"/>
    <s v="Eldon Wave Desk Accessories"/>
    <n v="47.12"/>
    <n v="8"/>
    <n v="0"/>
    <n v="20.732800000000001"/>
    <s v="No"/>
    <s v="Anna Andreadi"/>
  </r>
  <r>
    <n v="4612"/>
    <s v="CA-2016-109407"/>
    <d v="2016-01-24T00:00:00"/>
    <d v="2016-01-26T00:00:00"/>
    <x v="0"/>
    <s v="HG-14965"/>
    <s v="Henry Goldwyn"/>
    <x v="1"/>
    <s v="United States"/>
    <s v="Gulfport"/>
    <s v="Mississippi"/>
    <n v="39503"/>
    <x v="0"/>
    <s v="OFF-BI-10000285"/>
    <s v="Office Supplies"/>
    <s v="Binders"/>
    <s v="XtraLife ClearVue Slant-D Ring Binders by Cardinal"/>
    <n v="31.36"/>
    <n v="4"/>
    <n v="0"/>
    <n v="15.68"/>
    <s v="No"/>
    <s v="Cassandra Brandow"/>
  </r>
  <r>
    <n v="4613"/>
    <s v="US-2017-165953"/>
    <d v="2016-12-31T00:00:00"/>
    <d v="2017-01-06T00:00:00"/>
    <x v="1"/>
    <s v="EP-13915"/>
    <s v="Emily Phan"/>
    <x v="0"/>
    <s v="United States"/>
    <s v="Jacksonville"/>
    <s v="Florida"/>
    <n v="32216"/>
    <x v="0"/>
    <s v="OFF-AR-10000588"/>
    <s v="Office Supplies"/>
    <s v="Art"/>
    <s v="Newell 345"/>
    <n v="47.616"/>
    <n v="3"/>
    <n v="0.2"/>
    <n v="3.571200000000001"/>
    <s v="No"/>
    <s v="Cassandra Brandow"/>
  </r>
  <r>
    <n v="4614"/>
    <s v="US-2017-165953"/>
    <d v="2016-12-31T00:00:00"/>
    <d v="2017-01-06T00:00:00"/>
    <x v="1"/>
    <s v="EP-13915"/>
    <s v="Emily Phan"/>
    <x v="0"/>
    <s v="United States"/>
    <s v="Jacksonville"/>
    <s v="Florida"/>
    <n v="32216"/>
    <x v="0"/>
    <s v="OFF-PA-10002250"/>
    <s v="Office Supplies"/>
    <s v="Paper"/>
    <s v="Things To Do Today Pad"/>
    <n v="23.480000000000004"/>
    <n v="5"/>
    <n v="0.2"/>
    <n v="8.218"/>
    <s v="No"/>
    <s v="Cassandra Brandow"/>
  </r>
  <r>
    <n v="4615"/>
    <s v="CA-2016-144540"/>
    <d v="2016-09-05T00:00:00"/>
    <d v="2016-09-10T00:00:00"/>
    <x v="1"/>
    <s v="GH-14410"/>
    <s v="Gary Hansen"/>
    <x v="2"/>
    <s v="United States"/>
    <s v="Houston"/>
    <s v="Texas"/>
    <n v="77070"/>
    <x v="2"/>
    <s v="OFF-AP-10002457"/>
    <s v="Office Supplies"/>
    <s v="Appliances"/>
    <s v="Eureka The Boss Plus 12-Amp Hard Box Upright Vacuum, Red"/>
    <n v="62.789999999999992"/>
    <n v="3"/>
    <n v="0.8"/>
    <n v="-166.39350000000002"/>
    <s v="No"/>
    <s v="Kelly Williams"/>
  </r>
  <r>
    <n v="4616"/>
    <s v="CA-2016-144540"/>
    <d v="2016-09-05T00:00:00"/>
    <d v="2016-09-10T00:00:00"/>
    <x v="1"/>
    <s v="GH-14410"/>
    <s v="Gary Hansen"/>
    <x v="2"/>
    <s v="United States"/>
    <s v="Houston"/>
    <s v="Texas"/>
    <n v="77070"/>
    <x v="2"/>
    <s v="OFF-FA-10002763"/>
    <s v="Office Supplies"/>
    <s v="Fasteners"/>
    <s v="Advantus Map Pennant Flags and Round Head Tacks"/>
    <n v="28.44"/>
    <n v="9"/>
    <n v="0.2"/>
    <n v="4.2659999999999973"/>
    <s v="No"/>
    <s v="Kelly Williams"/>
  </r>
  <r>
    <n v="4617"/>
    <s v="CA-2015-159863"/>
    <d v="2015-09-04T00:00:00"/>
    <d v="2015-09-07T00:00:00"/>
    <x v="0"/>
    <s v="DS-13180"/>
    <s v="David Smith"/>
    <x v="1"/>
    <s v="United States"/>
    <s v="Houston"/>
    <s v="Texas"/>
    <n v="77095"/>
    <x v="2"/>
    <s v="TEC-AC-10000109"/>
    <s v="Technology"/>
    <s v="Accessories"/>
    <s v="Sony Micro Vault Click 16 GB USB 2.0 Flash Drive"/>
    <n v="134.376"/>
    <n v="3"/>
    <n v="0.2"/>
    <n v="6.7188000000000088"/>
    <s v="No"/>
    <s v="Kelly Williams"/>
  </r>
  <r>
    <n v="4618"/>
    <s v="CA-2015-117800"/>
    <d v="2015-09-21T00:00:00"/>
    <d v="2015-09-26T00:00:00"/>
    <x v="1"/>
    <s v="TH-21550"/>
    <s v="Tracy Hopkins"/>
    <x v="2"/>
    <s v="United States"/>
    <s v="Everett"/>
    <s v="Massachusetts"/>
    <n v="2149"/>
    <x v="3"/>
    <s v="TEC-PH-10002415"/>
    <s v="Technology"/>
    <s v="Phones"/>
    <s v="Polycom VoiceStation 500 Conference phone"/>
    <n v="589.9"/>
    <n v="2"/>
    <n v="0"/>
    <n v="147.47500000000002"/>
    <s v="No"/>
    <s v="Chuck Magee"/>
  </r>
  <r>
    <n v="4619"/>
    <s v="CA-2015-117800"/>
    <d v="2015-09-21T00:00:00"/>
    <d v="2015-09-26T00:00:00"/>
    <x v="1"/>
    <s v="TH-21550"/>
    <s v="Tracy Hopkins"/>
    <x v="2"/>
    <s v="United States"/>
    <s v="Everett"/>
    <s v="Massachusetts"/>
    <n v="2149"/>
    <x v="3"/>
    <s v="FUR-CH-10000785"/>
    <s v="Furniture"/>
    <s v="Chairs"/>
    <s v="Global Ergonomic Managers Chair"/>
    <n v="542.93999999999994"/>
    <n v="3"/>
    <n v="0"/>
    <n v="141.1644"/>
    <s v="No"/>
    <s v="Chuck Magee"/>
  </r>
  <r>
    <n v="4620"/>
    <s v="CA-2017-145219"/>
    <d v="2017-12-24T00:00:00"/>
    <d v="2017-12-25T00:00:00"/>
    <x v="2"/>
    <s v="RM-19675"/>
    <s v="Robert Marley"/>
    <x v="2"/>
    <s v="United States"/>
    <s v="Los Angeles"/>
    <s v="California"/>
    <n v="90049"/>
    <x v="1"/>
    <s v="TEC-CO-10001449"/>
    <s v="Technology"/>
    <s v="Copiers"/>
    <s v="Hewlett Packard LaserJet 3310 Copier"/>
    <n v="2879.9520000000002"/>
    <n v="6"/>
    <n v="0.2"/>
    <n v="1007.9831999999999"/>
    <s v="No"/>
    <s v="Anna Andreadi"/>
  </r>
  <r>
    <n v="4621"/>
    <s v="CA-2017-145219"/>
    <d v="2017-12-24T00:00:00"/>
    <d v="2017-12-25T00:00:00"/>
    <x v="2"/>
    <s v="RM-19675"/>
    <s v="Robert Marley"/>
    <x v="2"/>
    <s v="United States"/>
    <s v="Los Angeles"/>
    <s v="California"/>
    <n v="90049"/>
    <x v="1"/>
    <s v="OFF-BI-10001670"/>
    <s v="Office Supplies"/>
    <s v="Binders"/>
    <s v="Vinyl Sectional Post Binders"/>
    <n v="90.480000000000018"/>
    <n v="3"/>
    <n v="0.2"/>
    <n v="33.93"/>
    <s v="No"/>
    <s v="Anna Andreadi"/>
  </r>
  <r>
    <n v="4622"/>
    <s v="CA-2015-161214"/>
    <d v="2015-10-05T00:00:00"/>
    <d v="2015-10-08T00:00:00"/>
    <x v="0"/>
    <s v="SF-20965"/>
    <s v="Sylvia Foulston"/>
    <x v="1"/>
    <s v="United States"/>
    <s v="Wilmington"/>
    <s v="Delaware"/>
    <n v="19805"/>
    <x v="3"/>
    <s v="OFF-ST-10001328"/>
    <s v="Office Supplies"/>
    <s v="Storage"/>
    <s v="Personal Filing Tote with Lid, Black/Gray"/>
    <n v="77.55"/>
    <n v="5"/>
    <n v="0"/>
    <n v="21.714000000000002"/>
    <s v="No"/>
    <s v="Chuck Magee"/>
  </r>
  <r>
    <n v="4623"/>
    <s v="CA-2017-147228"/>
    <d v="2017-09-09T00:00:00"/>
    <d v="2017-09-14T00:00:00"/>
    <x v="1"/>
    <s v="SO-20335"/>
    <s v="Sean O'Donnell"/>
    <x v="0"/>
    <s v="United States"/>
    <s v="Columbia"/>
    <s v="Tennessee"/>
    <n v="38401"/>
    <x v="0"/>
    <s v="OFF-SU-10001225"/>
    <s v="Office Supplies"/>
    <s v="Supplies"/>
    <s v="Staple remover"/>
    <n v="8.8320000000000007"/>
    <n v="3"/>
    <n v="0.2"/>
    <n v="-1.9872000000000005"/>
    <s v="No"/>
    <s v="Cassandra Brandow"/>
  </r>
  <r>
    <n v="4624"/>
    <s v="CA-2017-147228"/>
    <d v="2017-09-09T00:00:00"/>
    <d v="2017-09-14T00:00:00"/>
    <x v="1"/>
    <s v="SO-20335"/>
    <s v="Sean O'Donnell"/>
    <x v="0"/>
    <s v="United States"/>
    <s v="Columbia"/>
    <s v="Tennessee"/>
    <n v="38401"/>
    <x v="0"/>
    <s v="OFF-PA-10000357"/>
    <s v="Office Supplies"/>
    <s v="Paper"/>
    <s v="Xerox 1888"/>
    <n v="177.536"/>
    <n v="4"/>
    <n v="0.2"/>
    <n v="62.137599999999992"/>
    <s v="No"/>
    <s v="Cassandra Brandow"/>
  </r>
  <r>
    <n v="4625"/>
    <s v="CA-2017-147228"/>
    <d v="2017-09-09T00:00:00"/>
    <d v="2017-09-14T00:00:00"/>
    <x v="1"/>
    <s v="SO-20335"/>
    <s v="Sean O'Donnell"/>
    <x v="0"/>
    <s v="United States"/>
    <s v="Columbia"/>
    <s v="Tennessee"/>
    <n v="38401"/>
    <x v="0"/>
    <s v="OFF-ST-10000046"/>
    <s v="Office Supplies"/>
    <s v="Storage"/>
    <s v="Fellowes Super Stor/Drawer Files"/>
    <n v="258.48"/>
    <n v="2"/>
    <n v="0.2"/>
    <n v="-3.2309999999999945"/>
    <s v="No"/>
    <s v="Cassandra Brandow"/>
  </r>
  <r>
    <n v="4626"/>
    <s v="CA-2017-147228"/>
    <d v="2017-09-09T00:00:00"/>
    <d v="2017-09-14T00:00:00"/>
    <x v="1"/>
    <s v="SO-20335"/>
    <s v="Sean O'Donnell"/>
    <x v="0"/>
    <s v="United States"/>
    <s v="Columbia"/>
    <s v="Tennessee"/>
    <n v="38401"/>
    <x v="0"/>
    <s v="FUR-FU-10000023"/>
    <s v="Furniture"/>
    <s v="Furnishings"/>
    <s v="Eldon Wave Desk Accessories"/>
    <n v="14.135999999999999"/>
    <n v="3"/>
    <n v="0.2"/>
    <n v="4.240800000000001"/>
    <s v="No"/>
    <s v="Cassandra Brandow"/>
  </r>
  <r>
    <n v="4627"/>
    <s v="CA-2016-101336"/>
    <d v="2016-11-13T00:00:00"/>
    <d v="2016-11-18T00:00:00"/>
    <x v="1"/>
    <s v="CK-12760"/>
    <s v="Cyma Kinney"/>
    <x v="1"/>
    <s v="United States"/>
    <s v="New York City"/>
    <s v="New York"/>
    <n v="10011"/>
    <x v="3"/>
    <s v="OFF-ST-10003455"/>
    <s v="Office Supplies"/>
    <s v="Storage"/>
    <s v="Tenex File Box, Personal Filing Tote with Lid, Black"/>
    <n v="77.55"/>
    <n v="5"/>
    <n v="0"/>
    <n v="20.163000000000004"/>
    <s v="No"/>
    <s v="Chuck Magee"/>
  </r>
  <r>
    <n v="4628"/>
    <s v="CA-2016-101336"/>
    <d v="2016-11-13T00:00:00"/>
    <d v="2016-11-18T00:00:00"/>
    <x v="1"/>
    <s v="CK-12760"/>
    <s v="Cyma Kinney"/>
    <x v="1"/>
    <s v="United States"/>
    <s v="New York City"/>
    <s v="New York"/>
    <n v="10011"/>
    <x v="3"/>
    <s v="OFF-ST-10000876"/>
    <s v="Office Supplies"/>
    <s v="Storage"/>
    <s v="Eldon Simplefile Box Office"/>
    <n v="24.88"/>
    <n v="2"/>
    <n v="0"/>
    <n v="6.9664000000000001"/>
    <s v="No"/>
    <s v="Chuck Magee"/>
  </r>
  <r>
    <n v="4629"/>
    <s v="CA-2016-101336"/>
    <d v="2016-11-13T00:00:00"/>
    <d v="2016-11-18T00:00:00"/>
    <x v="1"/>
    <s v="CK-12760"/>
    <s v="Cyma Kinney"/>
    <x v="1"/>
    <s v="United States"/>
    <s v="New York City"/>
    <s v="New York"/>
    <n v="10011"/>
    <x v="3"/>
    <s v="OFF-AR-10003582"/>
    <s v="Office Supplies"/>
    <s v="Art"/>
    <s v="Boston Electric Pencil Sharpener, Model 1818, Charcoal Black"/>
    <n v="140.75"/>
    <n v="5"/>
    <n v="0"/>
    <n v="39.410000000000011"/>
    <s v="No"/>
    <s v="Chuck Magee"/>
  </r>
  <r>
    <n v="4630"/>
    <s v="CA-2016-101336"/>
    <d v="2016-11-13T00:00:00"/>
    <d v="2016-11-18T00:00:00"/>
    <x v="1"/>
    <s v="CK-12760"/>
    <s v="Cyma Kinney"/>
    <x v="1"/>
    <s v="United States"/>
    <s v="New York City"/>
    <s v="New York"/>
    <n v="10011"/>
    <x v="3"/>
    <s v="OFF-ST-10004258"/>
    <s v="Office Supplies"/>
    <s v="Storage"/>
    <s v="Portable Personal File Box"/>
    <n v="36.630000000000003"/>
    <n v="3"/>
    <n v="0"/>
    <n v="9.8901000000000039"/>
    <s v="No"/>
    <s v="Chuck Magee"/>
  </r>
  <r>
    <n v="4631"/>
    <s v="US-2015-126235"/>
    <d v="2015-10-15T00:00:00"/>
    <d v="2015-10-15T00:00:00"/>
    <x v="3"/>
    <s v="GA-14725"/>
    <s v="Guy Armstrong"/>
    <x v="0"/>
    <s v="United States"/>
    <s v="Mount Pleasant"/>
    <s v="Michigan"/>
    <n v="48858"/>
    <x v="2"/>
    <s v="FUR-FU-10000719"/>
    <s v="Furniture"/>
    <s v="Furnishings"/>
    <s v="DAX Cubicle Frames, 8-1/2 x 11"/>
    <n v="17.14"/>
    <n v="2"/>
    <n v="0"/>
    <n v="6.1704000000000008"/>
    <s v="No"/>
    <s v="Kelly Williams"/>
  </r>
  <r>
    <n v="4632"/>
    <s v="CA-2017-168396"/>
    <d v="2017-08-03T00:00:00"/>
    <d v="2017-08-08T00:00:00"/>
    <x v="0"/>
    <s v="BD-11725"/>
    <s v="Bruce Degenhardt"/>
    <x v="0"/>
    <s v="United States"/>
    <s v="San Francisco"/>
    <s v="California"/>
    <n v="94122"/>
    <x v="1"/>
    <s v="OFF-LA-10001297"/>
    <s v="Office Supplies"/>
    <s v="Labels"/>
    <s v="Avery 473"/>
    <n v="51.75"/>
    <n v="5"/>
    <n v="0"/>
    <n v="24.84"/>
    <s v="No"/>
    <s v="Anna Andreadi"/>
  </r>
  <r>
    <n v="4633"/>
    <s v="CA-2017-168396"/>
    <d v="2017-08-03T00:00:00"/>
    <d v="2017-08-08T00:00:00"/>
    <x v="0"/>
    <s v="BD-11725"/>
    <s v="Bruce Degenhardt"/>
    <x v="0"/>
    <s v="United States"/>
    <s v="San Francisco"/>
    <s v="California"/>
    <n v="94122"/>
    <x v="1"/>
    <s v="FUR-FU-10000723"/>
    <s v="Furniture"/>
    <s v="Furnishings"/>
    <s v="Deflect-o EconoMat Studded, No Bevel Mat for Low Pile Carpeting"/>
    <n v="123.96000000000001"/>
    <n v="3"/>
    <n v="0"/>
    <n v="11.156400000000005"/>
    <s v="No"/>
    <s v="Anna Andreadi"/>
  </r>
  <r>
    <n v="4634"/>
    <s v="CA-2015-130456"/>
    <d v="2015-08-21T00:00:00"/>
    <d v="2015-08-26T00:00:00"/>
    <x v="1"/>
    <s v="DS-13180"/>
    <s v="David Smith"/>
    <x v="1"/>
    <s v="United States"/>
    <s v="San Francisco"/>
    <s v="California"/>
    <n v="94122"/>
    <x v="1"/>
    <s v="FUR-BO-10003893"/>
    <s v="Furniture"/>
    <s v="Bookcases"/>
    <s v="Sauder Camden County Collection Library"/>
    <n v="586.39800000000002"/>
    <n v="6"/>
    <n v="0.15"/>
    <n v="34.493999999999971"/>
    <s v="Yes"/>
    <s v="Anna Andreadi"/>
  </r>
  <r>
    <n v="4635"/>
    <s v="CA-2015-130456"/>
    <d v="2015-08-21T00:00:00"/>
    <d v="2015-08-26T00:00:00"/>
    <x v="1"/>
    <s v="DS-13180"/>
    <s v="David Smith"/>
    <x v="1"/>
    <s v="United States"/>
    <s v="San Francisco"/>
    <s v="California"/>
    <n v="94122"/>
    <x v="1"/>
    <s v="OFF-ST-10000736"/>
    <s v="Office Supplies"/>
    <s v="Storage"/>
    <s v="Carina Double Wide Media Storage Towers in Natural &amp; Black"/>
    <n v="80.98"/>
    <n v="1"/>
    <n v="0"/>
    <n v="3.2391999999999967"/>
    <s v="Yes"/>
    <s v="Anna Andreadi"/>
  </r>
  <r>
    <n v="4636"/>
    <s v="CA-2017-116288"/>
    <d v="2017-03-12T00:00:00"/>
    <d v="2017-03-17T00:00:00"/>
    <x v="1"/>
    <s v="BS-11380"/>
    <s v="Bill Stewart"/>
    <x v="1"/>
    <s v="United States"/>
    <s v="San Francisco"/>
    <s v="California"/>
    <n v="94122"/>
    <x v="1"/>
    <s v="OFF-ST-10000736"/>
    <s v="Office Supplies"/>
    <s v="Storage"/>
    <s v="Carina Double Wide Media Storage Towers in Natural &amp; Black"/>
    <n v="242.94"/>
    <n v="3"/>
    <n v="0"/>
    <n v="9.7175999999999902"/>
    <s v="No"/>
    <s v="Anna Andreadi"/>
  </r>
  <r>
    <n v="4637"/>
    <s v="CA-2017-168228"/>
    <d v="2017-04-27T00:00:00"/>
    <d v="2017-04-29T00:00:00"/>
    <x v="2"/>
    <s v="AP-10915"/>
    <s v="Arthur Prichep"/>
    <x v="0"/>
    <s v="United States"/>
    <s v="Los Angeles"/>
    <s v="California"/>
    <n v="90045"/>
    <x v="1"/>
    <s v="OFF-AR-10003373"/>
    <s v="Office Supplies"/>
    <s v="Art"/>
    <s v="Boston School Pro Electric Pencil Sharpener, 1670"/>
    <n v="123.92"/>
    <n v="4"/>
    <n v="0"/>
    <n v="33.458399999999997"/>
    <s v="No"/>
    <s v="Anna Andreadi"/>
  </r>
  <r>
    <n v="4638"/>
    <s v="CA-2017-168228"/>
    <d v="2017-04-27T00:00:00"/>
    <d v="2017-04-29T00:00:00"/>
    <x v="2"/>
    <s v="AP-10915"/>
    <s v="Arthur Prichep"/>
    <x v="0"/>
    <s v="United States"/>
    <s v="Los Angeles"/>
    <s v="California"/>
    <n v="90045"/>
    <x v="1"/>
    <s v="OFF-AR-10000390"/>
    <s v="Office Supplies"/>
    <s v="Art"/>
    <s v="Newell Chalk Holder"/>
    <n v="12.39"/>
    <n v="3"/>
    <n v="0"/>
    <n v="5.6993999999999998"/>
    <s v="No"/>
    <s v="Anna Andreadi"/>
  </r>
  <r>
    <n v="4639"/>
    <s v="CA-2017-168228"/>
    <d v="2017-04-27T00:00:00"/>
    <d v="2017-04-29T00:00:00"/>
    <x v="2"/>
    <s v="AP-10915"/>
    <s v="Arthur Prichep"/>
    <x v="0"/>
    <s v="United States"/>
    <s v="Los Angeles"/>
    <s v="California"/>
    <n v="90045"/>
    <x v="1"/>
    <s v="OFF-AR-10001725"/>
    <s v="Office Supplies"/>
    <s v="Art"/>
    <s v="Boston Home &amp; Office Model 2000 Electric Pencil Sharpeners"/>
    <n v="47.3"/>
    <n v="2"/>
    <n v="0"/>
    <n v="12.298000000000002"/>
    <s v="No"/>
    <s v="Anna Andreadi"/>
  </r>
  <r>
    <n v="4640"/>
    <s v="CA-2016-102162"/>
    <d v="2016-09-11T00:00:00"/>
    <d v="2016-09-16T00:00:00"/>
    <x v="1"/>
    <s v="JF-15565"/>
    <s v="Jill Fjeld"/>
    <x v="0"/>
    <s v="United States"/>
    <s v="Newport News"/>
    <s v="Virginia"/>
    <n v="23602"/>
    <x v="0"/>
    <s v="TEC-CO-10001943"/>
    <s v="Technology"/>
    <s v="Copiers"/>
    <s v="Canon PC-428 Personal Copier"/>
    <n v="1599.92"/>
    <n v="8"/>
    <n v="0"/>
    <n v="751.9624"/>
    <s v="No"/>
    <s v="Cassandra Brandow"/>
  </r>
  <r>
    <n v="4641"/>
    <s v="CA-2016-102162"/>
    <d v="2016-09-11T00:00:00"/>
    <d v="2016-09-16T00:00:00"/>
    <x v="1"/>
    <s v="JF-15565"/>
    <s v="Jill Fjeld"/>
    <x v="0"/>
    <s v="United States"/>
    <s v="Newport News"/>
    <s v="Virginia"/>
    <n v="23602"/>
    <x v="0"/>
    <s v="OFF-EN-10002312"/>
    <s v="Office Supplies"/>
    <s v="Envelopes"/>
    <s v="#10 Self-Seal White Envelopes"/>
    <n v="11.09"/>
    <n v="1"/>
    <n v="0"/>
    <n v="5.4340999999999999"/>
    <s v="No"/>
    <s v="Cassandra Brandow"/>
  </r>
  <r>
    <n v="4642"/>
    <s v="CA-2017-130141"/>
    <d v="2017-10-22T00:00:00"/>
    <d v="2017-10-24T00:00:00"/>
    <x v="0"/>
    <s v="HA-14905"/>
    <s v="Helen Abelman"/>
    <x v="0"/>
    <s v="United States"/>
    <s v="Fort Collins"/>
    <s v="Colorado"/>
    <n v="80525"/>
    <x v="1"/>
    <s v="OFF-BI-10000831"/>
    <s v="Office Supplies"/>
    <s v="Binders"/>
    <s v="Storex Flexible Poly Binders with Double Pockets"/>
    <n v="3.1680000000000006"/>
    <n v="4"/>
    <n v="0.7"/>
    <n v="-2.5343999999999998"/>
    <s v="No"/>
    <s v="Anna Andreadi"/>
  </r>
  <r>
    <n v="4643"/>
    <s v="CA-2017-130141"/>
    <d v="2017-10-22T00:00:00"/>
    <d v="2017-10-24T00:00:00"/>
    <x v="0"/>
    <s v="HA-14905"/>
    <s v="Helen Abelman"/>
    <x v="0"/>
    <s v="United States"/>
    <s v="Fort Collins"/>
    <s v="Colorado"/>
    <n v="80525"/>
    <x v="1"/>
    <s v="FUR-CH-10000749"/>
    <s v="Furniture"/>
    <s v="Chairs"/>
    <s v="Office Star - Ergonomic Mid Back Chair with 2-Way Adjustable Arms"/>
    <n v="579.13599999999997"/>
    <n v="4"/>
    <n v="0.2"/>
    <n v="-28.95679999999993"/>
    <s v="No"/>
    <s v="Anna Andreadi"/>
  </r>
  <r>
    <n v="4644"/>
    <s v="CA-2015-147501"/>
    <d v="2015-08-02T00:00:00"/>
    <d v="2015-08-06T00:00:00"/>
    <x v="1"/>
    <s v="Co-12640"/>
    <s v="Corey-Lock"/>
    <x v="0"/>
    <s v="United States"/>
    <s v="Seattle"/>
    <s v="Washington"/>
    <n v="98105"/>
    <x v="1"/>
    <s v="OFF-BI-10002003"/>
    <s v="Office Supplies"/>
    <s v="Binders"/>
    <s v="Ibico Presentation Index for Binding Systems"/>
    <n v="6.3680000000000003"/>
    <n v="2"/>
    <n v="0.2"/>
    <n v="2.1492"/>
    <s v="No"/>
    <s v="Anna Andreadi"/>
  </r>
  <r>
    <n v="4645"/>
    <s v="CA-2015-147501"/>
    <d v="2015-08-02T00:00:00"/>
    <d v="2015-08-06T00:00:00"/>
    <x v="1"/>
    <s v="Co-12640"/>
    <s v="Corey-Lock"/>
    <x v="0"/>
    <s v="United States"/>
    <s v="Seattle"/>
    <s v="Washington"/>
    <n v="98105"/>
    <x v="1"/>
    <s v="TEC-MA-10001972"/>
    <s v="Technology"/>
    <s v="Machines"/>
    <s v="Okidata C331dn Printer"/>
    <n v="558.4"/>
    <n v="2"/>
    <n v="0.2"/>
    <n v="41.880000000000024"/>
    <s v="No"/>
    <s v="Anna Andreadi"/>
  </r>
  <r>
    <n v="4646"/>
    <s v="CA-2016-143910"/>
    <d v="2016-08-12T00:00:00"/>
    <d v="2016-08-16T00:00:00"/>
    <x v="1"/>
    <s v="BC-11125"/>
    <s v="Becky Castell"/>
    <x v="2"/>
    <s v="United States"/>
    <s v="New York City"/>
    <s v="New York"/>
    <n v="10011"/>
    <x v="3"/>
    <s v="FUR-CH-10000225"/>
    <s v="Furniture"/>
    <s v="Chairs"/>
    <s v="Global Geo Office Task Chair, Gray"/>
    <n v="145.76400000000001"/>
    <n v="2"/>
    <n v="0.1"/>
    <n v="-8.0980000000000167"/>
    <s v="No"/>
    <s v="Chuck Magee"/>
  </r>
  <r>
    <n v="4647"/>
    <s v="CA-2014-146885"/>
    <d v="2014-05-30T00:00:00"/>
    <d v="2014-06-05T00:00:00"/>
    <x v="1"/>
    <s v="EB-13840"/>
    <s v="Ellis Ballard"/>
    <x v="1"/>
    <s v="United States"/>
    <s v="Richmond"/>
    <s v="Virginia"/>
    <n v="23223"/>
    <x v="0"/>
    <s v="OFF-PA-10001622"/>
    <s v="Office Supplies"/>
    <s v="Paper"/>
    <s v="Ampad Poly Cover Wirebound Steno Book, 6&quot; x 9&quot; Assorted Colors, Gregg Ruled"/>
    <n v="13.620000000000001"/>
    <n v="3"/>
    <n v="0"/>
    <n v="6.1289999999999996"/>
    <s v="No"/>
    <s v="Cassandra Brandow"/>
  </r>
  <r>
    <n v="4648"/>
    <s v="CA-2016-139556"/>
    <d v="2016-04-26T00:00:00"/>
    <d v="2016-05-01T00:00:00"/>
    <x v="1"/>
    <s v="DB-13360"/>
    <s v="Dennis Bolton"/>
    <x v="2"/>
    <s v="United States"/>
    <s v="New York City"/>
    <s v="New York"/>
    <n v="10009"/>
    <x v="3"/>
    <s v="FUR-CH-10004983"/>
    <s v="Furniture"/>
    <s v="Chairs"/>
    <s v="Office Star - Mid Back Dual function Ergonomic High Back Chair with 2-Way Adjustable Arms"/>
    <n v="434.64600000000002"/>
    <n v="3"/>
    <n v="0.1"/>
    <n v="62.782199999999975"/>
    <s v="No"/>
    <s v="Chuck Magee"/>
  </r>
  <r>
    <n v="4649"/>
    <s v="CA-2017-129357"/>
    <d v="2017-05-14T00:00:00"/>
    <d v="2017-05-19T00:00:00"/>
    <x v="1"/>
    <s v="KB-16585"/>
    <s v="Ken Black"/>
    <x v="1"/>
    <s v="United States"/>
    <s v="Seattle"/>
    <s v="Washington"/>
    <n v="98103"/>
    <x v="1"/>
    <s v="OFF-PA-10003228"/>
    <s v="Office Supplies"/>
    <s v="Paper"/>
    <s v="Xerox 1917"/>
    <n v="440.18999999999994"/>
    <n v="9"/>
    <n v="0"/>
    <n v="206.88929999999996"/>
    <s v="No"/>
    <s v="Anna Andreadi"/>
  </r>
  <r>
    <n v="4650"/>
    <s v="CA-2017-129357"/>
    <d v="2017-05-14T00:00:00"/>
    <d v="2017-05-19T00:00:00"/>
    <x v="1"/>
    <s v="KB-16585"/>
    <s v="Ken Black"/>
    <x v="1"/>
    <s v="United States"/>
    <s v="Seattle"/>
    <s v="Washington"/>
    <n v="98103"/>
    <x v="1"/>
    <s v="OFF-SU-10004498"/>
    <s v="Office Supplies"/>
    <s v="Supplies"/>
    <s v="Martin-Yale Premier Letter Opener"/>
    <n v="64.400000000000006"/>
    <n v="5"/>
    <n v="0"/>
    <n v="1.9320000000000004"/>
    <s v="No"/>
    <s v="Anna Andreadi"/>
  </r>
  <r>
    <n v="4651"/>
    <s v="CA-2017-150987"/>
    <d v="2017-04-08T00:00:00"/>
    <d v="2017-04-12T00:00:00"/>
    <x v="1"/>
    <s v="AH-10120"/>
    <s v="Adrian Hane"/>
    <x v="2"/>
    <s v="United States"/>
    <s v="San Francisco"/>
    <s v="California"/>
    <n v="94110"/>
    <x v="1"/>
    <s v="OFF-PA-10001878"/>
    <s v="Office Supplies"/>
    <s v="Paper"/>
    <s v="Xerox 1891"/>
    <n v="244.54999999999998"/>
    <n v="5"/>
    <n v="0"/>
    <n v="114.93849999999998"/>
    <s v="No"/>
    <s v="Anna Andreadi"/>
  </r>
  <r>
    <n v="4652"/>
    <s v="CA-2017-150987"/>
    <d v="2017-04-08T00:00:00"/>
    <d v="2017-04-12T00:00:00"/>
    <x v="1"/>
    <s v="AH-10120"/>
    <s v="Adrian Hane"/>
    <x v="2"/>
    <s v="United States"/>
    <s v="San Francisco"/>
    <s v="California"/>
    <n v="94110"/>
    <x v="1"/>
    <s v="OFF-PA-10002923"/>
    <s v="Office Supplies"/>
    <s v="Paper"/>
    <s v="Xerox 1942"/>
    <n v="195.76"/>
    <n v="4"/>
    <n v="0"/>
    <n v="97.88"/>
    <s v="No"/>
    <s v="Anna Andreadi"/>
  </r>
  <r>
    <n v="4653"/>
    <s v="CA-2017-132647"/>
    <d v="2017-02-17T00:00:00"/>
    <d v="2017-02-23T00:00:00"/>
    <x v="1"/>
    <s v="GH-14410"/>
    <s v="Gary Hansen"/>
    <x v="2"/>
    <s v="United States"/>
    <s v="Perth Amboy"/>
    <s v="New Jersey"/>
    <n v="8861"/>
    <x v="3"/>
    <s v="OFF-PA-10001838"/>
    <s v="Office Supplies"/>
    <s v="Paper"/>
    <s v="Adams Telephone Message Book W/Dividers/Space For Phone Numbers, 5 1/4&quot;X8 1/2&quot;, 300/Messages"/>
    <n v="11.76"/>
    <n v="2"/>
    <n v="0"/>
    <n v="5.7623999999999995"/>
    <s v="No"/>
    <s v="Chuck Magee"/>
  </r>
  <r>
    <n v="4654"/>
    <s v="CA-2017-132647"/>
    <d v="2017-02-17T00:00:00"/>
    <d v="2017-02-23T00:00:00"/>
    <x v="1"/>
    <s v="GH-14410"/>
    <s v="Gary Hansen"/>
    <x v="2"/>
    <s v="United States"/>
    <s v="Perth Amboy"/>
    <s v="New Jersey"/>
    <n v="8861"/>
    <x v="3"/>
    <s v="OFF-ST-10003123"/>
    <s v="Office Supplies"/>
    <s v="Storage"/>
    <s v="Fellowes Bases and Tops For Staxonsteel/High-Stak Systems"/>
    <n v="166.45"/>
    <n v="5"/>
    <n v="0"/>
    <n v="39.947999999999993"/>
    <s v="No"/>
    <s v="Chuck Magee"/>
  </r>
  <r>
    <n v="4655"/>
    <s v="CA-2017-159107"/>
    <d v="2017-06-24T00:00:00"/>
    <d v="2017-06-26T00:00:00"/>
    <x v="0"/>
    <s v="KT-16480"/>
    <s v="Kean Thornton"/>
    <x v="0"/>
    <s v="United States"/>
    <s v="San Francisco"/>
    <s v="California"/>
    <n v="94110"/>
    <x v="1"/>
    <s v="OFF-FA-10001332"/>
    <s v="Office Supplies"/>
    <s v="Fasteners"/>
    <s v="Acco Banker's Clasps, 5 3/4&quot;-Long"/>
    <n v="2.88"/>
    <n v="1"/>
    <n v="0"/>
    <n v="1.3535999999999999"/>
    <s v="No"/>
    <s v="Anna Andreadi"/>
  </r>
  <r>
    <n v="4656"/>
    <s v="CA-2014-160738"/>
    <d v="2014-05-05T00:00:00"/>
    <d v="2014-05-10T00:00:00"/>
    <x v="1"/>
    <s v="KH-16330"/>
    <s v="Katharine Harms"/>
    <x v="1"/>
    <s v="United States"/>
    <s v="Freeport"/>
    <s v="Illinois"/>
    <n v="61032"/>
    <x v="2"/>
    <s v="OFF-ST-10003442"/>
    <s v="Office Supplies"/>
    <s v="Storage"/>
    <s v="Eldon Portable Mobile Manager"/>
    <n v="45.248000000000005"/>
    <n v="2"/>
    <n v="0.2"/>
    <n v="3.9591999999999992"/>
    <s v="No"/>
    <s v="Kelly Williams"/>
  </r>
  <r>
    <n v="4657"/>
    <s v="CA-2015-112130"/>
    <d v="2015-05-03T00:00:00"/>
    <d v="2015-05-07T00:00:00"/>
    <x v="1"/>
    <s v="SV-20785"/>
    <s v="Stewart Visinsky"/>
    <x v="0"/>
    <s v="United States"/>
    <s v="Philadelphia"/>
    <s v="Pennsylvania"/>
    <n v="19140"/>
    <x v="3"/>
    <s v="OFF-AR-10001468"/>
    <s v="Office Supplies"/>
    <s v="Art"/>
    <s v="Sanford Prismacolor Professional Thick Lead Art Pencils, 36-Color Set"/>
    <n v="59.903999999999996"/>
    <n v="2"/>
    <n v="0.2"/>
    <n v="14.227200000000003"/>
    <s v="No"/>
    <s v="Chuck Magee"/>
  </r>
  <r>
    <n v="4658"/>
    <s v="CA-2015-112130"/>
    <d v="2015-05-03T00:00:00"/>
    <d v="2015-05-07T00:00:00"/>
    <x v="1"/>
    <s v="SV-20785"/>
    <s v="Stewart Visinsky"/>
    <x v="0"/>
    <s v="United States"/>
    <s v="Philadelphia"/>
    <s v="Pennsylvania"/>
    <n v="19140"/>
    <x v="3"/>
    <s v="OFF-AP-10003266"/>
    <s v="Office Supplies"/>
    <s v="Appliances"/>
    <s v="Holmes Replacement Filter for HEPA Air Cleaner, Large Room"/>
    <n v="23.696000000000002"/>
    <n v="2"/>
    <n v="0.2"/>
    <n v="6.5164"/>
    <s v="No"/>
    <s v="Chuck Magee"/>
  </r>
  <r>
    <n v="4659"/>
    <s v="CA-2015-112130"/>
    <d v="2015-05-03T00:00:00"/>
    <d v="2015-05-07T00:00:00"/>
    <x v="1"/>
    <s v="SV-20785"/>
    <s v="Stewart Visinsky"/>
    <x v="0"/>
    <s v="United States"/>
    <s v="Philadelphia"/>
    <s v="Pennsylvania"/>
    <n v="19140"/>
    <x v="3"/>
    <s v="OFF-PA-10002230"/>
    <s v="Office Supplies"/>
    <s v="Paper"/>
    <s v="Xerox 1897"/>
    <n v="7.9680000000000009"/>
    <n v="2"/>
    <n v="0.2"/>
    <n v="2.8884000000000007"/>
    <s v="No"/>
    <s v="Chuck Magee"/>
  </r>
  <r>
    <n v="4660"/>
    <s v="CA-2015-112130"/>
    <d v="2015-05-03T00:00:00"/>
    <d v="2015-05-07T00:00:00"/>
    <x v="1"/>
    <s v="SV-20785"/>
    <s v="Stewart Visinsky"/>
    <x v="0"/>
    <s v="United States"/>
    <s v="Philadelphia"/>
    <s v="Pennsylvania"/>
    <n v="19140"/>
    <x v="3"/>
    <s v="OFF-AP-10003622"/>
    <s v="Office Supplies"/>
    <s v="Appliances"/>
    <s v="Bravo II Megaboss 12-Amp Hard Body Upright, Replacement Belts, 2 Belts per Pack"/>
    <n v="18.2"/>
    <n v="7"/>
    <n v="0.2"/>
    <n v="2.0474999999999994"/>
    <s v="No"/>
    <s v="Chuck Magee"/>
  </r>
  <r>
    <n v="4661"/>
    <s v="CA-2015-112130"/>
    <d v="2015-05-03T00:00:00"/>
    <d v="2015-05-07T00:00:00"/>
    <x v="1"/>
    <s v="SV-20785"/>
    <s v="Stewart Visinsky"/>
    <x v="0"/>
    <s v="United States"/>
    <s v="Philadelphia"/>
    <s v="Pennsylvania"/>
    <n v="19140"/>
    <x v="3"/>
    <s v="TEC-AC-10001542"/>
    <s v="Technology"/>
    <s v="Accessories"/>
    <s v="SanDisk Cruzer 16 GB USB Flash Drive"/>
    <n v="27.552000000000003"/>
    <n v="3"/>
    <n v="0.2"/>
    <n v="-0.3444000000000047"/>
    <s v="No"/>
    <s v="Chuck Magee"/>
  </r>
  <r>
    <n v="4662"/>
    <s v="CA-2015-112130"/>
    <d v="2015-05-03T00:00:00"/>
    <d v="2015-05-07T00:00:00"/>
    <x v="1"/>
    <s v="SV-20785"/>
    <s v="Stewart Visinsky"/>
    <x v="0"/>
    <s v="United States"/>
    <s v="Philadelphia"/>
    <s v="Pennsylvania"/>
    <n v="19140"/>
    <x v="3"/>
    <s v="FUR-CH-10002965"/>
    <s v="Furniture"/>
    <s v="Chairs"/>
    <s v="Global Leather Highback Executive Chair with Pneumatic Height Adjustment, Black"/>
    <n v="844.11599999999987"/>
    <n v="6"/>
    <n v="0.3"/>
    <n v="-36.176400000000001"/>
    <s v="No"/>
    <s v="Chuck Magee"/>
  </r>
  <r>
    <n v="4663"/>
    <s v="CA-2015-112130"/>
    <d v="2015-05-03T00:00:00"/>
    <d v="2015-05-07T00:00:00"/>
    <x v="1"/>
    <s v="SV-20785"/>
    <s v="Stewart Visinsky"/>
    <x v="0"/>
    <s v="United States"/>
    <s v="Philadelphia"/>
    <s v="Pennsylvania"/>
    <n v="19140"/>
    <x v="3"/>
    <s v="OFF-ST-10000563"/>
    <s v="Office Supplies"/>
    <s v="Storage"/>
    <s v="Fellowes Bankers Box Stor/Drawer Steel Plus"/>
    <n v="76.75200000000001"/>
    <n v="3"/>
    <n v="0.2"/>
    <n v="-9.5940000000000012"/>
    <s v="No"/>
    <s v="Chuck Magee"/>
  </r>
  <r>
    <n v="4664"/>
    <s v="CA-2016-111409"/>
    <d v="2016-09-18T00:00:00"/>
    <d v="2016-09-22T00:00:00"/>
    <x v="1"/>
    <s v="PO-18850"/>
    <s v="Patrick O'Brill"/>
    <x v="0"/>
    <s v="United States"/>
    <s v="Jacksonville"/>
    <s v="Florida"/>
    <n v="32216"/>
    <x v="0"/>
    <s v="OFF-LA-10002787"/>
    <s v="Office Supplies"/>
    <s v="Labels"/>
    <s v="Avery 480"/>
    <n v="3"/>
    <n v="1"/>
    <n v="0.2"/>
    <n v="1.0499999999999998"/>
    <s v="No"/>
    <s v="Cassandra Brandow"/>
  </r>
  <r>
    <n v="4665"/>
    <s v="CA-2016-116232"/>
    <d v="2016-09-22T00:00:00"/>
    <d v="2016-09-26T00:00:00"/>
    <x v="1"/>
    <s v="AC-10450"/>
    <s v="Amy Cox"/>
    <x v="0"/>
    <s v="United States"/>
    <s v="Pembroke Pines"/>
    <s v="Florida"/>
    <n v="33024"/>
    <x v="0"/>
    <s v="OFF-BI-10004022"/>
    <s v="Office Supplies"/>
    <s v="Binders"/>
    <s v="Acco Suede Grain Vinyl Round Ring Binder"/>
    <n v="7.5060000000000002"/>
    <n v="9"/>
    <n v="0.7"/>
    <n v="-6.0047999999999977"/>
    <s v="No"/>
    <s v="Cassandra Brandow"/>
  </r>
  <r>
    <n v="4666"/>
    <s v="CA-2016-116232"/>
    <d v="2016-09-22T00:00:00"/>
    <d v="2016-09-26T00:00:00"/>
    <x v="1"/>
    <s v="AC-10450"/>
    <s v="Amy Cox"/>
    <x v="0"/>
    <s v="United States"/>
    <s v="Pembroke Pines"/>
    <s v="Florida"/>
    <n v="33024"/>
    <x v="0"/>
    <s v="OFF-LA-10001158"/>
    <s v="Office Supplies"/>
    <s v="Labels"/>
    <s v="Avery Address/Shipping Labels for Typewriters, 4&quot; x 2&quot;"/>
    <n v="16.559999999999999"/>
    <n v="2"/>
    <n v="0.2"/>
    <n v="5.7960000000000003"/>
    <s v="No"/>
    <s v="Cassandra Brandow"/>
  </r>
  <r>
    <n v="4667"/>
    <s v="CA-2016-116547"/>
    <d v="2016-01-10T00:00:00"/>
    <d v="2016-01-17T00:00:00"/>
    <x v="1"/>
    <s v="KB-16585"/>
    <s v="Ken Black"/>
    <x v="1"/>
    <s v="United States"/>
    <s v="Seattle"/>
    <s v="Washington"/>
    <n v="98115"/>
    <x v="1"/>
    <s v="FUR-FU-10000076"/>
    <s v="Furniture"/>
    <s v="Furnishings"/>
    <s v="24-Hour Round Wall Clock"/>
    <n v="79.92"/>
    <n v="4"/>
    <n v="0"/>
    <n v="34.365600000000008"/>
    <s v="Yes"/>
    <s v="Anna Andreadi"/>
  </r>
  <r>
    <n v="4668"/>
    <s v="CA-2016-116547"/>
    <d v="2016-01-10T00:00:00"/>
    <d v="2016-01-17T00:00:00"/>
    <x v="1"/>
    <s v="KB-16585"/>
    <s v="Ken Black"/>
    <x v="1"/>
    <s v="United States"/>
    <s v="Seattle"/>
    <s v="Washington"/>
    <n v="98115"/>
    <x v="1"/>
    <s v="TEC-AC-10002335"/>
    <s v="Technology"/>
    <s v="Accessories"/>
    <s v="Logitech Media Keyboard K200"/>
    <n v="69.98"/>
    <n v="2"/>
    <n v="0"/>
    <n v="13.296199999999999"/>
    <s v="Yes"/>
    <s v="Anna Andreadi"/>
  </r>
  <r>
    <n v="4669"/>
    <s v="US-2017-133200"/>
    <d v="2017-05-06T00:00:00"/>
    <d v="2017-05-11T00:00:00"/>
    <x v="1"/>
    <s v="DB-13555"/>
    <s v="Dorothy Badders"/>
    <x v="1"/>
    <s v="United States"/>
    <s v="Fort Worth"/>
    <s v="Texas"/>
    <n v="76106"/>
    <x v="2"/>
    <s v="OFF-BI-10002827"/>
    <s v="Office Supplies"/>
    <s v="Binders"/>
    <s v="Avery Durable Poly Binders"/>
    <n v="11.059999999999999"/>
    <n v="10"/>
    <n v="0.8"/>
    <n v="-18.802"/>
    <s v="No"/>
    <s v="Kelly Williams"/>
  </r>
  <r>
    <n v="4670"/>
    <s v="US-2017-133200"/>
    <d v="2017-05-06T00:00:00"/>
    <d v="2017-05-11T00:00:00"/>
    <x v="1"/>
    <s v="DB-13555"/>
    <s v="Dorothy Badders"/>
    <x v="1"/>
    <s v="United States"/>
    <s v="Fort Worth"/>
    <s v="Texas"/>
    <n v="76106"/>
    <x v="2"/>
    <s v="FUR-BO-10001601"/>
    <s v="Furniture"/>
    <s v="Bookcases"/>
    <s v="Sauder Mission Library with Doors, Fruitwood Finish"/>
    <n v="623.46479999999997"/>
    <n v="7"/>
    <n v="0.32"/>
    <n v="-119.19180000000006"/>
    <s v="No"/>
    <s v="Kelly Williams"/>
  </r>
  <r>
    <n v="4671"/>
    <s v="US-2017-133200"/>
    <d v="2017-05-06T00:00:00"/>
    <d v="2017-05-11T00:00:00"/>
    <x v="1"/>
    <s v="DB-13555"/>
    <s v="Dorothy Badders"/>
    <x v="1"/>
    <s v="United States"/>
    <s v="Fort Worth"/>
    <s v="Texas"/>
    <n v="76106"/>
    <x v="2"/>
    <s v="OFF-ST-10001932"/>
    <s v="Office Supplies"/>
    <s v="Storage"/>
    <s v="Fellowes Staxonsteel Drawer Files"/>
    <n v="772.68000000000006"/>
    <n v="5"/>
    <n v="0.2"/>
    <n v="-57.950999999999993"/>
    <s v="No"/>
    <s v="Kelly Williams"/>
  </r>
  <r>
    <n v="4672"/>
    <s v="CA-2016-133550"/>
    <d v="2016-07-31T00:00:00"/>
    <d v="2016-08-06T00:00:00"/>
    <x v="1"/>
    <s v="KL-16645"/>
    <s v="Ken Lonsdale"/>
    <x v="0"/>
    <s v="United States"/>
    <s v="Detroit"/>
    <s v="Michigan"/>
    <n v="48205"/>
    <x v="2"/>
    <s v="OFF-AP-10001005"/>
    <s v="Office Supplies"/>
    <s v="Appliances"/>
    <s v="Honeywell Quietcare HEPA Air Cleaner"/>
    <n v="283.14000000000004"/>
    <n v="4"/>
    <n v="0.1"/>
    <n v="72.357999999999976"/>
    <s v="No"/>
    <s v="Kelly Williams"/>
  </r>
  <r>
    <n v="4673"/>
    <s v="CA-2016-133550"/>
    <d v="2016-07-31T00:00:00"/>
    <d v="2016-08-06T00:00:00"/>
    <x v="1"/>
    <s v="KL-16645"/>
    <s v="Ken Lonsdale"/>
    <x v="0"/>
    <s v="United States"/>
    <s v="Detroit"/>
    <s v="Michigan"/>
    <n v="48205"/>
    <x v="2"/>
    <s v="TEC-PH-10004042"/>
    <s v="Technology"/>
    <s v="Phones"/>
    <s v="ClearOne Communications CHAT 70 OC Speaker Phone"/>
    <n v="635.96"/>
    <n v="4"/>
    <n v="0"/>
    <n v="165.34960000000001"/>
    <s v="No"/>
    <s v="Kelly Williams"/>
  </r>
  <r>
    <n v="4674"/>
    <s v="CA-2016-133550"/>
    <d v="2016-07-31T00:00:00"/>
    <d v="2016-08-06T00:00:00"/>
    <x v="1"/>
    <s v="KL-16645"/>
    <s v="Ken Lonsdale"/>
    <x v="0"/>
    <s v="United States"/>
    <s v="Detroit"/>
    <s v="Michigan"/>
    <n v="48205"/>
    <x v="2"/>
    <s v="TEC-PH-10001079"/>
    <s v="Technology"/>
    <s v="Phones"/>
    <s v="Polycom SoundPoint Pro SE-225 Corded phone"/>
    <n v="118.99"/>
    <n v="1"/>
    <n v="0"/>
    <n v="33.3172"/>
    <s v="No"/>
    <s v="Kelly Williams"/>
  </r>
  <r>
    <n v="4675"/>
    <s v="CA-2016-133550"/>
    <d v="2016-07-31T00:00:00"/>
    <d v="2016-08-06T00:00:00"/>
    <x v="1"/>
    <s v="KL-16645"/>
    <s v="Ken Lonsdale"/>
    <x v="0"/>
    <s v="United States"/>
    <s v="Detroit"/>
    <s v="Michigan"/>
    <n v="48205"/>
    <x v="2"/>
    <s v="FUR-FU-10002918"/>
    <s v="Furniture"/>
    <s v="Furnishings"/>
    <s v="Eldon ClusterMat Chair Mat with Cordless Antistatic Protection"/>
    <n v="272.94"/>
    <n v="3"/>
    <n v="0"/>
    <n v="30.023400000000009"/>
    <s v="No"/>
    <s v="Kelly Williams"/>
  </r>
  <r>
    <n v="4676"/>
    <s v="CA-2017-139416"/>
    <d v="2017-03-27T00:00:00"/>
    <d v="2017-03-29T00:00:00"/>
    <x v="0"/>
    <s v="AG-10270"/>
    <s v="Alejandro Grove"/>
    <x v="0"/>
    <s v="United States"/>
    <s v="Philadelphia"/>
    <s v="Pennsylvania"/>
    <n v="19120"/>
    <x v="3"/>
    <s v="FUR-FU-10003832"/>
    <s v="Furniture"/>
    <s v="Furnishings"/>
    <s v="Eldon Expressions Punched Metal &amp; Wood Desk Accessories, Black &amp; Cherry"/>
    <n v="15.008000000000003"/>
    <n v="2"/>
    <n v="0.2"/>
    <n v="1.5007999999999999"/>
    <s v="No"/>
    <s v="Chuck Magee"/>
  </r>
  <r>
    <n v="4677"/>
    <s v="CA-2014-114510"/>
    <d v="2014-03-14T00:00:00"/>
    <d v="2014-03-19T00:00:00"/>
    <x v="1"/>
    <s v="JF-15295"/>
    <s v="Jason Fortune-"/>
    <x v="0"/>
    <s v="United States"/>
    <s v="Logan"/>
    <s v="Utah"/>
    <n v="84321"/>
    <x v="1"/>
    <s v="OFF-BI-10001617"/>
    <s v="Office Supplies"/>
    <s v="Binders"/>
    <s v="GBC Wire Binding Combs"/>
    <n v="33.088000000000001"/>
    <n v="4"/>
    <n v="0.2"/>
    <n v="11.167199999999999"/>
    <s v="No"/>
    <s v="Anna Andreadi"/>
  </r>
  <r>
    <n v="4678"/>
    <s v="CA-2014-114510"/>
    <d v="2014-03-14T00:00:00"/>
    <d v="2014-03-19T00:00:00"/>
    <x v="1"/>
    <s v="JF-15295"/>
    <s v="Jason Fortune-"/>
    <x v="0"/>
    <s v="United States"/>
    <s v="Logan"/>
    <s v="Utah"/>
    <n v="84321"/>
    <x v="1"/>
    <s v="OFF-ST-10000736"/>
    <s v="Office Supplies"/>
    <s v="Storage"/>
    <s v="Carina Double Wide Media Storage Towers in Natural &amp; Black"/>
    <n v="80.98"/>
    <n v="1"/>
    <n v="0"/>
    <n v="3.2391999999999967"/>
    <s v="No"/>
    <s v="Anna Andreadi"/>
  </r>
  <r>
    <n v="4679"/>
    <s v="CA-2014-114510"/>
    <d v="2014-03-14T00:00:00"/>
    <d v="2014-03-19T00:00:00"/>
    <x v="1"/>
    <s v="JF-15295"/>
    <s v="Jason Fortune-"/>
    <x v="0"/>
    <s v="United States"/>
    <s v="Logan"/>
    <s v="Utah"/>
    <n v="84321"/>
    <x v="1"/>
    <s v="TEC-AC-10004877"/>
    <s v="Technology"/>
    <s v="Accessories"/>
    <s v="Imation 30456 USB Flash Drive 8GB"/>
    <n v="82.800000000000011"/>
    <n v="12"/>
    <n v="0"/>
    <n v="6.6239999999999952"/>
    <s v="No"/>
    <s v="Anna Andreadi"/>
  </r>
  <r>
    <n v="4680"/>
    <s v="CA-2014-114510"/>
    <d v="2014-03-14T00:00:00"/>
    <d v="2014-03-19T00:00:00"/>
    <x v="1"/>
    <s v="JF-15295"/>
    <s v="Jason Fortune-"/>
    <x v="0"/>
    <s v="United States"/>
    <s v="Logan"/>
    <s v="Utah"/>
    <n v="84321"/>
    <x v="1"/>
    <s v="OFF-ST-10003221"/>
    <s v="Office Supplies"/>
    <s v="Storage"/>
    <s v="Staple magnet"/>
    <n v="21.36"/>
    <n v="2"/>
    <n v="0"/>
    <n v="5.7672000000000008"/>
    <s v="No"/>
    <s v="Anna Andreadi"/>
  </r>
  <r>
    <n v="4681"/>
    <s v="CA-2014-114510"/>
    <d v="2014-03-14T00:00:00"/>
    <d v="2014-03-19T00:00:00"/>
    <x v="1"/>
    <s v="JF-15295"/>
    <s v="Jason Fortune-"/>
    <x v="0"/>
    <s v="United States"/>
    <s v="Logan"/>
    <s v="Utah"/>
    <n v="84321"/>
    <x v="1"/>
    <s v="OFF-BI-10003007"/>
    <s v="Office Supplies"/>
    <s v="Binders"/>
    <s v="Premium Transparent Presentation Covers, No Pattern/Clear, 8 1/2&quot; x 11&quot;"/>
    <n v="62.048000000000002"/>
    <n v="2"/>
    <n v="0.2"/>
    <n v="20.165599999999998"/>
    <s v="No"/>
    <s v="Anna Andreadi"/>
  </r>
  <r>
    <n v="4682"/>
    <s v="CA-2016-169215"/>
    <d v="2016-07-14T00:00:00"/>
    <d v="2016-07-18T00:00:00"/>
    <x v="0"/>
    <s v="RE-19450"/>
    <s v="Richard Eichhorn"/>
    <x v="0"/>
    <s v="United States"/>
    <s v="Auburn"/>
    <s v="New York"/>
    <n v="13021"/>
    <x v="3"/>
    <s v="OFF-FA-10000936"/>
    <s v="Office Supplies"/>
    <s v="Fasteners"/>
    <s v="Acco Hot Clips Clips to Go"/>
    <n v="29.61"/>
    <n v="9"/>
    <n v="0"/>
    <n v="13.324499999999999"/>
    <s v="No"/>
    <s v="Chuck Magee"/>
  </r>
  <r>
    <n v="4683"/>
    <s v="CA-2016-127698"/>
    <d v="2016-12-01T00:00:00"/>
    <d v="2016-12-01T00:00:00"/>
    <x v="3"/>
    <s v="MV-18190"/>
    <s v="Mike Vittorini"/>
    <x v="0"/>
    <s v="United States"/>
    <s v="Raleigh"/>
    <s v="North Carolina"/>
    <n v="27604"/>
    <x v="0"/>
    <s v="TEC-PH-10003811"/>
    <s v="Technology"/>
    <s v="Phones"/>
    <s v="Jabra Supreme Plus Driver Edition Headset"/>
    <n v="863.928"/>
    <n v="9"/>
    <n v="0.2"/>
    <n v="86.392799999999994"/>
    <s v="No"/>
    <s v="Cassandra Brandow"/>
  </r>
  <r>
    <n v="4684"/>
    <s v="CA-2016-159912"/>
    <d v="2016-08-29T00:00:00"/>
    <d v="2016-09-03T00:00:00"/>
    <x v="1"/>
    <s v="GB-14530"/>
    <s v="George Bell"/>
    <x v="1"/>
    <s v="United States"/>
    <s v="Philadelphia"/>
    <s v="Pennsylvania"/>
    <n v="19120"/>
    <x v="3"/>
    <s v="FUR-TA-10004152"/>
    <s v="Furniture"/>
    <s v="Tables"/>
    <s v="Barricks 18&quot; x 48&quot; Non-Folding Utility Table with Bottom Storage Shelf"/>
    <n v="241.92"/>
    <n v="4"/>
    <n v="0.4"/>
    <n v="-56.448000000000008"/>
    <s v="No"/>
    <s v="Chuck Magee"/>
  </r>
  <r>
    <n v="4685"/>
    <s v="CA-2016-159912"/>
    <d v="2016-08-29T00:00:00"/>
    <d v="2016-09-03T00:00:00"/>
    <x v="1"/>
    <s v="GB-14530"/>
    <s v="George Bell"/>
    <x v="1"/>
    <s v="United States"/>
    <s v="Philadelphia"/>
    <s v="Pennsylvania"/>
    <n v="19120"/>
    <x v="3"/>
    <s v="FUR-BO-10002853"/>
    <s v="Furniture"/>
    <s v="Bookcases"/>
    <s v="O'Sullivan 5-Shelf Heavy-Duty Bookcases"/>
    <n v="163.88"/>
    <n v="4"/>
    <n v="0.5"/>
    <n v="-81.94"/>
    <s v="No"/>
    <s v="Chuck Magee"/>
  </r>
  <r>
    <n v="4686"/>
    <s v="CA-2016-159912"/>
    <d v="2016-08-29T00:00:00"/>
    <d v="2016-09-03T00:00:00"/>
    <x v="1"/>
    <s v="GB-14530"/>
    <s v="George Bell"/>
    <x v="1"/>
    <s v="United States"/>
    <s v="Philadelphia"/>
    <s v="Pennsylvania"/>
    <n v="19120"/>
    <x v="3"/>
    <s v="OFF-BI-10002071"/>
    <s v="Office Supplies"/>
    <s v="Binders"/>
    <s v="Fellowes Black Plastic Comb Bindings"/>
    <n v="3.4860000000000002"/>
    <n v="2"/>
    <n v="0.7"/>
    <n v="-2.7887999999999993"/>
    <s v="No"/>
    <s v="Chuck Magee"/>
  </r>
  <r>
    <n v="4687"/>
    <s v="CA-2016-159912"/>
    <d v="2016-08-29T00:00:00"/>
    <d v="2016-09-03T00:00:00"/>
    <x v="1"/>
    <s v="GB-14530"/>
    <s v="George Bell"/>
    <x v="1"/>
    <s v="United States"/>
    <s v="Philadelphia"/>
    <s v="Pennsylvania"/>
    <n v="19120"/>
    <x v="3"/>
    <s v="OFF-FA-10000053"/>
    <s v="Office Supplies"/>
    <s v="Fasteners"/>
    <s v="Revere Boxed Rubber Bands by Revere"/>
    <n v="10.584"/>
    <n v="7"/>
    <n v="0.2"/>
    <n v="-2.3813999999999993"/>
    <s v="No"/>
    <s v="Chuck Magee"/>
  </r>
  <r>
    <n v="4688"/>
    <s v="CA-2016-101987"/>
    <d v="2016-06-24T00:00:00"/>
    <d v="2016-06-30T00:00:00"/>
    <x v="1"/>
    <s v="HL-15040"/>
    <s v="Hunter Lopez"/>
    <x v="0"/>
    <s v="United States"/>
    <s v="Richmond"/>
    <s v="Indiana"/>
    <n v="47374"/>
    <x v="2"/>
    <s v="TEC-PH-10001305"/>
    <s v="Technology"/>
    <s v="Phones"/>
    <s v="Panasonic KX TS208W Corded phone"/>
    <n v="440.91"/>
    <n v="9"/>
    <n v="0"/>
    <n v="123.45480000000005"/>
    <s v="No"/>
    <s v="Kelly Williams"/>
  </r>
  <r>
    <n v="4689"/>
    <s v="US-2017-154851"/>
    <d v="2017-03-30T00:00:00"/>
    <d v="2017-04-03T00:00:00"/>
    <x v="1"/>
    <s v="BP-11155"/>
    <s v="Becky Pak"/>
    <x v="0"/>
    <s v="United States"/>
    <s v="Lancaster"/>
    <s v="Pennsylvania"/>
    <n v="17602"/>
    <x v="3"/>
    <s v="OFF-BI-10001525"/>
    <s v="Office Supplies"/>
    <s v="Binders"/>
    <s v="Acco Pressboard Covers with Storage Hooks, 14 7/8&quot; x 11&quot;, Executive Red"/>
    <n v="5.7150000000000016"/>
    <n v="5"/>
    <n v="0.7"/>
    <n v="-4.7625000000000011"/>
    <s v="No"/>
    <s v="Chuck Magee"/>
  </r>
  <r>
    <n v="4690"/>
    <s v="CA-2014-138681"/>
    <d v="2014-12-20T00:00:00"/>
    <d v="2014-12-22T00:00:00"/>
    <x v="2"/>
    <s v="CT-11995"/>
    <s v="Carol Triggs"/>
    <x v="0"/>
    <s v="United States"/>
    <s v="Tucson"/>
    <s v="Arizona"/>
    <n v="85705"/>
    <x v="1"/>
    <s v="FUR-FU-10001876"/>
    <s v="Furniture"/>
    <s v="Furnishings"/>
    <s v="Computer Room Manger, 14&quot;"/>
    <n v="51.967999999999996"/>
    <n v="2"/>
    <n v="0.2"/>
    <n v="10.393599999999998"/>
    <s v="No"/>
    <s v="Anna Andreadi"/>
  </r>
  <r>
    <n v="4691"/>
    <s v="CA-2014-138681"/>
    <d v="2014-12-20T00:00:00"/>
    <d v="2014-12-22T00:00:00"/>
    <x v="2"/>
    <s v="CT-11995"/>
    <s v="Carol Triggs"/>
    <x v="0"/>
    <s v="United States"/>
    <s v="Tucson"/>
    <s v="Arizona"/>
    <n v="85705"/>
    <x v="1"/>
    <s v="TEC-AC-10003628"/>
    <s v="Technology"/>
    <s v="Accessories"/>
    <s v="Logitech 910-002974 M325 Wireless Mouse for Web Scrolling"/>
    <n v="71.975999999999999"/>
    <n v="3"/>
    <n v="0.2"/>
    <n v="21.592800000000011"/>
    <s v="No"/>
    <s v="Anna Andreadi"/>
  </r>
  <r>
    <n v="4692"/>
    <s v="CA-2014-138681"/>
    <d v="2014-12-20T00:00:00"/>
    <d v="2014-12-22T00:00:00"/>
    <x v="2"/>
    <s v="CT-11995"/>
    <s v="Carol Triggs"/>
    <x v="0"/>
    <s v="United States"/>
    <s v="Tucson"/>
    <s v="Arizona"/>
    <n v="85705"/>
    <x v="1"/>
    <s v="FUR-CH-10004860"/>
    <s v="Furniture"/>
    <s v="Chairs"/>
    <s v="Global Low Back Tilter Chair"/>
    <n v="242.35200000000003"/>
    <n v="3"/>
    <n v="0.2"/>
    <n v="-42.411600000000035"/>
    <s v="No"/>
    <s v="Anna Andreadi"/>
  </r>
  <r>
    <n v="4693"/>
    <s v="CA-2014-138681"/>
    <d v="2014-12-20T00:00:00"/>
    <d v="2014-12-22T00:00:00"/>
    <x v="2"/>
    <s v="CT-11995"/>
    <s v="Carol Triggs"/>
    <x v="0"/>
    <s v="United States"/>
    <s v="Tucson"/>
    <s v="Arizona"/>
    <n v="85705"/>
    <x v="1"/>
    <s v="OFF-PA-10000357"/>
    <s v="Office Supplies"/>
    <s v="Paper"/>
    <s v="Xerox 1888"/>
    <n v="221.92000000000002"/>
    <n v="5"/>
    <n v="0.2"/>
    <n v="77.671999999999983"/>
    <s v="No"/>
    <s v="Anna Andreadi"/>
  </r>
  <r>
    <n v="4694"/>
    <s v="CA-2014-138681"/>
    <d v="2014-12-20T00:00:00"/>
    <d v="2014-12-22T00:00:00"/>
    <x v="2"/>
    <s v="CT-11995"/>
    <s v="Carol Triggs"/>
    <x v="0"/>
    <s v="United States"/>
    <s v="Tucson"/>
    <s v="Arizona"/>
    <n v="85705"/>
    <x v="1"/>
    <s v="OFF-PA-10003270"/>
    <s v="Office Supplies"/>
    <s v="Paper"/>
    <s v="Xerox 1954"/>
    <n v="8.4480000000000004"/>
    <n v="2"/>
    <n v="0.2"/>
    <n v="2.6399999999999997"/>
    <s v="No"/>
    <s v="Anna Andreadi"/>
  </r>
  <r>
    <n v="4695"/>
    <s v="US-2015-138121"/>
    <d v="2015-12-17T00:00:00"/>
    <d v="2015-12-17T00:00:00"/>
    <x v="3"/>
    <s v="JL-15835"/>
    <s v="John Lee"/>
    <x v="0"/>
    <s v="United States"/>
    <s v="Detroit"/>
    <s v="Michigan"/>
    <n v="48205"/>
    <x v="2"/>
    <s v="OFF-BI-10000320"/>
    <s v="Office Supplies"/>
    <s v="Binders"/>
    <s v="GBC Plastic Binding Combs"/>
    <n v="29.52"/>
    <n v="4"/>
    <n v="0"/>
    <n v="14.4648"/>
    <s v="No"/>
    <s v="Kelly Williams"/>
  </r>
  <r>
    <n v="4696"/>
    <s v="US-2015-138121"/>
    <d v="2015-12-17T00:00:00"/>
    <d v="2015-12-17T00:00:00"/>
    <x v="3"/>
    <s v="JL-15835"/>
    <s v="John Lee"/>
    <x v="0"/>
    <s v="United States"/>
    <s v="Detroit"/>
    <s v="Michigan"/>
    <n v="48205"/>
    <x v="2"/>
    <s v="FUR-CH-10003846"/>
    <s v="Furniture"/>
    <s v="Chairs"/>
    <s v="Hon Valutask Swivel Chairs"/>
    <n v="302.94"/>
    <n v="3"/>
    <n v="0"/>
    <n v="48.470400000000012"/>
    <s v="No"/>
    <s v="Kelly Williams"/>
  </r>
  <r>
    <n v="4697"/>
    <s v="US-2015-138121"/>
    <d v="2015-12-17T00:00:00"/>
    <d v="2015-12-17T00:00:00"/>
    <x v="3"/>
    <s v="JL-15835"/>
    <s v="John Lee"/>
    <x v="0"/>
    <s v="United States"/>
    <s v="Detroit"/>
    <s v="Michigan"/>
    <n v="48205"/>
    <x v="2"/>
    <s v="FUR-CH-10004875"/>
    <s v="Furniture"/>
    <s v="Chairs"/>
    <s v="Harbour Creations 67200 Series Stacking Chairs"/>
    <n v="142.36000000000001"/>
    <n v="2"/>
    <n v="0"/>
    <n v="38.437200000000004"/>
    <s v="No"/>
    <s v="Kelly Williams"/>
  </r>
  <r>
    <n v="4698"/>
    <s v="US-2015-138121"/>
    <d v="2015-12-17T00:00:00"/>
    <d v="2015-12-17T00:00:00"/>
    <x v="3"/>
    <s v="JL-15835"/>
    <s v="John Lee"/>
    <x v="0"/>
    <s v="United States"/>
    <s v="Detroit"/>
    <s v="Michigan"/>
    <n v="48205"/>
    <x v="2"/>
    <s v="FUR-CH-10003817"/>
    <s v="Furniture"/>
    <s v="Chairs"/>
    <s v="Global Value Steno Chair, Gray"/>
    <n v="546.66"/>
    <n v="9"/>
    <n v="0"/>
    <n v="136.66500000000002"/>
    <s v="No"/>
    <s v="Kelly Williams"/>
  </r>
  <r>
    <n v="4699"/>
    <s v="US-2015-138121"/>
    <d v="2015-12-17T00:00:00"/>
    <d v="2015-12-17T00:00:00"/>
    <x v="3"/>
    <s v="JL-15835"/>
    <s v="John Lee"/>
    <x v="0"/>
    <s v="United States"/>
    <s v="Detroit"/>
    <s v="Michigan"/>
    <n v="48205"/>
    <x v="2"/>
    <s v="FUR-FU-10002116"/>
    <s v="Furniture"/>
    <s v="Furnishings"/>
    <s v="Tenex Carpeted, Granite-Look or Clear Contemporary Contour Shape Chair Mats"/>
    <n v="212.13"/>
    <n v="3"/>
    <n v="0"/>
    <n v="14.849099999999979"/>
    <s v="No"/>
    <s v="Kelly Williams"/>
  </r>
  <r>
    <n v="4700"/>
    <s v="CA-2017-140298"/>
    <d v="2017-05-11T00:00:00"/>
    <d v="2017-05-17T00:00:00"/>
    <x v="1"/>
    <s v="JK-16120"/>
    <s v="Julie Kriz"/>
    <x v="2"/>
    <s v="United States"/>
    <s v="Austin"/>
    <s v="Texas"/>
    <n v="78745"/>
    <x v="2"/>
    <s v="OFF-AR-10003481"/>
    <s v="Office Supplies"/>
    <s v="Art"/>
    <s v="Newell 348"/>
    <n v="5.2480000000000002"/>
    <n v="2"/>
    <n v="0.2"/>
    <n v="0.59039999999999915"/>
    <s v="No"/>
    <s v="Kelly Williams"/>
  </r>
  <r>
    <n v="4701"/>
    <s v="CA-2017-140298"/>
    <d v="2017-05-11T00:00:00"/>
    <d v="2017-05-17T00:00:00"/>
    <x v="1"/>
    <s v="JK-16120"/>
    <s v="Julie Kriz"/>
    <x v="2"/>
    <s v="United States"/>
    <s v="Austin"/>
    <s v="Texas"/>
    <n v="78745"/>
    <x v="2"/>
    <s v="OFF-ST-10004180"/>
    <s v="Office Supplies"/>
    <s v="Storage"/>
    <s v="Safco Commercial Shelving"/>
    <n v="74.415999999999997"/>
    <n v="2"/>
    <n v="0.2"/>
    <n v="-14.883200000000002"/>
    <s v="No"/>
    <s v="Kelly Williams"/>
  </r>
  <r>
    <n v="4702"/>
    <s v="CA-2017-140298"/>
    <d v="2017-05-11T00:00:00"/>
    <d v="2017-05-17T00:00:00"/>
    <x v="1"/>
    <s v="JK-16120"/>
    <s v="Julie Kriz"/>
    <x v="2"/>
    <s v="United States"/>
    <s v="Austin"/>
    <s v="Texas"/>
    <n v="78745"/>
    <x v="2"/>
    <s v="OFF-PA-10003657"/>
    <s v="Office Supplies"/>
    <s v="Paper"/>
    <s v="Xerox 1927"/>
    <n v="6.8480000000000008"/>
    <n v="2"/>
    <n v="0.2"/>
    <n v="2.1399999999999992"/>
    <s v="No"/>
    <s v="Kelly Williams"/>
  </r>
  <r>
    <n v="4703"/>
    <s v="CA-2017-140298"/>
    <d v="2017-05-11T00:00:00"/>
    <d v="2017-05-17T00:00:00"/>
    <x v="1"/>
    <s v="JK-16120"/>
    <s v="Julie Kriz"/>
    <x v="2"/>
    <s v="United States"/>
    <s v="Austin"/>
    <s v="Texas"/>
    <n v="78745"/>
    <x v="2"/>
    <s v="FUR-FU-10001967"/>
    <s v="Furniture"/>
    <s v="Furnishings"/>
    <s v="Telescoping Adjustable Floor Lamp"/>
    <n v="7.9959999999999996"/>
    <n v="1"/>
    <n v="0.6"/>
    <n v="-6.9964999999999993"/>
    <s v="No"/>
    <s v="Kelly Williams"/>
  </r>
  <r>
    <n v="4704"/>
    <s v="CA-2016-166240"/>
    <d v="2016-06-24T00:00:00"/>
    <d v="2016-06-28T00:00:00"/>
    <x v="1"/>
    <s v="DH-13075"/>
    <s v="Dave Hallsten"/>
    <x v="1"/>
    <s v="United States"/>
    <s v="Houston"/>
    <s v="Texas"/>
    <n v="77095"/>
    <x v="2"/>
    <s v="OFF-AP-10002082"/>
    <s v="Office Supplies"/>
    <s v="Appliances"/>
    <s v="Holmes HEPA Air Purifier"/>
    <n v="8.711999999999998"/>
    <n v="2"/>
    <n v="0.8"/>
    <n v="-19.602000000000007"/>
    <s v="No"/>
    <s v="Kelly Williams"/>
  </r>
  <r>
    <n v="4705"/>
    <s v="CA-2016-158435"/>
    <d v="2016-05-17T00:00:00"/>
    <d v="2016-05-18T00:00:00"/>
    <x v="2"/>
    <s v="AG-10900"/>
    <s v="Arthur Gainer"/>
    <x v="0"/>
    <s v="United States"/>
    <s v="Waterbury"/>
    <s v="Connecticut"/>
    <n v="6708"/>
    <x v="3"/>
    <s v="OFF-SU-10000381"/>
    <s v="Office Supplies"/>
    <s v="Supplies"/>
    <s v="Acme Forged Steel Scissors with Black Enamel Handles"/>
    <n v="65.17"/>
    <n v="7"/>
    <n v="0"/>
    <n v="18.899299999999997"/>
    <s v="No"/>
    <s v="Chuck Magee"/>
  </r>
  <r>
    <n v="4706"/>
    <s v="CA-2016-158435"/>
    <d v="2016-05-17T00:00:00"/>
    <d v="2016-05-18T00:00:00"/>
    <x v="2"/>
    <s v="AG-10900"/>
    <s v="Arthur Gainer"/>
    <x v="0"/>
    <s v="United States"/>
    <s v="Waterbury"/>
    <s v="Connecticut"/>
    <n v="6708"/>
    <x v="3"/>
    <s v="OFF-LA-10002475"/>
    <s v="Office Supplies"/>
    <s v="Labels"/>
    <s v="Avery 519"/>
    <n v="14.62"/>
    <n v="2"/>
    <n v="0"/>
    <n v="6.8713999999999995"/>
    <s v="No"/>
    <s v="Chuck Magee"/>
  </r>
  <r>
    <n v="4707"/>
    <s v="CA-2016-158435"/>
    <d v="2016-05-17T00:00:00"/>
    <d v="2016-05-18T00:00:00"/>
    <x v="2"/>
    <s v="AG-10900"/>
    <s v="Arthur Gainer"/>
    <x v="0"/>
    <s v="United States"/>
    <s v="Waterbury"/>
    <s v="Connecticut"/>
    <n v="6708"/>
    <x v="3"/>
    <s v="FUR-FU-10003975"/>
    <s v="Furniture"/>
    <s v="Furnishings"/>
    <s v="Eldon Advantage Chair Mats for Low to Medium Pile Carpets"/>
    <n v="173.24"/>
    <n v="4"/>
    <n v="0"/>
    <n v="17.323999999999984"/>
    <s v="No"/>
    <s v="Chuck Magee"/>
  </r>
  <r>
    <n v="4708"/>
    <s v="CA-2017-138149"/>
    <d v="2017-06-29T00:00:00"/>
    <d v="2017-06-30T00:00:00"/>
    <x v="2"/>
    <s v="WB-21850"/>
    <s v="William Brown"/>
    <x v="0"/>
    <s v="United States"/>
    <s v="Los Angeles"/>
    <s v="California"/>
    <n v="90049"/>
    <x v="1"/>
    <s v="OFF-BI-10003091"/>
    <s v="Office Supplies"/>
    <s v="Binders"/>
    <s v="GBC DocuBind TL200 Manual Binding Machine"/>
    <n v="895.92"/>
    <n v="5"/>
    <n v="0.2"/>
    <n v="302.37299999999993"/>
    <s v="No"/>
    <s v="Anna Andreadi"/>
  </r>
  <r>
    <n v="4709"/>
    <s v="CA-2017-138149"/>
    <d v="2017-06-29T00:00:00"/>
    <d v="2017-06-30T00:00:00"/>
    <x v="2"/>
    <s v="WB-21850"/>
    <s v="William Brown"/>
    <x v="0"/>
    <s v="United States"/>
    <s v="Los Angeles"/>
    <s v="California"/>
    <n v="90049"/>
    <x v="1"/>
    <s v="OFF-ST-10002974"/>
    <s v="Office Supplies"/>
    <s v="Storage"/>
    <s v="Trav-L-File Heavy-Duty Shuttle II, Black"/>
    <n v="130.71"/>
    <n v="3"/>
    <n v="0"/>
    <n v="39.212999999999994"/>
    <s v="No"/>
    <s v="Anna Andreadi"/>
  </r>
  <r>
    <n v="4710"/>
    <s v="CA-2017-138149"/>
    <d v="2017-06-29T00:00:00"/>
    <d v="2017-06-30T00:00:00"/>
    <x v="2"/>
    <s v="WB-21850"/>
    <s v="William Brown"/>
    <x v="0"/>
    <s v="United States"/>
    <s v="Los Angeles"/>
    <s v="California"/>
    <n v="90049"/>
    <x v="1"/>
    <s v="OFF-AR-10000255"/>
    <s v="Office Supplies"/>
    <s v="Art"/>
    <s v="Newell 328"/>
    <n v="11.68"/>
    <n v="2"/>
    <n v="0"/>
    <n v="3.0367999999999995"/>
    <s v="No"/>
    <s v="Anna Andreadi"/>
  </r>
  <r>
    <n v="4711"/>
    <s v="CA-2017-138149"/>
    <d v="2017-06-29T00:00:00"/>
    <d v="2017-06-30T00:00:00"/>
    <x v="2"/>
    <s v="WB-21850"/>
    <s v="William Brown"/>
    <x v="0"/>
    <s v="United States"/>
    <s v="Los Angeles"/>
    <s v="California"/>
    <n v="90049"/>
    <x v="1"/>
    <s v="TEC-AC-10001284"/>
    <s v="Technology"/>
    <s v="Accessories"/>
    <s v="Enermax Briskie RF Wireless Keyboard and Mouse Combo"/>
    <n v="62.31"/>
    <n v="3"/>
    <n v="0"/>
    <n v="22.4316"/>
    <s v="No"/>
    <s v="Anna Andreadi"/>
  </r>
  <r>
    <n v="4712"/>
    <s v="CA-2014-112403"/>
    <d v="2014-03-31T00:00:00"/>
    <d v="2014-03-31T00:00:00"/>
    <x v="3"/>
    <s v="JO-15280"/>
    <s v="Jas O'Carroll"/>
    <x v="0"/>
    <s v="United States"/>
    <s v="Philadelphia"/>
    <s v="Pennsylvania"/>
    <n v="19120"/>
    <x v="3"/>
    <s v="OFF-BI-10003529"/>
    <s v="Office Supplies"/>
    <s v="Binders"/>
    <s v="Avery Round Ring Poly Binders"/>
    <n v="0.85200000000000009"/>
    <n v="1"/>
    <n v="0.7"/>
    <n v="-0.59639999999999982"/>
    <s v="No"/>
    <s v="Chuck Magee"/>
  </r>
  <r>
    <n v="4713"/>
    <s v="CA-2014-108273"/>
    <d v="2014-12-16T00:00:00"/>
    <d v="2014-12-21T00:00:00"/>
    <x v="1"/>
    <s v="EJ-13720"/>
    <s v="Ed Jacobs"/>
    <x v="0"/>
    <s v="United States"/>
    <s v="Huntsville"/>
    <s v="Texas"/>
    <n v="77340"/>
    <x v="2"/>
    <s v="OFF-PA-10000029"/>
    <s v="Office Supplies"/>
    <s v="Paper"/>
    <s v="Xerox 224"/>
    <n v="36.288000000000011"/>
    <n v="7"/>
    <n v="0.2"/>
    <n v="12.700800000000001"/>
    <s v="No"/>
    <s v="Kelly Williams"/>
  </r>
  <r>
    <n v="4714"/>
    <s v="CA-2014-108273"/>
    <d v="2014-12-16T00:00:00"/>
    <d v="2014-12-21T00:00:00"/>
    <x v="1"/>
    <s v="EJ-13720"/>
    <s v="Ed Jacobs"/>
    <x v="0"/>
    <s v="United States"/>
    <s v="Huntsville"/>
    <s v="Texas"/>
    <n v="77340"/>
    <x v="2"/>
    <s v="FUR-FU-10002116"/>
    <s v="Furniture"/>
    <s v="Furnishings"/>
    <s v="Tenex Carpeted, Granite-Look or Clear Contemporary Contour Shape Chair Mats"/>
    <n v="56.567999999999998"/>
    <n v="2"/>
    <n v="0.6"/>
    <n v="-74.952600000000004"/>
    <s v="No"/>
    <s v="Kelly Williams"/>
  </r>
  <r>
    <n v="4715"/>
    <s v="CA-2017-121643"/>
    <d v="2017-05-18T00:00:00"/>
    <d v="2017-05-20T00:00:00"/>
    <x v="2"/>
    <s v="AB-10105"/>
    <s v="Adrian Barton"/>
    <x v="0"/>
    <s v="United States"/>
    <s v="Portland"/>
    <s v="Oregon"/>
    <n v="97206"/>
    <x v="1"/>
    <s v="TEC-PH-10002200"/>
    <s v="Technology"/>
    <s v="Phones"/>
    <s v="Aastra 6757i CT Wireless VoIP phone"/>
    <n v="344.70400000000001"/>
    <n v="2"/>
    <n v="0.2"/>
    <n v="38.779199999999989"/>
    <s v="No"/>
    <s v="Anna Andreadi"/>
  </r>
  <r>
    <n v="4716"/>
    <s v="US-2015-122910"/>
    <d v="2015-05-12T00:00:00"/>
    <d v="2015-05-16T00:00:00"/>
    <x v="1"/>
    <s v="LT-16765"/>
    <s v="Larry Tron"/>
    <x v="0"/>
    <s v="United States"/>
    <s v="Louisville"/>
    <s v="Colorado"/>
    <n v="80027"/>
    <x v="1"/>
    <s v="TEC-PH-10000441"/>
    <s v="Technology"/>
    <s v="Phones"/>
    <s v="VTech DS6151"/>
    <n v="201.584"/>
    <n v="2"/>
    <n v="0.2"/>
    <n v="20.158400000000015"/>
    <s v="No"/>
    <s v="Anna Andreadi"/>
  </r>
  <r>
    <n v="4717"/>
    <s v="CA-2017-143126"/>
    <d v="2017-12-03T00:00:00"/>
    <d v="2017-12-07T00:00:00"/>
    <x v="0"/>
    <s v="CM-12655"/>
    <s v="Corinna Mitchell"/>
    <x v="2"/>
    <s v="United States"/>
    <s v="Seattle"/>
    <s v="Washington"/>
    <n v="98115"/>
    <x v="1"/>
    <s v="FUR-TA-10002958"/>
    <s v="Furniture"/>
    <s v="Tables"/>
    <s v="Bevis Oval Conference Table, Walnut"/>
    <n v="521.96"/>
    <n v="2"/>
    <n v="0"/>
    <n v="88.733199999999954"/>
    <s v="No"/>
    <s v="Anna Andreadi"/>
  </r>
  <r>
    <n v="4718"/>
    <s v="CA-2015-129042"/>
    <d v="2015-12-12T00:00:00"/>
    <d v="2015-12-17T00:00:00"/>
    <x v="1"/>
    <s v="EM-13960"/>
    <s v="Eric Murdock"/>
    <x v="0"/>
    <s v="United States"/>
    <s v="Baltimore"/>
    <s v="Maryland"/>
    <n v="21215"/>
    <x v="3"/>
    <s v="OFF-AR-10001662"/>
    <s v="Office Supplies"/>
    <s v="Art"/>
    <s v="Rogers Handheld Barrel Pencil Sharpener"/>
    <n v="8.2200000000000006"/>
    <n v="3"/>
    <n v="0"/>
    <n v="2.2194000000000007"/>
    <s v="No"/>
    <s v="Chuck Magee"/>
  </r>
  <r>
    <n v="4719"/>
    <s v="CA-2015-109736"/>
    <d v="2015-10-10T00:00:00"/>
    <d v="2015-10-11T00:00:00"/>
    <x v="2"/>
    <s v="DJ-13420"/>
    <s v="Denny Joy"/>
    <x v="1"/>
    <s v="United States"/>
    <s v="San Francisco"/>
    <s v="California"/>
    <n v="94109"/>
    <x v="1"/>
    <s v="OFF-PA-10004101"/>
    <s v="Office Supplies"/>
    <s v="Paper"/>
    <s v="Xerox 1894"/>
    <n v="45.36"/>
    <n v="7"/>
    <n v="0"/>
    <n v="21.772800000000004"/>
    <s v="Yes"/>
    <s v="Anna Andreadi"/>
  </r>
  <r>
    <n v="4720"/>
    <s v="CA-2015-142601"/>
    <d v="2015-04-18T00:00:00"/>
    <d v="2015-04-20T00:00:00"/>
    <x v="0"/>
    <s v="DE-13255"/>
    <s v="Deanra Eno"/>
    <x v="2"/>
    <s v="United States"/>
    <s v="Los Angeles"/>
    <s v="California"/>
    <n v="90004"/>
    <x v="1"/>
    <s v="OFF-ST-10002756"/>
    <s v="Office Supplies"/>
    <s v="Storage"/>
    <s v="Tennsco Stur-D-Stor Boltless Shelving, 5 Shelves, 24&quot; Deep, Sand"/>
    <n v="947.17000000000007"/>
    <n v="7"/>
    <n v="0"/>
    <n v="9.4717000000000837"/>
    <s v="Yes"/>
    <s v="Anna Andreadi"/>
  </r>
  <r>
    <n v="4721"/>
    <s v="CA-2015-142601"/>
    <d v="2015-04-18T00:00:00"/>
    <d v="2015-04-20T00:00:00"/>
    <x v="0"/>
    <s v="DE-13255"/>
    <s v="Deanra Eno"/>
    <x v="2"/>
    <s v="United States"/>
    <s v="Los Angeles"/>
    <s v="California"/>
    <n v="90004"/>
    <x v="1"/>
    <s v="OFF-PA-10000483"/>
    <s v="Office Supplies"/>
    <s v="Paper"/>
    <s v="Xerox 19"/>
    <n v="61.96"/>
    <n v="2"/>
    <n v="0"/>
    <n v="27.881999999999998"/>
    <s v="Yes"/>
    <s v="Anna Andreadi"/>
  </r>
  <r>
    <n v="4722"/>
    <s v="CA-2014-106229"/>
    <d v="2014-06-07T00:00:00"/>
    <d v="2014-06-11T00:00:00"/>
    <x v="0"/>
    <s v="NR-18550"/>
    <s v="Nick Radford"/>
    <x v="0"/>
    <s v="United States"/>
    <s v="Aurora"/>
    <s v="Illinois"/>
    <n v="60505"/>
    <x v="2"/>
    <s v="FUR-TA-10002041"/>
    <s v="Furniture"/>
    <s v="Tables"/>
    <s v="Bevis Round Conference Table Top, X-Base"/>
    <n v="268.935"/>
    <n v="3"/>
    <n v="0.5"/>
    <n v="-209.76929999999999"/>
    <s v="No"/>
    <s v="Kelly Williams"/>
  </r>
  <r>
    <n v="4723"/>
    <s v="US-2017-135230"/>
    <d v="2017-09-01T00:00:00"/>
    <d v="2017-09-07T00:00:00"/>
    <x v="1"/>
    <s v="CK-12325"/>
    <s v="Christine Kargatis"/>
    <x v="2"/>
    <s v="United States"/>
    <s v="Seattle"/>
    <s v="Washington"/>
    <n v="98103"/>
    <x v="1"/>
    <s v="OFF-AR-10001166"/>
    <s v="Office Supplies"/>
    <s v="Art"/>
    <s v="Staples in misc. colors"/>
    <n v="7.58"/>
    <n v="1"/>
    <n v="0"/>
    <n v="2.9561999999999999"/>
    <s v="No"/>
    <s v="Anna Andreadi"/>
  </r>
  <r>
    <n v="4724"/>
    <s v="CA-2016-159653"/>
    <d v="2016-05-22T00:00:00"/>
    <d v="2016-05-22T00:00:00"/>
    <x v="3"/>
    <s v="JF-15490"/>
    <s v="Jeremy Farry"/>
    <x v="0"/>
    <s v="United States"/>
    <s v="Athens"/>
    <s v="Georgia"/>
    <n v="30605"/>
    <x v="0"/>
    <s v="OFF-LA-10004345"/>
    <s v="Office Supplies"/>
    <s v="Labels"/>
    <s v="Avery 493"/>
    <n v="14.73"/>
    <n v="3"/>
    <n v="0"/>
    <n v="7.2176999999999998"/>
    <s v="No"/>
    <s v="Cassandra Brandow"/>
  </r>
  <r>
    <n v="4725"/>
    <s v="CA-2016-131968"/>
    <d v="2016-11-11T00:00:00"/>
    <d v="2016-11-15T00:00:00"/>
    <x v="1"/>
    <s v="LB-16795"/>
    <s v="Laurel Beltran"/>
    <x v="2"/>
    <s v="United States"/>
    <s v="Apopka"/>
    <s v="Florida"/>
    <n v="32712"/>
    <x v="0"/>
    <s v="OFF-BI-10002852"/>
    <s v="Office Supplies"/>
    <s v="Binders"/>
    <s v="Ibico Standard Transparent Covers"/>
    <n v="9.8880000000000017"/>
    <n v="2"/>
    <n v="0.7"/>
    <n v="-6.921599999999998"/>
    <s v="No"/>
    <s v="Cassandra Brandow"/>
  </r>
  <r>
    <n v="4726"/>
    <s v="CA-2016-131968"/>
    <d v="2016-11-11T00:00:00"/>
    <d v="2016-11-15T00:00:00"/>
    <x v="1"/>
    <s v="LB-16795"/>
    <s v="Laurel Beltran"/>
    <x v="2"/>
    <s v="United States"/>
    <s v="Apopka"/>
    <s v="Florida"/>
    <n v="32712"/>
    <x v="0"/>
    <s v="OFF-AP-10001058"/>
    <s v="Office Supplies"/>
    <s v="Appliances"/>
    <s v="Sanyo 2.5 Cubic Foot Mid-Size Office Refrigerators"/>
    <n v="671.5440000000001"/>
    <n v="3"/>
    <n v="0.2"/>
    <n v="50.36579999999995"/>
    <s v="No"/>
    <s v="Cassandra Brandow"/>
  </r>
  <r>
    <n v="4727"/>
    <s v="CA-2014-119151"/>
    <d v="2014-11-25T00:00:00"/>
    <d v="2014-11-29T00:00:00"/>
    <x v="0"/>
    <s v="MP-18175"/>
    <s v="Mike Pelletier"/>
    <x v="2"/>
    <s v="United States"/>
    <s v="New York City"/>
    <s v="New York"/>
    <n v="10009"/>
    <x v="3"/>
    <s v="OFF-ST-10003470"/>
    <s v="Office Supplies"/>
    <s v="Storage"/>
    <s v="Tennsco Snap-Together Open Shelving Units, Starter Sets and Add-On Units"/>
    <n v="1117.92"/>
    <n v="4"/>
    <n v="0"/>
    <n v="55.895999999999958"/>
    <s v="No"/>
    <s v="Chuck Magee"/>
  </r>
  <r>
    <n v="4728"/>
    <s v="CA-2014-119151"/>
    <d v="2014-11-25T00:00:00"/>
    <d v="2014-11-29T00:00:00"/>
    <x v="0"/>
    <s v="MP-18175"/>
    <s v="Mike Pelletier"/>
    <x v="2"/>
    <s v="United States"/>
    <s v="New York City"/>
    <s v="New York"/>
    <n v="10009"/>
    <x v="3"/>
    <s v="FUR-BO-10003159"/>
    <s v="Furniture"/>
    <s v="Bookcases"/>
    <s v="Sauder Camden County Collection Libraries, Planked Cherry Finish"/>
    <n v="275.952"/>
    <n v="3"/>
    <n v="0.2"/>
    <n v="-37.943400000000025"/>
    <s v="No"/>
    <s v="Chuck Magee"/>
  </r>
  <r>
    <n v="4729"/>
    <s v="CA-2014-123323"/>
    <d v="2014-11-07T00:00:00"/>
    <d v="2014-11-12T00:00:00"/>
    <x v="1"/>
    <s v="LH-16900"/>
    <s v="Lena Hernandez"/>
    <x v="0"/>
    <s v="United States"/>
    <s v="San Francisco"/>
    <s v="California"/>
    <n v="94110"/>
    <x v="1"/>
    <s v="OFF-BI-10003684"/>
    <s v="Office Supplies"/>
    <s v="Binders"/>
    <s v="Wilson Jones Legal Size Ring Binders"/>
    <n v="123.14399999999999"/>
    <n v="7"/>
    <n v="0.2"/>
    <n v="46.178999999999988"/>
    <s v="No"/>
    <s v="Anna Andreadi"/>
  </r>
  <r>
    <n v="4730"/>
    <s v="CA-2016-124681"/>
    <d v="2016-07-18T00:00:00"/>
    <d v="2016-07-23T00:00:00"/>
    <x v="0"/>
    <s v="SV-20935"/>
    <s v="Susan Vittorini"/>
    <x v="0"/>
    <s v="United States"/>
    <s v="Dallas"/>
    <s v="Texas"/>
    <n v="75217"/>
    <x v="2"/>
    <s v="TEC-AC-10000487"/>
    <s v="Technology"/>
    <s v="Accessories"/>
    <s v="SanDisk Cruzer 4 GB USB Flash Drive"/>
    <n v="15.576000000000001"/>
    <n v="3"/>
    <n v="0.2"/>
    <n v="3.3098999999999998"/>
    <s v="No"/>
    <s v="Kelly Williams"/>
  </r>
  <r>
    <n v="4731"/>
    <s v="US-2015-103996"/>
    <d v="2015-03-29T00:00:00"/>
    <d v="2015-03-31T00:00:00"/>
    <x v="0"/>
    <s v="RB-19435"/>
    <s v="Richard Bierner"/>
    <x v="0"/>
    <s v="United States"/>
    <s v="San Diego"/>
    <s v="California"/>
    <n v="92105"/>
    <x v="1"/>
    <s v="OFF-PA-10001736"/>
    <s v="Office Supplies"/>
    <s v="Paper"/>
    <s v="Xerox 1880"/>
    <n v="212.64"/>
    <n v="6"/>
    <n v="0"/>
    <n v="99.940799999999982"/>
    <s v="No"/>
    <s v="Anna Andreadi"/>
  </r>
  <r>
    <n v="4732"/>
    <s v="US-2015-103996"/>
    <d v="2015-03-29T00:00:00"/>
    <d v="2015-03-31T00:00:00"/>
    <x v="0"/>
    <s v="RB-19435"/>
    <s v="Richard Bierner"/>
    <x v="0"/>
    <s v="United States"/>
    <s v="San Diego"/>
    <s v="California"/>
    <n v="92105"/>
    <x v="1"/>
    <s v="OFF-PA-10001609"/>
    <s v="Office Supplies"/>
    <s v="Paper"/>
    <s v="Tops Wirebound Message Log Books"/>
    <n v="9.870000000000001"/>
    <n v="3"/>
    <n v="0"/>
    <n v="4.5401999999999996"/>
    <s v="No"/>
    <s v="Anna Andreadi"/>
  </r>
  <r>
    <n v="4733"/>
    <s v="US-2015-103996"/>
    <d v="2015-03-29T00:00:00"/>
    <d v="2015-03-31T00:00:00"/>
    <x v="0"/>
    <s v="RB-19435"/>
    <s v="Richard Bierner"/>
    <x v="0"/>
    <s v="United States"/>
    <s v="San Diego"/>
    <s v="California"/>
    <n v="92105"/>
    <x v="1"/>
    <s v="TEC-AC-10003116"/>
    <s v="Technology"/>
    <s v="Accessories"/>
    <s v="Memorex Froggy Flash Drive 8 GB"/>
    <n v="53.25"/>
    <n v="3"/>
    <n v="0"/>
    <n v="20.767499999999998"/>
    <s v="No"/>
    <s v="Anna Andreadi"/>
  </r>
  <r>
    <n v="4734"/>
    <s v="US-2015-103996"/>
    <d v="2015-03-29T00:00:00"/>
    <d v="2015-03-31T00:00:00"/>
    <x v="0"/>
    <s v="RB-19435"/>
    <s v="Richard Bierner"/>
    <x v="0"/>
    <s v="United States"/>
    <s v="San Diego"/>
    <s v="California"/>
    <n v="92105"/>
    <x v="1"/>
    <s v="FUR-FU-10004586"/>
    <s v="Furniture"/>
    <s v="Furnishings"/>
    <s v="G.E. Longer-Life Indoor Recessed Floodlight Bulbs"/>
    <n v="19.919999999999998"/>
    <n v="3"/>
    <n v="0"/>
    <n v="9.5615999999999985"/>
    <s v="No"/>
    <s v="Anna Andreadi"/>
  </r>
  <r>
    <n v="4735"/>
    <s v="CA-2016-120530"/>
    <d v="2016-04-07T00:00:00"/>
    <d v="2016-04-12T00:00:00"/>
    <x v="1"/>
    <s v="Dl-13600"/>
    <s v="Dorris liebe"/>
    <x v="1"/>
    <s v="United States"/>
    <s v="New York City"/>
    <s v="New York"/>
    <n v="10035"/>
    <x v="3"/>
    <s v="FUR-CH-10000454"/>
    <s v="Furniture"/>
    <s v="Chairs"/>
    <s v="Hon Deluxe Fabric Upholstered Stacking Chairs, Rounded Back"/>
    <n v="658.74599999999998"/>
    <n v="3"/>
    <n v="0.1"/>
    <n v="146.38799999999998"/>
    <s v="No"/>
    <s v="Chuck Magee"/>
  </r>
  <r>
    <n v="4736"/>
    <s v="CA-2015-155054"/>
    <d v="2015-06-13T00:00:00"/>
    <d v="2015-06-19T00:00:00"/>
    <x v="1"/>
    <s v="PS-19045"/>
    <s v="Penelope Sewall"/>
    <x v="2"/>
    <s v="United States"/>
    <s v="Lewiston"/>
    <s v="Maine"/>
    <n v="4240"/>
    <x v="3"/>
    <s v="OFF-BI-10004970"/>
    <s v="Office Supplies"/>
    <s v="Binders"/>
    <s v="ACCOHIDE 3-Ring Binder, Blue, 1&quot;"/>
    <n v="8.26"/>
    <n v="2"/>
    <n v="0"/>
    <n v="3.8822000000000001"/>
    <s v="No"/>
    <s v="Chuck Magee"/>
  </r>
  <r>
    <n v="4737"/>
    <s v="CA-2015-155054"/>
    <d v="2015-06-13T00:00:00"/>
    <d v="2015-06-19T00:00:00"/>
    <x v="1"/>
    <s v="PS-19045"/>
    <s v="Penelope Sewall"/>
    <x v="2"/>
    <s v="United States"/>
    <s v="Lewiston"/>
    <s v="Maine"/>
    <n v="4240"/>
    <x v="3"/>
    <s v="OFF-BI-10002824"/>
    <s v="Office Supplies"/>
    <s v="Binders"/>
    <s v="Recycled Easel Ring Binders"/>
    <n v="29.84"/>
    <n v="2"/>
    <n v="0"/>
    <n v="13.427999999999997"/>
    <s v="No"/>
    <s v="Chuck Magee"/>
  </r>
  <r>
    <n v="4738"/>
    <s v="CA-2015-155054"/>
    <d v="2015-06-13T00:00:00"/>
    <d v="2015-06-19T00:00:00"/>
    <x v="1"/>
    <s v="PS-19045"/>
    <s v="Penelope Sewall"/>
    <x v="2"/>
    <s v="United States"/>
    <s v="Lewiston"/>
    <s v="Maine"/>
    <n v="4240"/>
    <x v="3"/>
    <s v="TEC-AC-10003657"/>
    <s v="Technology"/>
    <s v="Accessories"/>
    <s v="Lenovo 17-Key USB Numeric Keypad"/>
    <n v="67.98"/>
    <n v="2"/>
    <n v="0"/>
    <n v="14.955599999999997"/>
    <s v="No"/>
    <s v="Chuck Magee"/>
  </r>
  <r>
    <n v="4739"/>
    <s v="CA-2015-105725"/>
    <d v="2015-02-18T00:00:00"/>
    <d v="2015-02-24T00:00:00"/>
    <x v="1"/>
    <s v="GT-14755"/>
    <s v="Guy Thornton"/>
    <x v="0"/>
    <s v="United States"/>
    <s v="Long Beach"/>
    <s v="California"/>
    <n v="90805"/>
    <x v="1"/>
    <s v="OFF-LA-10003510"/>
    <s v="Office Supplies"/>
    <s v="Labels"/>
    <s v="Avery 4027 File Folder Labels for Dot Matrix Printers, 5000 Labels per Box, White"/>
    <n v="61.06"/>
    <n v="2"/>
    <n v="0"/>
    <n v="28.087600000000002"/>
    <s v="No"/>
    <s v="Anna Andreadi"/>
  </r>
  <r>
    <n v="4740"/>
    <s v="CA-2015-105725"/>
    <d v="2015-02-18T00:00:00"/>
    <d v="2015-02-24T00:00:00"/>
    <x v="1"/>
    <s v="GT-14755"/>
    <s v="Guy Thornton"/>
    <x v="0"/>
    <s v="United States"/>
    <s v="Long Beach"/>
    <s v="California"/>
    <n v="90805"/>
    <x v="1"/>
    <s v="FUR-TA-10001676"/>
    <s v="Furniture"/>
    <s v="Tables"/>
    <s v="Hon 61000 Series Interactive Training Tables"/>
    <n v="35.544000000000004"/>
    <n v="1"/>
    <n v="0.2"/>
    <n v="-0.88860000000000205"/>
    <s v="No"/>
    <s v="Anna Andreadi"/>
  </r>
  <r>
    <n v="4741"/>
    <s v="CA-2017-164364"/>
    <d v="2017-11-12T00:00:00"/>
    <d v="2017-11-16T00:00:00"/>
    <x v="1"/>
    <s v="CS-12355"/>
    <s v="Christine Sundaresam"/>
    <x v="0"/>
    <s v="United States"/>
    <s v="Seattle"/>
    <s v="Washington"/>
    <n v="98115"/>
    <x v="1"/>
    <s v="OFF-LA-10004853"/>
    <s v="Office Supplies"/>
    <s v="Labels"/>
    <s v="Avery 483"/>
    <n v="9.9600000000000009"/>
    <n v="2"/>
    <n v="0"/>
    <n v="4.5815999999999999"/>
    <s v="No"/>
    <s v="Anna Andreadi"/>
  </r>
  <r>
    <n v="4742"/>
    <s v="CA-2017-164364"/>
    <d v="2017-11-12T00:00:00"/>
    <d v="2017-11-16T00:00:00"/>
    <x v="1"/>
    <s v="CS-12355"/>
    <s v="Christine Sundaresam"/>
    <x v="0"/>
    <s v="United States"/>
    <s v="Seattle"/>
    <s v="Washington"/>
    <n v="98115"/>
    <x v="1"/>
    <s v="OFF-AR-10000315"/>
    <s v="Office Supplies"/>
    <s v="Art"/>
    <s v="Dixon Ticonderoga Maple Cedar Pencil, #2"/>
    <n v="9.2099999999999991"/>
    <n v="3"/>
    <n v="0"/>
    <n v="2.3025000000000002"/>
    <s v="No"/>
    <s v="Anna Andreadi"/>
  </r>
  <r>
    <n v="4743"/>
    <s v="CA-2017-164364"/>
    <d v="2017-11-12T00:00:00"/>
    <d v="2017-11-16T00:00:00"/>
    <x v="1"/>
    <s v="CS-12355"/>
    <s v="Christine Sundaresam"/>
    <x v="0"/>
    <s v="United States"/>
    <s v="Seattle"/>
    <s v="Washington"/>
    <n v="98115"/>
    <x v="1"/>
    <s v="OFF-SU-10000381"/>
    <s v="Office Supplies"/>
    <s v="Supplies"/>
    <s v="Acme Forged Steel Scissors with Black Enamel Handles"/>
    <n v="27.93"/>
    <n v="3"/>
    <n v="0"/>
    <n v="8.0996999999999986"/>
    <s v="No"/>
    <s v="Anna Andreadi"/>
  </r>
  <r>
    <n v="4744"/>
    <s v="CA-2017-168123"/>
    <d v="2017-03-05T00:00:00"/>
    <d v="2017-03-05T00:00:00"/>
    <x v="3"/>
    <s v="JD-16060"/>
    <s v="Julia Dunbar"/>
    <x v="0"/>
    <s v="United States"/>
    <s v="Rochester"/>
    <s v="Minnesota"/>
    <n v="55901"/>
    <x v="2"/>
    <s v="OFF-FA-10002763"/>
    <s v="Office Supplies"/>
    <s v="Fasteners"/>
    <s v="Advantus Map Pennant Flags and Round Head Tacks"/>
    <n v="7.9"/>
    <n v="2"/>
    <n v="0"/>
    <n v="2.5279999999999996"/>
    <s v="No"/>
    <s v="Kelly Williams"/>
  </r>
  <r>
    <n v="4745"/>
    <s v="CA-2017-168123"/>
    <d v="2017-03-05T00:00:00"/>
    <d v="2017-03-05T00:00:00"/>
    <x v="3"/>
    <s v="JD-16060"/>
    <s v="Julia Dunbar"/>
    <x v="0"/>
    <s v="United States"/>
    <s v="Rochester"/>
    <s v="Minnesota"/>
    <n v="55901"/>
    <x v="2"/>
    <s v="OFF-ST-10000877"/>
    <s v="Office Supplies"/>
    <s v="Storage"/>
    <s v="Recycled Steel Personal File for Standard File Folders"/>
    <n v="221.16"/>
    <n v="4"/>
    <n v="0"/>
    <n v="57.501599999999996"/>
    <s v="No"/>
    <s v="Kelly Williams"/>
  </r>
  <r>
    <n v="4746"/>
    <s v="CA-2017-168123"/>
    <d v="2017-03-05T00:00:00"/>
    <d v="2017-03-05T00:00:00"/>
    <x v="3"/>
    <s v="JD-16060"/>
    <s v="Julia Dunbar"/>
    <x v="0"/>
    <s v="United States"/>
    <s v="Rochester"/>
    <s v="Minnesota"/>
    <n v="55901"/>
    <x v="2"/>
    <s v="OFF-BI-10001071"/>
    <s v="Office Supplies"/>
    <s v="Binders"/>
    <s v="GBC ProClick Punch Binding System"/>
    <n v="127.96"/>
    <n v="2"/>
    <n v="0"/>
    <n v="62.700400000000002"/>
    <s v="No"/>
    <s v="Kelly Williams"/>
  </r>
  <r>
    <n v="4747"/>
    <s v="CA-2017-168123"/>
    <d v="2017-03-05T00:00:00"/>
    <d v="2017-03-05T00:00:00"/>
    <x v="3"/>
    <s v="JD-16060"/>
    <s v="Julia Dunbar"/>
    <x v="0"/>
    <s v="United States"/>
    <s v="Rochester"/>
    <s v="Minnesota"/>
    <n v="55901"/>
    <x v="2"/>
    <s v="OFF-BI-10001097"/>
    <s v="Office Supplies"/>
    <s v="Binders"/>
    <s v="Avery Hole Reinforcements"/>
    <n v="18.690000000000001"/>
    <n v="3"/>
    <n v="0"/>
    <n v="9.158100000000001"/>
    <s v="No"/>
    <s v="Kelly Williams"/>
  </r>
  <r>
    <n v="4748"/>
    <s v="CA-2016-120005"/>
    <d v="2016-03-03T00:00:00"/>
    <d v="2016-03-03T00:00:00"/>
    <x v="3"/>
    <s v="TS-21160"/>
    <s v="Theresa Swint"/>
    <x v="1"/>
    <s v="United States"/>
    <s v="San Francisco"/>
    <s v="California"/>
    <n v="94110"/>
    <x v="1"/>
    <s v="OFF-SU-10004782"/>
    <s v="Office Supplies"/>
    <s v="Supplies"/>
    <s v="Elite 5&quot; Scissors"/>
    <n v="25.349999999999998"/>
    <n v="3"/>
    <n v="0"/>
    <n v="7.6049999999999978"/>
    <s v="No"/>
    <s v="Anna Andreadi"/>
  </r>
  <r>
    <n v="4749"/>
    <s v="CA-2016-120005"/>
    <d v="2016-03-03T00:00:00"/>
    <d v="2016-03-03T00:00:00"/>
    <x v="3"/>
    <s v="TS-21160"/>
    <s v="Theresa Swint"/>
    <x v="1"/>
    <s v="United States"/>
    <s v="San Francisco"/>
    <s v="California"/>
    <n v="94110"/>
    <x v="1"/>
    <s v="FUR-FU-10000672"/>
    <s v="Furniture"/>
    <s v="Furnishings"/>
    <s v="Executive Impressions 10&quot; Spectator Wall Clock"/>
    <n v="35.28"/>
    <n v="3"/>
    <n v="0"/>
    <n v="11.995199999999997"/>
    <s v="No"/>
    <s v="Anna Andreadi"/>
  </r>
  <r>
    <n v="4750"/>
    <s v="CA-2016-123526"/>
    <d v="2016-12-24T00:00:00"/>
    <d v="2016-12-25T00:00:00"/>
    <x v="2"/>
    <s v="BV-11245"/>
    <s v="Benjamin Venier"/>
    <x v="1"/>
    <s v="United States"/>
    <s v="Seattle"/>
    <s v="Washington"/>
    <n v="98103"/>
    <x v="1"/>
    <s v="OFF-PA-10002986"/>
    <s v="Office Supplies"/>
    <s v="Paper"/>
    <s v="Xerox 1898"/>
    <n v="33.4"/>
    <n v="5"/>
    <n v="0"/>
    <n v="16.032"/>
    <s v="Yes"/>
    <s v="Anna Andreadi"/>
  </r>
  <r>
    <n v="4751"/>
    <s v="CA-2016-127649"/>
    <d v="2016-10-07T00:00:00"/>
    <d v="2016-10-09T00:00:00"/>
    <x v="2"/>
    <s v="DL-13495"/>
    <s v="Dionis Lloyd"/>
    <x v="1"/>
    <s v="United States"/>
    <s v="Spokane"/>
    <s v="Washington"/>
    <n v="99207"/>
    <x v="1"/>
    <s v="TEC-MA-10001972"/>
    <s v="Technology"/>
    <s v="Machines"/>
    <s v="Okidata C331dn Printer"/>
    <n v="837.59999999999991"/>
    <n v="3"/>
    <n v="0.2"/>
    <n v="62.82000000000005"/>
    <s v="No"/>
    <s v="Anna Andreadi"/>
  </r>
  <r>
    <n v="4752"/>
    <s v="CA-2016-159989"/>
    <d v="2016-12-09T00:00:00"/>
    <d v="2016-12-13T00:00:00"/>
    <x v="1"/>
    <s v="EB-13870"/>
    <s v="Emily Burns"/>
    <x v="0"/>
    <s v="United States"/>
    <s v="Franklin"/>
    <s v="Tennessee"/>
    <n v="37064"/>
    <x v="0"/>
    <s v="TEC-PH-10000169"/>
    <s v="Technology"/>
    <s v="Phones"/>
    <s v="ARKON Windshield Dashboard Air Vent Car Mount Holder"/>
    <n v="40.68"/>
    <n v="3"/>
    <n v="0.2"/>
    <n v="-9.153000000000004"/>
    <s v="No"/>
    <s v="Cassandra Brandow"/>
  </r>
  <r>
    <n v="4753"/>
    <s v="CA-2017-103499"/>
    <d v="2017-11-20T00:00:00"/>
    <d v="2017-11-24T00:00:00"/>
    <x v="1"/>
    <s v="ES-14020"/>
    <s v="Erica Smith"/>
    <x v="0"/>
    <s v="United States"/>
    <s v="Jackson"/>
    <s v="Tennessee"/>
    <n v="38301"/>
    <x v="0"/>
    <s v="FUR-CH-10001482"/>
    <s v="Furniture"/>
    <s v="Chairs"/>
    <s v="Office Star - Mesh Screen back chair with Vinyl seat"/>
    <n v="209.56799999999998"/>
    <n v="2"/>
    <n v="0.2"/>
    <n v="-23.576400000000007"/>
    <s v="No"/>
    <s v="Cassandra Brandow"/>
  </r>
  <r>
    <n v="4754"/>
    <s v="US-2015-167220"/>
    <d v="2015-12-12T00:00:00"/>
    <d v="2015-12-16T00:00:00"/>
    <x v="1"/>
    <s v="JB-15925"/>
    <s v="Joni Blumstein"/>
    <x v="0"/>
    <s v="United States"/>
    <s v="Austin"/>
    <s v="Texas"/>
    <n v="78745"/>
    <x v="2"/>
    <s v="TEC-AC-10002018"/>
    <s v="Technology"/>
    <s v="Accessories"/>
    <s v="AmazonBasics 3-Button USB Wired Mouse"/>
    <n v="22.368000000000002"/>
    <n v="4"/>
    <n v="0.2"/>
    <n v="6.4308000000000014"/>
    <s v="No"/>
    <s v="Kelly Williams"/>
  </r>
  <r>
    <n v="4755"/>
    <s v="CA-2017-126354"/>
    <d v="2017-02-03T00:00:00"/>
    <d v="2017-02-08T00:00:00"/>
    <x v="1"/>
    <s v="SC-20380"/>
    <s v="Shahid Collister"/>
    <x v="0"/>
    <s v="United States"/>
    <s v="Pembroke Pines"/>
    <s v="Florida"/>
    <n v="33024"/>
    <x v="0"/>
    <s v="OFF-BI-10000301"/>
    <s v="Office Supplies"/>
    <s v="Binders"/>
    <s v="GBC Instant Report Kit"/>
    <n v="3.8820000000000006"/>
    <n v="2"/>
    <n v="0.7"/>
    <n v="-2.5880000000000001"/>
    <s v="No"/>
    <s v="Cassandra Brandow"/>
  </r>
  <r>
    <n v="4756"/>
    <s v="CA-2017-126354"/>
    <d v="2017-02-03T00:00:00"/>
    <d v="2017-02-08T00:00:00"/>
    <x v="1"/>
    <s v="SC-20380"/>
    <s v="Shahid Collister"/>
    <x v="0"/>
    <s v="United States"/>
    <s v="Pembroke Pines"/>
    <s v="Florida"/>
    <n v="33024"/>
    <x v="0"/>
    <s v="OFF-PA-10004381"/>
    <s v="Office Supplies"/>
    <s v="Paper"/>
    <s v="14-7/8 x 11 Blue Bar Computer Printout Paper"/>
    <n v="115.29600000000001"/>
    <n v="3"/>
    <n v="0.2"/>
    <n v="40.353599999999986"/>
    <s v="No"/>
    <s v="Cassandra Brandow"/>
  </r>
  <r>
    <n v="4757"/>
    <s v="CA-2017-169817"/>
    <d v="2017-09-21T00:00:00"/>
    <d v="2017-09-25T00:00:00"/>
    <x v="1"/>
    <s v="EB-13870"/>
    <s v="Emily Burns"/>
    <x v="0"/>
    <s v="United States"/>
    <s v="Philadelphia"/>
    <s v="Pennsylvania"/>
    <n v="19143"/>
    <x v="3"/>
    <s v="OFF-BI-10004141"/>
    <s v="Office Supplies"/>
    <s v="Binders"/>
    <s v="Insertable Tab Indexes For Data Binders"/>
    <n v="1.9080000000000004"/>
    <n v="2"/>
    <n v="0.7"/>
    <n v="-1.5264000000000002"/>
    <s v="No"/>
    <s v="Chuck Magee"/>
  </r>
  <r>
    <n v="4758"/>
    <s v="US-2017-144582"/>
    <d v="2017-04-30T00:00:00"/>
    <d v="2017-05-05T00:00:00"/>
    <x v="1"/>
    <s v="TC-21475"/>
    <s v="Tony Chapman"/>
    <x v="2"/>
    <s v="United States"/>
    <s v="Danville"/>
    <s v="Illinois"/>
    <n v="61832"/>
    <x v="2"/>
    <s v="OFF-BI-10001575"/>
    <s v="Office Supplies"/>
    <s v="Binders"/>
    <s v="GBC Linen Binding Covers"/>
    <n v="43.371999999999993"/>
    <n v="7"/>
    <n v="0.8"/>
    <n v="-69.395200000000031"/>
    <s v="No"/>
    <s v="Kelly Williams"/>
  </r>
  <r>
    <n v="4759"/>
    <s v="CA-2014-121573"/>
    <d v="2014-11-03T00:00:00"/>
    <d v="2014-11-07T00:00:00"/>
    <x v="1"/>
    <s v="SG-20605"/>
    <s v="Speros Goranitis"/>
    <x v="0"/>
    <s v="United States"/>
    <s v="New York City"/>
    <s v="New York"/>
    <n v="10009"/>
    <x v="3"/>
    <s v="TEC-PH-10000984"/>
    <s v="Technology"/>
    <s v="Phones"/>
    <s v="Panasonic KX-TG9471B"/>
    <n v="783.96"/>
    <n v="4"/>
    <n v="0"/>
    <n v="219.50880000000006"/>
    <s v="No"/>
    <s v="Chuck Magee"/>
  </r>
  <r>
    <n v="4760"/>
    <s v="CA-2014-121573"/>
    <d v="2014-11-03T00:00:00"/>
    <d v="2014-11-07T00:00:00"/>
    <x v="1"/>
    <s v="SG-20605"/>
    <s v="Speros Goranitis"/>
    <x v="0"/>
    <s v="United States"/>
    <s v="New York City"/>
    <s v="New York"/>
    <n v="10009"/>
    <x v="3"/>
    <s v="OFF-BI-10000666"/>
    <s v="Office Supplies"/>
    <s v="Binders"/>
    <s v="Surelock Post Binders"/>
    <n v="48.896000000000001"/>
    <n v="2"/>
    <n v="0.2"/>
    <n v="18.335999999999999"/>
    <s v="No"/>
    <s v="Chuck Magee"/>
  </r>
  <r>
    <n v="4761"/>
    <s v="CA-2014-121573"/>
    <d v="2014-11-03T00:00:00"/>
    <d v="2014-11-07T00:00:00"/>
    <x v="1"/>
    <s v="SG-20605"/>
    <s v="Speros Goranitis"/>
    <x v="0"/>
    <s v="United States"/>
    <s v="New York City"/>
    <s v="New York"/>
    <n v="10009"/>
    <x v="3"/>
    <s v="OFF-BI-10003712"/>
    <s v="Office Supplies"/>
    <s v="Binders"/>
    <s v="Acco Pressboard Covers with Storage Hooks, 14 7/8&quot; x 11&quot;, Light Blue"/>
    <n v="7.8560000000000008"/>
    <n v="2"/>
    <n v="0.2"/>
    <n v="2.8477999999999994"/>
    <s v="No"/>
    <s v="Chuck Magee"/>
  </r>
  <r>
    <n v="4762"/>
    <s v="CA-2016-117660"/>
    <d v="2016-12-30T00:00:00"/>
    <d v="2017-01-04T00:00:00"/>
    <x v="1"/>
    <s v="BM-11785"/>
    <s v="Bryan Mills"/>
    <x v="0"/>
    <s v="United States"/>
    <s v="Columbus"/>
    <s v="Ohio"/>
    <n v="43229"/>
    <x v="3"/>
    <s v="OFF-LA-10003720"/>
    <s v="Office Supplies"/>
    <s v="Labels"/>
    <s v="Avery 487"/>
    <n v="5.9039999999999999"/>
    <n v="2"/>
    <n v="0.2"/>
    <n v="1.9925999999999999"/>
    <s v="No"/>
    <s v="Chuck Magee"/>
  </r>
  <r>
    <n v="4763"/>
    <s v="CA-2016-117660"/>
    <d v="2016-12-30T00:00:00"/>
    <d v="2017-01-04T00:00:00"/>
    <x v="1"/>
    <s v="BM-11785"/>
    <s v="Bryan Mills"/>
    <x v="0"/>
    <s v="United States"/>
    <s v="Columbus"/>
    <s v="Ohio"/>
    <n v="43229"/>
    <x v="3"/>
    <s v="OFF-SU-10001664"/>
    <s v="Office Supplies"/>
    <s v="Supplies"/>
    <s v="Acme Office Executive Series Stainless Steel Trimmers"/>
    <n v="13.712000000000002"/>
    <n v="2"/>
    <n v="0.2"/>
    <n v="1.0284"/>
    <s v="No"/>
    <s v="Chuck Magee"/>
  </r>
  <r>
    <n v="4764"/>
    <s v="CA-2014-112851"/>
    <d v="2014-09-17T00:00:00"/>
    <d v="2014-09-21T00:00:00"/>
    <x v="1"/>
    <s v="NR-18550"/>
    <s v="Nick Radford"/>
    <x v="0"/>
    <s v="United States"/>
    <s v="Chula Vista"/>
    <s v="California"/>
    <n v="91911"/>
    <x v="1"/>
    <s v="OFF-EN-10001453"/>
    <s v="Office Supplies"/>
    <s v="Envelopes"/>
    <s v="Tyvek Interoffice Envelopes, 9 1/2&quot; x 12 1/2&quot;, 100/Box"/>
    <n v="182.94"/>
    <n v="3"/>
    <n v="0"/>
    <n v="85.981799999999993"/>
    <s v="No"/>
    <s v="Anna Andreadi"/>
  </r>
  <r>
    <n v="4765"/>
    <s v="CA-2017-123701"/>
    <d v="2017-11-24T00:00:00"/>
    <d v="2017-11-27T00:00:00"/>
    <x v="2"/>
    <s v="PG-18820"/>
    <s v="Patrick Gardner"/>
    <x v="0"/>
    <s v="United States"/>
    <s v="San Francisco"/>
    <s v="California"/>
    <n v="94110"/>
    <x v="1"/>
    <s v="OFF-AR-10001860"/>
    <s v="Office Supplies"/>
    <s v="Art"/>
    <s v="BIC Liqua Brite Liner"/>
    <n v="27.76"/>
    <n v="4"/>
    <n v="0"/>
    <n v="9.9936000000000007"/>
    <s v="No"/>
    <s v="Anna Andreadi"/>
  </r>
  <r>
    <n v="4766"/>
    <s v="CA-2015-118227"/>
    <d v="2015-04-24T00:00:00"/>
    <d v="2015-04-28T00:00:00"/>
    <x v="1"/>
    <s v="DB-13270"/>
    <s v="Deborah Brumfield"/>
    <x v="2"/>
    <s v="United States"/>
    <s v="New York City"/>
    <s v="New York"/>
    <n v="10009"/>
    <x v="3"/>
    <s v="OFF-AR-10001044"/>
    <s v="Office Supplies"/>
    <s v="Art"/>
    <s v="BOSTON Ranger #55 Pencil Sharpener, Black"/>
    <n v="25.99"/>
    <n v="1"/>
    <n v="0"/>
    <n v="7.5370999999999988"/>
    <s v="No"/>
    <s v="Chuck Magee"/>
  </r>
  <r>
    <n v="4767"/>
    <s v="CA-2015-123155"/>
    <d v="2015-03-09T00:00:00"/>
    <d v="2015-03-12T00:00:00"/>
    <x v="2"/>
    <s v="NS-18640"/>
    <s v="Noel Staavos"/>
    <x v="1"/>
    <s v="United States"/>
    <s v="San Antonio"/>
    <s v="Texas"/>
    <n v="78207"/>
    <x v="2"/>
    <s v="TEC-AC-10002473"/>
    <s v="Technology"/>
    <s v="Accessories"/>
    <s v="Maxell 4.7GB DVD-R"/>
    <n v="113.52000000000001"/>
    <n v="5"/>
    <n v="0.2"/>
    <n v="29.798999999999999"/>
    <s v="No"/>
    <s v="Kelly Williams"/>
  </r>
  <r>
    <n v="4768"/>
    <s v="CA-2015-123155"/>
    <d v="2015-03-09T00:00:00"/>
    <d v="2015-03-12T00:00:00"/>
    <x v="2"/>
    <s v="NS-18640"/>
    <s v="Noel Staavos"/>
    <x v="1"/>
    <s v="United States"/>
    <s v="San Antonio"/>
    <s v="Texas"/>
    <n v="78207"/>
    <x v="2"/>
    <s v="TEC-PH-10001809"/>
    <s v="Technology"/>
    <s v="Phones"/>
    <s v="Panasonic KX T7736-B Digital phone"/>
    <n v="359.88"/>
    <n v="3"/>
    <n v="0.2"/>
    <n v="22.492499999999993"/>
    <s v="No"/>
    <s v="Kelly Williams"/>
  </r>
  <r>
    <n v="4769"/>
    <s v="CA-2017-158883"/>
    <d v="2017-06-02T00:00:00"/>
    <d v="2017-06-03T00:00:00"/>
    <x v="3"/>
    <s v="CS-11860"/>
    <s v="Cari Schnelling"/>
    <x v="0"/>
    <s v="United States"/>
    <s v="Jacksonville"/>
    <s v="North Carolina"/>
    <n v="28540"/>
    <x v="0"/>
    <s v="OFF-PA-10004733"/>
    <s v="Office Supplies"/>
    <s v="Paper"/>
    <s v="Things To Do Today Spiral Book"/>
    <n v="25.344000000000001"/>
    <n v="4"/>
    <n v="0.2"/>
    <n v="9.1871999999999989"/>
    <s v="No"/>
    <s v="Cassandra Brandow"/>
  </r>
  <r>
    <n v="4770"/>
    <s v="US-2016-114888"/>
    <d v="2016-09-19T00:00:00"/>
    <d v="2016-09-24T00:00:00"/>
    <x v="0"/>
    <s v="CC-12430"/>
    <s v="Chuck Clark"/>
    <x v="2"/>
    <s v="United States"/>
    <s v="San Francisco"/>
    <s v="California"/>
    <n v="94109"/>
    <x v="1"/>
    <s v="OFF-BI-10003355"/>
    <s v="Office Supplies"/>
    <s v="Binders"/>
    <s v="Cardinal Holdit Business Card Pockets"/>
    <n v="11.952000000000002"/>
    <n v="3"/>
    <n v="0.2"/>
    <n v="4.1832000000000003"/>
    <s v="No"/>
    <s v="Anna Andreadi"/>
  </r>
  <r>
    <n v="4771"/>
    <s v="US-2016-114888"/>
    <d v="2016-09-19T00:00:00"/>
    <d v="2016-09-24T00:00:00"/>
    <x v="0"/>
    <s v="CC-12430"/>
    <s v="Chuck Clark"/>
    <x v="2"/>
    <s v="United States"/>
    <s v="San Francisco"/>
    <s v="California"/>
    <n v="94109"/>
    <x v="1"/>
    <s v="OFF-SU-10001212"/>
    <s v="Office Supplies"/>
    <s v="Supplies"/>
    <s v="Kleencut Forged Office Shears by Acme United Corporation"/>
    <n v="6.24"/>
    <n v="3"/>
    <n v="0"/>
    <n v="1.8719999999999997"/>
    <s v="No"/>
    <s v="Anna Andreadi"/>
  </r>
  <r>
    <n v="4772"/>
    <s v="US-2014-167262"/>
    <d v="2014-10-31T00:00:00"/>
    <d v="2014-11-03T00:00:00"/>
    <x v="0"/>
    <s v="AC-10450"/>
    <s v="Amy Cox"/>
    <x v="0"/>
    <s v="United States"/>
    <s v="Avondale"/>
    <s v="Arizona"/>
    <n v="85323"/>
    <x v="1"/>
    <s v="TEC-PH-10000486"/>
    <s v="Technology"/>
    <s v="Phones"/>
    <s v="Plantronics HL10 Handset Lifter"/>
    <n v="742.33600000000001"/>
    <n v="8"/>
    <n v="0.2"/>
    <n v="83.512799999999913"/>
    <s v="No"/>
    <s v="Anna Andreadi"/>
  </r>
  <r>
    <n v="4773"/>
    <s v="CA-2017-119746"/>
    <d v="2017-11-23T00:00:00"/>
    <d v="2017-11-27T00:00:00"/>
    <x v="1"/>
    <s v="CM-12385"/>
    <s v="Christopher Martinez"/>
    <x v="0"/>
    <s v="United States"/>
    <s v="Chicago"/>
    <s v="Illinois"/>
    <n v="60610"/>
    <x v="2"/>
    <s v="FUR-FU-10004909"/>
    <s v="Furniture"/>
    <s v="Furnishings"/>
    <s v="Contemporary Wood/Metal Frame"/>
    <n v="6.4640000000000004"/>
    <n v="1"/>
    <n v="0.6"/>
    <n v="-4.0400000000000009"/>
    <s v="No"/>
    <s v="Kelly Williams"/>
  </r>
  <r>
    <n v="4774"/>
    <s v="CA-2017-119746"/>
    <d v="2017-11-23T00:00:00"/>
    <d v="2017-11-27T00:00:00"/>
    <x v="1"/>
    <s v="CM-12385"/>
    <s v="Christopher Martinez"/>
    <x v="0"/>
    <s v="United States"/>
    <s v="Chicago"/>
    <s v="Illinois"/>
    <n v="60610"/>
    <x v="2"/>
    <s v="OFF-LA-10001613"/>
    <s v="Office Supplies"/>
    <s v="Labels"/>
    <s v="Avery File Folder Labels"/>
    <n v="11.52"/>
    <n v="5"/>
    <n v="0.2"/>
    <n v="4.1760000000000002"/>
    <s v="No"/>
    <s v="Kelly Williams"/>
  </r>
  <r>
    <n v="4775"/>
    <s v="CA-2017-119746"/>
    <d v="2017-11-23T00:00:00"/>
    <d v="2017-11-27T00:00:00"/>
    <x v="1"/>
    <s v="CM-12385"/>
    <s v="Christopher Martinez"/>
    <x v="0"/>
    <s v="United States"/>
    <s v="Chicago"/>
    <s v="Illinois"/>
    <n v="60610"/>
    <x v="2"/>
    <s v="TEC-PH-10004447"/>
    <s v="Technology"/>
    <s v="Phones"/>
    <s v="Toshiba IPT2010-SD IP Telephone"/>
    <n v="222.38400000000001"/>
    <n v="2"/>
    <n v="0.2"/>
    <n v="16.678799999999995"/>
    <s v="No"/>
    <s v="Kelly Williams"/>
  </r>
  <r>
    <n v="4776"/>
    <s v="CA-2017-108091"/>
    <d v="2017-11-16T00:00:00"/>
    <d v="2017-11-21T00:00:00"/>
    <x v="1"/>
    <s v="EK-13795"/>
    <s v="Eileen Kiefer"/>
    <x v="2"/>
    <s v="United States"/>
    <s v="Escondido"/>
    <s v="California"/>
    <n v="92025"/>
    <x v="1"/>
    <s v="OFF-AR-10000255"/>
    <s v="Office Supplies"/>
    <s v="Art"/>
    <s v="Newell 328"/>
    <n v="23.36"/>
    <n v="4"/>
    <n v="0"/>
    <n v="6.073599999999999"/>
    <s v="No"/>
    <s v="Anna Andreadi"/>
  </r>
  <r>
    <n v="4777"/>
    <s v="CA-2016-101630"/>
    <d v="2016-02-19T00:00:00"/>
    <d v="2016-02-23T00:00:00"/>
    <x v="0"/>
    <s v="CK-12760"/>
    <s v="Cyma Kinney"/>
    <x v="1"/>
    <s v="United States"/>
    <s v="Long Beach"/>
    <s v="New York"/>
    <n v="11561"/>
    <x v="3"/>
    <s v="OFF-LA-10004425"/>
    <s v="Office Supplies"/>
    <s v="Labels"/>
    <s v="Staple-on labels"/>
    <n v="8.67"/>
    <n v="3"/>
    <n v="0"/>
    <n v="4.0749000000000004"/>
    <s v="No"/>
    <s v="Chuck Magee"/>
  </r>
  <r>
    <n v="4778"/>
    <s v="CA-2016-101630"/>
    <d v="2016-02-19T00:00:00"/>
    <d v="2016-02-23T00:00:00"/>
    <x v="0"/>
    <s v="CK-12760"/>
    <s v="Cyma Kinney"/>
    <x v="1"/>
    <s v="United States"/>
    <s v="Long Beach"/>
    <s v="New York"/>
    <n v="11561"/>
    <x v="3"/>
    <s v="OFF-SU-10001664"/>
    <s v="Office Supplies"/>
    <s v="Supplies"/>
    <s v="Acme Office Executive Series Stainless Steel Trimmers"/>
    <n v="25.71"/>
    <n v="3"/>
    <n v="0"/>
    <n v="6.6846000000000005"/>
    <s v="No"/>
    <s v="Chuck Magee"/>
  </r>
  <r>
    <n v="4779"/>
    <s v="CA-2017-132346"/>
    <d v="2017-11-07T00:00:00"/>
    <d v="2017-11-11T00:00:00"/>
    <x v="1"/>
    <s v="PK-19075"/>
    <s v="Pete Kriz"/>
    <x v="0"/>
    <s v="United States"/>
    <s v="Newark"/>
    <s v="Delaware"/>
    <n v="19711"/>
    <x v="3"/>
    <s v="OFF-AP-10000696"/>
    <s v="Office Supplies"/>
    <s v="Appliances"/>
    <s v="Holmes Odor Grabber"/>
    <n v="100.94"/>
    <n v="7"/>
    <n v="0"/>
    <n v="33.310199999999995"/>
    <s v="Yes"/>
    <s v="Chuck Magee"/>
  </r>
  <r>
    <n v="4780"/>
    <s v="CA-2014-150301"/>
    <d v="2014-07-08T00:00:00"/>
    <d v="2014-07-10T00:00:00"/>
    <x v="2"/>
    <s v="MH-18025"/>
    <s v="Michelle Huthwaite"/>
    <x v="0"/>
    <s v="United States"/>
    <s v="Buffalo"/>
    <s v="New York"/>
    <n v="14215"/>
    <x v="3"/>
    <s v="FUR-CH-10002647"/>
    <s v="Furniture"/>
    <s v="Chairs"/>
    <s v="Situations Contoured Folding Chairs, 4/Set"/>
    <n v="63.882000000000005"/>
    <n v="1"/>
    <n v="0.1"/>
    <n v="10.647000000000004"/>
    <s v="No"/>
    <s v="Chuck Magee"/>
  </r>
  <r>
    <n v="4781"/>
    <s v="CA-2014-159310"/>
    <d v="2014-11-07T00:00:00"/>
    <d v="2014-11-12T00:00:00"/>
    <x v="1"/>
    <s v="SC-20725"/>
    <s v="Steven Cartwright"/>
    <x v="0"/>
    <s v="United States"/>
    <s v="Houston"/>
    <s v="Texas"/>
    <n v="77070"/>
    <x v="2"/>
    <s v="FUR-CH-10002758"/>
    <s v="Furniture"/>
    <s v="Chairs"/>
    <s v="Hon Deluxe Fabric Upholstered Stacking Chairs, Squared Back"/>
    <n v="683.14399999999989"/>
    <n v="4"/>
    <n v="0.3"/>
    <n v="0"/>
    <s v="No"/>
    <s v="Kelly Williams"/>
  </r>
  <r>
    <n v="4782"/>
    <s v="CA-2014-159310"/>
    <d v="2014-11-07T00:00:00"/>
    <d v="2014-11-12T00:00:00"/>
    <x v="1"/>
    <s v="SC-20725"/>
    <s v="Steven Cartwright"/>
    <x v="0"/>
    <s v="United States"/>
    <s v="Houston"/>
    <s v="Texas"/>
    <n v="77070"/>
    <x v="2"/>
    <s v="OFF-BI-10000201"/>
    <s v="Office Supplies"/>
    <s v="Binders"/>
    <s v="Avery Triangle Shaped Sheet Lifters, Black, 2/Pack"/>
    <n v="1.4759999999999995"/>
    <n v="3"/>
    <n v="0.8"/>
    <n v="-2.214"/>
    <s v="No"/>
    <s v="Kelly Williams"/>
  </r>
  <r>
    <n v="4783"/>
    <s v="CA-2014-159310"/>
    <d v="2014-11-07T00:00:00"/>
    <d v="2014-11-12T00:00:00"/>
    <x v="1"/>
    <s v="SC-20725"/>
    <s v="Steven Cartwright"/>
    <x v="0"/>
    <s v="United States"/>
    <s v="Houston"/>
    <s v="Texas"/>
    <n v="77070"/>
    <x v="2"/>
    <s v="OFF-SU-10004115"/>
    <s v="Office Supplies"/>
    <s v="Supplies"/>
    <s v="Acme Stainless Steel Office Snips"/>
    <n v="40.711999999999996"/>
    <n v="7"/>
    <n v="0.2"/>
    <n v="3.5623000000000022"/>
    <s v="No"/>
    <s v="Kelly Williams"/>
  </r>
  <r>
    <n v="4784"/>
    <s v="US-2017-147984"/>
    <d v="2017-01-28T00:00:00"/>
    <d v="2017-02-01T00:00:00"/>
    <x v="1"/>
    <s v="GB-14575"/>
    <s v="Giulietta Baptist"/>
    <x v="0"/>
    <s v="United States"/>
    <s v="Wichita"/>
    <s v="Kansas"/>
    <n v="67212"/>
    <x v="2"/>
    <s v="OFF-PA-10000806"/>
    <s v="Office Supplies"/>
    <s v="Paper"/>
    <s v="Xerox 1934"/>
    <n v="279.89999999999998"/>
    <n v="5"/>
    <n v="0"/>
    <n v="137.15100000000001"/>
    <s v="No"/>
    <s v="Kelly Williams"/>
  </r>
  <r>
    <n v="4785"/>
    <s v="CA-2015-104346"/>
    <d v="2015-12-11T00:00:00"/>
    <d v="2015-12-16T00:00:00"/>
    <x v="1"/>
    <s v="IM-15070"/>
    <s v="Irene Maddox"/>
    <x v="0"/>
    <s v="United States"/>
    <s v="Colorado Springs"/>
    <s v="Colorado"/>
    <n v="80906"/>
    <x v="1"/>
    <s v="OFF-AR-10001473"/>
    <s v="Office Supplies"/>
    <s v="Art"/>
    <s v="Newell 313"/>
    <n v="13.120000000000001"/>
    <n v="5"/>
    <n v="0.2"/>
    <n v="1.1480000000000006"/>
    <s v="No"/>
    <s v="Anna Andreadi"/>
  </r>
  <r>
    <n v="4786"/>
    <s v="CA-2015-104346"/>
    <d v="2015-12-11T00:00:00"/>
    <d v="2015-12-16T00:00:00"/>
    <x v="1"/>
    <s v="IM-15070"/>
    <s v="Irene Maddox"/>
    <x v="0"/>
    <s v="United States"/>
    <s v="Colorado Springs"/>
    <s v="Colorado"/>
    <n v="80906"/>
    <x v="1"/>
    <s v="FUR-BO-10003450"/>
    <s v="Furniture"/>
    <s v="Bookcases"/>
    <s v="Bush Westfield Collection Bookcases, Dark Cherry Finish"/>
    <n v="69.576000000000008"/>
    <n v="4"/>
    <n v="0.7"/>
    <n v="-143.79040000000001"/>
    <s v="No"/>
    <s v="Anna Andreadi"/>
  </r>
  <r>
    <n v="4787"/>
    <s v="CA-2015-104346"/>
    <d v="2015-12-11T00:00:00"/>
    <d v="2015-12-16T00:00:00"/>
    <x v="1"/>
    <s v="IM-15070"/>
    <s v="Irene Maddox"/>
    <x v="0"/>
    <s v="United States"/>
    <s v="Colorado Springs"/>
    <s v="Colorado"/>
    <n v="80906"/>
    <x v="1"/>
    <s v="OFF-AR-10001545"/>
    <s v="Office Supplies"/>
    <s v="Art"/>
    <s v="Newell 326"/>
    <n v="4.2240000000000002"/>
    <n v="3"/>
    <n v="0.2"/>
    <n v="0.47519999999999984"/>
    <s v="No"/>
    <s v="Anna Andreadi"/>
  </r>
  <r>
    <n v="4788"/>
    <s v="CA-2015-104346"/>
    <d v="2015-12-11T00:00:00"/>
    <d v="2015-12-16T00:00:00"/>
    <x v="1"/>
    <s v="IM-15070"/>
    <s v="Irene Maddox"/>
    <x v="0"/>
    <s v="United States"/>
    <s v="Colorado Springs"/>
    <s v="Colorado"/>
    <n v="80906"/>
    <x v="1"/>
    <s v="TEC-AC-10004396"/>
    <s v="Technology"/>
    <s v="Accessories"/>
    <s v="Logitech Keyboard K120"/>
    <n v="58.08"/>
    <n v="4"/>
    <n v="0.2"/>
    <n v="-6.5339999999999954"/>
    <s v="No"/>
    <s v="Anna Andreadi"/>
  </r>
  <r>
    <n v="4789"/>
    <s v="CA-2015-104346"/>
    <d v="2015-12-11T00:00:00"/>
    <d v="2015-12-16T00:00:00"/>
    <x v="1"/>
    <s v="IM-15070"/>
    <s v="Irene Maddox"/>
    <x v="0"/>
    <s v="United States"/>
    <s v="Colorado Springs"/>
    <s v="Colorado"/>
    <n v="80906"/>
    <x v="1"/>
    <s v="FUR-FU-10002456"/>
    <s v="Furniture"/>
    <s v="Furnishings"/>
    <s v="Master Caster Door Stop, Large Neon Orange"/>
    <n v="52.416000000000004"/>
    <n v="9"/>
    <n v="0.2"/>
    <n v="15.069600000000007"/>
    <s v="No"/>
    <s v="Anna Andreadi"/>
  </r>
  <r>
    <n v="4790"/>
    <s v="CA-2015-104346"/>
    <d v="2015-12-11T00:00:00"/>
    <d v="2015-12-16T00:00:00"/>
    <x v="1"/>
    <s v="IM-15070"/>
    <s v="Irene Maddox"/>
    <x v="0"/>
    <s v="United States"/>
    <s v="Colorado Springs"/>
    <s v="Colorado"/>
    <n v="80906"/>
    <x v="1"/>
    <s v="FUR-FU-10001473"/>
    <s v="Furniture"/>
    <s v="Furnishings"/>
    <s v="DAX Wood Document Frame"/>
    <n v="54.920000000000009"/>
    <n v="5"/>
    <n v="0.2"/>
    <n v="10.983999999999996"/>
    <s v="No"/>
    <s v="Anna Andreadi"/>
  </r>
  <r>
    <n v="4791"/>
    <s v="CA-2015-104346"/>
    <d v="2015-12-11T00:00:00"/>
    <d v="2015-12-16T00:00:00"/>
    <x v="1"/>
    <s v="IM-15070"/>
    <s v="Irene Maddox"/>
    <x v="0"/>
    <s v="United States"/>
    <s v="Colorado Springs"/>
    <s v="Colorado"/>
    <n v="80906"/>
    <x v="1"/>
    <s v="FUR-TA-10000849"/>
    <s v="Furniture"/>
    <s v="Tables"/>
    <s v="Bevis Rectangular Conference Tables"/>
    <n v="364.95"/>
    <n v="5"/>
    <n v="0.5"/>
    <n v="-248.16599999999994"/>
    <s v="No"/>
    <s v="Anna Andreadi"/>
  </r>
  <r>
    <n v="4792"/>
    <s v="CA-2015-104346"/>
    <d v="2015-12-11T00:00:00"/>
    <d v="2015-12-16T00:00:00"/>
    <x v="1"/>
    <s v="IM-15070"/>
    <s v="Irene Maddox"/>
    <x v="0"/>
    <s v="United States"/>
    <s v="Colorado Springs"/>
    <s v="Colorado"/>
    <n v="80906"/>
    <x v="1"/>
    <s v="OFF-PA-10001166"/>
    <s v="Office Supplies"/>
    <s v="Paper"/>
    <s v="Xerox 1932"/>
    <n v="85.055999999999997"/>
    <n v="3"/>
    <n v="0.2"/>
    <n v="28.706399999999991"/>
    <s v="No"/>
    <s v="Anna Andreadi"/>
  </r>
  <r>
    <n v="4793"/>
    <s v="CA-2015-104346"/>
    <d v="2015-12-11T00:00:00"/>
    <d v="2015-12-16T00:00:00"/>
    <x v="1"/>
    <s v="IM-15070"/>
    <s v="Irene Maddox"/>
    <x v="0"/>
    <s v="United States"/>
    <s v="Colorado Springs"/>
    <s v="Colorado"/>
    <n v="80906"/>
    <x v="1"/>
    <s v="OFF-PA-10003256"/>
    <s v="Office Supplies"/>
    <s v="Paper"/>
    <s v="Avery Personal Creations Heavyweight Cards"/>
    <n v="27.695999999999998"/>
    <n v="3"/>
    <n v="0.2"/>
    <n v="9.6935999999999964"/>
    <s v="No"/>
    <s v="Anna Andreadi"/>
  </r>
  <r>
    <n v="4794"/>
    <s v="US-2015-141684"/>
    <d v="2015-06-29T00:00:00"/>
    <d v="2015-07-04T00:00:00"/>
    <x v="1"/>
    <s v="MM-18055"/>
    <s v="Michelle Moray"/>
    <x v="0"/>
    <s v="United States"/>
    <s v="New York City"/>
    <s v="New York"/>
    <n v="10011"/>
    <x v="3"/>
    <s v="OFF-PA-10002870"/>
    <s v="Office Supplies"/>
    <s v="Paper"/>
    <s v="Ampad Phone Message Book, Recycled, 400 Message Capacity, 5 ¾” x 11”"/>
    <n v="24.96"/>
    <n v="4"/>
    <n v="0"/>
    <n v="11.231999999999999"/>
    <s v="No"/>
    <s v="Chuck Magee"/>
  </r>
  <r>
    <n v="4795"/>
    <s v="CA-2015-144722"/>
    <d v="2015-03-16T00:00:00"/>
    <d v="2015-03-23T00:00:00"/>
    <x v="1"/>
    <s v="MF-18250"/>
    <s v="Monica Federle"/>
    <x v="1"/>
    <s v="United States"/>
    <s v="Los Angeles"/>
    <s v="California"/>
    <n v="90036"/>
    <x v="1"/>
    <s v="FUR-FU-10001215"/>
    <s v="Furniture"/>
    <s v="Furnishings"/>
    <s v="Howard Miller 11-1/2&quot; Diameter Brentwood Wall Clock"/>
    <n v="43.13"/>
    <n v="1"/>
    <n v="0"/>
    <n v="18.114600000000003"/>
    <s v="No"/>
    <s v="Anna Andreadi"/>
  </r>
  <r>
    <n v="4796"/>
    <s v="CA-2015-120516"/>
    <d v="2015-08-13T00:00:00"/>
    <d v="2015-08-17T00:00:00"/>
    <x v="1"/>
    <s v="CK-12595"/>
    <s v="Clytie Kelty"/>
    <x v="0"/>
    <s v="United States"/>
    <s v="Marietta"/>
    <s v="Georgia"/>
    <n v="30062"/>
    <x v="0"/>
    <s v="OFF-BI-10004187"/>
    <s v="Office Supplies"/>
    <s v="Binders"/>
    <s v="3-ring staple pack"/>
    <n v="5.64"/>
    <n v="3"/>
    <n v="0"/>
    <n v="2.7071999999999994"/>
    <s v="No"/>
    <s v="Cassandra Brandow"/>
  </r>
  <r>
    <n v="4797"/>
    <s v="US-2016-148901"/>
    <d v="2016-05-14T00:00:00"/>
    <d v="2016-05-19T00:00:00"/>
    <x v="1"/>
    <s v="MK-17905"/>
    <s v="Michael Kennedy"/>
    <x v="1"/>
    <s v="United States"/>
    <s v="Jacksonville"/>
    <s v="Florida"/>
    <n v="32216"/>
    <x v="0"/>
    <s v="OFF-BI-10001718"/>
    <s v="Office Supplies"/>
    <s v="Binders"/>
    <s v="GBC DocuBind P50 Personal Binding Machine"/>
    <n v="57.582000000000008"/>
    <n v="3"/>
    <n v="0.7"/>
    <n v="-44.146199999999979"/>
    <s v="No"/>
    <s v="Cassandra Brandow"/>
  </r>
  <r>
    <n v="4798"/>
    <s v="US-2016-148901"/>
    <d v="2016-05-14T00:00:00"/>
    <d v="2016-05-19T00:00:00"/>
    <x v="1"/>
    <s v="MK-17905"/>
    <s v="Michael Kennedy"/>
    <x v="1"/>
    <s v="United States"/>
    <s v="Jacksonville"/>
    <s v="Florida"/>
    <n v="32216"/>
    <x v="0"/>
    <s v="OFF-PA-10004983"/>
    <s v="Office Supplies"/>
    <s v="Paper"/>
    <s v="Xerox 23"/>
    <n v="31.104000000000006"/>
    <n v="6"/>
    <n v="0.2"/>
    <n v="10.8864"/>
    <s v="No"/>
    <s v="Cassandra Brandow"/>
  </r>
  <r>
    <n v="4799"/>
    <s v="US-2016-148901"/>
    <d v="2016-05-14T00:00:00"/>
    <d v="2016-05-19T00:00:00"/>
    <x v="1"/>
    <s v="MK-17905"/>
    <s v="Michael Kennedy"/>
    <x v="1"/>
    <s v="United States"/>
    <s v="Jacksonville"/>
    <s v="Florida"/>
    <n v="32216"/>
    <x v="0"/>
    <s v="FUR-FU-10002396"/>
    <s v="Furniture"/>
    <s v="Furnishings"/>
    <s v="DAX Copper Panel Document Frame, 5 x 7 Size"/>
    <n v="30.192"/>
    <n v="3"/>
    <n v="0.2"/>
    <n v="8.3028000000000031"/>
    <s v="No"/>
    <s v="Cassandra Brandow"/>
  </r>
  <r>
    <n v="4800"/>
    <s v="US-2016-148901"/>
    <d v="2016-05-14T00:00:00"/>
    <d v="2016-05-19T00:00:00"/>
    <x v="1"/>
    <s v="MK-17905"/>
    <s v="Michael Kennedy"/>
    <x v="1"/>
    <s v="United States"/>
    <s v="Jacksonville"/>
    <s v="Florida"/>
    <n v="32216"/>
    <x v="0"/>
    <s v="TEC-PH-10003988"/>
    <s v="Technology"/>
    <s v="Phones"/>
    <s v="LF Elite 3D Dazzle Designer Hard Case Cover, Lf Stylus Pen and Wiper For Apple Iphone 5c Mini Lite"/>
    <n v="43.6"/>
    <n v="5"/>
    <n v="0.2"/>
    <n v="4.3600000000000012"/>
    <s v="No"/>
    <s v="Cassandra Brandow"/>
  </r>
  <r>
    <n v="4801"/>
    <s v="US-2016-148901"/>
    <d v="2016-05-14T00:00:00"/>
    <d v="2016-05-19T00:00:00"/>
    <x v="1"/>
    <s v="MK-17905"/>
    <s v="Michael Kennedy"/>
    <x v="1"/>
    <s v="United States"/>
    <s v="Jacksonville"/>
    <s v="Florida"/>
    <n v="32216"/>
    <x v="0"/>
    <s v="OFF-AR-10002467"/>
    <s v="Office Supplies"/>
    <s v="Art"/>
    <s v="Dixon Ticonderoga Pencils"/>
    <n v="4.7679999999999998"/>
    <n v="2"/>
    <n v="0.2"/>
    <n v="0.41720000000000046"/>
    <s v="No"/>
    <s v="Cassandra Brandow"/>
  </r>
  <r>
    <n v="4802"/>
    <s v="US-2016-148901"/>
    <d v="2016-05-14T00:00:00"/>
    <d v="2016-05-19T00:00:00"/>
    <x v="1"/>
    <s v="MK-17905"/>
    <s v="Michael Kennedy"/>
    <x v="1"/>
    <s v="United States"/>
    <s v="Jacksonville"/>
    <s v="Florida"/>
    <n v="32216"/>
    <x v="0"/>
    <s v="OFF-BI-10004002"/>
    <s v="Office Supplies"/>
    <s v="Binders"/>
    <s v="Wilson Jones International Size A4 Ring Binders"/>
    <n v="10.380000000000003"/>
    <n v="2"/>
    <n v="0.7"/>
    <n v="-7.6119999999999983"/>
    <s v="No"/>
    <s v="Cassandra Brandow"/>
  </r>
  <r>
    <n v="4803"/>
    <s v="US-2016-148901"/>
    <d v="2016-05-14T00:00:00"/>
    <d v="2016-05-19T00:00:00"/>
    <x v="1"/>
    <s v="MK-17905"/>
    <s v="Michael Kennedy"/>
    <x v="1"/>
    <s v="United States"/>
    <s v="Jacksonville"/>
    <s v="Florida"/>
    <n v="32216"/>
    <x v="0"/>
    <s v="OFF-BI-10002309"/>
    <s v="Office Supplies"/>
    <s v="Binders"/>
    <s v="Avery Heavy-Duty EZD  Binder With Locking Rings"/>
    <n v="13.392000000000003"/>
    <n v="8"/>
    <n v="0.7"/>
    <n v="-9.8207999999999984"/>
    <s v="No"/>
    <s v="Cassandra Brandow"/>
  </r>
  <r>
    <n v="4804"/>
    <s v="CA-2017-136364"/>
    <d v="2017-07-13T00:00:00"/>
    <d v="2017-07-17T00:00:00"/>
    <x v="0"/>
    <s v="MH-17455"/>
    <s v="Mark Hamilton"/>
    <x v="0"/>
    <s v="United States"/>
    <s v="Philadelphia"/>
    <s v="Pennsylvania"/>
    <n v="19140"/>
    <x v="3"/>
    <s v="TEC-PH-10003885"/>
    <s v="Technology"/>
    <s v="Phones"/>
    <s v="Cisco SPA508G"/>
    <n v="39.593999999999994"/>
    <n v="1"/>
    <n v="0.4"/>
    <n v="-7.2589000000000041"/>
    <s v="No"/>
    <s v="Chuck Magee"/>
  </r>
  <r>
    <n v="4805"/>
    <s v="CA-2017-136364"/>
    <d v="2017-07-13T00:00:00"/>
    <d v="2017-07-17T00:00:00"/>
    <x v="0"/>
    <s v="MH-17455"/>
    <s v="Mark Hamilton"/>
    <x v="0"/>
    <s v="United States"/>
    <s v="Philadelphia"/>
    <s v="Pennsylvania"/>
    <n v="19140"/>
    <x v="3"/>
    <s v="FUR-FU-10002501"/>
    <s v="Furniture"/>
    <s v="Furnishings"/>
    <s v="Nu-Dell Executive Frame"/>
    <n v="91.00800000000001"/>
    <n v="9"/>
    <n v="0.2"/>
    <n v="19.339199999999998"/>
    <s v="No"/>
    <s v="Chuck Magee"/>
  </r>
  <r>
    <n v="4806"/>
    <s v="CA-2015-137708"/>
    <d v="2015-11-22T00:00:00"/>
    <d v="2015-11-25T00:00:00"/>
    <x v="0"/>
    <s v="NG-18430"/>
    <s v="Nathan Gelder"/>
    <x v="0"/>
    <s v="United States"/>
    <s v="Los Angeles"/>
    <s v="California"/>
    <n v="90008"/>
    <x v="1"/>
    <s v="OFF-PA-10000176"/>
    <s v="Office Supplies"/>
    <s v="Paper"/>
    <s v="Xerox 1887"/>
    <n v="37.94"/>
    <n v="2"/>
    <n v="0"/>
    <n v="18.211199999999998"/>
    <s v="No"/>
    <s v="Anna Andreadi"/>
  </r>
  <r>
    <n v="4807"/>
    <s v="CA-2015-137708"/>
    <d v="2015-11-22T00:00:00"/>
    <d v="2015-11-25T00:00:00"/>
    <x v="0"/>
    <s v="NG-18430"/>
    <s v="Nathan Gelder"/>
    <x v="0"/>
    <s v="United States"/>
    <s v="Los Angeles"/>
    <s v="California"/>
    <n v="90008"/>
    <x v="1"/>
    <s v="OFF-PA-10000327"/>
    <s v="Office Supplies"/>
    <s v="Paper"/>
    <s v="Xerox 1971"/>
    <n v="42.800000000000004"/>
    <n v="10"/>
    <n v="0"/>
    <n v="19.259999999999998"/>
    <s v="No"/>
    <s v="Anna Andreadi"/>
  </r>
  <r>
    <n v="4808"/>
    <s v="CA-2015-137708"/>
    <d v="2015-11-22T00:00:00"/>
    <d v="2015-11-25T00:00:00"/>
    <x v="0"/>
    <s v="NG-18430"/>
    <s v="Nathan Gelder"/>
    <x v="0"/>
    <s v="United States"/>
    <s v="Los Angeles"/>
    <s v="California"/>
    <n v="90008"/>
    <x v="1"/>
    <s v="OFF-ST-10004634"/>
    <s v="Office Supplies"/>
    <s v="Storage"/>
    <s v="Personal Folder Holder, Ebony"/>
    <n v="33.630000000000003"/>
    <n v="3"/>
    <n v="0"/>
    <n v="10.088999999999999"/>
    <s v="No"/>
    <s v="Anna Andreadi"/>
  </r>
  <r>
    <n v="4809"/>
    <s v="CA-2014-149055"/>
    <d v="2014-11-23T00:00:00"/>
    <d v="2014-11-28T00:00:00"/>
    <x v="1"/>
    <s v="PB-19210"/>
    <s v="Phillip Breyer"/>
    <x v="1"/>
    <s v="United States"/>
    <s v="Philadelphia"/>
    <s v="Pennsylvania"/>
    <n v="19134"/>
    <x v="3"/>
    <s v="OFF-EN-10003040"/>
    <s v="Office Supplies"/>
    <s v="Envelopes"/>
    <s v="Quality Park Security Envelopes"/>
    <n v="62.808000000000007"/>
    <n v="3"/>
    <n v="0.2"/>
    <n v="21.197700000000001"/>
    <s v="No"/>
    <s v="Chuck Magee"/>
  </r>
  <r>
    <n v="4810"/>
    <s v="CA-2015-151589"/>
    <d v="2015-12-27T00:00:00"/>
    <d v="2015-12-30T00:00:00"/>
    <x v="2"/>
    <s v="RE-19450"/>
    <s v="Richard Eichhorn"/>
    <x v="0"/>
    <s v="United States"/>
    <s v="Eau Claire"/>
    <s v="Wisconsin"/>
    <n v="54703"/>
    <x v="2"/>
    <s v="OFF-PA-10003228"/>
    <s v="Office Supplies"/>
    <s v="Paper"/>
    <s v="Xerox 1917"/>
    <n v="195.64"/>
    <n v="4"/>
    <n v="0"/>
    <n v="91.950799999999987"/>
    <s v="No"/>
    <s v="Kelly Williams"/>
  </r>
  <r>
    <n v="4811"/>
    <s v="CA-2015-151589"/>
    <d v="2015-12-27T00:00:00"/>
    <d v="2015-12-30T00:00:00"/>
    <x v="2"/>
    <s v="RE-19450"/>
    <s v="Richard Eichhorn"/>
    <x v="0"/>
    <s v="United States"/>
    <s v="Eau Claire"/>
    <s v="Wisconsin"/>
    <n v="54703"/>
    <x v="2"/>
    <s v="TEC-PH-10004345"/>
    <s v="Technology"/>
    <s v="Phones"/>
    <s v="Cisco SPA 502G IP Phone"/>
    <n v="239.9"/>
    <n v="2"/>
    <n v="0"/>
    <n v="71.97"/>
    <s v="No"/>
    <s v="Kelly Williams"/>
  </r>
  <r>
    <n v="4812"/>
    <s v="CA-2016-121370"/>
    <d v="2016-11-14T00:00:00"/>
    <d v="2016-11-19T00:00:00"/>
    <x v="0"/>
    <s v="EB-14110"/>
    <s v="Eugene Barchas"/>
    <x v="0"/>
    <s v="United States"/>
    <s v="Philadelphia"/>
    <s v="Pennsylvania"/>
    <n v="19134"/>
    <x v="3"/>
    <s v="FUR-CH-10000785"/>
    <s v="Furniture"/>
    <s v="Chairs"/>
    <s v="Global Ergonomic Managers Chair"/>
    <n v="380.05799999999994"/>
    <n v="3"/>
    <n v="0.3"/>
    <n v="-21.717600000000004"/>
    <s v="No"/>
    <s v="Chuck Magee"/>
  </r>
  <r>
    <n v="4813"/>
    <s v="CA-2016-121370"/>
    <d v="2016-11-14T00:00:00"/>
    <d v="2016-11-19T00:00:00"/>
    <x v="0"/>
    <s v="EB-14110"/>
    <s v="Eugene Barchas"/>
    <x v="0"/>
    <s v="United States"/>
    <s v="Philadelphia"/>
    <s v="Pennsylvania"/>
    <n v="19134"/>
    <x v="3"/>
    <s v="TEC-CO-10004115"/>
    <s v="Technology"/>
    <s v="Copiers"/>
    <s v="Sharp AL-1530CS Digital Copier"/>
    <n v="1199.9759999999999"/>
    <n v="4"/>
    <n v="0.4"/>
    <n v="179.99639999999999"/>
    <s v="No"/>
    <s v="Chuck Magee"/>
  </r>
  <r>
    <n v="4814"/>
    <s v="CA-2016-121370"/>
    <d v="2016-11-14T00:00:00"/>
    <d v="2016-11-19T00:00:00"/>
    <x v="0"/>
    <s v="EB-14110"/>
    <s v="Eugene Barchas"/>
    <x v="0"/>
    <s v="United States"/>
    <s v="Philadelphia"/>
    <s v="Pennsylvania"/>
    <n v="19134"/>
    <x v="3"/>
    <s v="FUR-FU-10002813"/>
    <s v="Furniture"/>
    <s v="Furnishings"/>
    <s v="DAX Contemporary Wood Frame with Silver Metal Mat, Desktop, 11 x 14 Size"/>
    <n v="48.576000000000001"/>
    <n v="3"/>
    <n v="0.2"/>
    <n v="9.7151999999999941"/>
    <s v="No"/>
    <s v="Chuck Magee"/>
  </r>
  <r>
    <n v="4815"/>
    <s v="CA-2016-111696"/>
    <d v="2016-05-08T00:00:00"/>
    <d v="2016-05-10T00:00:00"/>
    <x v="2"/>
    <s v="TB-21625"/>
    <s v="Trudy Brown"/>
    <x v="0"/>
    <s v="United States"/>
    <s v="Los Angeles"/>
    <s v="California"/>
    <n v="90004"/>
    <x v="1"/>
    <s v="OFF-PA-10002751"/>
    <s v="Office Supplies"/>
    <s v="Paper"/>
    <s v="Xerox 1920"/>
    <n v="17.940000000000001"/>
    <n v="3"/>
    <n v="0"/>
    <n v="8.0730000000000004"/>
    <s v="No"/>
    <s v="Anna Andreadi"/>
  </r>
  <r>
    <n v="4816"/>
    <s v="CA-2014-139598"/>
    <d v="2014-12-26T00:00:00"/>
    <d v="2014-12-31T00:00:00"/>
    <x v="1"/>
    <s v="MG-17695"/>
    <s v="Maureen Gnade"/>
    <x v="0"/>
    <s v="United States"/>
    <s v="Philadelphia"/>
    <s v="Pennsylvania"/>
    <n v="19134"/>
    <x v="3"/>
    <s v="OFF-PA-10004569"/>
    <s v="Office Supplies"/>
    <s v="Paper"/>
    <s v="Wirebound Message Books, Two 4 1/4&quot; x 5&quot; Forms per Page"/>
    <n v="18.264000000000003"/>
    <n v="3"/>
    <n v="0.2"/>
    <n v="6.1640999999999995"/>
    <s v="No"/>
    <s v="Chuck Magee"/>
  </r>
  <r>
    <n v="4817"/>
    <s v="CA-2014-139598"/>
    <d v="2014-12-26T00:00:00"/>
    <d v="2014-12-31T00:00:00"/>
    <x v="1"/>
    <s v="MG-17695"/>
    <s v="Maureen Gnade"/>
    <x v="0"/>
    <s v="United States"/>
    <s v="Philadelphia"/>
    <s v="Pennsylvania"/>
    <n v="19134"/>
    <x v="3"/>
    <s v="OFF-AP-10002998"/>
    <s v="Office Supplies"/>
    <s v="Appliances"/>
    <s v="Holmes 99% HEPA Air Purifier"/>
    <n v="34.655999999999999"/>
    <n v="2"/>
    <n v="0.2"/>
    <n v="5.6315999999999971"/>
    <s v="No"/>
    <s v="Chuck Magee"/>
  </r>
  <r>
    <n v="4818"/>
    <s v="CA-2014-139598"/>
    <d v="2014-12-26T00:00:00"/>
    <d v="2014-12-31T00:00:00"/>
    <x v="1"/>
    <s v="MG-17695"/>
    <s v="Maureen Gnade"/>
    <x v="0"/>
    <s v="United States"/>
    <s v="Philadelphia"/>
    <s v="Pennsylvania"/>
    <n v="19134"/>
    <x v="3"/>
    <s v="OFF-AP-10003287"/>
    <s v="Office Supplies"/>
    <s v="Appliances"/>
    <s v="Tripp Lite TLP810NET Broadband Surge for Modem/Fax"/>
    <n v="81.552000000000007"/>
    <n v="2"/>
    <n v="0.2"/>
    <n v="8.1551999999999971"/>
    <s v="No"/>
    <s v="Chuck Magee"/>
  </r>
  <r>
    <n v="4819"/>
    <s v="CA-2014-139598"/>
    <d v="2014-12-26T00:00:00"/>
    <d v="2014-12-31T00:00:00"/>
    <x v="1"/>
    <s v="MG-17695"/>
    <s v="Maureen Gnade"/>
    <x v="0"/>
    <s v="United States"/>
    <s v="Philadelphia"/>
    <s v="Pennsylvania"/>
    <n v="19134"/>
    <x v="3"/>
    <s v="OFF-ST-10001370"/>
    <s v="Office Supplies"/>
    <s v="Storage"/>
    <s v="Sensible Storage WireTech Storage Systems"/>
    <n v="227.13600000000002"/>
    <n v="4"/>
    <n v="0.2"/>
    <n v="-42.588000000000036"/>
    <s v="No"/>
    <s v="Chuck Magee"/>
  </r>
  <r>
    <n v="4820"/>
    <s v="CA-2017-117436"/>
    <d v="2017-06-08T00:00:00"/>
    <d v="2017-06-14T00:00:00"/>
    <x v="1"/>
    <s v="LW-17125"/>
    <s v="Liz Willingham"/>
    <x v="0"/>
    <s v="United States"/>
    <s v="Norwich"/>
    <s v="Connecticut"/>
    <n v="6360"/>
    <x v="3"/>
    <s v="OFF-BI-10004040"/>
    <s v="Office Supplies"/>
    <s v="Binders"/>
    <s v="Wilson Jones Impact Binders"/>
    <n v="10.36"/>
    <n v="2"/>
    <n v="0"/>
    <n v="5.0763999999999996"/>
    <s v="No"/>
    <s v="Chuck Magee"/>
  </r>
  <r>
    <n v="4821"/>
    <s v="CA-2015-140025"/>
    <d v="2015-04-07T00:00:00"/>
    <d v="2015-04-11T00:00:00"/>
    <x v="1"/>
    <s v="PF-19120"/>
    <s v="Peter Fuller"/>
    <x v="0"/>
    <s v="United States"/>
    <s v="San Antonio"/>
    <s v="Texas"/>
    <n v="78207"/>
    <x v="2"/>
    <s v="OFF-AP-10002651"/>
    <s v="Office Supplies"/>
    <s v="Appliances"/>
    <s v="Hoover Upright Vacuum With Dirt Cup"/>
    <n v="463.24799999999988"/>
    <n v="8"/>
    <n v="0.8"/>
    <n v="-1181.2824000000003"/>
    <s v="No"/>
    <s v="Kelly Williams"/>
  </r>
  <r>
    <n v="4822"/>
    <s v="CA-2015-140025"/>
    <d v="2015-04-07T00:00:00"/>
    <d v="2015-04-11T00:00:00"/>
    <x v="1"/>
    <s v="PF-19120"/>
    <s v="Peter Fuller"/>
    <x v="0"/>
    <s v="United States"/>
    <s v="San Antonio"/>
    <s v="Texas"/>
    <n v="78207"/>
    <x v="2"/>
    <s v="TEC-AC-10002402"/>
    <s v="Technology"/>
    <s v="Accessories"/>
    <s v="Razer Kraken PRO Over Ear PC and Music Headset"/>
    <n v="383.952"/>
    <n v="6"/>
    <n v="0.2"/>
    <n v="47.993999999999971"/>
    <s v="No"/>
    <s v="Kelly Williams"/>
  </r>
  <r>
    <n v="4823"/>
    <s v="CA-2016-134222"/>
    <d v="2016-07-10T00:00:00"/>
    <d v="2016-07-11T00:00:00"/>
    <x v="3"/>
    <s v="NZ-18565"/>
    <s v="Nick Zandusky"/>
    <x v="2"/>
    <s v="United States"/>
    <s v="Yuma"/>
    <s v="Arizona"/>
    <n v="85364"/>
    <x v="1"/>
    <s v="OFF-BI-10001658"/>
    <s v="Office Supplies"/>
    <s v="Binders"/>
    <s v="GBC Standard Therm-A-Bind Covers"/>
    <n v="44.856000000000009"/>
    <n v="6"/>
    <n v="0.7"/>
    <n v="-35.884799999999984"/>
    <s v="No"/>
    <s v="Anna Andreadi"/>
  </r>
  <r>
    <n v="4824"/>
    <s v="CA-2016-140018"/>
    <d v="2016-11-21T00:00:00"/>
    <d v="2016-11-26T00:00:00"/>
    <x v="1"/>
    <s v="CK-12205"/>
    <s v="Chloris Kastensmidt"/>
    <x v="0"/>
    <s v="United States"/>
    <s v="Columbus"/>
    <s v="Ohio"/>
    <n v="43229"/>
    <x v="3"/>
    <s v="TEC-MA-10000752"/>
    <s v="Technology"/>
    <s v="Machines"/>
    <s v="Texas Instrument TI-15 Fraction Calculator"/>
    <n v="30.345000000000006"/>
    <n v="7"/>
    <n v="0.7"/>
    <n v="-24.275999999999996"/>
    <s v="No"/>
    <s v="Chuck Magee"/>
  </r>
  <r>
    <n v="4825"/>
    <s v="CA-2016-140018"/>
    <d v="2016-11-21T00:00:00"/>
    <d v="2016-11-26T00:00:00"/>
    <x v="1"/>
    <s v="CK-12205"/>
    <s v="Chloris Kastensmidt"/>
    <x v="0"/>
    <s v="United States"/>
    <s v="Columbus"/>
    <s v="Ohio"/>
    <n v="43229"/>
    <x v="3"/>
    <s v="FUR-CH-10003817"/>
    <s v="Furniture"/>
    <s v="Chairs"/>
    <s v="Global Value Steno Chair, Gray"/>
    <n v="127.554"/>
    <n v="3"/>
    <n v="0.3"/>
    <n v="-9.1109999999999971"/>
    <s v="No"/>
    <s v="Chuck Magee"/>
  </r>
  <r>
    <n v="4826"/>
    <s v="CA-2016-140018"/>
    <d v="2016-11-21T00:00:00"/>
    <d v="2016-11-26T00:00:00"/>
    <x v="1"/>
    <s v="CK-12205"/>
    <s v="Chloris Kastensmidt"/>
    <x v="0"/>
    <s v="United States"/>
    <s v="Columbus"/>
    <s v="Ohio"/>
    <n v="43229"/>
    <x v="3"/>
    <s v="FUR-FU-10001876"/>
    <s v="Furniture"/>
    <s v="Furnishings"/>
    <s v="Computer Room Manger, 14&quot;"/>
    <n v="77.951999999999998"/>
    <n v="3"/>
    <n v="0.2"/>
    <n v="15.590399999999995"/>
    <s v="No"/>
    <s v="Chuck Magee"/>
  </r>
  <r>
    <n v="4827"/>
    <s v="US-2017-136707"/>
    <d v="2017-11-12T00:00:00"/>
    <d v="2017-11-15T00:00:00"/>
    <x v="2"/>
    <s v="JE-15610"/>
    <s v="Jim Epp"/>
    <x v="1"/>
    <s v="United States"/>
    <s v="Los Angeles"/>
    <s v="California"/>
    <n v="90036"/>
    <x v="1"/>
    <s v="OFF-BI-10003460"/>
    <s v="Office Supplies"/>
    <s v="Binders"/>
    <s v="Acco 3-Hole Punch"/>
    <n v="14.016"/>
    <n v="4"/>
    <n v="0.2"/>
    <n v="4.9055999999999997"/>
    <s v="No"/>
    <s v="Anna Andreadi"/>
  </r>
  <r>
    <n v="4828"/>
    <s v="CA-2014-152562"/>
    <d v="2014-11-01T00:00:00"/>
    <d v="2014-11-08T00:00:00"/>
    <x v="1"/>
    <s v="JO-15145"/>
    <s v="Jack O'Briant"/>
    <x v="1"/>
    <s v="United States"/>
    <s v="Richmond"/>
    <s v="Kentucky"/>
    <n v="40475"/>
    <x v="0"/>
    <s v="OFF-ST-10000464"/>
    <s v="Office Supplies"/>
    <s v="Storage"/>
    <s v="Multi-Use Personal File Cart and Caster Set, Three Stacking Bins"/>
    <n v="69.52"/>
    <n v="2"/>
    <n v="0"/>
    <n v="19.465600000000002"/>
    <s v="No"/>
    <s v="Cassandra Brandow"/>
  </r>
  <r>
    <n v="4829"/>
    <s v="CA-2014-152562"/>
    <d v="2014-11-01T00:00:00"/>
    <d v="2014-11-08T00:00:00"/>
    <x v="1"/>
    <s v="JO-15145"/>
    <s v="Jack O'Briant"/>
    <x v="1"/>
    <s v="United States"/>
    <s v="Richmond"/>
    <s v="Kentucky"/>
    <n v="40475"/>
    <x v="0"/>
    <s v="OFF-AR-10001919"/>
    <s v="Office Supplies"/>
    <s v="Art"/>
    <s v="OIC #2 Pencils, Medium Soft"/>
    <n v="5.64"/>
    <n v="3"/>
    <n v="0"/>
    <n v="1.6355999999999997"/>
    <s v="No"/>
    <s v="Cassandra Brandow"/>
  </r>
  <r>
    <n v="4830"/>
    <s v="CA-2016-152408"/>
    <d v="2016-05-15T00:00:00"/>
    <d v="2016-05-21T00:00:00"/>
    <x v="1"/>
    <s v="TT-21220"/>
    <s v="Thomas Thornton"/>
    <x v="0"/>
    <s v="United States"/>
    <s v="New York City"/>
    <s v="New York"/>
    <n v="10035"/>
    <x v="3"/>
    <s v="OFF-BI-10002393"/>
    <s v="Office Supplies"/>
    <s v="Binders"/>
    <s v="Binder Posts"/>
    <n v="13.776000000000002"/>
    <n v="3"/>
    <n v="0.2"/>
    <n v="4.4771999999999998"/>
    <s v="No"/>
    <s v="Chuck Magee"/>
  </r>
  <r>
    <n v="4831"/>
    <s v="CA-2014-120278"/>
    <d v="2014-11-07T00:00:00"/>
    <d v="2014-11-12T00:00:00"/>
    <x v="1"/>
    <s v="MS-17365"/>
    <s v="Maribeth Schnelling"/>
    <x v="0"/>
    <s v="United States"/>
    <s v="Wausau"/>
    <s v="Wisconsin"/>
    <n v="54401"/>
    <x v="2"/>
    <s v="OFF-AP-10001293"/>
    <s v="Office Supplies"/>
    <s v="Appliances"/>
    <s v="Belkin 8 Outlet Surge Protector"/>
    <n v="245.88"/>
    <n v="6"/>
    <n v="0"/>
    <n v="68.846399999999988"/>
    <s v="No"/>
    <s v="Kelly Williams"/>
  </r>
  <r>
    <n v="4832"/>
    <s v="CA-2014-120278"/>
    <d v="2014-11-07T00:00:00"/>
    <d v="2014-11-12T00:00:00"/>
    <x v="1"/>
    <s v="MS-17365"/>
    <s v="Maribeth Schnelling"/>
    <x v="0"/>
    <s v="United States"/>
    <s v="Wausau"/>
    <s v="Wisconsin"/>
    <n v="54401"/>
    <x v="2"/>
    <s v="OFF-ST-10004258"/>
    <s v="Office Supplies"/>
    <s v="Storage"/>
    <s v="Portable Personal File Box"/>
    <n v="36.630000000000003"/>
    <n v="3"/>
    <n v="0"/>
    <n v="9.8901000000000039"/>
    <s v="No"/>
    <s v="Kelly Williams"/>
  </r>
  <r>
    <n v="4833"/>
    <s v="CA-2014-120278"/>
    <d v="2014-11-07T00:00:00"/>
    <d v="2014-11-12T00:00:00"/>
    <x v="1"/>
    <s v="MS-17365"/>
    <s v="Maribeth Schnelling"/>
    <x v="0"/>
    <s v="United States"/>
    <s v="Wausau"/>
    <s v="Wisconsin"/>
    <n v="54401"/>
    <x v="2"/>
    <s v="OFF-ST-10002214"/>
    <s v="Office Supplies"/>
    <s v="Storage"/>
    <s v="X-Rack File for Hanging Folders"/>
    <n v="22.58"/>
    <n v="2"/>
    <n v="0"/>
    <n v="5.8707999999999991"/>
    <s v="No"/>
    <s v="Kelly Williams"/>
  </r>
  <r>
    <n v="4834"/>
    <s v="CA-2014-120278"/>
    <d v="2014-11-07T00:00:00"/>
    <d v="2014-11-12T00:00:00"/>
    <x v="1"/>
    <s v="MS-17365"/>
    <s v="Maribeth Schnelling"/>
    <x v="0"/>
    <s v="United States"/>
    <s v="Wausau"/>
    <s v="Wisconsin"/>
    <n v="54401"/>
    <x v="2"/>
    <s v="OFF-BI-10004970"/>
    <s v="Office Supplies"/>
    <s v="Binders"/>
    <s v="ACCOHIDE 3-Ring Binder, Blue, 1&quot;"/>
    <n v="12.39"/>
    <n v="3"/>
    <n v="0"/>
    <n v="5.8232999999999997"/>
    <s v="No"/>
    <s v="Kelly Williams"/>
  </r>
  <r>
    <n v="4835"/>
    <s v="CA-2017-167661"/>
    <d v="2017-10-05T00:00:00"/>
    <d v="2017-10-10T00:00:00"/>
    <x v="1"/>
    <s v="MP-18175"/>
    <s v="Mike Pelletier"/>
    <x v="2"/>
    <s v="United States"/>
    <s v="San Francisco"/>
    <s v="California"/>
    <n v="94110"/>
    <x v="1"/>
    <s v="OFF-BI-10002571"/>
    <s v="Office Supplies"/>
    <s v="Binders"/>
    <s v="Avery Framed View Binder, EZD Ring (Locking), Navy, 1 1/2&quot;"/>
    <n v="39.92"/>
    <n v="5"/>
    <n v="0.2"/>
    <n v="13.472999999999999"/>
    <s v="No"/>
    <s v="Anna Andreadi"/>
  </r>
  <r>
    <n v="4836"/>
    <s v="CA-2017-167661"/>
    <d v="2017-10-05T00:00:00"/>
    <d v="2017-10-10T00:00:00"/>
    <x v="1"/>
    <s v="MP-18175"/>
    <s v="Mike Pelletier"/>
    <x v="2"/>
    <s v="United States"/>
    <s v="San Francisco"/>
    <s v="California"/>
    <n v="94110"/>
    <x v="1"/>
    <s v="OFF-PA-10002581"/>
    <s v="Office Supplies"/>
    <s v="Paper"/>
    <s v="Xerox 1951"/>
    <n v="61.96"/>
    <n v="2"/>
    <n v="0"/>
    <n v="27.881999999999998"/>
    <s v="No"/>
    <s v="Anna Andreadi"/>
  </r>
  <r>
    <n v="4837"/>
    <s v="CA-2017-167661"/>
    <d v="2017-10-05T00:00:00"/>
    <d v="2017-10-10T00:00:00"/>
    <x v="1"/>
    <s v="MP-18175"/>
    <s v="Mike Pelletier"/>
    <x v="2"/>
    <s v="United States"/>
    <s v="San Francisco"/>
    <s v="California"/>
    <n v="94110"/>
    <x v="1"/>
    <s v="OFF-BI-10001097"/>
    <s v="Office Supplies"/>
    <s v="Binders"/>
    <s v="Avery Hole Reinforcements"/>
    <n v="19.936000000000003"/>
    <n v="4"/>
    <n v="0.2"/>
    <n v="7.2267999999999999"/>
    <s v="No"/>
    <s v="Anna Andreadi"/>
  </r>
  <r>
    <n v="4838"/>
    <s v="CA-2017-106831"/>
    <d v="2017-06-01T00:00:00"/>
    <d v="2017-06-03T00:00:00"/>
    <x v="2"/>
    <s v="FH-14350"/>
    <s v="Fred Harton"/>
    <x v="0"/>
    <s v="United States"/>
    <s v="Dublin"/>
    <s v="Ohio"/>
    <n v="43017"/>
    <x v="3"/>
    <s v="OFF-BI-10003429"/>
    <s v="Office Supplies"/>
    <s v="Binders"/>
    <s v="Cardinal HOLDit! Binder Insert Strips,Extra Strips"/>
    <n v="3.7980000000000005"/>
    <n v="2"/>
    <n v="0.7"/>
    <n v="-2.6585999999999999"/>
    <s v="No"/>
    <s v="Chuck Magee"/>
  </r>
  <r>
    <n v="4839"/>
    <s v="CA-2017-106831"/>
    <d v="2017-06-01T00:00:00"/>
    <d v="2017-06-03T00:00:00"/>
    <x v="2"/>
    <s v="FH-14350"/>
    <s v="Fred Harton"/>
    <x v="0"/>
    <s v="United States"/>
    <s v="Dublin"/>
    <s v="Ohio"/>
    <n v="43017"/>
    <x v="3"/>
    <s v="OFF-PA-10000682"/>
    <s v="Office Supplies"/>
    <s v="Paper"/>
    <s v="Xerox 1924"/>
    <n v="27.744000000000003"/>
    <n v="6"/>
    <n v="0.2"/>
    <n v="10.057200000000002"/>
    <s v="No"/>
    <s v="Chuck Magee"/>
  </r>
  <r>
    <n v="4840"/>
    <s v="CA-2017-106831"/>
    <d v="2017-06-01T00:00:00"/>
    <d v="2017-06-03T00:00:00"/>
    <x v="2"/>
    <s v="FH-14350"/>
    <s v="Fred Harton"/>
    <x v="0"/>
    <s v="United States"/>
    <s v="Dublin"/>
    <s v="Ohio"/>
    <n v="43017"/>
    <x v="3"/>
    <s v="TEC-PH-10001700"/>
    <s v="Technology"/>
    <s v="Phones"/>
    <s v="Panasonic KX-TG6844B Expandable Digital Cordless Telephone"/>
    <n v="158.37599999999998"/>
    <n v="4"/>
    <n v="0.4"/>
    <n v="-34.314799999999991"/>
    <s v="No"/>
    <s v="Chuck Magee"/>
  </r>
  <r>
    <n v="4841"/>
    <s v="CA-2017-154123"/>
    <d v="2017-11-20T00:00:00"/>
    <d v="2017-11-25T00:00:00"/>
    <x v="1"/>
    <s v="SC-20050"/>
    <s v="Sample Company A"/>
    <x v="2"/>
    <s v="United States"/>
    <s v="Henderson"/>
    <s v="Kentucky"/>
    <n v="42420"/>
    <x v="0"/>
    <s v="FUR-FU-10000629"/>
    <s v="Furniture"/>
    <s v="Furnishings"/>
    <s v="9-3/4 Diameter Round Wall Clock"/>
    <n v="27.58"/>
    <n v="2"/>
    <n v="0"/>
    <n v="11.583600000000001"/>
    <s v="No"/>
    <s v="Cassandra Brandow"/>
  </r>
  <r>
    <n v="4842"/>
    <s v="CA-2016-136049"/>
    <d v="2016-12-23T00:00:00"/>
    <d v="2016-12-28T00:00:00"/>
    <x v="1"/>
    <s v="NM-18520"/>
    <s v="Neoma Murray"/>
    <x v="0"/>
    <s v="United States"/>
    <s v="Bowling Green"/>
    <s v="Ohio"/>
    <n v="43402"/>
    <x v="3"/>
    <s v="OFF-BI-10001267"/>
    <s v="Office Supplies"/>
    <s v="Binders"/>
    <s v="Universal Recycled Hanging Pressboard Report Binders, Letter Size"/>
    <n v="5.5530000000000008"/>
    <n v="3"/>
    <n v="0.7"/>
    <n v="-4.0722000000000023"/>
    <s v="No"/>
    <s v="Chuck Magee"/>
  </r>
  <r>
    <n v="4843"/>
    <s v="CA-2017-118402"/>
    <d v="2017-09-29T00:00:00"/>
    <d v="2017-10-04T00:00:00"/>
    <x v="1"/>
    <s v="JO-15280"/>
    <s v="Jas O'Carroll"/>
    <x v="0"/>
    <s v="United States"/>
    <s v="Memphis"/>
    <s v="Tennessee"/>
    <n v="38109"/>
    <x v="0"/>
    <s v="OFF-ST-10001418"/>
    <s v="Office Supplies"/>
    <s v="Storage"/>
    <s v="Carina Media Storage Towers in Natural &amp; Black"/>
    <n v="243.92"/>
    <n v="5"/>
    <n v="0.2"/>
    <n v="-54.881999999999998"/>
    <s v="No"/>
    <s v="Cassandra Brandow"/>
  </r>
  <r>
    <n v="4844"/>
    <s v="US-2016-139388"/>
    <d v="2016-11-07T00:00:00"/>
    <d v="2016-11-09T00:00:00"/>
    <x v="2"/>
    <s v="CC-12475"/>
    <s v="Cindy Chapman"/>
    <x v="0"/>
    <s v="United States"/>
    <s v="Lakewood"/>
    <s v="New Jersey"/>
    <n v="8701"/>
    <x v="3"/>
    <s v="OFF-FA-10004968"/>
    <s v="Office Supplies"/>
    <s v="Fasteners"/>
    <s v="Rubber Band Ball"/>
    <n v="14.96"/>
    <n v="4"/>
    <n v="0"/>
    <n v="0.2992000000000008"/>
    <s v="No"/>
    <s v="Chuck Magee"/>
  </r>
  <r>
    <n v="4845"/>
    <s v="US-2014-128685"/>
    <d v="2014-04-04T00:00:00"/>
    <d v="2014-04-05T00:00:00"/>
    <x v="2"/>
    <s v="MZ-17515"/>
    <s v="Mary Zewe"/>
    <x v="1"/>
    <s v="United States"/>
    <s v="Los Angeles"/>
    <s v="California"/>
    <n v="90008"/>
    <x v="1"/>
    <s v="OFF-BI-10004140"/>
    <s v="Office Supplies"/>
    <s v="Binders"/>
    <s v="Avery Non-Stick Binders"/>
    <n v="7.1840000000000011"/>
    <n v="2"/>
    <n v="0.2"/>
    <n v="2.2449999999999992"/>
    <s v="No"/>
    <s v="Anna Andreadi"/>
  </r>
  <r>
    <n v="4846"/>
    <s v="CA-2015-124044"/>
    <d v="2015-07-23T00:00:00"/>
    <d v="2015-07-26T00:00:00"/>
    <x v="0"/>
    <s v="MS-17830"/>
    <s v="Melanie Seite"/>
    <x v="0"/>
    <s v="United States"/>
    <s v="Rochester"/>
    <s v="New York"/>
    <n v="14609"/>
    <x v="3"/>
    <s v="OFF-BI-10003460"/>
    <s v="Office Supplies"/>
    <s v="Binders"/>
    <s v="Acco 3-Hole Punch"/>
    <n v="10.512"/>
    <n v="3"/>
    <n v="0.2"/>
    <n v="3.6791999999999998"/>
    <s v="No"/>
    <s v="Chuck Magee"/>
  </r>
  <r>
    <n v="4847"/>
    <s v="CA-2014-164469"/>
    <d v="2014-06-25T00:00:00"/>
    <d v="2014-06-27T00:00:00"/>
    <x v="0"/>
    <s v="GK-14620"/>
    <s v="Grace Kelly"/>
    <x v="1"/>
    <s v="United States"/>
    <s v="Salem"/>
    <s v="Oregon"/>
    <n v="97301"/>
    <x v="1"/>
    <s v="TEC-PH-10002115"/>
    <s v="Technology"/>
    <s v="Phones"/>
    <s v="Plantronics 81402"/>
    <n v="263.96000000000004"/>
    <n v="5"/>
    <n v="0.2"/>
    <n v="19.796999999999997"/>
    <s v="No"/>
    <s v="Anna Andreadi"/>
  </r>
  <r>
    <n v="4848"/>
    <s v="CA-2014-164469"/>
    <d v="2014-06-25T00:00:00"/>
    <d v="2014-06-27T00:00:00"/>
    <x v="0"/>
    <s v="GK-14620"/>
    <s v="Grace Kelly"/>
    <x v="1"/>
    <s v="United States"/>
    <s v="Salem"/>
    <s v="Oregon"/>
    <n v="97301"/>
    <x v="1"/>
    <s v="OFF-AR-10003478"/>
    <s v="Office Supplies"/>
    <s v="Art"/>
    <s v="Avery Hi-Liter EverBold Pen Style Fluorescent Highlighters, 4/Pack"/>
    <n v="71.632000000000005"/>
    <n v="11"/>
    <n v="0.2"/>
    <n v="17.908000000000001"/>
    <s v="No"/>
    <s v="Anna Andreadi"/>
  </r>
  <r>
    <n v="4849"/>
    <s v="CA-2014-164469"/>
    <d v="2014-06-25T00:00:00"/>
    <d v="2014-06-27T00:00:00"/>
    <x v="0"/>
    <s v="GK-14620"/>
    <s v="Grace Kelly"/>
    <x v="1"/>
    <s v="United States"/>
    <s v="Salem"/>
    <s v="Oregon"/>
    <n v="97301"/>
    <x v="1"/>
    <s v="OFF-AR-10000475"/>
    <s v="Office Supplies"/>
    <s v="Art"/>
    <s v="Hunt BOSTON Vista Battery-Operated Pencil Sharpener, Black"/>
    <n v="9.3280000000000012"/>
    <n v="1"/>
    <n v="0.2"/>
    <n v="0.8162000000000007"/>
    <s v="No"/>
    <s v="Anna Andreadi"/>
  </r>
  <r>
    <n v="4850"/>
    <s v="CA-2014-107818"/>
    <d v="2014-09-08T00:00:00"/>
    <d v="2014-09-14T00:00:00"/>
    <x v="1"/>
    <s v="MC-17275"/>
    <s v="Marc Crier"/>
    <x v="0"/>
    <s v="United States"/>
    <s v="Pasco"/>
    <s v="Washington"/>
    <n v="99301"/>
    <x v="1"/>
    <s v="OFF-AR-10003045"/>
    <s v="Office Supplies"/>
    <s v="Art"/>
    <s v="Prang Colored Pencils"/>
    <n v="5.88"/>
    <n v="2"/>
    <n v="0"/>
    <n v="2.6459999999999999"/>
    <s v="No"/>
    <s v="Anna Andreadi"/>
  </r>
  <r>
    <n v="4851"/>
    <s v="CA-2014-107818"/>
    <d v="2014-09-08T00:00:00"/>
    <d v="2014-09-14T00:00:00"/>
    <x v="1"/>
    <s v="MC-17275"/>
    <s v="Marc Crier"/>
    <x v="0"/>
    <s v="United States"/>
    <s v="Pasco"/>
    <s v="Washington"/>
    <n v="99301"/>
    <x v="1"/>
    <s v="FUR-CH-10000454"/>
    <s v="Furniture"/>
    <s v="Chairs"/>
    <s v="Hon Deluxe Fabric Upholstered Stacking Chairs, Rounded Back"/>
    <n v="975.92"/>
    <n v="5"/>
    <n v="0.2"/>
    <n v="121.98999999999992"/>
    <s v="No"/>
    <s v="Anna Andreadi"/>
  </r>
  <r>
    <n v="4852"/>
    <s v="CA-2014-107818"/>
    <d v="2014-09-08T00:00:00"/>
    <d v="2014-09-14T00:00:00"/>
    <x v="1"/>
    <s v="MC-17275"/>
    <s v="Marc Crier"/>
    <x v="0"/>
    <s v="United States"/>
    <s v="Pasco"/>
    <s v="Washington"/>
    <n v="99301"/>
    <x v="1"/>
    <s v="OFF-AR-10000380"/>
    <s v="Office Supplies"/>
    <s v="Art"/>
    <s v="Hunt PowerHouse Electric Pencil Sharpener, Blue"/>
    <n v="303.83999999999997"/>
    <n v="8"/>
    <n v="0"/>
    <n v="91.151999999999958"/>
    <s v="No"/>
    <s v="Anna Andreadi"/>
  </r>
  <r>
    <n v="4853"/>
    <s v="CA-2014-107818"/>
    <d v="2014-09-08T00:00:00"/>
    <d v="2014-09-14T00:00:00"/>
    <x v="1"/>
    <s v="MC-17275"/>
    <s v="Marc Crier"/>
    <x v="0"/>
    <s v="United States"/>
    <s v="Pasco"/>
    <s v="Washington"/>
    <n v="99301"/>
    <x v="1"/>
    <s v="OFF-ST-10000736"/>
    <s v="Office Supplies"/>
    <s v="Storage"/>
    <s v="Carina Double Wide Media Storage Towers in Natural &amp; Black"/>
    <n v="485.88"/>
    <n v="6"/>
    <n v="0"/>
    <n v="19.43519999999998"/>
    <s v="No"/>
    <s v="Anna Andreadi"/>
  </r>
  <r>
    <n v="4854"/>
    <s v="CA-2014-113320"/>
    <d v="2014-12-12T00:00:00"/>
    <d v="2014-12-15T00:00:00"/>
    <x v="0"/>
    <s v="LH-17155"/>
    <s v="Logan Haushalter"/>
    <x v="0"/>
    <s v="United States"/>
    <s v="Oakland"/>
    <s v="California"/>
    <n v="94601"/>
    <x v="1"/>
    <s v="FUR-FU-10004270"/>
    <s v="Furniture"/>
    <s v="Furnishings"/>
    <s v="Eldon Image Series Desk Accessories, Burgundy"/>
    <n v="12.54"/>
    <n v="3"/>
    <n v="0"/>
    <n v="4.5144000000000002"/>
    <s v="No"/>
    <s v="Anna Andreadi"/>
  </r>
  <r>
    <n v="4855"/>
    <s v="CA-2014-113320"/>
    <d v="2014-12-12T00:00:00"/>
    <d v="2014-12-15T00:00:00"/>
    <x v="0"/>
    <s v="LH-17155"/>
    <s v="Logan Haushalter"/>
    <x v="0"/>
    <s v="United States"/>
    <s v="Oakland"/>
    <s v="California"/>
    <n v="94601"/>
    <x v="1"/>
    <s v="OFF-ST-10000617"/>
    <s v="Office Supplies"/>
    <s v="Storage"/>
    <s v="Woodgrain Magazine Files by Perma"/>
    <n v="8.94"/>
    <n v="3"/>
    <n v="0"/>
    <n v="0.62579999999999902"/>
    <s v="No"/>
    <s v="Anna Andreadi"/>
  </r>
  <r>
    <n v="4856"/>
    <s v="CA-2014-113320"/>
    <d v="2014-12-12T00:00:00"/>
    <d v="2014-12-15T00:00:00"/>
    <x v="0"/>
    <s v="LH-17155"/>
    <s v="Logan Haushalter"/>
    <x v="0"/>
    <s v="United States"/>
    <s v="Oakland"/>
    <s v="California"/>
    <n v="94601"/>
    <x v="1"/>
    <s v="FUR-FU-10001706"/>
    <s v="Furniture"/>
    <s v="Furnishings"/>
    <s v="Longer-Life Soft White Bulbs"/>
    <n v="9.24"/>
    <n v="3"/>
    <n v="0"/>
    <n v="4.4352"/>
    <s v="No"/>
    <s v="Anna Andreadi"/>
  </r>
  <r>
    <n v="4857"/>
    <s v="CA-2015-137526"/>
    <d v="2015-01-13T00:00:00"/>
    <d v="2015-01-17T00:00:00"/>
    <x v="1"/>
    <s v="PB-19150"/>
    <s v="Philip Brown"/>
    <x v="0"/>
    <s v="United States"/>
    <s v="Los Angeles"/>
    <s v="California"/>
    <n v="90004"/>
    <x v="1"/>
    <s v="OFF-BI-10003364"/>
    <s v="Office Supplies"/>
    <s v="Binders"/>
    <s v="Binding Machine Supplies"/>
    <n v="70.00800000000001"/>
    <n v="3"/>
    <n v="0.2"/>
    <n v="24.502800000000001"/>
    <s v="No"/>
    <s v="Anna Andreadi"/>
  </r>
  <r>
    <n v="4858"/>
    <s v="CA-2015-137526"/>
    <d v="2015-01-13T00:00:00"/>
    <d v="2015-01-17T00:00:00"/>
    <x v="1"/>
    <s v="PB-19150"/>
    <s v="Philip Brown"/>
    <x v="0"/>
    <s v="United States"/>
    <s v="Los Angeles"/>
    <s v="California"/>
    <n v="90004"/>
    <x v="1"/>
    <s v="FUR-FU-10001861"/>
    <s v="Furniture"/>
    <s v="Furnishings"/>
    <s v="Floodlight Indoor Halogen Bulbs, 1 Bulb per Pack, 60 Watts"/>
    <n v="77.599999999999994"/>
    <n v="4"/>
    <n v="0"/>
    <n v="38.023999999999994"/>
    <s v="No"/>
    <s v="Anna Andreadi"/>
  </r>
  <r>
    <n v="4859"/>
    <s v="CA-2015-137526"/>
    <d v="2015-01-13T00:00:00"/>
    <d v="2015-01-17T00:00:00"/>
    <x v="1"/>
    <s v="PB-19150"/>
    <s v="Philip Brown"/>
    <x v="0"/>
    <s v="United States"/>
    <s v="Los Angeles"/>
    <s v="California"/>
    <n v="90004"/>
    <x v="1"/>
    <s v="FUR-FU-10004845"/>
    <s v="Furniture"/>
    <s v="Furnishings"/>
    <s v="Deflect-o EconoMat Nonstudded, No Bevel Mat"/>
    <n v="464.84999999999997"/>
    <n v="9"/>
    <n v="0"/>
    <n v="92.969999999999985"/>
    <s v="No"/>
    <s v="Anna Andreadi"/>
  </r>
  <r>
    <n v="4860"/>
    <s v="CA-2017-136063"/>
    <d v="2017-12-15T00:00:00"/>
    <d v="2017-12-19T00:00:00"/>
    <x v="1"/>
    <s v="SS-20140"/>
    <s v="Saphhira Shifley"/>
    <x v="1"/>
    <s v="United States"/>
    <s v="Oak Park"/>
    <s v="Illinois"/>
    <n v="60302"/>
    <x v="2"/>
    <s v="OFF-AR-10000823"/>
    <s v="Office Supplies"/>
    <s v="Art"/>
    <s v="Newell 307"/>
    <n v="10.192000000000002"/>
    <n v="7"/>
    <n v="0.2"/>
    <n v="1.0192000000000001"/>
    <s v="No"/>
    <s v="Kelly Williams"/>
  </r>
  <r>
    <n v="4861"/>
    <s v="CA-2016-101546"/>
    <d v="2016-12-18T00:00:00"/>
    <d v="2016-12-24T00:00:00"/>
    <x v="1"/>
    <s v="GK-14620"/>
    <s v="Grace Kelly"/>
    <x v="1"/>
    <s v="United States"/>
    <s v="Morristown"/>
    <s v="New Jersey"/>
    <n v="7960"/>
    <x v="3"/>
    <s v="OFF-BI-10001359"/>
    <s v="Office Supplies"/>
    <s v="Binders"/>
    <s v="GBC DocuBind TL300 Electric Binding System"/>
    <n v="1793.98"/>
    <n v="2"/>
    <n v="0"/>
    <n v="843.17059999999992"/>
    <s v="No"/>
    <s v="Chuck Magee"/>
  </r>
  <r>
    <n v="4862"/>
    <s v="CA-2014-138940"/>
    <d v="2014-04-11T00:00:00"/>
    <d v="2014-04-16T00:00:00"/>
    <x v="0"/>
    <s v="GM-14455"/>
    <s v="Gary Mitchum"/>
    <x v="2"/>
    <s v="United States"/>
    <s v="Austin"/>
    <s v="Texas"/>
    <n v="78745"/>
    <x v="2"/>
    <s v="TEC-PH-10001835"/>
    <s v="Technology"/>
    <s v="Phones"/>
    <s v="Jawbone JAMBOX Wireless Bluetooth Speaker"/>
    <n v="758.35200000000009"/>
    <n v="6"/>
    <n v="0.2"/>
    <n v="265.42320000000001"/>
    <s v="No"/>
    <s v="Kelly Williams"/>
  </r>
  <r>
    <n v="4863"/>
    <s v="CA-2016-125164"/>
    <d v="2016-11-10T00:00:00"/>
    <d v="2016-11-14T00:00:00"/>
    <x v="1"/>
    <s v="SH-19975"/>
    <s v="Sally Hughsby"/>
    <x v="1"/>
    <s v="United States"/>
    <s v="New York City"/>
    <s v="New York"/>
    <n v="10011"/>
    <x v="3"/>
    <s v="OFF-BI-10001191"/>
    <s v="Office Supplies"/>
    <s v="Binders"/>
    <s v="Canvas Sectional Post Binders"/>
    <n v="20.368000000000002"/>
    <n v="1"/>
    <n v="0.2"/>
    <n v="7.3834"/>
    <s v="No"/>
    <s v="Chuck Magee"/>
  </r>
  <r>
    <n v="4864"/>
    <s v="CA-2016-125164"/>
    <d v="2016-11-10T00:00:00"/>
    <d v="2016-11-14T00:00:00"/>
    <x v="1"/>
    <s v="SH-19975"/>
    <s v="Sally Hughsby"/>
    <x v="1"/>
    <s v="United States"/>
    <s v="New York City"/>
    <s v="New York"/>
    <n v="10011"/>
    <x v="3"/>
    <s v="OFF-BI-10003982"/>
    <s v="Office Supplies"/>
    <s v="Binders"/>
    <s v="Wilson Jones Century Plastic Molded Ring Binders"/>
    <n v="49.847999999999999"/>
    <n v="3"/>
    <n v="0.2"/>
    <n v="16.823699999999999"/>
    <s v="No"/>
    <s v="Chuck Magee"/>
  </r>
  <r>
    <n v="4865"/>
    <s v="CA-2017-163531"/>
    <d v="2017-06-26T00:00:00"/>
    <d v="2017-06-30T00:00:00"/>
    <x v="1"/>
    <s v="SC-20725"/>
    <s v="Steven Cartwright"/>
    <x v="0"/>
    <s v="United States"/>
    <s v="New York City"/>
    <s v="New York"/>
    <n v="10024"/>
    <x v="3"/>
    <s v="TEC-PH-10001425"/>
    <s v="Technology"/>
    <s v="Phones"/>
    <s v="Mophie Juice Pack Helium for iPhone"/>
    <n v="239.96999999999997"/>
    <n v="3"/>
    <n v="0"/>
    <n v="67.191599999999994"/>
    <s v="No"/>
    <s v="Chuck Magee"/>
  </r>
  <r>
    <n v="4866"/>
    <s v="CA-2017-122490"/>
    <d v="2017-11-13T00:00:00"/>
    <d v="2017-11-18T00:00:00"/>
    <x v="1"/>
    <s v="TT-21070"/>
    <s v="Ted Trevino"/>
    <x v="0"/>
    <s v="United States"/>
    <s v="Seattle"/>
    <s v="Washington"/>
    <n v="98103"/>
    <x v="1"/>
    <s v="FUR-CH-10001215"/>
    <s v="Furniture"/>
    <s v="Chairs"/>
    <s v="Global Troy Executive Leather Low-Back Tilter"/>
    <n v="2404.7040000000002"/>
    <n v="6"/>
    <n v="0.2"/>
    <n v="150.29399999999998"/>
    <s v="No"/>
    <s v="Anna Andreadi"/>
  </r>
  <r>
    <n v="4867"/>
    <s v="CA-2017-122490"/>
    <d v="2017-11-13T00:00:00"/>
    <d v="2017-11-18T00:00:00"/>
    <x v="1"/>
    <s v="TT-21070"/>
    <s v="Ted Trevino"/>
    <x v="0"/>
    <s v="United States"/>
    <s v="Seattle"/>
    <s v="Washington"/>
    <n v="98103"/>
    <x v="1"/>
    <s v="OFF-BI-10001718"/>
    <s v="Office Supplies"/>
    <s v="Binders"/>
    <s v="GBC DocuBind P50 Personal Binding Machine"/>
    <n v="563.024"/>
    <n v="11"/>
    <n v="0.2"/>
    <n v="190.02059999999997"/>
    <s v="No"/>
    <s v="Anna Andreadi"/>
  </r>
  <r>
    <n v="4868"/>
    <s v="CA-2017-122490"/>
    <d v="2017-11-13T00:00:00"/>
    <d v="2017-11-18T00:00:00"/>
    <x v="1"/>
    <s v="TT-21070"/>
    <s v="Ted Trevino"/>
    <x v="0"/>
    <s v="United States"/>
    <s v="Seattle"/>
    <s v="Washington"/>
    <n v="98103"/>
    <x v="1"/>
    <s v="OFF-ST-10000991"/>
    <s v="Office Supplies"/>
    <s v="Storage"/>
    <s v="Space Solutions HD Industrial Steel Shelving."/>
    <n v="344.90999999999997"/>
    <n v="3"/>
    <n v="0"/>
    <n v="10.347300000000004"/>
    <s v="No"/>
    <s v="Anna Andreadi"/>
  </r>
  <r>
    <n v="4869"/>
    <s v="CA-2017-122490"/>
    <d v="2017-11-13T00:00:00"/>
    <d v="2017-11-18T00:00:00"/>
    <x v="1"/>
    <s v="TT-21070"/>
    <s v="Ted Trevino"/>
    <x v="0"/>
    <s v="United States"/>
    <s v="Seattle"/>
    <s v="Washington"/>
    <n v="98103"/>
    <x v="1"/>
    <s v="OFF-LA-10001613"/>
    <s v="Office Supplies"/>
    <s v="Labels"/>
    <s v="Avery File Folder Labels"/>
    <n v="8.64"/>
    <n v="3"/>
    <n v="0"/>
    <n v="4.2336"/>
    <s v="No"/>
    <s v="Anna Andreadi"/>
  </r>
  <r>
    <n v="4870"/>
    <s v="CA-2017-131366"/>
    <d v="2017-11-24T00:00:00"/>
    <d v="2017-11-29T00:00:00"/>
    <x v="1"/>
    <s v="SC-20440"/>
    <s v="Shaun Chance"/>
    <x v="1"/>
    <s v="United States"/>
    <s v="Lancaster"/>
    <s v="Pennsylvania"/>
    <n v="17602"/>
    <x v="3"/>
    <s v="TEC-PH-10003437"/>
    <s v="Technology"/>
    <s v="Phones"/>
    <s v="Blue Parrot B250XT Professional Grade Wireless Bluetooth Headset with"/>
    <n v="89.987999999999985"/>
    <n v="2"/>
    <n v="0.4"/>
    <n v="-14.998000000000012"/>
    <s v="No"/>
    <s v="Chuck Magee"/>
  </r>
  <r>
    <n v="4871"/>
    <s v="CA-2017-131366"/>
    <d v="2017-11-24T00:00:00"/>
    <d v="2017-11-29T00:00:00"/>
    <x v="1"/>
    <s v="SC-20440"/>
    <s v="Shaun Chance"/>
    <x v="1"/>
    <s v="United States"/>
    <s v="Lancaster"/>
    <s v="Pennsylvania"/>
    <n v="17602"/>
    <x v="3"/>
    <s v="OFF-PA-10000675"/>
    <s v="Office Supplies"/>
    <s v="Paper"/>
    <s v="Xerox 1919"/>
    <n v="229.54400000000001"/>
    <n v="7"/>
    <n v="0.2"/>
    <n v="83.209699999999998"/>
    <s v="No"/>
    <s v="Chuck Magee"/>
  </r>
  <r>
    <n v="4872"/>
    <s v="CA-2017-164042"/>
    <d v="2017-05-23T00:00:00"/>
    <d v="2017-05-27T00:00:00"/>
    <x v="1"/>
    <s v="KL-16645"/>
    <s v="Ken Lonsdale"/>
    <x v="0"/>
    <s v="United States"/>
    <s v="Houston"/>
    <s v="Texas"/>
    <n v="77095"/>
    <x v="2"/>
    <s v="OFF-FA-10000840"/>
    <s v="Office Supplies"/>
    <s v="Fasteners"/>
    <s v="OIC Thumb-Tacks"/>
    <n v="1.8239999999999998"/>
    <n v="2"/>
    <n v="0.2"/>
    <n v="0.61559999999999993"/>
    <s v="No"/>
    <s v="Kelly Williams"/>
  </r>
  <r>
    <n v="4873"/>
    <s v="CA-2017-164042"/>
    <d v="2017-05-23T00:00:00"/>
    <d v="2017-05-27T00:00:00"/>
    <x v="1"/>
    <s v="KL-16645"/>
    <s v="Ken Lonsdale"/>
    <x v="0"/>
    <s v="United States"/>
    <s v="Houston"/>
    <s v="Texas"/>
    <n v="77095"/>
    <x v="2"/>
    <s v="OFF-AP-10001947"/>
    <s v="Office Supplies"/>
    <s v="Appliances"/>
    <s v="Acco 6 Outlet Guardian Premium Plus Surge Suppressor"/>
    <n v="18.319999999999997"/>
    <n v="5"/>
    <n v="0.8"/>
    <n v="-46.716000000000008"/>
    <s v="No"/>
    <s v="Kelly Williams"/>
  </r>
  <r>
    <n v="4874"/>
    <s v="CA-2017-164042"/>
    <d v="2017-05-23T00:00:00"/>
    <d v="2017-05-27T00:00:00"/>
    <x v="1"/>
    <s v="KL-16645"/>
    <s v="Ken Lonsdale"/>
    <x v="0"/>
    <s v="United States"/>
    <s v="Houston"/>
    <s v="Texas"/>
    <n v="77095"/>
    <x v="2"/>
    <s v="OFF-ST-10002301"/>
    <s v="Office Supplies"/>
    <s v="Storage"/>
    <s v="Tennsco Commercial Shelving"/>
    <n v="48.816000000000003"/>
    <n v="3"/>
    <n v="0.2"/>
    <n v="-11.593800000000005"/>
    <s v="No"/>
    <s v="Kelly Williams"/>
  </r>
  <r>
    <n v="4875"/>
    <s v="CA-2017-164042"/>
    <d v="2017-05-23T00:00:00"/>
    <d v="2017-05-27T00:00:00"/>
    <x v="1"/>
    <s v="KL-16645"/>
    <s v="Ken Lonsdale"/>
    <x v="0"/>
    <s v="United States"/>
    <s v="Houston"/>
    <s v="Texas"/>
    <n v="77095"/>
    <x v="2"/>
    <s v="OFF-BI-10001922"/>
    <s v="Office Supplies"/>
    <s v="Binders"/>
    <s v="Storex Dura Pro Binders"/>
    <n v="1.1879999999999997"/>
    <n v="1"/>
    <n v="0.8"/>
    <n v="-1.9602000000000008"/>
    <s v="No"/>
    <s v="Kelly Williams"/>
  </r>
  <r>
    <n v="4876"/>
    <s v="CA-2014-132864"/>
    <d v="2014-12-02T00:00:00"/>
    <d v="2014-12-07T00:00:00"/>
    <x v="1"/>
    <s v="KN-16390"/>
    <s v="Katherine Nockton"/>
    <x v="1"/>
    <s v="United States"/>
    <s v="Columbus"/>
    <s v="Ohio"/>
    <n v="43229"/>
    <x v="3"/>
    <s v="TEC-AC-10001267"/>
    <s v="Technology"/>
    <s v="Accessories"/>
    <s v="Imation 32GB Pocket Pro USB 3.0 Flash Drive - 32 GB - Black - 1 P ..."/>
    <n v="119.80000000000001"/>
    <n v="5"/>
    <n v="0.2"/>
    <n v="29.950000000000003"/>
    <s v="No"/>
    <s v="Chuck Magee"/>
  </r>
  <r>
    <n v="4877"/>
    <s v="US-2014-155817"/>
    <d v="2014-10-03T00:00:00"/>
    <d v="2014-10-09T00:00:00"/>
    <x v="1"/>
    <s v="SL-20155"/>
    <s v="Sara Luxemburg"/>
    <x v="2"/>
    <s v="United States"/>
    <s v="Durham"/>
    <s v="North Carolina"/>
    <n v="27707"/>
    <x v="0"/>
    <s v="OFF-ST-10000532"/>
    <s v="Office Supplies"/>
    <s v="Storage"/>
    <s v="Advantus Rolling Drawer Organizers"/>
    <n v="61.567999999999998"/>
    <n v="2"/>
    <n v="0.2"/>
    <n v="4.6175999999999995"/>
    <s v="No"/>
    <s v="Cassandra Brandow"/>
  </r>
  <r>
    <n v="4878"/>
    <s v="US-2014-155817"/>
    <d v="2014-10-03T00:00:00"/>
    <d v="2014-10-09T00:00:00"/>
    <x v="1"/>
    <s v="SL-20155"/>
    <s v="Sara Luxemburg"/>
    <x v="2"/>
    <s v="United States"/>
    <s v="Durham"/>
    <s v="North Carolina"/>
    <n v="27707"/>
    <x v="0"/>
    <s v="OFF-AR-10002335"/>
    <s v="Office Supplies"/>
    <s v="Art"/>
    <s v="DIXON Oriole Pencils"/>
    <n v="6.1920000000000002"/>
    <n v="3"/>
    <n v="0.2"/>
    <n v="0.46440000000000037"/>
    <s v="No"/>
    <s v="Cassandra Brandow"/>
  </r>
  <r>
    <n v="4879"/>
    <s v="US-2016-131891"/>
    <d v="2016-07-29T00:00:00"/>
    <d v="2016-07-31T00:00:00"/>
    <x v="2"/>
    <s v="PW-19240"/>
    <s v="Pierre Wener"/>
    <x v="0"/>
    <s v="United States"/>
    <s v="Pensacola"/>
    <s v="Florida"/>
    <n v="32503"/>
    <x v="0"/>
    <s v="OFF-BI-10000201"/>
    <s v="Office Supplies"/>
    <s v="Binders"/>
    <s v="Avery Triangle Shaped Sheet Lifters, Black, 2/Pack"/>
    <n v="2.2140000000000004"/>
    <n v="3"/>
    <n v="0.7"/>
    <n v="-1.4760000000000004"/>
    <s v="No"/>
    <s v="Cassandra Brandow"/>
  </r>
  <r>
    <n v="4880"/>
    <s v="CA-2017-143567"/>
    <d v="2017-11-02T00:00:00"/>
    <d v="2017-11-05T00:00:00"/>
    <x v="0"/>
    <s v="TB-21175"/>
    <s v="Thomas Boland"/>
    <x v="1"/>
    <s v="United States"/>
    <s v="Henderson"/>
    <s v="Kentucky"/>
    <n v="42420"/>
    <x v="0"/>
    <s v="OFF-EN-10004846"/>
    <s v="Office Supplies"/>
    <s v="Envelopes"/>
    <s v="Letter or Legal Size Expandable Poly String Tie Envelopes"/>
    <n v="5.32"/>
    <n v="2"/>
    <n v="0"/>
    <n v="2.6068000000000002"/>
    <s v="No"/>
    <s v="Cassandra Brandow"/>
  </r>
  <r>
    <n v="4881"/>
    <s v="CA-2017-143567"/>
    <d v="2017-11-02T00:00:00"/>
    <d v="2017-11-05T00:00:00"/>
    <x v="0"/>
    <s v="TB-21175"/>
    <s v="Thomas Boland"/>
    <x v="1"/>
    <s v="United States"/>
    <s v="Henderson"/>
    <s v="Kentucky"/>
    <n v="42420"/>
    <x v="0"/>
    <s v="FUR-CH-10000454"/>
    <s v="Furniture"/>
    <s v="Chairs"/>
    <s v="Hon Deluxe Fabric Upholstered Stacking Chairs, Rounded Back"/>
    <n v="975.92"/>
    <n v="4"/>
    <n v="0"/>
    <n v="292.77599999999995"/>
    <s v="No"/>
    <s v="Cassandra Brandow"/>
  </r>
  <r>
    <n v="4882"/>
    <s v="CA-2017-143567"/>
    <d v="2017-11-02T00:00:00"/>
    <d v="2017-11-05T00:00:00"/>
    <x v="0"/>
    <s v="TB-21175"/>
    <s v="Thomas Boland"/>
    <x v="1"/>
    <s v="United States"/>
    <s v="Henderson"/>
    <s v="Kentucky"/>
    <n v="42420"/>
    <x v="0"/>
    <s v="TEC-AC-10004145"/>
    <s v="Technology"/>
    <s v="Accessories"/>
    <s v="Logitech diNovo Edge Keyboard"/>
    <n v="2249.91"/>
    <n v="9"/>
    <n v="0"/>
    <n v="517.47930000000008"/>
    <s v="No"/>
    <s v="Cassandra Brandow"/>
  </r>
  <r>
    <n v="4883"/>
    <s v="CA-2017-143567"/>
    <d v="2017-11-02T00:00:00"/>
    <d v="2017-11-05T00:00:00"/>
    <x v="0"/>
    <s v="TB-21175"/>
    <s v="Thomas Boland"/>
    <x v="1"/>
    <s v="United States"/>
    <s v="Henderson"/>
    <s v="Kentucky"/>
    <n v="42420"/>
    <x v="0"/>
    <s v="OFF-ST-10001580"/>
    <s v="Office Supplies"/>
    <s v="Storage"/>
    <s v="Super Decoflex Portable Personal File"/>
    <n v="59.92"/>
    <n v="4"/>
    <n v="0"/>
    <n v="16.7776"/>
    <s v="No"/>
    <s v="Cassandra Brandow"/>
  </r>
  <r>
    <n v="4884"/>
    <s v="CA-2017-104080"/>
    <d v="2017-03-08T00:00:00"/>
    <d v="2017-03-15T00:00:00"/>
    <x v="1"/>
    <s v="AH-10210"/>
    <s v="Alan Hwang"/>
    <x v="0"/>
    <s v="United States"/>
    <s v="Anaheim"/>
    <s v="California"/>
    <n v="92804"/>
    <x v="1"/>
    <s v="OFF-BI-10003876"/>
    <s v="Office Supplies"/>
    <s v="Binders"/>
    <s v="Green Canvas Binder for 8-1/2&quot; x 14&quot; Sheets"/>
    <n v="171.20000000000002"/>
    <n v="5"/>
    <n v="0.2"/>
    <n v="64.199999999999989"/>
    <s v="No"/>
    <s v="Anna Andreadi"/>
  </r>
  <r>
    <n v="4885"/>
    <s v="CA-2017-104080"/>
    <d v="2017-03-08T00:00:00"/>
    <d v="2017-03-15T00:00:00"/>
    <x v="1"/>
    <s v="AH-10210"/>
    <s v="Alan Hwang"/>
    <x v="0"/>
    <s v="United States"/>
    <s v="Anaheim"/>
    <s v="California"/>
    <n v="92804"/>
    <x v="1"/>
    <s v="OFF-AR-10001972"/>
    <s v="Office Supplies"/>
    <s v="Art"/>
    <s v="Newell 323"/>
    <n v="3.36"/>
    <n v="2"/>
    <n v="0"/>
    <n v="0.87360000000000015"/>
    <s v="No"/>
    <s v="Anna Andreadi"/>
  </r>
  <r>
    <n v="4886"/>
    <s v="CA-2014-151379"/>
    <d v="2014-12-16T00:00:00"/>
    <d v="2014-12-20T00:00:00"/>
    <x v="1"/>
    <s v="SC-20695"/>
    <s v="Steve Chapman"/>
    <x v="1"/>
    <s v="United States"/>
    <s v="Detroit"/>
    <s v="Michigan"/>
    <n v="48227"/>
    <x v="2"/>
    <s v="OFF-PA-10000595"/>
    <s v="Office Supplies"/>
    <s v="Paper"/>
    <s v="Xerox 1929"/>
    <n v="114.2"/>
    <n v="5"/>
    <n v="0"/>
    <n v="52.531999999999996"/>
    <s v="No"/>
    <s v="Kelly Williams"/>
  </r>
  <r>
    <n v="4887"/>
    <s v="CA-2016-163167"/>
    <d v="2016-11-28T00:00:00"/>
    <d v="2016-12-01T00:00:00"/>
    <x v="0"/>
    <s v="RF-19345"/>
    <s v="Randy Ferguson"/>
    <x v="1"/>
    <s v="United States"/>
    <s v="Marietta"/>
    <s v="Georgia"/>
    <n v="30062"/>
    <x v="0"/>
    <s v="FUR-CH-10004477"/>
    <s v="Furniture"/>
    <s v="Chairs"/>
    <s v="Global Push Button Manager's Chair, Indigo"/>
    <n v="182.67000000000002"/>
    <n v="3"/>
    <n v="0"/>
    <n v="52.974299999999992"/>
    <s v="No"/>
    <s v="Cassandra Brandow"/>
  </r>
  <r>
    <n v="4888"/>
    <s v="CA-2016-163167"/>
    <d v="2016-11-28T00:00:00"/>
    <d v="2016-12-01T00:00:00"/>
    <x v="0"/>
    <s v="RF-19345"/>
    <s v="Randy Ferguson"/>
    <x v="1"/>
    <s v="United States"/>
    <s v="Marietta"/>
    <s v="Georgia"/>
    <n v="30062"/>
    <x v="0"/>
    <s v="TEC-AC-10003441"/>
    <s v="Technology"/>
    <s v="Accessories"/>
    <s v="Kingston Digital DataTraveler 32GB USB 2.0"/>
    <n v="101.69999999999999"/>
    <n v="6"/>
    <n v="0"/>
    <n v="6.1019999999999968"/>
    <s v="No"/>
    <s v="Cassandra Brandow"/>
  </r>
  <r>
    <n v="4889"/>
    <s v="CA-2016-163167"/>
    <d v="2016-11-28T00:00:00"/>
    <d v="2016-12-01T00:00:00"/>
    <x v="0"/>
    <s v="RF-19345"/>
    <s v="Randy Ferguson"/>
    <x v="1"/>
    <s v="United States"/>
    <s v="Marietta"/>
    <s v="Georgia"/>
    <n v="30062"/>
    <x v="0"/>
    <s v="OFF-ST-10004459"/>
    <s v="Office Supplies"/>
    <s v="Storage"/>
    <s v="Tennsco Single-Tier Lockers"/>
    <n v="1126.02"/>
    <n v="3"/>
    <n v="0"/>
    <n v="56.300999999999988"/>
    <s v="No"/>
    <s v="Cassandra Brandow"/>
  </r>
  <r>
    <n v="4890"/>
    <s v="CA-2016-163167"/>
    <d v="2016-11-28T00:00:00"/>
    <d v="2016-12-01T00:00:00"/>
    <x v="0"/>
    <s v="RF-19345"/>
    <s v="Randy Ferguson"/>
    <x v="1"/>
    <s v="United States"/>
    <s v="Marietta"/>
    <s v="Georgia"/>
    <n v="30062"/>
    <x v="0"/>
    <s v="OFF-ST-10003805"/>
    <s v="Office Supplies"/>
    <s v="Storage"/>
    <s v="24 Capacity Maxi Data Binder Racks, Pearl"/>
    <n v="1263.3000000000002"/>
    <n v="6"/>
    <n v="0"/>
    <n v="315.82499999999993"/>
    <s v="No"/>
    <s v="Cassandra Brandow"/>
  </r>
  <r>
    <n v="4891"/>
    <s v="CA-2016-135776"/>
    <d v="2016-12-23T00:00:00"/>
    <d v="2016-12-30T00:00:00"/>
    <x v="1"/>
    <s v="EH-13765"/>
    <s v="Edward Hooks"/>
    <x v="1"/>
    <s v="United States"/>
    <s v="Seattle"/>
    <s v="Washington"/>
    <n v="98103"/>
    <x v="1"/>
    <s v="OFF-AR-10001246"/>
    <s v="Office Supplies"/>
    <s v="Art"/>
    <s v="Newell 317"/>
    <n v="8.82"/>
    <n v="3"/>
    <n v="0"/>
    <n v="2.5577999999999994"/>
    <s v="No"/>
    <s v="Anna Andreadi"/>
  </r>
  <r>
    <n v="4892"/>
    <s v="CA-2016-135776"/>
    <d v="2016-12-23T00:00:00"/>
    <d v="2016-12-30T00:00:00"/>
    <x v="1"/>
    <s v="EH-13765"/>
    <s v="Edward Hooks"/>
    <x v="1"/>
    <s v="United States"/>
    <s v="Seattle"/>
    <s v="Washington"/>
    <n v="98103"/>
    <x v="1"/>
    <s v="OFF-PA-10001295"/>
    <s v="Office Supplies"/>
    <s v="Paper"/>
    <s v="Computer Printout Paper with Letter-Trim Perforations"/>
    <n v="37.94"/>
    <n v="2"/>
    <n v="0"/>
    <n v="18.211199999999998"/>
    <s v="No"/>
    <s v="Anna Andreadi"/>
  </r>
  <r>
    <n v="4893"/>
    <s v="CA-2016-135776"/>
    <d v="2016-12-23T00:00:00"/>
    <d v="2016-12-30T00:00:00"/>
    <x v="1"/>
    <s v="EH-13765"/>
    <s v="Edward Hooks"/>
    <x v="1"/>
    <s v="United States"/>
    <s v="Seattle"/>
    <s v="Washington"/>
    <n v="98103"/>
    <x v="1"/>
    <s v="OFF-AR-10001231"/>
    <s v="Office Supplies"/>
    <s v="Art"/>
    <s v="Sanford EarthWrite Recycled Pencils, Medium Soft, #2"/>
    <n v="4.2"/>
    <n v="2"/>
    <n v="0"/>
    <n v="1.1760000000000002"/>
    <s v="No"/>
    <s v="Anna Andreadi"/>
  </r>
  <r>
    <n v="4894"/>
    <s v="CA-2016-135776"/>
    <d v="2016-12-23T00:00:00"/>
    <d v="2016-12-30T00:00:00"/>
    <x v="1"/>
    <s v="EH-13765"/>
    <s v="Edward Hooks"/>
    <x v="1"/>
    <s v="United States"/>
    <s v="Seattle"/>
    <s v="Washington"/>
    <n v="98103"/>
    <x v="1"/>
    <s v="OFF-ST-10002743"/>
    <s v="Office Supplies"/>
    <s v="Storage"/>
    <s v="SAFCO Boltless Steel Shelving"/>
    <n v="227.28"/>
    <n v="2"/>
    <n v="0"/>
    <n v="2.2727999999999895"/>
    <s v="No"/>
    <s v="Anna Andreadi"/>
  </r>
  <r>
    <n v="4895"/>
    <s v="CA-2016-135776"/>
    <d v="2016-12-23T00:00:00"/>
    <d v="2016-12-30T00:00:00"/>
    <x v="1"/>
    <s v="EH-13765"/>
    <s v="Edward Hooks"/>
    <x v="1"/>
    <s v="United States"/>
    <s v="Seattle"/>
    <s v="Washington"/>
    <n v="98103"/>
    <x v="1"/>
    <s v="OFF-PA-10004327"/>
    <s v="Office Supplies"/>
    <s v="Paper"/>
    <s v="Xerox 1911"/>
    <n v="47.9"/>
    <n v="1"/>
    <n v="0"/>
    <n v="22.991999999999997"/>
    <s v="No"/>
    <s v="Anna Andreadi"/>
  </r>
  <r>
    <n v="4896"/>
    <s v="CA-2016-135776"/>
    <d v="2016-12-23T00:00:00"/>
    <d v="2016-12-30T00:00:00"/>
    <x v="1"/>
    <s v="EH-13765"/>
    <s v="Edward Hooks"/>
    <x v="1"/>
    <s v="United States"/>
    <s v="Seattle"/>
    <s v="Washington"/>
    <n v="98103"/>
    <x v="1"/>
    <s v="OFF-EN-10004773"/>
    <s v="Office Supplies"/>
    <s v="Envelopes"/>
    <s v="Staple envelope"/>
    <n v="61.96"/>
    <n v="2"/>
    <n v="0"/>
    <n v="30.360399999999998"/>
    <s v="No"/>
    <s v="Anna Andreadi"/>
  </r>
  <r>
    <n v="4897"/>
    <s v="CA-2016-135776"/>
    <d v="2016-12-23T00:00:00"/>
    <d v="2016-12-30T00:00:00"/>
    <x v="1"/>
    <s v="EH-13765"/>
    <s v="Edward Hooks"/>
    <x v="1"/>
    <s v="United States"/>
    <s v="Seattle"/>
    <s v="Washington"/>
    <n v="98103"/>
    <x v="1"/>
    <s v="OFF-ST-10003470"/>
    <s v="Office Supplies"/>
    <s v="Storage"/>
    <s v="Tennsco Snap-Together Open Shelving Units, Starter Sets and Add-On Units"/>
    <n v="1117.92"/>
    <n v="4"/>
    <n v="0"/>
    <n v="55.895999999999958"/>
    <s v="No"/>
    <s v="Anna Andreadi"/>
  </r>
  <r>
    <n v="4898"/>
    <s v="US-2014-122021"/>
    <d v="2014-10-15T00:00:00"/>
    <d v="2014-10-17T00:00:00"/>
    <x v="2"/>
    <s v="AC-10660"/>
    <s v="Anna Chung"/>
    <x v="0"/>
    <s v="United States"/>
    <s v="Parma"/>
    <s v="Ohio"/>
    <n v="44134"/>
    <x v="3"/>
    <s v="FUR-CH-10003761"/>
    <s v="Furniture"/>
    <s v="Chairs"/>
    <s v="Global Italian Leather Office Chair"/>
    <n v="183.37199999999999"/>
    <n v="2"/>
    <n v="0.3"/>
    <n v="-7.8588000000000022"/>
    <s v="No"/>
    <s v="Chuck Magee"/>
  </r>
  <r>
    <n v="4899"/>
    <s v="US-2014-122021"/>
    <d v="2014-10-15T00:00:00"/>
    <d v="2014-10-17T00:00:00"/>
    <x v="2"/>
    <s v="AC-10660"/>
    <s v="Anna Chung"/>
    <x v="0"/>
    <s v="United States"/>
    <s v="Parma"/>
    <s v="Ohio"/>
    <n v="44134"/>
    <x v="3"/>
    <s v="OFF-PA-10002230"/>
    <s v="Office Supplies"/>
    <s v="Paper"/>
    <s v="Xerox 1897"/>
    <n v="7.9680000000000009"/>
    <n v="2"/>
    <n v="0.2"/>
    <n v="2.8884000000000007"/>
    <s v="No"/>
    <s v="Chuck Magee"/>
  </r>
  <r>
    <n v="4900"/>
    <s v="CA-2016-130484"/>
    <d v="2016-08-22T00:00:00"/>
    <d v="2016-08-27T00:00:00"/>
    <x v="1"/>
    <s v="SG-20470"/>
    <s v="Sheri Gordon"/>
    <x v="0"/>
    <s v="United States"/>
    <s v="Gresham"/>
    <s v="Oregon"/>
    <n v="97030"/>
    <x v="1"/>
    <s v="OFF-BI-10000088"/>
    <s v="Office Supplies"/>
    <s v="Binders"/>
    <s v="GBC Imprintable Covers"/>
    <n v="26.352000000000004"/>
    <n v="8"/>
    <n v="0.7"/>
    <n v="-18.446399999999997"/>
    <s v="No"/>
    <s v="Anna Andreadi"/>
  </r>
  <r>
    <n v="4901"/>
    <s v="CA-2017-120936"/>
    <d v="2017-12-17T00:00:00"/>
    <d v="2017-12-21T00:00:00"/>
    <x v="1"/>
    <s v="CA-12310"/>
    <s v="Christine Abelman"/>
    <x v="1"/>
    <s v="United States"/>
    <s v="Anaheim"/>
    <s v="California"/>
    <n v="92804"/>
    <x v="1"/>
    <s v="OFF-ST-10001526"/>
    <s v="Office Supplies"/>
    <s v="Storage"/>
    <s v="Iceberg Mobile Mega Data/Printer Cart "/>
    <n v="481.32"/>
    <n v="4"/>
    <n v="0"/>
    <n v="125.14319999999998"/>
    <s v="No"/>
    <s v="Anna Andreadi"/>
  </r>
  <r>
    <n v="4902"/>
    <s v="CA-2017-120936"/>
    <d v="2017-12-17T00:00:00"/>
    <d v="2017-12-21T00:00:00"/>
    <x v="1"/>
    <s v="CA-12310"/>
    <s v="Christine Abelman"/>
    <x v="1"/>
    <s v="United States"/>
    <s v="Anaheim"/>
    <s v="California"/>
    <n v="92804"/>
    <x v="1"/>
    <s v="OFF-SU-10002557"/>
    <s v="Office Supplies"/>
    <s v="Supplies"/>
    <s v="Fiskars Spring-Action Scissors"/>
    <n v="13.98"/>
    <n v="1"/>
    <n v="0"/>
    <n v="3.6348000000000003"/>
    <s v="No"/>
    <s v="Anna Andreadi"/>
  </r>
  <r>
    <n v="4903"/>
    <s v="CA-2017-110884"/>
    <d v="2017-03-07T00:00:00"/>
    <d v="2017-03-12T00:00:00"/>
    <x v="1"/>
    <s v="SH-20395"/>
    <s v="Shahid Hopkins"/>
    <x v="0"/>
    <s v="United States"/>
    <s v="New York City"/>
    <s v="New York"/>
    <n v="10035"/>
    <x v="3"/>
    <s v="OFF-BI-10003669"/>
    <s v="Office Supplies"/>
    <s v="Binders"/>
    <s v="3M Organizer Strips"/>
    <n v="25.92"/>
    <n v="6"/>
    <n v="0.2"/>
    <n v="9.0719999999999992"/>
    <s v="No"/>
    <s v="Chuck Magee"/>
  </r>
  <r>
    <n v="4904"/>
    <s v="CA-2017-110884"/>
    <d v="2017-03-07T00:00:00"/>
    <d v="2017-03-12T00:00:00"/>
    <x v="1"/>
    <s v="SH-20395"/>
    <s v="Shahid Hopkins"/>
    <x v="0"/>
    <s v="United States"/>
    <s v="New York City"/>
    <s v="New York"/>
    <n v="10035"/>
    <x v="3"/>
    <s v="OFF-LA-10003510"/>
    <s v="Office Supplies"/>
    <s v="Labels"/>
    <s v="Avery 4027 File Folder Labels for Dot Matrix Printers, 5000 Labels per Box, White"/>
    <n v="91.59"/>
    <n v="3"/>
    <n v="0"/>
    <n v="42.131399999999999"/>
    <s v="No"/>
    <s v="Chuck Magee"/>
  </r>
  <r>
    <n v="4905"/>
    <s v="US-2014-161613"/>
    <d v="2014-12-01T00:00:00"/>
    <d v="2014-12-03T00:00:00"/>
    <x v="0"/>
    <s v="MC-17605"/>
    <s v="Matt Connell"/>
    <x v="1"/>
    <s v="United States"/>
    <s v="Houston"/>
    <s v="Texas"/>
    <n v="77070"/>
    <x v="2"/>
    <s v="FUR-CH-10003746"/>
    <s v="Furniture"/>
    <s v="Chairs"/>
    <s v="Hon 4070 Series Pagoda Round Back Stacking Chairs"/>
    <n v="674.05799999999999"/>
    <n v="3"/>
    <n v="0.3"/>
    <n v="-19.258800000000008"/>
    <s v="No"/>
    <s v="Kelly Williams"/>
  </r>
  <r>
    <n v="4906"/>
    <s v="US-2014-146353"/>
    <d v="2014-10-14T00:00:00"/>
    <d v="2014-10-16T00:00:00"/>
    <x v="0"/>
    <s v="JE-15610"/>
    <s v="Jim Epp"/>
    <x v="1"/>
    <s v="United States"/>
    <s v="Concord"/>
    <s v="New Hampshire"/>
    <n v="3301"/>
    <x v="3"/>
    <s v="OFF-BI-10003476"/>
    <s v="Office Supplies"/>
    <s v="Binders"/>
    <s v="Avery Metallic Poly Binders"/>
    <n v="22.92"/>
    <n v="4"/>
    <n v="0"/>
    <n v="11.0016"/>
    <s v="No"/>
    <s v="Chuck Magee"/>
  </r>
  <r>
    <n v="4907"/>
    <s v="US-2014-146353"/>
    <d v="2014-10-14T00:00:00"/>
    <d v="2014-10-16T00:00:00"/>
    <x v="0"/>
    <s v="JE-15610"/>
    <s v="Jim Epp"/>
    <x v="1"/>
    <s v="United States"/>
    <s v="Concord"/>
    <s v="New Hampshire"/>
    <n v="3301"/>
    <x v="3"/>
    <s v="OFF-ST-10001469"/>
    <s v="Office Supplies"/>
    <s v="Storage"/>
    <s v="Fellowes Bankers Box Recycled Super Stor/Drawer"/>
    <n v="269.89999999999998"/>
    <n v="5"/>
    <n v="0"/>
    <n v="16.193999999999988"/>
    <s v="No"/>
    <s v="Chuck Magee"/>
  </r>
  <r>
    <n v="4908"/>
    <s v="CA-2014-133809"/>
    <d v="2014-11-18T00:00:00"/>
    <d v="2014-11-23T00:00:00"/>
    <x v="0"/>
    <s v="MS-17530"/>
    <s v="MaryBeth Skach"/>
    <x v="0"/>
    <s v="United States"/>
    <s v="Fairfield"/>
    <s v="Ohio"/>
    <n v="45014"/>
    <x v="3"/>
    <s v="OFF-BI-10001757"/>
    <s v="Office Supplies"/>
    <s v="Binders"/>
    <s v="Pressboard Hanging Data Binders for Unburst Sheets"/>
    <n v="11.808000000000002"/>
    <n v="8"/>
    <n v="0.7"/>
    <n v="-8.659200000000002"/>
    <s v="No"/>
    <s v="Chuck Magee"/>
  </r>
  <r>
    <n v="4909"/>
    <s v="CA-2014-133809"/>
    <d v="2014-11-18T00:00:00"/>
    <d v="2014-11-23T00:00:00"/>
    <x v="0"/>
    <s v="MS-17530"/>
    <s v="MaryBeth Skach"/>
    <x v="0"/>
    <s v="United States"/>
    <s v="Fairfield"/>
    <s v="Ohio"/>
    <n v="45014"/>
    <x v="3"/>
    <s v="TEC-PH-10004875"/>
    <s v="Technology"/>
    <s v="Phones"/>
    <s v="PNY Rapid USB Car Charger - Black"/>
    <n v="9.5879999999999992"/>
    <n v="2"/>
    <n v="0.4"/>
    <n v="-2.0773999999999999"/>
    <s v="No"/>
    <s v="Chuck Magee"/>
  </r>
  <r>
    <n v="4910"/>
    <s v="CA-2017-127306"/>
    <d v="2017-01-14T00:00:00"/>
    <d v="2017-01-18T00:00:00"/>
    <x v="1"/>
    <s v="BH-11710"/>
    <s v="Brosina Hoffman"/>
    <x v="0"/>
    <s v="United States"/>
    <s v="Johnson City"/>
    <s v="Tennessee"/>
    <n v="37604"/>
    <x v="0"/>
    <s v="OFF-EN-10001219"/>
    <s v="Office Supplies"/>
    <s v="Envelopes"/>
    <s v="#10- 4 1/8&quot; x 9 1/2&quot; Security-Tint Envelopes"/>
    <n v="18.335999999999999"/>
    <n v="3"/>
    <n v="0.2"/>
    <n v="6.6467999999999989"/>
    <s v="Yes"/>
    <s v="Cassandra Brandow"/>
  </r>
  <r>
    <n v="4911"/>
    <s v="CA-2017-127306"/>
    <d v="2017-01-14T00:00:00"/>
    <d v="2017-01-18T00:00:00"/>
    <x v="1"/>
    <s v="BH-11710"/>
    <s v="Brosina Hoffman"/>
    <x v="0"/>
    <s v="United States"/>
    <s v="Johnson City"/>
    <s v="Tennessee"/>
    <n v="37604"/>
    <x v="0"/>
    <s v="OFF-PA-10000019"/>
    <s v="Office Supplies"/>
    <s v="Paper"/>
    <s v="Xerox 1931"/>
    <n v="36.288000000000011"/>
    <n v="7"/>
    <n v="0.2"/>
    <n v="12.700800000000001"/>
    <s v="Yes"/>
    <s v="Cassandra Brandow"/>
  </r>
  <r>
    <n v="4912"/>
    <s v="CA-2017-127306"/>
    <d v="2017-01-14T00:00:00"/>
    <d v="2017-01-18T00:00:00"/>
    <x v="1"/>
    <s v="BH-11710"/>
    <s v="Brosina Hoffman"/>
    <x v="0"/>
    <s v="United States"/>
    <s v="Johnson City"/>
    <s v="Tennessee"/>
    <n v="37604"/>
    <x v="0"/>
    <s v="TEC-PH-10001924"/>
    <s v="Technology"/>
    <s v="Phones"/>
    <s v="iHome FM Clock Radio with Lightning Dock"/>
    <n v="111.98399999999999"/>
    <n v="2"/>
    <n v="0.2"/>
    <n v="6.9990000000000059"/>
    <s v="Yes"/>
    <s v="Cassandra Brandow"/>
  </r>
  <r>
    <n v="4913"/>
    <s v="CA-2017-127306"/>
    <d v="2017-01-14T00:00:00"/>
    <d v="2017-01-18T00:00:00"/>
    <x v="1"/>
    <s v="BH-11710"/>
    <s v="Brosina Hoffman"/>
    <x v="0"/>
    <s v="United States"/>
    <s v="Johnson City"/>
    <s v="Tennessee"/>
    <n v="37604"/>
    <x v="0"/>
    <s v="OFF-BI-10002003"/>
    <s v="Office Supplies"/>
    <s v="Binders"/>
    <s v="Ibico Presentation Index for Binding Systems"/>
    <n v="5.9700000000000006"/>
    <n v="5"/>
    <n v="0.7"/>
    <n v="-4.577"/>
    <s v="Yes"/>
    <s v="Cassandra Brandow"/>
  </r>
  <r>
    <n v="4914"/>
    <s v="CA-2017-127306"/>
    <d v="2017-01-14T00:00:00"/>
    <d v="2017-01-18T00:00:00"/>
    <x v="1"/>
    <s v="BH-11710"/>
    <s v="Brosina Hoffman"/>
    <x v="0"/>
    <s v="United States"/>
    <s v="Johnson City"/>
    <s v="Tennessee"/>
    <n v="37604"/>
    <x v="0"/>
    <s v="OFF-BI-10003727"/>
    <s v="Office Supplies"/>
    <s v="Binders"/>
    <s v="Avery Durable Slant Ring Binders With Label Holder"/>
    <n v="2.508"/>
    <n v="2"/>
    <n v="0.7"/>
    <n v="-1.8391999999999999"/>
    <s v="Yes"/>
    <s v="Cassandra Brandow"/>
  </r>
  <r>
    <n v="4915"/>
    <s v="CA-2015-161830"/>
    <d v="2015-09-24T00:00:00"/>
    <d v="2015-09-26T00:00:00"/>
    <x v="0"/>
    <s v="ME-17725"/>
    <s v="Max Engle"/>
    <x v="0"/>
    <s v="United States"/>
    <s v="Seattle"/>
    <s v="Washington"/>
    <n v="98105"/>
    <x v="1"/>
    <s v="OFF-AR-10004042"/>
    <s v="Office Supplies"/>
    <s v="Art"/>
    <s v="BOSTON Model 1800 Electric Pencil Sharpeners, Putty/Woodgrain"/>
    <n v="35.96"/>
    <n v="2"/>
    <n v="0"/>
    <n v="10.428399999999996"/>
    <s v="No"/>
    <s v="Anna Andreadi"/>
  </r>
  <r>
    <n v="4916"/>
    <s v="CA-2015-161830"/>
    <d v="2015-09-24T00:00:00"/>
    <d v="2015-09-26T00:00:00"/>
    <x v="0"/>
    <s v="ME-17725"/>
    <s v="Max Engle"/>
    <x v="0"/>
    <s v="United States"/>
    <s v="Seattle"/>
    <s v="Washington"/>
    <n v="98105"/>
    <x v="1"/>
    <s v="OFF-BI-10001097"/>
    <s v="Office Supplies"/>
    <s v="Binders"/>
    <s v="Avery Hole Reinforcements"/>
    <n v="14.952000000000002"/>
    <n v="3"/>
    <n v="0.2"/>
    <n v="5.4201000000000006"/>
    <s v="No"/>
    <s v="Anna Andreadi"/>
  </r>
  <r>
    <n v="4917"/>
    <s v="CA-2017-163125"/>
    <d v="2017-10-09T00:00:00"/>
    <d v="2017-10-11T00:00:00"/>
    <x v="0"/>
    <s v="MB-17305"/>
    <s v="Maria Bertelson"/>
    <x v="0"/>
    <s v="United States"/>
    <s v="League City"/>
    <s v="Texas"/>
    <n v="77573"/>
    <x v="2"/>
    <s v="OFF-AR-10004344"/>
    <s v="Office Supplies"/>
    <s v="Art"/>
    <s v="Bulldog Vacuum Base Pencil Sharpener"/>
    <n v="67.144000000000005"/>
    <n v="7"/>
    <n v="0.2"/>
    <n v="5.8750999999999962"/>
    <s v="No"/>
    <s v="Kelly Williams"/>
  </r>
  <r>
    <n v="4918"/>
    <s v="CA-2017-163125"/>
    <d v="2017-10-09T00:00:00"/>
    <d v="2017-10-11T00:00:00"/>
    <x v="0"/>
    <s v="MB-17305"/>
    <s v="Maria Bertelson"/>
    <x v="0"/>
    <s v="United States"/>
    <s v="League City"/>
    <s v="Texas"/>
    <n v="77573"/>
    <x v="2"/>
    <s v="FUR-CH-10001802"/>
    <s v="Furniture"/>
    <s v="Chairs"/>
    <s v="Hon Every-Day Chair Series Swivel Task Chairs"/>
    <n v="254.05799999999999"/>
    <n v="3"/>
    <n v="0.3"/>
    <n v="-32.664599999999993"/>
    <s v="No"/>
    <s v="Kelly Williams"/>
  </r>
  <r>
    <n v="4919"/>
    <s v="CA-2016-160304"/>
    <d v="2016-01-02T00:00:00"/>
    <d v="2016-01-07T00:00:00"/>
    <x v="1"/>
    <s v="BM-11575"/>
    <s v="Brendan Murry"/>
    <x v="1"/>
    <s v="United States"/>
    <s v="Gaithersburg"/>
    <s v="Maryland"/>
    <n v="20877"/>
    <x v="3"/>
    <s v="FUR-BO-10004709"/>
    <s v="Furniture"/>
    <s v="Bookcases"/>
    <s v="Bush Westfield Collection Bookcases, Medium Cherry Finish"/>
    <n v="173.94"/>
    <n v="3"/>
    <n v="0"/>
    <n v="38.266800000000003"/>
    <s v="No"/>
    <s v="Chuck Magee"/>
  </r>
  <r>
    <n v="4920"/>
    <s v="CA-2016-160304"/>
    <d v="2016-01-02T00:00:00"/>
    <d v="2016-01-07T00:00:00"/>
    <x v="1"/>
    <s v="BM-11575"/>
    <s v="Brendan Murry"/>
    <x v="1"/>
    <s v="United States"/>
    <s v="Gaithersburg"/>
    <s v="Maryland"/>
    <n v="20877"/>
    <x v="3"/>
    <s v="TEC-PH-10000455"/>
    <s v="Technology"/>
    <s v="Phones"/>
    <s v="GE 30522EE2"/>
    <n v="231.98"/>
    <n v="2"/>
    <n v="0"/>
    <n v="67.274199999999979"/>
    <s v="No"/>
    <s v="Chuck Magee"/>
  </r>
  <r>
    <n v="4921"/>
    <s v="CA-2017-101728"/>
    <d v="2017-08-19T00:00:00"/>
    <d v="2017-08-23T00:00:00"/>
    <x v="1"/>
    <s v="SC-20575"/>
    <s v="Sonia Cooley"/>
    <x v="0"/>
    <s v="United States"/>
    <s v="Chicago"/>
    <s v="Illinois"/>
    <n v="60653"/>
    <x v="2"/>
    <s v="OFF-BI-10002393"/>
    <s v="Office Supplies"/>
    <s v="Binders"/>
    <s v="Binder Posts"/>
    <n v="2.2959999999999994"/>
    <n v="2"/>
    <n v="0.8"/>
    <n v="-3.9032000000000009"/>
    <s v="No"/>
    <s v="Kelly Williams"/>
  </r>
  <r>
    <n v="4922"/>
    <s v="CA-2017-114055"/>
    <d v="2017-12-25T00:00:00"/>
    <d v="2017-12-29T00:00:00"/>
    <x v="0"/>
    <s v="MH-18115"/>
    <s v="Mick Hernandez"/>
    <x v="2"/>
    <s v="United States"/>
    <s v="Huntsville"/>
    <s v="Alabama"/>
    <n v="35810"/>
    <x v="0"/>
    <s v="OFF-PA-10004381"/>
    <s v="Office Supplies"/>
    <s v="Paper"/>
    <s v="14-7/8 x 11 Blue Bar Computer Printout Paper"/>
    <n v="96.08"/>
    <n v="2"/>
    <n v="0"/>
    <n v="46.118399999999994"/>
    <s v="No"/>
    <s v="Cassandra Brandow"/>
  </r>
  <r>
    <n v="4923"/>
    <s v="CA-2017-114055"/>
    <d v="2017-12-25T00:00:00"/>
    <d v="2017-12-29T00:00:00"/>
    <x v="0"/>
    <s v="MH-18115"/>
    <s v="Mick Hernandez"/>
    <x v="2"/>
    <s v="United States"/>
    <s v="Huntsville"/>
    <s v="Alabama"/>
    <n v="35810"/>
    <x v="0"/>
    <s v="OFF-FA-10003059"/>
    <s v="Office Supplies"/>
    <s v="Fasteners"/>
    <s v="Assorted Color Push Pins"/>
    <n v="3.62"/>
    <n v="2"/>
    <n v="0"/>
    <n v="1.1945999999999999"/>
    <s v="No"/>
    <s v="Cassandra Brandow"/>
  </r>
  <r>
    <n v="4924"/>
    <s v="CA-2017-114055"/>
    <d v="2017-12-25T00:00:00"/>
    <d v="2017-12-29T00:00:00"/>
    <x v="0"/>
    <s v="MH-18115"/>
    <s v="Mick Hernandez"/>
    <x v="2"/>
    <s v="United States"/>
    <s v="Huntsville"/>
    <s v="Alabama"/>
    <n v="35810"/>
    <x v="0"/>
    <s v="OFF-PA-10000994"/>
    <s v="Office Supplies"/>
    <s v="Paper"/>
    <s v="Xerox 1915"/>
    <n v="629.09999999999991"/>
    <n v="6"/>
    <n v="0"/>
    <n v="301.96799999999996"/>
    <s v="No"/>
    <s v="Cassandra Brandow"/>
  </r>
  <r>
    <n v="4925"/>
    <s v="CA-2017-114055"/>
    <d v="2017-12-25T00:00:00"/>
    <d v="2017-12-29T00:00:00"/>
    <x v="0"/>
    <s v="MH-18115"/>
    <s v="Mick Hernandez"/>
    <x v="2"/>
    <s v="United States"/>
    <s v="Huntsville"/>
    <s v="Alabama"/>
    <n v="35810"/>
    <x v="0"/>
    <s v="TEC-PH-10002890"/>
    <s v="Technology"/>
    <s v="Phones"/>
    <s v="AT&amp;T 17929 Lendline Telephone"/>
    <n v="90.48"/>
    <n v="2"/>
    <n v="0"/>
    <n v="23.524799999999999"/>
    <s v="No"/>
    <s v="Cassandra Brandow"/>
  </r>
  <r>
    <n v="4926"/>
    <s v="CA-2017-126438"/>
    <d v="2017-09-10T00:00:00"/>
    <d v="2017-09-13T00:00:00"/>
    <x v="2"/>
    <s v="AR-10345"/>
    <s v="Alex Russell"/>
    <x v="1"/>
    <s v="United States"/>
    <s v="Lawrence"/>
    <s v="Massachusetts"/>
    <n v="1841"/>
    <x v="3"/>
    <s v="OFF-AR-10003338"/>
    <s v="Office Supplies"/>
    <s v="Art"/>
    <s v="Eberhard Faber 3 1/2&quot; Golf Pencils"/>
    <n v="14.88"/>
    <n v="2"/>
    <n v="0"/>
    <n v="3.7200000000000006"/>
    <s v="No"/>
    <s v="Chuck Magee"/>
  </r>
  <r>
    <n v="4927"/>
    <s v="CA-2017-117653"/>
    <d v="2017-10-19T00:00:00"/>
    <d v="2017-10-23T00:00:00"/>
    <x v="1"/>
    <s v="MO-17500"/>
    <s v="Mary O'Rourke"/>
    <x v="0"/>
    <s v="United States"/>
    <s v="Chicago"/>
    <s v="Illinois"/>
    <n v="60623"/>
    <x v="2"/>
    <s v="FUR-TA-10003008"/>
    <s v="Furniture"/>
    <s v="Tables"/>
    <s v="Lesro Round Back Collection Coffee Table, End Table"/>
    <n v="91.275000000000006"/>
    <n v="1"/>
    <n v="0.5"/>
    <n v="-67.543499999999995"/>
    <s v="No"/>
    <s v="Kelly Williams"/>
  </r>
  <r>
    <n v="4928"/>
    <s v="CA-2017-143245"/>
    <d v="2017-12-01T00:00:00"/>
    <d v="2017-12-06T00:00:00"/>
    <x v="1"/>
    <s v="AD-10180"/>
    <s v="Alan Dominguez"/>
    <x v="2"/>
    <s v="United States"/>
    <s v="Fairfield"/>
    <s v="Connecticut"/>
    <n v="6824"/>
    <x v="3"/>
    <s v="OFF-PA-10001972"/>
    <s v="Office Supplies"/>
    <s v="Paper"/>
    <s v="Xerox 214"/>
    <n v="19.440000000000001"/>
    <n v="3"/>
    <n v="0"/>
    <n v="9.3312000000000008"/>
    <s v="No"/>
    <s v="Chuck Magee"/>
  </r>
  <r>
    <n v="4929"/>
    <s v="CA-2017-143245"/>
    <d v="2017-12-01T00:00:00"/>
    <d v="2017-12-06T00:00:00"/>
    <x v="1"/>
    <s v="AD-10180"/>
    <s v="Alan Dominguez"/>
    <x v="2"/>
    <s v="United States"/>
    <s v="Fairfield"/>
    <s v="Connecticut"/>
    <n v="6824"/>
    <x v="3"/>
    <s v="FUR-CH-10000155"/>
    <s v="Furniture"/>
    <s v="Chairs"/>
    <s v="Global Comet Stacking Armless Chair"/>
    <n v="897.15000000000009"/>
    <n v="3"/>
    <n v="0"/>
    <n v="251.20200000000003"/>
    <s v="No"/>
    <s v="Chuck Magee"/>
  </r>
  <r>
    <n v="4930"/>
    <s v="US-2014-138828"/>
    <d v="2014-09-02T00:00:00"/>
    <d v="2014-09-03T00:00:00"/>
    <x v="2"/>
    <s v="KD-16345"/>
    <s v="Katherine Ducich"/>
    <x v="0"/>
    <s v="United States"/>
    <s v="New York City"/>
    <s v="New York"/>
    <n v="10009"/>
    <x v="3"/>
    <s v="OFF-AR-10000658"/>
    <s v="Office Supplies"/>
    <s v="Art"/>
    <s v="Newell 324"/>
    <n v="57.75"/>
    <n v="5"/>
    <n v="0"/>
    <n v="16.170000000000002"/>
    <s v="No"/>
    <s v="Chuck Magee"/>
  </r>
  <r>
    <n v="4931"/>
    <s v="US-2014-138828"/>
    <d v="2014-09-02T00:00:00"/>
    <d v="2014-09-03T00:00:00"/>
    <x v="2"/>
    <s v="KD-16345"/>
    <s v="Katherine Ducich"/>
    <x v="0"/>
    <s v="United States"/>
    <s v="New York City"/>
    <s v="New York"/>
    <n v="10009"/>
    <x v="3"/>
    <s v="OFF-PA-10000349"/>
    <s v="Office Supplies"/>
    <s v="Paper"/>
    <s v="Easy-staple paper"/>
    <n v="14.940000000000001"/>
    <n v="3"/>
    <n v="0"/>
    <n v="7.0218000000000007"/>
    <s v="No"/>
    <s v="Chuck Magee"/>
  </r>
  <r>
    <n v="4932"/>
    <s v="CA-2017-143651"/>
    <d v="2017-03-25T00:00:00"/>
    <d v="2017-03-30T00:00:00"/>
    <x v="1"/>
    <s v="FM-14215"/>
    <s v="Filia McAdams"/>
    <x v="1"/>
    <s v="United States"/>
    <s v="Seattle"/>
    <s v="Washington"/>
    <n v="98103"/>
    <x v="1"/>
    <s v="OFF-AR-10001446"/>
    <s v="Office Supplies"/>
    <s v="Art"/>
    <s v="Newell 309"/>
    <n v="23.1"/>
    <n v="2"/>
    <n v="0"/>
    <n v="6.93"/>
    <s v="No"/>
    <s v="Anna Andreadi"/>
  </r>
  <r>
    <n v="4933"/>
    <s v="CA-2015-106978"/>
    <d v="2015-09-28T00:00:00"/>
    <d v="2015-10-04T00:00:00"/>
    <x v="1"/>
    <s v="ZC-21910"/>
    <s v="Zuschuss Carroll"/>
    <x v="0"/>
    <s v="United States"/>
    <s v="Aurora"/>
    <s v="Colorado"/>
    <n v="80013"/>
    <x v="1"/>
    <s v="OFF-EN-10004483"/>
    <s v="Office Supplies"/>
    <s v="Envelopes"/>
    <s v="#10 White Business Envelopes,4 1/8 x 9 1/2"/>
    <n v="12.536000000000001"/>
    <n v="1"/>
    <n v="0.2"/>
    <n v="4.2308999999999983"/>
    <s v="No"/>
    <s v="Anna Andreadi"/>
  </r>
  <r>
    <n v="4934"/>
    <s v="CA-2015-106978"/>
    <d v="2015-09-28T00:00:00"/>
    <d v="2015-10-04T00:00:00"/>
    <x v="1"/>
    <s v="ZC-21910"/>
    <s v="Zuschuss Carroll"/>
    <x v="0"/>
    <s v="United States"/>
    <s v="Aurora"/>
    <s v="Colorado"/>
    <n v="80013"/>
    <x v="1"/>
    <s v="OFF-BI-10002012"/>
    <s v="Office Supplies"/>
    <s v="Binders"/>
    <s v="Wilson Jones Easy Flow II Sheet Lifters"/>
    <n v="1.0800000000000003"/>
    <n v="2"/>
    <n v="0.7"/>
    <n v="-0.79200000000000004"/>
    <s v="No"/>
    <s v="Anna Andreadi"/>
  </r>
  <r>
    <n v="4935"/>
    <s v="CA-2015-106978"/>
    <d v="2015-09-28T00:00:00"/>
    <d v="2015-10-04T00:00:00"/>
    <x v="1"/>
    <s v="ZC-21910"/>
    <s v="Zuschuss Carroll"/>
    <x v="0"/>
    <s v="United States"/>
    <s v="Aurora"/>
    <s v="Colorado"/>
    <n v="80013"/>
    <x v="1"/>
    <s v="OFF-FA-10003021"/>
    <s v="Office Supplies"/>
    <s v="Fasteners"/>
    <s v="Staples"/>
    <n v="4.5120000000000005"/>
    <n v="3"/>
    <n v="0.2"/>
    <n v="0.84599999999999964"/>
    <s v="No"/>
    <s v="Anna Andreadi"/>
  </r>
  <r>
    <n v="4936"/>
    <s v="CA-2015-155124"/>
    <d v="2015-03-15T00:00:00"/>
    <d v="2015-03-21T00:00:00"/>
    <x v="1"/>
    <s v="KS-16300"/>
    <s v="Karen Seio"/>
    <x v="1"/>
    <s v="United States"/>
    <s v="Lehi"/>
    <s v="Utah"/>
    <n v="84043"/>
    <x v="1"/>
    <s v="TEC-PH-10003356"/>
    <s v="Technology"/>
    <s v="Phones"/>
    <s v="SmartStand Mobile Device Holder, Assorted Colors"/>
    <n v="16.776000000000003"/>
    <n v="3"/>
    <n v="0.2"/>
    <n v="1.6776"/>
    <s v="No"/>
    <s v="Anna Andreadi"/>
  </r>
  <r>
    <n v="4937"/>
    <s v="CA-2017-150931"/>
    <d v="2017-01-06T00:00:00"/>
    <d v="2017-01-13T00:00:00"/>
    <x v="1"/>
    <s v="DP-13390"/>
    <s v="Dennis Pardue"/>
    <x v="2"/>
    <s v="United States"/>
    <s v="Tuscaloosa"/>
    <s v="Alabama"/>
    <n v="35401"/>
    <x v="0"/>
    <s v="OFF-BI-10004728"/>
    <s v="Office Supplies"/>
    <s v="Binders"/>
    <s v="Wilson Jones Turn Tabs Binder Tool for Ring Binders"/>
    <n v="33.74"/>
    <n v="7"/>
    <n v="0"/>
    <n v="15.5204"/>
    <s v="No"/>
    <s v="Cassandra Brandow"/>
  </r>
  <r>
    <n v="4938"/>
    <s v="CA-2014-157147"/>
    <d v="2014-01-13T00:00:00"/>
    <d v="2014-01-18T00:00:00"/>
    <x v="1"/>
    <s v="BD-11605"/>
    <s v="Brian Dahlen"/>
    <x v="0"/>
    <s v="United States"/>
    <s v="San Francisco"/>
    <s v="California"/>
    <n v="94109"/>
    <x v="1"/>
    <s v="OFF-ST-10000078"/>
    <s v="Office Supplies"/>
    <s v="Storage"/>
    <s v="Tennsco 6- and 18-Compartment Lockers"/>
    <n v="1325.8500000000001"/>
    <n v="5"/>
    <n v="0"/>
    <n v="238.65299999999991"/>
    <s v="No"/>
    <s v="Anna Andreadi"/>
  </r>
  <r>
    <n v="4939"/>
    <s v="CA-2014-157147"/>
    <d v="2014-01-13T00:00:00"/>
    <d v="2014-01-18T00:00:00"/>
    <x v="1"/>
    <s v="BD-11605"/>
    <s v="Brian Dahlen"/>
    <x v="0"/>
    <s v="United States"/>
    <s v="San Francisco"/>
    <s v="California"/>
    <n v="94109"/>
    <x v="1"/>
    <s v="FUR-BO-10003034"/>
    <s v="Furniture"/>
    <s v="Bookcases"/>
    <s v="O'Sullivan Elevations Bookcase, Cherry Finish"/>
    <n v="333.99899999999997"/>
    <n v="3"/>
    <n v="0.15"/>
    <n v="3.9294000000000082"/>
    <s v="No"/>
    <s v="Anna Andreadi"/>
  </r>
  <r>
    <n v="4940"/>
    <s v="CA-2014-157147"/>
    <d v="2014-01-13T00:00:00"/>
    <d v="2014-01-18T00:00:00"/>
    <x v="1"/>
    <s v="BD-11605"/>
    <s v="Brian Dahlen"/>
    <x v="0"/>
    <s v="United States"/>
    <s v="San Francisco"/>
    <s v="California"/>
    <n v="94109"/>
    <x v="1"/>
    <s v="OFF-AR-10003514"/>
    <s v="Office Supplies"/>
    <s v="Art"/>
    <s v="4009 Highlighters by Sanford"/>
    <n v="19.899999999999999"/>
    <n v="5"/>
    <n v="0"/>
    <n v="6.5669999999999984"/>
    <s v="No"/>
    <s v="Anna Andreadi"/>
  </r>
  <r>
    <n v="4941"/>
    <s v="CA-2015-156482"/>
    <d v="2015-02-06T00:00:00"/>
    <d v="2015-02-13T00:00:00"/>
    <x v="1"/>
    <s v="IL-15100"/>
    <s v="Ivan Liston"/>
    <x v="0"/>
    <s v="United States"/>
    <s v="Wilmington"/>
    <s v="Delaware"/>
    <n v="19805"/>
    <x v="3"/>
    <s v="FUR-CH-10001708"/>
    <s v="Furniture"/>
    <s v="Chairs"/>
    <s v="Office Star - Contemporary Swivel Chair with Padded Adjustable Arms and Flex Back"/>
    <n v="1268.82"/>
    <n v="9"/>
    <n v="0"/>
    <n v="266.45219999999989"/>
    <s v="No"/>
    <s v="Chuck Magee"/>
  </r>
  <r>
    <n v="4942"/>
    <s v="CA-2015-156482"/>
    <d v="2015-02-06T00:00:00"/>
    <d v="2015-02-13T00:00:00"/>
    <x v="1"/>
    <s v="IL-15100"/>
    <s v="Ivan Liston"/>
    <x v="0"/>
    <s v="United States"/>
    <s v="Wilmington"/>
    <s v="Delaware"/>
    <n v="19805"/>
    <x v="3"/>
    <s v="FUR-BO-10002598"/>
    <s v="Furniture"/>
    <s v="Bookcases"/>
    <s v="Hon Metal Bookcases, Putty"/>
    <n v="283.92"/>
    <n v="4"/>
    <n v="0"/>
    <n v="82.336799999999982"/>
    <s v="No"/>
    <s v="Chuck Magee"/>
  </r>
  <r>
    <n v="4943"/>
    <s v="CA-2015-156482"/>
    <d v="2015-02-06T00:00:00"/>
    <d v="2015-02-13T00:00:00"/>
    <x v="1"/>
    <s v="IL-15100"/>
    <s v="Ivan Liston"/>
    <x v="0"/>
    <s v="United States"/>
    <s v="Wilmington"/>
    <s v="Delaware"/>
    <n v="19805"/>
    <x v="3"/>
    <s v="OFF-AR-10001022"/>
    <s v="Office Supplies"/>
    <s v="Art"/>
    <s v="SANFORD Liquid Accent Tank-Style Highlighters"/>
    <n v="5.68"/>
    <n v="2"/>
    <n v="0"/>
    <n v="1.7607999999999997"/>
    <s v="No"/>
    <s v="Chuck Magee"/>
  </r>
  <r>
    <n v="4944"/>
    <s v="CA-2017-106782"/>
    <d v="2017-12-21T00:00:00"/>
    <d v="2017-12-27T00:00:00"/>
    <x v="1"/>
    <s v="LP-17095"/>
    <s v="Liz Preis"/>
    <x v="0"/>
    <s v="United States"/>
    <s v="Lafayette"/>
    <s v="Indiana"/>
    <n v="47905"/>
    <x v="2"/>
    <s v="OFF-ST-10004459"/>
    <s v="Office Supplies"/>
    <s v="Storage"/>
    <s v="Tennsco Single-Tier Lockers"/>
    <n v="375.34"/>
    <n v="1"/>
    <n v="0"/>
    <n v="18.766999999999996"/>
    <s v="No"/>
    <s v="Kelly Williams"/>
  </r>
  <r>
    <n v="4945"/>
    <s v="CA-2016-151372"/>
    <d v="2016-09-05T00:00:00"/>
    <d v="2016-09-06T00:00:00"/>
    <x v="2"/>
    <s v="JH-15985"/>
    <s v="Joseph Holt"/>
    <x v="0"/>
    <s v="United States"/>
    <s v="Redondo Beach"/>
    <s v="California"/>
    <n v="90278"/>
    <x v="1"/>
    <s v="OFF-PA-10004381"/>
    <s v="Office Supplies"/>
    <s v="Paper"/>
    <s v="14-7/8 x 11 Blue Bar Computer Printout Paper"/>
    <n v="96.08"/>
    <n v="2"/>
    <n v="0"/>
    <n v="46.118399999999994"/>
    <s v="Yes"/>
    <s v="Anna Andreadi"/>
  </r>
  <r>
    <n v="4946"/>
    <s v="CA-2016-151372"/>
    <d v="2016-09-05T00:00:00"/>
    <d v="2016-09-06T00:00:00"/>
    <x v="2"/>
    <s v="JH-15985"/>
    <s v="Joseph Holt"/>
    <x v="0"/>
    <s v="United States"/>
    <s v="Redondo Beach"/>
    <s v="California"/>
    <n v="90278"/>
    <x v="1"/>
    <s v="OFF-BI-10000050"/>
    <s v="Office Supplies"/>
    <s v="Binders"/>
    <s v="Angle-D Binders with Locking Rings, Label Holders"/>
    <n v="11.68"/>
    <n v="2"/>
    <n v="0.2"/>
    <n v="3.9419999999999993"/>
    <s v="Yes"/>
    <s v="Anna Andreadi"/>
  </r>
  <r>
    <n v="4947"/>
    <s v="CA-2016-151372"/>
    <d v="2016-09-05T00:00:00"/>
    <d v="2016-09-06T00:00:00"/>
    <x v="2"/>
    <s v="JH-15985"/>
    <s v="Joseph Holt"/>
    <x v="0"/>
    <s v="United States"/>
    <s v="Redondo Beach"/>
    <s v="California"/>
    <n v="90278"/>
    <x v="1"/>
    <s v="OFF-FA-10000304"/>
    <s v="Office Supplies"/>
    <s v="Fasteners"/>
    <s v="Advantus Push Pins"/>
    <n v="4.3600000000000003"/>
    <n v="2"/>
    <n v="0"/>
    <n v="1.7876000000000003"/>
    <s v="Yes"/>
    <s v="Anna Andreadi"/>
  </r>
  <r>
    <n v="4948"/>
    <s v="CA-2014-102085"/>
    <d v="2014-10-04T00:00:00"/>
    <d v="2014-10-09T00:00:00"/>
    <x v="1"/>
    <s v="JD-16015"/>
    <s v="Joy Daniels"/>
    <x v="0"/>
    <s v="United States"/>
    <s v="Seattle"/>
    <s v="Washington"/>
    <n v="98115"/>
    <x v="1"/>
    <s v="OFF-LA-10002475"/>
    <s v="Office Supplies"/>
    <s v="Labels"/>
    <s v="Avery 519"/>
    <n v="29.24"/>
    <n v="4"/>
    <n v="0"/>
    <n v="13.742799999999999"/>
    <s v="No"/>
    <s v="Anna Andreadi"/>
  </r>
  <r>
    <n v="4949"/>
    <s v="CA-2017-107125"/>
    <d v="2017-11-27T00:00:00"/>
    <d v="2017-12-02T00:00:00"/>
    <x v="1"/>
    <s v="BD-11320"/>
    <s v="Bill Donatelli"/>
    <x v="0"/>
    <s v="United States"/>
    <s v="Los Angeles"/>
    <s v="California"/>
    <n v="90045"/>
    <x v="1"/>
    <s v="OFF-BI-10001989"/>
    <s v="Office Supplies"/>
    <s v="Binders"/>
    <s v="Premium Transparent Presentation Covers by GBC"/>
    <n v="117.48800000000001"/>
    <n v="7"/>
    <n v="0.2"/>
    <n v="41.120799999999988"/>
    <s v="No"/>
    <s v="Anna Andreadi"/>
  </r>
  <r>
    <n v="4950"/>
    <s v="CA-2017-107125"/>
    <d v="2017-11-27T00:00:00"/>
    <d v="2017-12-02T00:00:00"/>
    <x v="1"/>
    <s v="BD-11320"/>
    <s v="Bill Donatelli"/>
    <x v="0"/>
    <s v="United States"/>
    <s v="Los Angeles"/>
    <s v="California"/>
    <n v="90045"/>
    <x v="1"/>
    <s v="FUR-FU-10000732"/>
    <s v="Furniture"/>
    <s v="Furnishings"/>
    <s v="Eldon 200 Class Desk Accessories"/>
    <n v="18.84"/>
    <n v="3"/>
    <n v="0"/>
    <n v="6.0287999999999995"/>
    <s v="No"/>
    <s v="Anna Andreadi"/>
  </r>
  <r>
    <n v="4951"/>
    <s v="CA-2016-125815"/>
    <d v="2016-10-28T00:00:00"/>
    <d v="2016-11-01T00:00:00"/>
    <x v="0"/>
    <s v="DL-13330"/>
    <s v="Denise Leinenbach"/>
    <x v="0"/>
    <s v="United States"/>
    <s v="New York City"/>
    <s v="New York"/>
    <n v="10009"/>
    <x v="3"/>
    <s v="OFF-AR-10004441"/>
    <s v="Office Supplies"/>
    <s v="Art"/>
    <s v="BIC Brite Liner Highlighters"/>
    <n v="12.419999999999998"/>
    <n v="3"/>
    <n v="0"/>
    <n v="5.2164000000000001"/>
    <s v="No"/>
    <s v="Chuck Magee"/>
  </r>
  <r>
    <n v="4952"/>
    <s v="CA-2015-144190"/>
    <d v="2015-06-09T00:00:00"/>
    <d v="2015-06-13T00:00:00"/>
    <x v="1"/>
    <s v="NC-18415"/>
    <s v="Nathan Cano"/>
    <x v="0"/>
    <s v="United States"/>
    <s v="Royal Oak"/>
    <s v="Michigan"/>
    <n v="48073"/>
    <x v="2"/>
    <s v="OFF-PA-10000304"/>
    <s v="Office Supplies"/>
    <s v="Paper"/>
    <s v="Xerox 1995"/>
    <n v="12.96"/>
    <n v="2"/>
    <n v="0"/>
    <n v="6.2208000000000006"/>
    <s v="No"/>
    <s v="Kelly Williams"/>
  </r>
  <r>
    <n v="4953"/>
    <s v="CA-2017-117926"/>
    <d v="2017-12-08T00:00:00"/>
    <d v="2017-12-12T00:00:00"/>
    <x v="0"/>
    <s v="AS-10225"/>
    <s v="Alan Schoenberger"/>
    <x v="1"/>
    <s v="United States"/>
    <s v="San Francisco"/>
    <s v="California"/>
    <n v="94109"/>
    <x v="1"/>
    <s v="OFF-AP-10002670"/>
    <s v="Office Supplies"/>
    <s v="Appliances"/>
    <s v="Belkin 8-Outlet Premiere SurgeMaster II Surge Protectors"/>
    <n v="69.48"/>
    <n v="1"/>
    <n v="0"/>
    <n v="20.843999999999994"/>
    <s v="Yes"/>
    <s v="Anna Andreadi"/>
  </r>
  <r>
    <n v="4954"/>
    <s v="CA-2015-153906"/>
    <d v="2015-03-16T00:00:00"/>
    <d v="2015-03-20T00:00:00"/>
    <x v="1"/>
    <s v="MS-17980"/>
    <s v="Michael Stewart"/>
    <x v="1"/>
    <s v="United States"/>
    <s v="New York City"/>
    <s v="New York"/>
    <n v="10009"/>
    <x v="3"/>
    <s v="TEC-PH-10001527"/>
    <s v="Technology"/>
    <s v="Phones"/>
    <s v="Plantronics MX500i Earset"/>
    <n v="85.9"/>
    <n v="2"/>
    <n v="0"/>
    <n v="2.5769999999999982"/>
    <s v="No"/>
    <s v="Chuck Magee"/>
  </r>
  <r>
    <n v="4955"/>
    <s v="CA-2014-160262"/>
    <d v="2014-06-09T00:00:00"/>
    <d v="2014-06-13T00:00:00"/>
    <x v="0"/>
    <s v="TS-21205"/>
    <s v="Thomas Seio"/>
    <x v="1"/>
    <s v="United States"/>
    <s v="North Las Vegas"/>
    <s v="Nevada"/>
    <n v="89031"/>
    <x v="1"/>
    <s v="OFF-AR-10002335"/>
    <s v="Office Supplies"/>
    <s v="Art"/>
    <s v="DIXON Oriole Pencils"/>
    <n v="18.060000000000002"/>
    <n v="7"/>
    <n v="0"/>
    <n v="4.6956000000000007"/>
    <s v="No"/>
    <s v="Anna Andreadi"/>
  </r>
  <r>
    <n v="4956"/>
    <s v="CA-2014-160262"/>
    <d v="2014-06-09T00:00:00"/>
    <d v="2014-06-13T00:00:00"/>
    <x v="0"/>
    <s v="TS-21205"/>
    <s v="Thomas Seio"/>
    <x v="1"/>
    <s v="United States"/>
    <s v="North Las Vegas"/>
    <s v="Nevada"/>
    <n v="89031"/>
    <x v="1"/>
    <s v="OFF-PA-10003641"/>
    <s v="Office Supplies"/>
    <s v="Paper"/>
    <s v="Xerox 1909"/>
    <n v="79.14"/>
    <n v="3"/>
    <n v="0"/>
    <n v="36.404399999999995"/>
    <s v="No"/>
    <s v="Anna Andreadi"/>
  </r>
  <r>
    <n v="4957"/>
    <s v="CA-2014-160262"/>
    <d v="2014-06-09T00:00:00"/>
    <d v="2014-06-13T00:00:00"/>
    <x v="0"/>
    <s v="TS-21205"/>
    <s v="Thomas Seio"/>
    <x v="1"/>
    <s v="United States"/>
    <s v="North Las Vegas"/>
    <s v="Nevada"/>
    <n v="89031"/>
    <x v="1"/>
    <s v="FUR-FU-10002685"/>
    <s v="Furniture"/>
    <s v="Furnishings"/>
    <s v="Executive Impressions 13-1/2&quot; Indoor/Outdoor Wall Clock"/>
    <n v="37.4"/>
    <n v="2"/>
    <n v="0"/>
    <n v="14.212"/>
    <s v="No"/>
    <s v="Anna Andreadi"/>
  </r>
  <r>
    <n v="4958"/>
    <s v="CA-2015-127607"/>
    <d v="2015-03-20T00:00:00"/>
    <d v="2015-03-26T00:00:00"/>
    <x v="1"/>
    <s v="JK-15730"/>
    <s v="Joe Kamberova"/>
    <x v="0"/>
    <s v="United States"/>
    <s v="Carrollton"/>
    <s v="Texas"/>
    <n v="75007"/>
    <x v="2"/>
    <s v="OFF-BI-10001308"/>
    <s v="Office Supplies"/>
    <s v="Binders"/>
    <s v="GBC Standard Plastic Binding Systems' Combs"/>
    <n v="2.5119999999999996"/>
    <n v="2"/>
    <n v="0.8"/>
    <n v="-4.3960000000000026"/>
    <s v="No"/>
    <s v="Kelly Williams"/>
  </r>
  <r>
    <n v="4959"/>
    <s v="CA-2015-127607"/>
    <d v="2015-03-20T00:00:00"/>
    <d v="2015-03-26T00:00:00"/>
    <x v="1"/>
    <s v="JK-15730"/>
    <s v="Joe Kamberova"/>
    <x v="0"/>
    <s v="United States"/>
    <s v="Carrollton"/>
    <s v="Texas"/>
    <n v="75007"/>
    <x v="2"/>
    <s v="OFF-FA-10003485"/>
    <s v="Office Supplies"/>
    <s v="Fasteners"/>
    <s v="Staples"/>
    <n v="18.864000000000001"/>
    <n v="9"/>
    <n v="0.2"/>
    <n v="6.1307999999999998"/>
    <s v="No"/>
    <s v="Kelly Williams"/>
  </r>
  <r>
    <n v="4960"/>
    <s v="CA-2016-166226"/>
    <d v="2016-11-18T00:00:00"/>
    <d v="2016-11-22T00:00:00"/>
    <x v="1"/>
    <s v="TC-21535"/>
    <s v="Tracy Collins"/>
    <x v="2"/>
    <s v="United States"/>
    <s v="Los Angeles"/>
    <s v="California"/>
    <n v="90008"/>
    <x v="1"/>
    <s v="TEC-PH-10003357"/>
    <s v="Technology"/>
    <s v="Phones"/>
    <s v="Grandstream GXP2100 Mainstream Business Phone"/>
    <n v="61.192"/>
    <n v="1"/>
    <n v="0.2"/>
    <n v="6.1192000000000011"/>
    <s v="No"/>
    <s v="Anna Andreadi"/>
  </r>
  <r>
    <n v="4961"/>
    <s v="CA-2016-166226"/>
    <d v="2016-11-18T00:00:00"/>
    <d v="2016-11-22T00:00:00"/>
    <x v="1"/>
    <s v="TC-21535"/>
    <s v="Tracy Collins"/>
    <x v="2"/>
    <s v="United States"/>
    <s v="Los Angeles"/>
    <s v="California"/>
    <n v="90008"/>
    <x v="1"/>
    <s v="OFF-AP-10002867"/>
    <s v="Office Supplies"/>
    <s v="Appliances"/>
    <s v="Fellowes Command Center 5-outlet power strip"/>
    <n v="67.84"/>
    <n v="1"/>
    <n v="0"/>
    <n v="18.316800000000001"/>
    <s v="No"/>
    <s v="Anna Andreadi"/>
  </r>
  <r>
    <n v="4962"/>
    <s v="CA-2014-156587"/>
    <d v="2014-03-07T00:00:00"/>
    <d v="2014-03-08T00:00:00"/>
    <x v="2"/>
    <s v="AB-10015"/>
    <s v="Aaron Bergman"/>
    <x v="0"/>
    <s v="United States"/>
    <s v="Seattle"/>
    <s v="Washington"/>
    <n v="98103"/>
    <x v="1"/>
    <s v="FUR-CH-10004477"/>
    <s v="Furniture"/>
    <s v="Chairs"/>
    <s v="Global Push Button Manager's Chair, Indigo"/>
    <n v="48.712000000000003"/>
    <n v="1"/>
    <n v="0.2"/>
    <n v="5.4800999999999966"/>
    <s v="No"/>
    <s v="Anna Andreadi"/>
  </r>
  <r>
    <n v="4963"/>
    <s v="CA-2014-156587"/>
    <d v="2014-03-07T00:00:00"/>
    <d v="2014-03-08T00:00:00"/>
    <x v="2"/>
    <s v="AB-10015"/>
    <s v="Aaron Bergman"/>
    <x v="0"/>
    <s v="United States"/>
    <s v="Seattle"/>
    <s v="Washington"/>
    <n v="98103"/>
    <x v="1"/>
    <s v="OFF-AR-10001427"/>
    <s v="Office Supplies"/>
    <s v="Art"/>
    <s v="Newell 330"/>
    <n v="17.940000000000001"/>
    <n v="3"/>
    <n v="0"/>
    <n v="4.6644000000000005"/>
    <s v="No"/>
    <s v="Anna Andreadi"/>
  </r>
  <r>
    <n v="4964"/>
    <s v="CA-2014-156587"/>
    <d v="2014-03-07T00:00:00"/>
    <d v="2014-03-08T00:00:00"/>
    <x v="2"/>
    <s v="AB-10015"/>
    <s v="Aaron Bergman"/>
    <x v="0"/>
    <s v="United States"/>
    <s v="Seattle"/>
    <s v="Washington"/>
    <n v="98103"/>
    <x v="1"/>
    <s v="OFF-ST-10002344"/>
    <s v="Office Supplies"/>
    <s v="Storage"/>
    <s v="Carina 42&quot;Hx23 3/4&quot;W Media Storage Unit"/>
    <n v="242.94"/>
    <n v="3"/>
    <n v="0"/>
    <n v="4.8588000000000164"/>
    <s v="No"/>
    <s v="Anna Andreadi"/>
  </r>
  <r>
    <n v="4965"/>
    <s v="CA-2016-141180"/>
    <d v="2016-05-15T00:00:00"/>
    <d v="2016-05-19T00:00:00"/>
    <x v="0"/>
    <s v="DP-13000"/>
    <s v="Darren Powers"/>
    <x v="0"/>
    <s v="United States"/>
    <s v="Fort Lauderdale"/>
    <s v="Florida"/>
    <n v="33311"/>
    <x v="0"/>
    <s v="OFF-BI-10000301"/>
    <s v="Office Supplies"/>
    <s v="Binders"/>
    <s v="GBC Instant Report Kit"/>
    <n v="7.7640000000000011"/>
    <n v="4"/>
    <n v="0.7"/>
    <n v="-5.1760000000000002"/>
    <s v="No"/>
    <s v="Cassandra Brandow"/>
  </r>
  <r>
    <n v="4966"/>
    <s v="CA-2015-109708"/>
    <d v="2015-05-25T00:00:00"/>
    <d v="2015-05-28T00:00:00"/>
    <x v="0"/>
    <s v="CY-12745"/>
    <s v="Craig Yedwab"/>
    <x v="1"/>
    <s v="United States"/>
    <s v="Columbia"/>
    <s v="Tennessee"/>
    <n v="38401"/>
    <x v="0"/>
    <s v="TEC-PH-10001944"/>
    <s v="Technology"/>
    <s v="Phones"/>
    <s v="Wi-Ex zBoost YX540 Cellular Phone Signal Booster"/>
    <n v="467.03999999999996"/>
    <n v="4"/>
    <n v="0.2"/>
    <n v="58.379999999999939"/>
    <s v="No"/>
    <s v="Cassandra Brandow"/>
  </r>
  <r>
    <n v="4967"/>
    <s v="CA-2015-122406"/>
    <d v="2015-08-02T00:00:00"/>
    <d v="2015-08-05T00:00:00"/>
    <x v="0"/>
    <s v="BE-11455"/>
    <s v="Brad Eason"/>
    <x v="2"/>
    <s v="United States"/>
    <s v="Providence"/>
    <s v="Rhode Island"/>
    <n v="2908"/>
    <x v="3"/>
    <s v="TEC-PH-10001527"/>
    <s v="Technology"/>
    <s v="Phones"/>
    <s v="Plantronics MX500i Earset"/>
    <n v="128.85000000000002"/>
    <n v="3"/>
    <n v="0"/>
    <n v="3.8654999999999973"/>
    <s v="No"/>
    <s v="Chuck Magee"/>
  </r>
  <r>
    <n v="4968"/>
    <s v="CA-2015-122406"/>
    <d v="2015-08-02T00:00:00"/>
    <d v="2015-08-05T00:00:00"/>
    <x v="0"/>
    <s v="BE-11455"/>
    <s v="Brad Eason"/>
    <x v="2"/>
    <s v="United States"/>
    <s v="Providence"/>
    <s v="Rhode Island"/>
    <n v="2908"/>
    <x v="3"/>
    <s v="OFF-PA-10001307"/>
    <s v="Office Supplies"/>
    <s v="Paper"/>
    <s v="Important Message Pads, 50 4-1/4 x 5-1/2 Forms per Pad"/>
    <n v="8.4"/>
    <n v="2"/>
    <n v="0"/>
    <n v="4.1159999999999997"/>
    <s v="No"/>
    <s v="Chuck Magee"/>
  </r>
  <r>
    <n v="4969"/>
    <s v="CA-2015-122406"/>
    <d v="2015-08-02T00:00:00"/>
    <d v="2015-08-05T00:00:00"/>
    <x v="0"/>
    <s v="BE-11455"/>
    <s v="Brad Eason"/>
    <x v="2"/>
    <s v="United States"/>
    <s v="Providence"/>
    <s v="Rhode Island"/>
    <n v="2908"/>
    <x v="3"/>
    <s v="TEC-AC-10004571"/>
    <s v="Technology"/>
    <s v="Accessories"/>
    <s v="Logitech G700s Rechargeable Gaming Mouse"/>
    <n v="199.98"/>
    <n v="2"/>
    <n v="0"/>
    <n v="83.991600000000005"/>
    <s v="No"/>
    <s v="Chuck Magee"/>
  </r>
  <r>
    <n v="4970"/>
    <s v="CA-2015-122406"/>
    <d v="2015-08-02T00:00:00"/>
    <d v="2015-08-05T00:00:00"/>
    <x v="0"/>
    <s v="BE-11455"/>
    <s v="Brad Eason"/>
    <x v="2"/>
    <s v="United States"/>
    <s v="Providence"/>
    <s v="Rhode Island"/>
    <n v="2908"/>
    <x v="3"/>
    <s v="FUR-CH-10001973"/>
    <s v="Furniture"/>
    <s v="Chairs"/>
    <s v="Office Star Flex Back Scooter Chair with White Frame"/>
    <n v="110.98"/>
    <n v="1"/>
    <n v="0"/>
    <n v="15.537199999999999"/>
    <s v="No"/>
    <s v="Chuck Magee"/>
  </r>
  <r>
    <n v="4971"/>
    <s v="US-2016-153815"/>
    <d v="2016-11-06T00:00:00"/>
    <d v="2016-11-09T00:00:00"/>
    <x v="2"/>
    <s v="KL-16555"/>
    <s v="Kelly Lampkin"/>
    <x v="1"/>
    <s v="United States"/>
    <s v="Jacksonville"/>
    <s v="Florida"/>
    <n v="32216"/>
    <x v="0"/>
    <s v="FUR-CH-10000513"/>
    <s v="Furniture"/>
    <s v="Chairs"/>
    <s v="High-Back Leather Manager's Chair"/>
    <n v="207.98400000000004"/>
    <n v="2"/>
    <n v="0.2"/>
    <n v="-28.597800000000007"/>
    <s v="No"/>
    <s v="Cassandra Brandow"/>
  </r>
  <r>
    <n v="4972"/>
    <s v="US-2016-153815"/>
    <d v="2016-11-06T00:00:00"/>
    <d v="2016-11-09T00:00:00"/>
    <x v="2"/>
    <s v="KL-16555"/>
    <s v="Kelly Lampkin"/>
    <x v="1"/>
    <s v="United States"/>
    <s v="Jacksonville"/>
    <s v="Florida"/>
    <n v="32216"/>
    <x v="0"/>
    <s v="OFF-PA-10002421"/>
    <s v="Office Supplies"/>
    <s v="Paper"/>
    <s v="Embossed Ink Jet Note Cards"/>
    <n v="36.112000000000002"/>
    <n v="2"/>
    <n v="0.2"/>
    <n v="12.639200000000001"/>
    <s v="No"/>
    <s v="Cassandra Brandow"/>
  </r>
  <r>
    <n v="4973"/>
    <s v="US-2016-153815"/>
    <d v="2016-11-06T00:00:00"/>
    <d v="2016-11-09T00:00:00"/>
    <x v="2"/>
    <s v="KL-16555"/>
    <s v="Kelly Lampkin"/>
    <x v="1"/>
    <s v="United States"/>
    <s v="Jacksonville"/>
    <s v="Florida"/>
    <n v="32216"/>
    <x v="0"/>
    <s v="FUR-FU-10004090"/>
    <s v="Furniture"/>
    <s v="Furnishings"/>
    <s v="Executive Impressions 14&quot; Contract Wall Clock"/>
    <n v="35.568000000000005"/>
    <n v="2"/>
    <n v="0.2"/>
    <n v="5.7797999999999963"/>
    <s v="No"/>
    <s v="Cassandra Brandow"/>
  </r>
  <r>
    <n v="4974"/>
    <s v="US-2016-153815"/>
    <d v="2016-11-06T00:00:00"/>
    <d v="2016-11-09T00:00:00"/>
    <x v="2"/>
    <s v="KL-16555"/>
    <s v="Kelly Lampkin"/>
    <x v="1"/>
    <s v="United States"/>
    <s v="Jacksonville"/>
    <s v="Florida"/>
    <n v="32216"/>
    <x v="0"/>
    <s v="OFF-PA-10004071"/>
    <s v="Office Supplies"/>
    <s v="Paper"/>
    <s v="Eaton Premium Continuous-Feed Paper, 25% Cotton, Letter Size, White, 1000 Shts/Box"/>
    <n v="88.768000000000001"/>
    <n v="2"/>
    <n v="0.2"/>
    <n v="31.068799999999996"/>
    <s v="No"/>
    <s v="Cassandra Brandow"/>
  </r>
  <r>
    <n v="4975"/>
    <s v="CA-2016-164896"/>
    <d v="2016-11-07T00:00:00"/>
    <d v="2016-11-12T00:00:00"/>
    <x v="1"/>
    <s v="PS-19045"/>
    <s v="Penelope Sewall"/>
    <x v="2"/>
    <s v="United States"/>
    <s v="Oceanside"/>
    <s v="California"/>
    <n v="92054"/>
    <x v="1"/>
    <s v="OFF-PA-10002246"/>
    <s v="Office Supplies"/>
    <s v="Paper"/>
    <s v="Wirebound Four 2-3/4 x 5 Forms per Page, 400 Sets per Book"/>
    <n v="12.9"/>
    <n v="2"/>
    <n v="0"/>
    <n v="6.3209999999999997"/>
    <s v="No"/>
    <s v="Anna Andreadi"/>
  </r>
  <r>
    <n v="4976"/>
    <s v="CA-2015-142202"/>
    <d v="2015-09-18T00:00:00"/>
    <d v="2015-09-23T00:00:00"/>
    <x v="0"/>
    <s v="JR-16210"/>
    <s v="Justin Ritter"/>
    <x v="1"/>
    <s v="United States"/>
    <s v="Jacksonville"/>
    <s v="Florida"/>
    <n v="32216"/>
    <x v="0"/>
    <s v="TEC-AC-10003198"/>
    <s v="Technology"/>
    <s v="Accessories"/>
    <s v="Enermax Acrylux Wireless Keyboard"/>
    <n v="717.12000000000012"/>
    <n v="9"/>
    <n v="0.2"/>
    <n v="152.38799999999992"/>
    <s v="No"/>
    <s v="Cassandra Brandow"/>
  </r>
  <r>
    <n v="4977"/>
    <s v="CA-2015-165050"/>
    <d v="2015-12-07T00:00:00"/>
    <d v="2015-12-09T00:00:00"/>
    <x v="2"/>
    <s v="AH-10210"/>
    <s v="Alan Hwang"/>
    <x v="0"/>
    <s v="United States"/>
    <s v="New York City"/>
    <s v="New York"/>
    <n v="10024"/>
    <x v="3"/>
    <s v="OFF-BI-10001031"/>
    <s v="Office Supplies"/>
    <s v="Binders"/>
    <s v="Pressboard Data Binders by Wilson Jones"/>
    <n v="21.36"/>
    <n v="5"/>
    <n v="0.2"/>
    <n v="7.2089999999999996"/>
    <s v="No"/>
    <s v="Chuck Magee"/>
  </r>
  <r>
    <n v="4978"/>
    <s v="CA-2015-165050"/>
    <d v="2015-12-07T00:00:00"/>
    <d v="2015-12-09T00:00:00"/>
    <x v="2"/>
    <s v="AH-10210"/>
    <s v="Alan Hwang"/>
    <x v="0"/>
    <s v="United States"/>
    <s v="New York City"/>
    <s v="New York"/>
    <n v="10024"/>
    <x v="3"/>
    <s v="OFF-BI-10003727"/>
    <s v="Office Supplies"/>
    <s v="Binders"/>
    <s v="Avery Durable Slant Ring Binders With Label Holder"/>
    <n v="6.6879999999999997"/>
    <n v="2"/>
    <n v="0.2"/>
    <n v="2.3407999999999998"/>
    <s v="No"/>
    <s v="Chuck Magee"/>
  </r>
  <r>
    <n v="4979"/>
    <s v="CA-2015-165050"/>
    <d v="2015-12-07T00:00:00"/>
    <d v="2015-12-09T00:00:00"/>
    <x v="2"/>
    <s v="AH-10210"/>
    <s v="Alan Hwang"/>
    <x v="0"/>
    <s v="United States"/>
    <s v="New York City"/>
    <s v="New York"/>
    <n v="10024"/>
    <x v="3"/>
    <s v="TEC-PH-10001336"/>
    <s v="Technology"/>
    <s v="Phones"/>
    <s v="Digium D40 VoIP phone"/>
    <n v="773.94"/>
    <n v="6"/>
    <n v="0"/>
    <n v="224.4426"/>
    <s v="No"/>
    <s v="Chuck Magee"/>
  </r>
  <r>
    <n v="4980"/>
    <s v="US-2016-131114"/>
    <d v="2016-12-09T00:00:00"/>
    <d v="2016-12-13T00:00:00"/>
    <x v="0"/>
    <s v="RW-19630"/>
    <s v="Rob Williams"/>
    <x v="1"/>
    <s v="United States"/>
    <s v="Chicago"/>
    <s v="Illinois"/>
    <n v="60610"/>
    <x v="2"/>
    <s v="OFF-SU-10001664"/>
    <s v="Office Supplies"/>
    <s v="Supplies"/>
    <s v="Acme Office Executive Series Stainless Steel Trimmers"/>
    <n v="20.568000000000001"/>
    <n v="3"/>
    <n v="0.2"/>
    <n v="1.5426000000000002"/>
    <s v="No"/>
    <s v="Kelly Williams"/>
  </r>
  <r>
    <n v="4981"/>
    <s v="US-2016-131114"/>
    <d v="2016-12-09T00:00:00"/>
    <d v="2016-12-13T00:00:00"/>
    <x v="0"/>
    <s v="RW-19630"/>
    <s v="Rob Williams"/>
    <x v="1"/>
    <s v="United States"/>
    <s v="Chicago"/>
    <s v="Illinois"/>
    <n v="60610"/>
    <x v="2"/>
    <s v="OFF-AP-10003971"/>
    <s v="Office Supplies"/>
    <s v="Appliances"/>
    <s v="Belkin 6 Outlet Metallic Surge Strip"/>
    <n v="4.355999999999999"/>
    <n v="2"/>
    <n v="0.8"/>
    <n v="-11.761200000000002"/>
    <s v="No"/>
    <s v="Kelly Williams"/>
  </r>
  <r>
    <n v="4982"/>
    <s v="US-2016-131114"/>
    <d v="2016-12-09T00:00:00"/>
    <d v="2016-12-13T00:00:00"/>
    <x v="0"/>
    <s v="RW-19630"/>
    <s v="Rob Williams"/>
    <x v="1"/>
    <s v="United States"/>
    <s v="Chicago"/>
    <s v="Illinois"/>
    <n v="60610"/>
    <x v="2"/>
    <s v="TEC-AC-10000199"/>
    <s v="Technology"/>
    <s v="Accessories"/>
    <s v="Kingston Digital DataTraveler 8GB USB 2.0"/>
    <n v="19.040000000000003"/>
    <n v="4"/>
    <n v="0.2"/>
    <n v="-1.4279999999999999"/>
    <s v="No"/>
    <s v="Kelly Williams"/>
  </r>
  <r>
    <n v="4983"/>
    <s v="CA-2014-160066"/>
    <d v="2014-11-16T00:00:00"/>
    <d v="2014-11-22T00:00:00"/>
    <x v="1"/>
    <s v="AH-10075"/>
    <s v="Adam Hart"/>
    <x v="1"/>
    <s v="United States"/>
    <s v="Huntington Beach"/>
    <s v="California"/>
    <n v="92646"/>
    <x v="1"/>
    <s v="OFF-LA-10001045"/>
    <s v="Office Supplies"/>
    <s v="Labels"/>
    <s v="Permanent Self-Adhesive File Folder Labels for Typewriters by Universal"/>
    <n v="5.22"/>
    <n v="2"/>
    <n v="0"/>
    <n v="2.4011999999999998"/>
    <s v="No"/>
    <s v="Anna Andreadi"/>
  </r>
  <r>
    <n v="4984"/>
    <s v="CA-2016-109925"/>
    <d v="2016-11-06T00:00:00"/>
    <d v="2016-11-10T00:00:00"/>
    <x v="0"/>
    <s v="IM-15070"/>
    <s v="Irene Maddox"/>
    <x v="0"/>
    <s v="United States"/>
    <s v="San Diego"/>
    <s v="California"/>
    <n v="92105"/>
    <x v="1"/>
    <s v="OFF-ST-10003442"/>
    <s v="Office Supplies"/>
    <s v="Storage"/>
    <s v="Eldon Portable Mobile Manager"/>
    <n v="84.84"/>
    <n v="3"/>
    <n v="0"/>
    <n v="22.9068"/>
    <s v="No"/>
    <s v="Anna Andreadi"/>
  </r>
  <r>
    <n v="4985"/>
    <s v="CA-2015-160696"/>
    <d v="2015-09-06T00:00:00"/>
    <d v="2015-09-10T00:00:00"/>
    <x v="1"/>
    <s v="CK-12760"/>
    <s v="Cyma Kinney"/>
    <x v="1"/>
    <s v="United States"/>
    <s v="Nashville"/>
    <s v="Tennessee"/>
    <n v="37211"/>
    <x v="0"/>
    <s v="OFF-FA-10003059"/>
    <s v="Office Supplies"/>
    <s v="Fasteners"/>
    <s v="Assorted Color Push Pins"/>
    <n v="7.2400000000000011"/>
    <n v="5"/>
    <n v="0.2"/>
    <n v="1.1764999999999992"/>
    <s v="No"/>
    <s v="Cassandra Brandow"/>
  </r>
  <r>
    <n v="4986"/>
    <s v="CA-2014-125171"/>
    <d v="2014-09-03T00:00:00"/>
    <d v="2014-09-03T00:00:00"/>
    <x v="3"/>
    <s v="AG-10390"/>
    <s v="Allen Goldenen"/>
    <x v="0"/>
    <s v="United States"/>
    <s v="New York City"/>
    <s v="New York"/>
    <n v="10009"/>
    <x v="3"/>
    <s v="OFF-LA-10001175"/>
    <s v="Office Supplies"/>
    <s v="Labels"/>
    <s v="Avery 514"/>
    <n v="14.399999999999999"/>
    <n v="5"/>
    <n v="0"/>
    <n v="7.056"/>
    <s v="No"/>
    <s v="Chuck Magee"/>
  </r>
  <r>
    <n v="4987"/>
    <s v="CA-2016-149279"/>
    <d v="2016-04-24T00:00:00"/>
    <d v="2016-04-28T00:00:00"/>
    <x v="1"/>
    <s v="CL-12700"/>
    <s v="Craig Leslie"/>
    <x v="2"/>
    <s v="United States"/>
    <s v="Colorado Springs"/>
    <s v="Colorado"/>
    <n v="80906"/>
    <x v="1"/>
    <s v="OFF-PA-10003441"/>
    <s v="Office Supplies"/>
    <s v="Paper"/>
    <s v="Xerox 226"/>
    <n v="15.552000000000003"/>
    <n v="3"/>
    <n v="0.2"/>
    <n v="5.4432"/>
    <s v="No"/>
    <s v="Anna Andreadi"/>
  </r>
  <r>
    <n v="4988"/>
    <s v="CA-2016-149279"/>
    <d v="2016-04-24T00:00:00"/>
    <d v="2016-04-28T00:00:00"/>
    <x v="1"/>
    <s v="CL-12700"/>
    <s v="Craig Leslie"/>
    <x v="2"/>
    <s v="United States"/>
    <s v="Colorado Springs"/>
    <s v="Colorado"/>
    <n v="80906"/>
    <x v="1"/>
    <s v="FUR-CH-10004287"/>
    <s v="Furniture"/>
    <s v="Chairs"/>
    <s v="SAFCO Arco Folding Chair"/>
    <n v="1325.76"/>
    <n v="6"/>
    <n v="0.2"/>
    <n v="149.14799999999991"/>
    <s v="No"/>
    <s v="Anna Andreadi"/>
  </r>
  <r>
    <n v="4989"/>
    <s v="CA-2016-149279"/>
    <d v="2016-04-24T00:00:00"/>
    <d v="2016-04-28T00:00:00"/>
    <x v="1"/>
    <s v="CL-12700"/>
    <s v="Craig Leslie"/>
    <x v="2"/>
    <s v="United States"/>
    <s v="Colorado Springs"/>
    <s v="Colorado"/>
    <n v="80906"/>
    <x v="1"/>
    <s v="OFF-BI-10004040"/>
    <s v="Office Supplies"/>
    <s v="Binders"/>
    <s v="Wilson Jones Impact Binders"/>
    <n v="3.1080000000000001"/>
    <n v="2"/>
    <n v="0.7"/>
    <n v="-2.1755999999999993"/>
    <s v="No"/>
    <s v="Anna Andreadi"/>
  </r>
  <r>
    <n v="4990"/>
    <s v="CA-2017-107321"/>
    <d v="2017-08-31T00:00:00"/>
    <d v="2017-09-04T00:00:00"/>
    <x v="1"/>
    <s v="AW-10930"/>
    <s v="Arthur Wiediger"/>
    <x v="2"/>
    <s v="United States"/>
    <s v="San Francisco"/>
    <s v="California"/>
    <n v="94110"/>
    <x v="1"/>
    <s v="OFF-BI-10004022"/>
    <s v="Office Supplies"/>
    <s v="Binders"/>
    <s v="Acco Suede Grain Vinyl Round Ring Binder"/>
    <n v="6.6719999999999988"/>
    <n v="3"/>
    <n v="0.2"/>
    <n v="2.1683999999999997"/>
    <s v="No"/>
    <s v="Anna Andreadi"/>
  </r>
  <r>
    <n v="4991"/>
    <s v="CA-2017-107321"/>
    <d v="2017-08-31T00:00:00"/>
    <d v="2017-09-04T00:00:00"/>
    <x v="1"/>
    <s v="AW-10930"/>
    <s v="Arthur Wiediger"/>
    <x v="2"/>
    <s v="United States"/>
    <s v="San Francisco"/>
    <s v="California"/>
    <n v="94110"/>
    <x v="1"/>
    <s v="TEC-PH-10002200"/>
    <s v="Technology"/>
    <s v="Phones"/>
    <s v="Aastra 6757i CT Wireless VoIP phone"/>
    <n v="689.40800000000002"/>
    <n v="4"/>
    <n v="0.2"/>
    <n v="77.558399999999978"/>
    <s v="No"/>
    <s v="Anna Andreadi"/>
  </r>
  <r>
    <n v="4992"/>
    <s v="US-2017-122714"/>
    <d v="2017-12-07T00:00:00"/>
    <d v="2017-12-13T00:00:00"/>
    <x v="1"/>
    <s v="HG-14965"/>
    <s v="Henry Goldwyn"/>
    <x v="1"/>
    <s v="United States"/>
    <s v="Chicago"/>
    <s v="Illinois"/>
    <n v="60653"/>
    <x v="2"/>
    <s v="OFF-BI-10001120"/>
    <s v="Office Supplies"/>
    <s v="Binders"/>
    <s v="Ibico EPK-21 Electric Binding System"/>
    <n v="1889.9899999999998"/>
    <n v="5"/>
    <n v="0.8"/>
    <n v="-2929.4845000000005"/>
    <s v="No"/>
    <s v="Kelly Williams"/>
  </r>
  <r>
    <n v="4993"/>
    <s v="CA-2015-153038"/>
    <d v="2015-12-18T00:00:00"/>
    <d v="2015-12-25T00:00:00"/>
    <x v="1"/>
    <s v="RB-19645"/>
    <s v="Robert Barroso"/>
    <x v="1"/>
    <s v="United States"/>
    <s v="Memphis"/>
    <s v="Tennessee"/>
    <n v="38109"/>
    <x v="0"/>
    <s v="OFF-EN-10000461"/>
    <s v="Office Supplies"/>
    <s v="Envelopes"/>
    <s v="#10- 4 1/8&quot; x 9 1/2&quot; Recycled Envelopes"/>
    <n v="55.936000000000007"/>
    <n v="8"/>
    <n v="0.2"/>
    <n v="18.878399999999999"/>
    <s v="No"/>
    <s v="Cassandra Brandow"/>
  </r>
  <r>
    <n v="4994"/>
    <s v="CA-2015-153038"/>
    <d v="2015-12-18T00:00:00"/>
    <d v="2015-12-25T00:00:00"/>
    <x v="1"/>
    <s v="RB-19645"/>
    <s v="Robert Barroso"/>
    <x v="1"/>
    <s v="United States"/>
    <s v="Memphis"/>
    <s v="Tennessee"/>
    <n v="38109"/>
    <x v="0"/>
    <s v="OFF-LA-10004008"/>
    <s v="Office Supplies"/>
    <s v="Labels"/>
    <s v="Avery 507"/>
    <n v="18.431999999999999"/>
    <n v="8"/>
    <n v="0.2"/>
    <n v="5.9903999999999984"/>
    <s v="No"/>
    <s v="Cassandra Brandow"/>
  </r>
  <r>
    <n v="4995"/>
    <s v="CA-2015-153038"/>
    <d v="2015-12-18T00:00:00"/>
    <d v="2015-12-25T00:00:00"/>
    <x v="1"/>
    <s v="RB-19645"/>
    <s v="Robert Barroso"/>
    <x v="1"/>
    <s v="United States"/>
    <s v="Memphis"/>
    <s v="Tennessee"/>
    <n v="38109"/>
    <x v="0"/>
    <s v="FUR-FU-10000221"/>
    <s v="Furniture"/>
    <s v="Furnishings"/>
    <s v="Master Caster Door Stop, Brown"/>
    <n v="20.32"/>
    <n v="5"/>
    <n v="0.2"/>
    <n v="3.5559999999999992"/>
    <s v="No"/>
    <s v="Cassandra Brandow"/>
  </r>
  <r>
    <n v="4996"/>
    <s v="CA-2014-132227"/>
    <d v="2014-11-04T00:00:00"/>
    <d v="2014-11-10T00:00:00"/>
    <x v="1"/>
    <s v="SZ-20035"/>
    <s v="Sam Zeldin"/>
    <x v="2"/>
    <s v="United States"/>
    <s v="New York City"/>
    <s v="New York"/>
    <n v="10011"/>
    <x v="3"/>
    <s v="OFF-BI-10000962"/>
    <s v="Office Supplies"/>
    <s v="Binders"/>
    <s v="Acco Flexible ACCOHIDE Square Ring Data Binder, Dark Blue, 11 1/2&quot; X 14&quot; 7/8&quot;"/>
    <n v="52.064"/>
    <n v="4"/>
    <n v="0.2"/>
    <n v="18.873199999999997"/>
    <s v="No"/>
    <s v="Chuck Magee"/>
  </r>
  <r>
    <n v="4997"/>
    <s v="CA-2017-155824"/>
    <d v="2017-03-10T00:00:00"/>
    <d v="2017-03-15T00:00:00"/>
    <x v="1"/>
    <s v="KS-16300"/>
    <s v="Karen Seio"/>
    <x v="1"/>
    <s v="United States"/>
    <s v="Raleigh"/>
    <s v="North Carolina"/>
    <n v="27604"/>
    <x v="0"/>
    <s v="OFF-AP-10000390"/>
    <s v="Office Supplies"/>
    <s v="Appliances"/>
    <s v="Euro Pro Shark Stick Mini Vacuum"/>
    <n v="48.783999999999999"/>
    <n v="1"/>
    <n v="0.2"/>
    <n v="3.6587999999999976"/>
    <s v="No"/>
    <s v="Cassandra Brandow"/>
  </r>
  <r>
    <n v="4998"/>
    <s v="CA-2017-155824"/>
    <d v="2017-03-10T00:00:00"/>
    <d v="2017-03-15T00:00:00"/>
    <x v="1"/>
    <s v="KS-16300"/>
    <s v="Karen Seio"/>
    <x v="1"/>
    <s v="United States"/>
    <s v="Raleigh"/>
    <s v="North Carolina"/>
    <n v="27604"/>
    <x v="0"/>
    <s v="OFF-BI-10000014"/>
    <s v="Office Supplies"/>
    <s v="Binders"/>
    <s v="Heavy-Duty E-Z-D Binders"/>
    <n v="13.092000000000002"/>
    <n v="4"/>
    <n v="0.7"/>
    <n v="-10.037199999999999"/>
    <s v="No"/>
    <s v="Cassandra Brandow"/>
  </r>
  <r>
    <n v="4999"/>
    <s v="CA-2016-129238"/>
    <d v="2016-01-31T00:00:00"/>
    <d v="2016-02-04T00:00:00"/>
    <x v="1"/>
    <s v="SC-20050"/>
    <s v="Sample Company A"/>
    <x v="2"/>
    <s v="United States"/>
    <s v="Los Angeles"/>
    <s v="California"/>
    <n v="90045"/>
    <x v="1"/>
    <s v="TEC-PH-10004120"/>
    <s v="Technology"/>
    <s v="Phones"/>
    <s v="AT&amp;T 1080 Phone"/>
    <n v="109.59200000000001"/>
    <n v="1"/>
    <n v="0.2"/>
    <n v="8.2194000000000003"/>
    <s v="No"/>
    <s v="Anna Andreadi"/>
  </r>
  <r>
    <n v="5000"/>
    <s v="CA-2016-129238"/>
    <d v="2016-01-31T00:00:00"/>
    <d v="2016-02-04T00:00:00"/>
    <x v="1"/>
    <s v="SC-20050"/>
    <s v="Sample Company A"/>
    <x v="2"/>
    <s v="United States"/>
    <s v="Los Angeles"/>
    <s v="California"/>
    <n v="90045"/>
    <x v="1"/>
    <s v="OFF-PA-10002764"/>
    <s v="Office Supplies"/>
    <s v="Paper"/>
    <s v="Easy-staple paper"/>
    <n v="56.7"/>
    <n v="5"/>
    <n v="0"/>
    <n v="27.782999999999998"/>
    <s v="No"/>
    <s v="Anna Andreadi"/>
  </r>
  <r>
    <n v="5001"/>
    <s v="CA-2017-159688"/>
    <d v="2017-05-07T00:00:00"/>
    <d v="2017-05-12T00:00:00"/>
    <x v="1"/>
    <s v="AB-10060"/>
    <s v="Adam Bellavance"/>
    <x v="2"/>
    <s v="United States"/>
    <s v="Los Angeles"/>
    <s v="California"/>
    <n v="90004"/>
    <x v="1"/>
    <s v="TEC-AC-10000736"/>
    <s v="Technology"/>
    <s v="Accessories"/>
    <s v="Logitech G600 MMO Gaming Mouse"/>
    <n v="79.989999999999995"/>
    <n v="1"/>
    <n v="0"/>
    <n v="28.796399999999998"/>
    <s v="No"/>
    <s v="Anna Andreadi"/>
  </r>
  <r>
    <n v="5002"/>
    <s v="CA-2016-136126"/>
    <d v="2016-05-24T00:00:00"/>
    <d v="2016-05-24T00:00:00"/>
    <x v="3"/>
    <s v="EH-14125"/>
    <s v="Eugene Hildebrand"/>
    <x v="2"/>
    <s v="United States"/>
    <s v="Newport News"/>
    <s v="Virginia"/>
    <n v="23602"/>
    <x v="0"/>
    <s v="OFF-SU-10000898"/>
    <s v="Office Supplies"/>
    <s v="Supplies"/>
    <s v="Acme Hot Forged Carbon Steel Scissors with Nickel-Plated Handles, 3 7/8&quot; Cut, 8&quot;L"/>
    <n v="69.5"/>
    <n v="5"/>
    <n v="0"/>
    <n v="20.154999999999994"/>
    <s v="No"/>
    <s v="Cassandra Brandow"/>
  </r>
  <r>
    <n v="5003"/>
    <s v="CA-2016-136126"/>
    <d v="2016-05-24T00:00:00"/>
    <d v="2016-05-24T00:00:00"/>
    <x v="3"/>
    <s v="EH-14125"/>
    <s v="Eugene Hildebrand"/>
    <x v="2"/>
    <s v="United States"/>
    <s v="Newport News"/>
    <s v="Virginia"/>
    <n v="23602"/>
    <x v="0"/>
    <s v="OFF-PA-10004327"/>
    <s v="Office Supplies"/>
    <s v="Paper"/>
    <s v="Xerox 1911"/>
    <n v="191.6"/>
    <n v="4"/>
    <n v="0"/>
    <n v="91.967999999999989"/>
    <s v="No"/>
    <s v="Cassandra Brandow"/>
  </r>
  <r>
    <n v="5004"/>
    <s v="CA-2016-155033"/>
    <d v="2016-10-07T00:00:00"/>
    <d v="2016-10-12T00:00:00"/>
    <x v="1"/>
    <s v="CC-12475"/>
    <s v="Cindy Chapman"/>
    <x v="0"/>
    <s v="United States"/>
    <s v="Los Angeles"/>
    <s v="California"/>
    <n v="90032"/>
    <x v="1"/>
    <s v="OFF-PA-10000143"/>
    <s v="Office Supplies"/>
    <s v="Paper"/>
    <s v="Astroparche Fine Business Paper"/>
    <n v="10.56"/>
    <n v="2"/>
    <n v="0"/>
    <n v="5.0688000000000004"/>
    <s v="No"/>
    <s v="Anna Andreadi"/>
  </r>
  <r>
    <n v="5005"/>
    <s v="CA-2014-156006"/>
    <d v="2014-04-30T00:00:00"/>
    <d v="2014-05-02T00:00:00"/>
    <x v="0"/>
    <s v="TM-21010"/>
    <s v="Tamara Manning"/>
    <x v="0"/>
    <s v="United States"/>
    <s v="Jackson"/>
    <s v="Mississippi"/>
    <n v="39212"/>
    <x v="0"/>
    <s v="TEC-AC-10002550"/>
    <s v="Technology"/>
    <s v="Accessories"/>
    <s v="Maxell 4.7GB DVD-RW 3/Pack"/>
    <n v="47.79"/>
    <n v="3"/>
    <n v="0"/>
    <n v="16.2486"/>
    <s v="No"/>
    <s v="Cassandra Brandow"/>
  </r>
  <r>
    <n v="5006"/>
    <s v="CA-2015-158659"/>
    <d v="2015-11-10T00:00:00"/>
    <d v="2015-11-14T00:00:00"/>
    <x v="0"/>
    <s v="SC-20695"/>
    <s v="Steve Chapman"/>
    <x v="1"/>
    <s v="United States"/>
    <s v="Richmond"/>
    <s v="Indiana"/>
    <n v="47374"/>
    <x v="2"/>
    <s v="OFF-ST-10003306"/>
    <s v="Office Supplies"/>
    <s v="Storage"/>
    <s v="Letter Size Cart"/>
    <n v="714.30000000000007"/>
    <n v="5"/>
    <n v="0"/>
    <n v="207.14699999999993"/>
    <s v="No"/>
    <s v="Kelly Williams"/>
  </r>
  <r>
    <n v="5007"/>
    <s v="CA-2015-169796"/>
    <d v="2015-11-09T00:00:00"/>
    <d v="2015-11-14T00:00:00"/>
    <x v="1"/>
    <s v="Dp-13240"/>
    <s v="Dean percer"/>
    <x v="2"/>
    <s v="United States"/>
    <s v="New York City"/>
    <s v="New York"/>
    <n v="10035"/>
    <x v="3"/>
    <s v="TEC-MA-10000045"/>
    <s v="Technology"/>
    <s v="Machines"/>
    <s v="Zebra ZM400 Thermal Label Printer"/>
    <n v="2321.9"/>
    <n v="2"/>
    <n v="0"/>
    <n v="1114.5119999999999"/>
    <s v="No"/>
    <s v="Chuck Magee"/>
  </r>
  <r>
    <n v="5008"/>
    <s v="CA-2015-169796"/>
    <d v="2015-11-09T00:00:00"/>
    <d v="2015-11-14T00:00:00"/>
    <x v="1"/>
    <s v="Dp-13240"/>
    <s v="Dean percer"/>
    <x v="2"/>
    <s v="United States"/>
    <s v="New York City"/>
    <s v="New York"/>
    <n v="10035"/>
    <x v="3"/>
    <s v="OFF-ST-10001505"/>
    <s v="Office Supplies"/>
    <s v="Storage"/>
    <s v="Perma STOR-ALL Hanging File Box, 13 1/8&quot;W x 12 1/4&quot;D x 10 1/2&quot;H"/>
    <n v="17.940000000000001"/>
    <n v="3"/>
    <n v="0"/>
    <n v="3.0497999999999985"/>
    <s v="No"/>
    <s v="Chuck Magee"/>
  </r>
  <r>
    <n v="5009"/>
    <s v="CA-2015-102876"/>
    <d v="2015-09-07T00:00:00"/>
    <d v="2015-09-14T00:00:00"/>
    <x v="1"/>
    <s v="LR-17035"/>
    <s v="Lisa Ryan"/>
    <x v="1"/>
    <s v="United States"/>
    <s v="Philadelphia"/>
    <s v="Pennsylvania"/>
    <n v="19134"/>
    <x v="3"/>
    <s v="OFF-BI-10004781"/>
    <s v="Office Supplies"/>
    <s v="Binders"/>
    <s v="GBC Wire Binding Strips"/>
    <n v="9.5220000000000002"/>
    <n v="1"/>
    <n v="0.7"/>
    <n v="-6.9827999999999975"/>
    <s v="No"/>
    <s v="Chuck Magee"/>
  </r>
  <r>
    <n v="5010"/>
    <s v="CA-2015-102876"/>
    <d v="2015-09-07T00:00:00"/>
    <d v="2015-09-14T00:00:00"/>
    <x v="1"/>
    <s v="LR-17035"/>
    <s v="Lisa Ryan"/>
    <x v="1"/>
    <s v="United States"/>
    <s v="Philadelphia"/>
    <s v="Pennsylvania"/>
    <n v="19134"/>
    <x v="3"/>
    <s v="TEC-PH-10002680"/>
    <s v="Technology"/>
    <s v="Phones"/>
    <s v="Samsung Galaxy Note 3"/>
    <n v="791.96399999999994"/>
    <n v="6"/>
    <n v="0.4"/>
    <n v="-131.9940000000002"/>
    <s v="No"/>
    <s v="Chuck Magee"/>
  </r>
  <r>
    <n v="5011"/>
    <s v="CA-2015-102876"/>
    <d v="2015-09-07T00:00:00"/>
    <d v="2015-09-14T00:00:00"/>
    <x v="1"/>
    <s v="LR-17035"/>
    <s v="Lisa Ryan"/>
    <x v="1"/>
    <s v="United States"/>
    <s v="Philadelphia"/>
    <s v="Pennsylvania"/>
    <n v="19134"/>
    <x v="3"/>
    <s v="OFF-BI-10000848"/>
    <s v="Office Supplies"/>
    <s v="Binders"/>
    <s v="Angle-D Ring Binders"/>
    <n v="4.9230000000000009"/>
    <n v="3"/>
    <n v="0.7"/>
    <n v="-3.9383999999999997"/>
    <s v="No"/>
    <s v="Chuck Magee"/>
  </r>
  <r>
    <n v="5012"/>
    <s v="US-2017-139647"/>
    <d v="2017-05-11T00:00:00"/>
    <d v="2017-05-13T00:00:00"/>
    <x v="2"/>
    <s v="TS-21370"/>
    <s v="Todd Sumrall"/>
    <x v="1"/>
    <s v="United States"/>
    <s v="Phoenix"/>
    <s v="Arizona"/>
    <n v="85023"/>
    <x v="1"/>
    <s v="FUR-BO-10004467"/>
    <s v="Furniture"/>
    <s v="Bookcases"/>
    <s v="Bestar Classic Bookcase"/>
    <n v="209.97900000000001"/>
    <n v="7"/>
    <n v="0.7"/>
    <n v="-356.96429999999998"/>
    <s v="No"/>
    <s v="Anna Andreadi"/>
  </r>
  <r>
    <n v="5013"/>
    <s v="US-2017-160465"/>
    <d v="2017-07-21T00:00:00"/>
    <d v="2017-07-26T00:00:00"/>
    <x v="1"/>
    <s v="SW-20350"/>
    <s v="Sean Wendt"/>
    <x v="2"/>
    <s v="United States"/>
    <s v="Cleveland"/>
    <s v="Ohio"/>
    <n v="44105"/>
    <x v="3"/>
    <s v="OFF-BI-10001670"/>
    <s v="Office Supplies"/>
    <s v="Binders"/>
    <s v="Vinyl Sectional Post Binders"/>
    <n v="33.930000000000007"/>
    <n v="3"/>
    <n v="0.7"/>
    <n v="-22.619999999999997"/>
    <s v="No"/>
    <s v="Chuck Magee"/>
  </r>
  <r>
    <n v="5014"/>
    <s v="US-2017-160465"/>
    <d v="2017-07-21T00:00:00"/>
    <d v="2017-07-26T00:00:00"/>
    <x v="1"/>
    <s v="SW-20350"/>
    <s v="Sean Wendt"/>
    <x v="2"/>
    <s v="United States"/>
    <s v="Cleveland"/>
    <s v="Ohio"/>
    <n v="44105"/>
    <x v="3"/>
    <s v="OFF-ST-10000136"/>
    <s v="Office Supplies"/>
    <s v="Storage"/>
    <s v="Letter Size File"/>
    <n v="222.32000000000005"/>
    <n v="7"/>
    <n v="0.2"/>
    <n v="25.010999999999967"/>
    <s v="No"/>
    <s v="Chuck Magee"/>
  </r>
  <r>
    <n v="5015"/>
    <s v="US-2017-160465"/>
    <d v="2017-07-21T00:00:00"/>
    <d v="2017-07-26T00:00:00"/>
    <x v="1"/>
    <s v="SW-20350"/>
    <s v="Sean Wendt"/>
    <x v="2"/>
    <s v="United States"/>
    <s v="Cleveland"/>
    <s v="Ohio"/>
    <n v="44105"/>
    <x v="3"/>
    <s v="TEC-PH-10004522"/>
    <s v="Technology"/>
    <s v="Phones"/>
    <s v="Dexim XPower Skin Super-Thin Power Case for iPhone 5 - Black"/>
    <n v="210.56400000000002"/>
    <n v="6"/>
    <n v="0.4"/>
    <n v="-52.640999999999991"/>
    <s v="No"/>
    <s v="Chuck Magee"/>
  </r>
  <r>
    <n v="5016"/>
    <s v="CA-2014-153850"/>
    <d v="2014-11-24T00:00:00"/>
    <d v="2014-11-29T00:00:00"/>
    <x v="1"/>
    <s v="TH-21100"/>
    <s v="Thea Hendricks"/>
    <x v="0"/>
    <s v="United States"/>
    <s v="Toledo"/>
    <s v="Ohio"/>
    <n v="43615"/>
    <x v="3"/>
    <s v="FUR-FU-10002960"/>
    <s v="Furniture"/>
    <s v="Furnishings"/>
    <s v="Eldon 200 Class Desk Accessories, Burgundy"/>
    <n v="35.168000000000006"/>
    <n v="7"/>
    <n v="0.2"/>
    <n v="9.6712000000000025"/>
    <s v="No"/>
    <s v="Chuck Magee"/>
  </r>
  <r>
    <n v="5017"/>
    <s v="CA-2014-153850"/>
    <d v="2014-11-24T00:00:00"/>
    <d v="2014-11-29T00:00:00"/>
    <x v="1"/>
    <s v="TH-21100"/>
    <s v="Thea Hendricks"/>
    <x v="0"/>
    <s v="United States"/>
    <s v="Toledo"/>
    <s v="Ohio"/>
    <n v="43615"/>
    <x v="3"/>
    <s v="TEC-PH-10002584"/>
    <s v="Technology"/>
    <s v="Phones"/>
    <s v="Samsung Galaxy S4"/>
    <n v="1502.376"/>
    <n v="4"/>
    <n v="0.4"/>
    <n v="-250.39600000000019"/>
    <s v="No"/>
    <s v="Chuck Magee"/>
  </r>
  <r>
    <n v="5018"/>
    <s v="CA-2014-127558"/>
    <d v="2014-11-15T00:00:00"/>
    <d v="2014-11-18T00:00:00"/>
    <x v="2"/>
    <s v="SS-20410"/>
    <s v="Shahid Shariari"/>
    <x v="0"/>
    <s v="United States"/>
    <s v="Los Angeles"/>
    <s v="California"/>
    <n v="90008"/>
    <x v="1"/>
    <s v="FUR-FU-10002505"/>
    <s v="Furniture"/>
    <s v="Furnishings"/>
    <s v="Eldon 100 Class Desk Accessories"/>
    <n v="10.11"/>
    <n v="3"/>
    <n v="0"/>
    <n v="3.2351999999999994"/>
    <s v="No"/>
    <s v="Anna Andreadi"/>
  </r>
  <r>
    <n v="5019"/>
    <s v="CA-2014-127558"/>
    <d v="2014-11-15T00:00:00"/>
    <d v="2014-11-18T00:00:00"/>
    <x v="2"/>
    <s v="SS-20410"/>
    <s v="Shahid Shariari"/>
    <x v="0"/>
    <s v="United States"/>
    <s v="Los Angeles"/>
    <s v="California"/>
    <n v="90008"/>
    <x v="1"/>
    <s v="TEC-AC-10003832"/>
    <s v="Technology"/>
    <s v="Accessories"/>
    <s v="Logitech P710e Mobile Speakerphone"/>
    <n v="772.47"/>
    <n v="3"/>
    <n v="0"/>
    <n v="146.76929999999993"/>
    <s v="No"/>
    <s v="Anna Andreadi"/>
  </r>
  <r>
    <n v="5020"/>
    <s v="CA-2014-127558"/>
    <d v="2014-11-15T00:00:00"/>
    <d v="2014-11-18T00:00:00"/>
    <x v="2"/>
    <s v="SS-20410"/>
    <s v="Shahid Shariari"/>
    <x v="0"/>
    <s v="United States"/>
    <s v="Los Angeles"/>
    <s v="California"/>
    <n v="90008"/>
    <x v="1"/>
    <s v="OFF-SU-10002537"/>
    <s v="Office Supplies"/>
    <s v="Supplies"/>
    <s v="Acme Box Cutter Scissors"/>
    <n v="20.46"/>
    <n v="2"/>
    <n v="0"/>
    <n v="5.3196000000000012"/>
    <s v="No"/>
    <s v="Anna Andreadi"/>
  </r>
  <r>
    <n v="5021"/>
    <s v="CA-2017-136511"/>
    <d v="2017-03-23T00:00:00"/>
    <d v="2017-03-25T00:00:00"/>
    <x v="0"/>
    <s v="MZ-17515"/>
    <s v="Mary Zewe"/>
    <x v="1"/>
    <s v="United States"/>
    <s v="New York City"/>
    <s v="New York"/>
    <n v="10011"/>
    <x v="3"/>
    <s v="OFF-SU-10003505"/>
    <s v="Office Supplies"/>
    <s v="Supplies"/>
    <s v="Premier Electric Letter Opener"/>
    <n v="347.58"/>
    <n v="3"/>
    <n v="0"/>
    <n v="17.378999999999976"/>
    <s v="No"/>
    <s v="Chuck Magee"/>
  </r>
  <r>
    <n v="5022"/>
    <s v="CA-2016-133795"/>
    <d v="2016-12-18T00:00:00"/>
    <d v="2016-12-24T00:00:00"/>
    <x v="1"/>
    <s v="JE-15475"/>
    <s v="Jeremy Ellison"/>
    <x v="0"/>
    <s v="United States"/>
    <s v="San Diego"/>
    <s v="California"/>
    <n v="92037"/>
    <x v="1"/>
    <s v="TEC-AC-10001465"/>
    <s v="Technology"/>
    <s v="Accessories"/>
    <s v="SanDisk Cruzer 64 GB USB Flash Drive"/>
    <n v="72.64"/>
    <n v="2"/>
    <n v="0"/>
    <n v="21.791999999999994"/>
    <s v="No"/>
    <s v="Anna Andreadi"/>
  </r>
  <r>
    <n v="5023"/>
    <s v="CA-2016-133795"/>
    <d v="2016-12-18T00:00:00"/>
    <d v="2016-12-24T00:00:00"/>
    <x v="1"/>
    <s v="JE-15475"/>
    <s v="Jeremy Ellison"/>
    <x v="0"/>
    <s v="United States"/>
    <s v="San Diego"/>
    <s v="California"/>
    <n v="92037"/>
    <x v="1"/>
    <s v="TEC-AC-10003832"/>
    <s v="Technology"/>
    <s v="Accessories"/>
    <s v="Logitech P710e Mobile Speakerphone"/>
    <n v="772.47"/>
    <n v="3"/>
    <n v="0"/>
    <n v="146.76929999999993"/>
    <s v="No"/>
    <s v="Anna Andreadi"/>
  </r>
  <r>
    <n v="5024"/>
    <s v="CA-2016-133795"/>
    <d v="2016-12-18T00:00:00"/>
    <d v="2016-12-24T00:00:00"/>
    <x v="1"/>
    <s v="JE-15475"/>
    <s v="Jeremy Ellison"/>
    <x v="0"/>
    <s v="United States"/>
    <s v="San Diego"/>
    <s v="California"/>
    <n v="92037"/>
    <x v="1"/>
    <s v="FUR-FU-10003731"/>
    <s v="Furniture"/>
    <s v="Furnishings"/>
    <s v="Eldon Expressions Wood and Plastic Desk Accessories, Oak"/>
    <n v="39.92"/>
    <n v="4"/>
    <n v="0"/>
    <n v="11.177600000000002"/>
    <s v="No"/>
    <s v="Anna Andreadi"/>
  </r>
  <r>
    <n v="5025"/>
    <s v="US-2017-130953"/>
    <d v="2017-07-29T00:00:00"/>
    <d v="2017-08-03T00:00:00"/>
    <x v="1"/>
    <s v="RF-19735"/>
    <s v="Roland Fjeld"/>
    <x v="0"/>
    <s v="United States"/>
    <s v="Oklahoma City"/>
    <s v="Oklahoma"/>
    <n v="73120"/>
    <x v="2"/>
    <s v="OFF-BI-10004828"/>
    <s v="Office Supplies"/>
    <s v="Binders"/>
    <s v="GBC Poly Designer Binding Covers"/>
    <n v="33.479999999999997"/>
    <n v="2"/>
    <n v="0"/>
    <n v="16.405199999999997"/>
    <s v="No"/>
    <s v="Kelly Williams"/>
  </r>
  <r>
    <n v="5026"/>
    <s v="US-2017-130953"/>
    <d v="2017-07-29T00:00:00"/>
    <d v="2017-08-03T00:00:00"/>
    <x v="1"/>
    <s v="RF-19735"/>
    <s v="Roland Fjeld"/>
    <x v="0"/>
    <s v="United States"/>
    <s v="Oklahoma City"/>
    <s v="Oklahoma"/>
    <n v="73120"/>
    <x v="2"/>
    <s v="TEC-PH-10003012"/>
    <s v="Technology"/>
    <s v="Phones"/>
    <s v="Nortel Meridian M3904 Professional Digital phone"/>
    <n v="461.97"/>
    <n v="3"/>
    <n v="0"/>
    <n v="133.97129999999996"/>
    <s v="No"/>
    <s v="Kelly Williams"/>
  </r>
  <r>
    <n v="5027"/>
    <s v="US-2017-130953"/>
    <d v="2017-07-29T00:00:00"/>
    <d v="2017-08-03T00:00:00"/>
    <x v="1"/>
    <s v="RF-19735"/>
    <s v="Roland Fjeld"/>
    <x v="0"/>
    <s v="United States"/>
    <s v="Oklahoma City"/>
    <s v="Oklahoma"/>
    <n v="73120"/>
    <x v="2"/>
    <s v="OFF-AP-10002311"/>
    <s v="Office Supplies"/>
    <s v="Appliances"/>
    <s v="Holmes Replacement Filter for HEPA Air Cleaner, Very Large Room, HEPA Filter"/>
    <n v="137.62"/>
    <n v="2"/>
    <n v="0"/>
    <n v="60.552800000000005"/>
    <s v="No"/>
    <s v="Kelly Williams"/>
  </r>
  <r>
    <n v="5028"/>
    <s v="US-2017-130953"/>
    <d v="2017-07-29T00:00:00"/>
    <d v="2017-08-03T00:00:00"/>
    <x v="1"/>
    <s v="RF-19735"/>
    <s v="Roland Fjeld"/>
    <x v="0"/>
    <s v="United States"/>
    <s v="Oklahoma City"/>
    <s v="Oklahoma"/>
    <n v="73120"/>
    <x v="2"/>
    <s v="FUR-CH-10004626"/>
    <s v="Furniture"/>
    <s v="Chairs"/>
    <s v="Office Star Flex Back Scooter Chair with Aluminum Finish Frame"/>
    <n v="302.67"/>
    <n v="3"/>
    <n v="0"/>
    <n v="72.640799999999999"/>
    <s v="No"/>
    <s v="Kelly Williams"/>
  </r>
  <r>
    <n v="5029"/>
    <s v="CA-2014-151792"/>
    <d v="2014-09-02T00:00:00"/>
    <d v="2014-09-07T00:00:00"/>
    <x v="0"/>
    <s v="CV-12295"/>
    <s v="Christina VanderZanden"/>
    <x v="0"/>
    <s v="United States"/>
    <s v="Chicago"/>
    <s v="Illinois"/>
    <n v="60653"/>
    <x v="2"/>
    <s v="TEC-AC-10001606"/>
    <s v="Technology"/>
    <s v="Accessories"/>
    <s v="Logitech Wireless Performance Mouse MX for PC and Mac"/>
    <n v="239.976"/>
    <n v="3"/>
    <n v="0.2"/>
    <n v="53.994600000000005"/>
    <s v="No"/>
    <s v="Kelly Williams"/>
  </r>
  <r>
    <n v="5030"/>
    <s v="CA-2017-139304"/>
    <d v="2017-01-29T00:00:00"/>
    <d v="2017-02-02T00:00:00"/>
    <x v="1"/>
    <s v="VG-21790"/>
    <s v="Vivek Gonzalez"/>
    <x v="0"/>
    <s v="United States"/>
    <s v="San Francisco"/>
    <s v="California"/>
    <n v="94109"/>
    <x v="1"/>
    <s v="OFF-AR-10001216"/>
    <s v="Office Supplies"/>
    <s v="Art"/>
    <s v="Newell 339"/>
    <n v="8.34"/>
    <n v="3"/>
    <n v="0"/>
    <n v="2.1683999999999997"/>
    <s v="No"/>
    <s v="Anna Andreadi"/>
  </r>
  <r>
    <n v="5031"/>
    <s v="CA-2017-139304"/>
    <d v="2017-01-29T00:00:00"/>
    <d v="2017-02-02T00:00:00"/>
    <x v="1"/>
    <s v="VG-21790"/>
    <s v="Vivek Gonzalez"/>
    <x v="0"/>
    <s v="United States"/>
    <s v="San Francisco"/>
    <s v="California"/>
    <n v="94109"/>
    <x v="1"/>
    <s v="OFF-SU-10001664"/>
    <s v="Office Supplies"/>
    <s v="Supplies"/>
    <s v="Acme Office Executive Series Stainless Steel Trimmers"/>
    <n v="8.57"/>
    <n v="1"/>
    <n v="0"/>
    <n v="2.2282000000000002"/>
    <s v="No"/>
    <s v="Anna Andreadi"/>
  </r>
  <r>
    <n v="5032"/>
    <s v="CA-2017-139304"/>
    <d v="2017-01-29T00:00:00"/>
    <d v="2017-02-02T00:00:00"/>
    <x v="1"/>
    <s v="VG-21790"/>
    <s v="Vivek Gonzalez"/>
    <x v="0"/>
    <s v="United States"/>
    <s v="San Francisco"/>
    <s v="California"/>
    <n v="94109"/>
    <x v="1"/>
    <s v="OFF-BI-10002498"/>
    <s v="Office Supplies"/>
    <s v="Binders"/>
    <s v="Clear Mylar Reinforcing Strips"/>
    <n v="119.61600000000001"/>
    <n v="8"/>
    <n v="0.2"/>
    <n v="40.370399999999997"/>
    <s v="No"/>
    <s v="Anna Andreadi"/>
  </r>
  <r>
    <n v="5033"/>
    <s v="CA-2016-155166"/>
    <d v="2016-12-26T00:00:00"/>
    <d v="2017-01-02T00:00:00"/>
    <x v="1"/>
    <s v="BB-11545"/>
    <s v="Brenda Bowman"/>
    <x v="1"/>
    <s v="United States"/>
    <s v="Vineland"/>
    <s v="New Jersey"/>
    <n v="8360"/>
    <x v="3"/>
    <s v="FUR-CH-10003968"/>
    <s v="Furniture"/>
    <s v="Chairs"/>
    <s v="Novimex Turbo Task Chair"/>
    <n v="212.94"/>
    <n v="3"/>
    <n v="0"/>
    <n v="25.552800000000005"/>
    <s v="No"/>
    <s v="Chuck Magee"/>
  </r>
  <r>
    <n v="5034"/>
    <s v="CA-2016-155166"/>
    <d v="2016-12-26T00:00:00"/>
    <d v="2017-01-02T00:00:00"/>
    <x v="1"/>
    <s v="BB-11545"/>
    <s v="Brenda Bowman"/>
    <x v="1"/>
    <s v="United States"/>
    <s v="Vineland"/>
    <s v="New Jersey"/>
    <n v="8360"/>
    <x v="3"/>
    <s v="OFF-AP-10002765"/>
    <s v="Office Supplies"/>
    <s v="Appliances"/>
    <s v="Fellowes Advanced Computer Series Surge Protectors"/>
    <n v="26.49"/>
    <n v="1"/>
    <n v="0"/>
    <n v="7.4172000000000011"/>
    <s v="No"/>
    <s v="Chuck Magee"/>
  </r>
  <r>
    <n v="5035"/>
    <s v="CA-2015-103954"/>
    <d v="2015-08-09T00:00:00"/>
    <d v="2015-08-13T00:00:00"/>
    <x v="0"/>
    <s v="HR-14770"/>
    <s v="Hallie Redmond"/>
    <x v="2"/>
    <s v="United States"/>
    <s v="Milwaukee"/>
    <s v="Wisconsin"/>
    <n v="53209"/>
    <x v="2"/>
    <s v="FUR-BO-10004690"/>
    <s v="Furniture"/>
    <s v="Bookcases"/>
    <s v="O'Sullivan Cherrywood Estates Traditional Barrister Bookcase"/>
    <n v="687.4"/>
    <n v="5"/>
    <n v="0"/>
    <n v="48.117999999999981"/>
    <s v="No"/>
    <s v="Kelly Williams"/>
  </r>
  <r>
    <n v="5036"/>
    <s v="CA-2014-169803"/>
    <d v="2014-04-06T00:00:00"/>
    <d v="2014-04-12T00:00:00"/>
    <x v="1"/>
    <s v="SC-20260"/>
    <s v="Scott Cohen"/>
    <x v="1"/>
    <s v="United States"/>
    <s v="Seattle"/>
    <s v="Washington"/>
    <n v="98115"/>
    <x v="1"/>
    <s v="FUR-TA-10000688"/>
    <s v="Furniture"/>
    <s v="Tables"/>
    <s v="Chromcraft Bull-Nose Wood Round Conference Table Top, Wood Base"/>
    <n v="653.54999999999995"/>
    <n v="3"/>
    <n v="0"/>
    <n v="111.10349999999994"/>
    <s v="No"/>
    <s v="Anna Andreadi"/>
  </r>
  <r>
    <n v="5037"/>
    <s v="CA-2014-169803"/>
    <d v="2014-04-06T00:00:00"/>
    <d v="2014-04-12T00:00:00"/>
    <x v="1"/>
    <s v="SC-20260"/>
    <s v="Scott Cohen"/>
    <x v="1"/>
    <s v="United States"/>
    <s v="Seattle"/>
    <s v="Washington"/>
    <n v="98115"/>
    <x v="1"/>
    <s v="TEC-AC-10003441"/>
    <s v="Technology"/>
    <s v="Accessories"/>
    <s v="Kingston Digital DataTraveler 32GB USB 2.0"/>
    <n v="33.9"/>
    <n v="2"/>
    <n v="0"/>
    <n v="2.0339999999999989"/>
    <s v="No"/>
    <s v="Anna Andreadi"/>
  </r>
  <r>
    <n v="5038"/>
    <s v="CA-2017-141719"/>
    <d v="2017-11-17T00:00:00"/>
    <d v="2017-11-21T00:00:00"/>
    <x v="0"/>
    <s v="EG-13900"/>
    <s v="Emily Grady"/>
    <x v="0"/>
    <s v="United States"/>
    <s v="Naperville"/>
    <s v="Illinois"/>
    <n v="60540"/>
    <x v="2"/>
    <s v="TEC-AC-10003610"/>
    <s v="Technology"/>
    <s v="Accessories"/>
    <s v="Logitech Illuminated - Keyboard"/>
    <n v="239.96000000000004"/>
    <n v="5"/>
    <n v="0.2"/>
    <n v="83.98599999999999"/>
    <s v="No"/>
    <s v="Kelly Williams"/>
  </r>
  <r>
    <n v="5039"/>
    <s v="CA-2015-136469"/>
    <d v="2015-07-11T00:00:00"/>
    <d v="2015-07-12T00:00:00"/>
    <x v="2"/>
    <s v="TS-21370"/>
    <s v="Todd Sumrall"/>
    <x v="1"/>
    <s v="United States"/>
    <s v="Wilmington"/>
    <s v="Delaware"/>
    <n v="19805"/>
    <x v="3"/>
    <s v="FUR-TA-10001520"/>
    <s v="Furniture"/>
    <s v="Tables"/>
    <s v="Lesro Sheffield Collection Coffee Table, End Table, Center Table, Corner Table"/>
    <n v="199.83600000000001"/>
    <n v="4"/>
    <n v="0.3"/>
    <n v="-37.112400000000036"/>
    <s v="No"/>
    <s v="Chuck Magee"/>
  </r>
  <r>
    <n v="5040"/>
    <s v="CA-2015-136469"/>
    <d v="2015-07-11T00:00:00"/>
    <d v="2015-07-12T00:00:00"/>
    <x v="2"/>
    <s v="TS-21370"/>
    <s v="Todd Sumrall"/>
    <x v="1"/>
    <s v="United States"/>
    <s v="Wilmington"/>
    <s v="Delaware"/>
    <n v="19805"/>
    <x v="3"/>
    <s v="TEC-PH-10001817"/>
    <s v="Technology"/>
    <s v="Phones"/>
    <s v="Wilson Electronics DB Pro Signal Booster"/>
    <n v="716"/>
    <n v="2"/>
    <n v="0"/>
    <n v="193.32000000000005"/>
    <s v="No"/>
    <s v="Chuck Magee"/>
  </r>
  <r>
    <n v="5041"/>
    <s v="CA-2015-136469"/>
    <d v="2015-07-11T00:00:00"/>
    <d v="2015-07-12T00:00:00"/>
    <x v="2"/>
    <s v="TS-21370"/>
    <s v="Todd Sumrall"/>
    <x v="1"/>
    <s v="United States"/>
    <s v="Wilmington"/>
    <s v="Delaware"/>
    <n v="19805"/>
    <x v="3"/>
    <s v="OFF-BI-10004492"/>
    <s v="Office Supplies"/>
    <s v="Binders"/>
    <s v="Tuf-Vin Binders"/>
    <n v="221.06"/>
    <n v="7"/>
    <n v="0"/>
    <n v="103.89819999999997"/>
    <s v="No"/>
    <s v="Chuck Magee"/>
  </r>
  <r>
    <n v="5042"/>
    <s v="CA-2016-158694"/>
    <d v="2016-11-10T00:00:00"/>
    <d v="2016-11-13T00:00:00"/>
    <x v="0"/>
    <s v="AI-10855"/>
    <s v="Arianne Irving"/>
    <x v="0"/>
    <s v="United States"/>
    <s v="Los Angeles"/>
    <s v="California"/>
    <n v="90036"/>
    <x v="1"/>
    <s v="OFF-PA-10002421"/>
    <s v="Office Supplies"/>
    <s v="Paper"/>
    <s v="Embossed Ink Jet Note Cards"/>
    <n v="67.710000000000008"/>
    <n v="3"/>
    <n v="0"/>
    <n v="32.500799999999998"/>
    <s v="No"/>
    <s v="Anna Andreadi"/>
  </r>
  <r>
    <n v="5043"/>
    <s v="CA-2016-158694"/>
    <d v="2016-11-10T00:00:00"/>
    <d v="2016-11-13T00:00:00"/>
    <x v="0"/>
    <s v="AI-10855"/>
    <s v="Arianne Irving"/>
    <x v="0"/>
    <s v="United States"/>
    <s v="Los Angeles"/>
    <s v="California"/>
    <n v="90036"/>
    <x v="1"/>
    <s v="OFF-AP-10000055"/>
    <s v="Office Supplies"/>
    <s v="Appliances"/>
    <s v="Belkin F9S820V06 8 Outlet Surge"/>
    <n v="129.91999999999999"/>
    <n v="4"/>
    <n v="0"/>
    <n v="38.975999999999985"/>
    <s v="No"/>
    <s v="Anna Andreadi"/>
  </r>
  <r>
    <n v="5044"/>
    <s v="CA-2016-158694"/>
    <d v="2016-11-10T00:00:00"/>
    <d v="2016-11-13T00:00:00"/>
    <x v="0"/>
    <s v="AI-10855"/>
    <s v="Arianne Irving"/>
    <x v="0"/>
    <s v="United States"/>
    <s v="Los Angeles"/>
    <s v="California"/>
    <n v="90036"/>
    <x v="1"/>
    <s v="FUR-FU-10000965"/>
    <s v="Furniture"/>
    <s v="Furnishings"/>
    <s v="Howard Miller 11-1/2&quot; Diameter Ridgewood Wall Clock"/>
    <n v="467.46"/>
    <n v="9"/>
    <n v="0"/>
    <n v="191.65860000000001"/>
    <s v="No"/>
    <s v="Anna Andreadi"/>
  </r>
  <r>
    <n v="5045"/>
    <s v="CA-2016-158694"/>
    <d v="2016-11-10T00:00:00"/>
    <d v="2016-11-13T00:00:00"/>
    <x v="0"/>
    <s v="AI-10855"/>
    <s v="Arianne Irving"/>
    <x v="0"/>
    <s v="United States"/>
    <s v="Los Angeles"/>
    <s v="California"/>
    <n v="90036"/>
    <x v="1"/>
    <s v="OFF-PA-10001363"/>
    <s v="Office Supplies"/>
    <s v="Paper"/>
    <s v="Xerox 1933"/>
    <n v="61.4"/>
    <n v="5"/>
    <n v="0"/>
    <n v="28.857999999999997"/>
    <s v="No"/>
    <s v="Anna Andreadi"/>
  </r>
  <r>
    <n v="5046"/>
    <s v="CA-2016-158694"/>
    <d v="2016-11-10T00:00:00"/>
    <d v="2016-11-13T00:00:00"/>
    <x v="0"/>
    <s v="AI-10855"/>
    <s v="Arianne Irving"/>
    <x v="0"/>
    <s v="United States"/>
    <s v="Los Angeles"/>
    <s v="California"/>
    <n v="90036"/>
    <x v="1"/>
    <s v="OFF-ST-10001496"/>
    <s v="Office Supplies"/>
    <s v="Storage"/>
    <s v="Standard Rollaway File with Lock"/>
    <n v="720.76"/>
    <n v="4"/>
    <n v="0"/>
    <n v="187.39760000000001"/>
    <s v="No"/>
    <s v="Anna Andreadi"/>
  </r>
  <r>
    <n v="5047"/>
    <s v="CA-2016-158694"/>
    <d v="2016-11-10T00:00:00"/>
    <d v="2016-11-13T00:00:00"/>
    <x v="0"/>
    <s v="AI-10855"/>
    <s v="Arianne Irving"/>
    <x v="0"/>
    <s v="United States"/>
    <s v="Los Angeles"/>
    <s v="California"/>
    <n v="90036"/>
    <x v="1"/>
    <s v="OFF-BI-10004656"/>
    <s v="Office Supplies"/>
    <s v="Binders"/>
    <s v="Peel &amp; Stick Add-On Corner Pockets"/>
    <n v="5.1840000000000011"/>
    <n v="3"/>
    <n v="0.2"/>
    <n v="1.8143999999999996"/>
    <s v="No"/>
    <s v="Anna Andreadi"/>
  </r>
  <r>
    <n v="5048"/>
    <s v="CA-2016-158694"/>
    <d v="2016-11-10T00:00:00"/>
    <d v="2016-11-13T00:00:00"/>
    <x v="0"/>
    <s v="AI-10855"/>
    <s v="Arianne Irving"/>
    <x v="0"/>
    <s v="United States"/>
    <s v="Los Angeles"/>
    <s v="California"/>
    <n v="90036"/>
    <x v="1"/>
    <s v="OFF-AR-10001227"/>
    <s v="Office Supplies"/>
    <s v="Art"/>
    <s v="Newell 338"/>
    <n v="14.7"/>
    <n v="5"/>
    <n v="0"/>
    <n v="3.9690000000000003"/>
    <s v="No"/>
    <s v="Anna Andreadi"/>
  </r>
  <r>
    <n v="5049"/>
    <s v="US-2014-104759"/>
    <d v="2014-03-31T00:00:00"/>
    <d v="2014-04-04T00:00:00"/>
    <x v="1"/>
    <s v="DD-13570"/>
    <s v="Dorothy Dickinson"/>
    <x v="0"/>
    <s v="United States"/>
    <s v="Chicago"/>
    <s v="Illinois"/>
    <n v="60610"/>
    <x v="2"/>
    <s v="OFF-BI-10002071"/>
    <s v="Office Supplies"/>
    <s v="Binders"/>
    <s v="Fellowes Black Plastic Comb Bindings"/>
    <n v="8.1339999999999986"/>
    <n v="7"/>
    <n v="0.8"/>
    <n v="-13.827800000000003"/>
    <s v="No"/>
    <s v="Kelly Williams"/>
  </r>
  <r>
    <n v="5050"/>
    <s v="US-2014-104759"/>
    <d v="2014-03-31T00:00:00"/>
    <d v="2014-04-04T00:00:00"/>
    <x v="1"/>
    <s v="DD-13570"/>
    <s v="Dorothy Dickinson"/>
    <x v="0"/>
    <s v="United States"/>
    <s v="Chicago"/>
    <s v="Illinois"/>
    <n v="60610"/>
    <x v="2"/>
    <s v="TEC-AC-10004901"/>
    <s v="Technology"/>
    <s v="Accessories"/>
    <s v="Kensington SlimBlade Notebook Wireless Mouse with Nano Receiver "/>
    <n v="79.984000000000009"/>
    <n v="2"/>
    <n v="0.2"/>
    <n v="13.997199999999999"/>
    <s v="No"/>
    <s v="Kelly Williams"/>
  </r>
  <r>
    <n v="5051"/>
    <s v="CA-2015-150511"/>
    <d v="2015-09-18T00:00:00"/>
    <d v="2015-09-24T00:00:00"/>
    <x v="1"/>
    <s v="AB-10060"/>
    <s v="Adam Bellavance"/>
    <x v="2"/>
    <s v="United States"/>
    <s v="Des Moines"/>
    <s v="Washington"/>
    <n v="98198"/>
    <x v="1"/>
    <s v="OFF-PA-10001776"/>
    <s v="Office Supplies"/>
    <s v="Paper"/>
    <s v="Wirebound Message Books, Four 2 3/4&quot; x 5&quot; Forms per Page, 600 Sets per Book"/>
    <n v="18.54"/>
    <n v="2"/>
    <n v="0"/>
    <n v="8.7137999999999991"/>
    <s v="No"/>
    <s v="Anna Andreadi"/>
  </r>
  <r>
    <n v="5052"/>
    <s v="CA-2015-134922"/>
    <d v="2015-11-07T00:00:00"/>
    <d v="2015-11-11T00:00:00"/>
    <x v="1"/>
    <s v="KB-16240"/>
    <s v="Karen Bern"/>
    <x v="1"/>
    <s v="United States"/>
    <s v="Philadelphia"/>
    <s v="Pennsylvania"/>
    <n v="19140"/>
    <x v="3"/>
    <s v="OFF-EN-10000483"/>
    <s v="Office Supplies"/>
    <s v="Envelopes"/>
    <s v="White Envelopes, White Envelopes with Clear Poly Window"/>
    <n v="24.400000000000002"/>
    <n v="2"/>
    <n v="0.2"/>
    <n v="7.9299999999999971"/>
    <s v="No"/>
    <s v="Chuck Magee"/>
  </r>
  <r>
    <n v="5053"/>
    <s v="US-2017-120607"/>
    <d v="2017-05-19T00:00:00"/>
    <d v="2017-05-19T00:00:00"/>
    <x v="3"/>
    <s v="JC-15775"/>
    <s v="John Castell"/>
    <x v="0"/>
    <s v="United States"/>
    <s v="Atlanta"/>
    <s v="Georgia"/>
    <n v="30318"/>
    <x v="0"/>
    <s v="OFF-PA-10003129"/>
    <s v="Office Supplies"/>
    <s v="Paper"/>
    <s v="Tops White Computer Printout Paper"/>
    <n v="195.64"/>
    <n v="4"/>
    <n v="0"/>
    <n v="91.950799999999987"/>
    <s v="No"/>
    <s v="Cassandra Brandow"/>
  </r>
  <r>
    <n v="5054"/>
    <s v="CA-2015-141243"/>
    <d v="2015-01-03T00:00:00"/>
    <d v="2015-01-08T00:00:00"/>
    <x v="0"/>
    <s v="AH-10465"/>
    <s v="Amy Hunt"/>
    <x v="0"/>
    <s v="United States"/>
    <s v="Dallas"/>
    <s v="Texas"/>
    <n v="75217"/>
    <x v="2"/>
    <s v="TEC-AC-10003198"/>
    <s v="Technology"/>
    <s v="Accessories"/>
    <s v="Enermax Acrylux Wireless Keyboard"/>
    <n v="398.40000000000003"/>
    <n v="5"/>
    <n v="0.2"/>
    <n v="84.659999999999982"/>
    <s v="No"/>
    <s v="Kelly Williams"/>
  </r>
  <r>
    <n v="5055"/>
    <s v="CA-2015-141243"/>
    <d v="2015-01-03T00:00:00"/>
    <d v="2015-01-08T00:00:00"/>
    <x v="0"/>
    <s v="AH-10465"/>
    <s v="Amy Hunt"/>
    <x v="0"/>
    <s v="United States"/>
    <s v="Dallas"/>
    <s v="Texas"/>
    <n v="75217"/>
    <x v="2"/>
    <s v="OFF-AR-10001246"/>
    <s v="Office Supplies"/>
    <s v="Art"/>
    <s v="Newell 317"/>
    <n v="7.0559999999999992"/>
    <n v="3"/>
    <n v="0.2"/>
    <n v="0.79379999999999962"/>
    <s v="No"/>
    <s v="Kelly Williams"/>
  </r>
  <r>
    <n v="5056"/>
    <s v="CA-2015-141243"/>
    <d v="2015-01-03T00:00:00"/>
    <d v="2015-01-08T00:00:00"/>
    <x v="0"/>
    <s v="AH-10465"/>
    <s v="Amy Hunt"/>
    <x v="0"/>
    <s v="United States"/>
    <s v="Dallas"/>
    <s v="Texas"/>
    <n v="75217"/>
    <x v="2"/>
    <s v="FUR-BO-10003272"/>
    <s v="Furniture"/>
    <s v="Bookcases"/>
    <s v="O'Sullivan Living Dimensions 5-Shelf Bookcases"/>
    <n v="1352.3975999999998"/>
    <n v="9"/>
    <n v="0.32"/>
    <n v="-437.5404000000002"/>
    <s v="No"/>
    <s v="Kelly Williams"/>
  </r>
  <r>
    <n v="5057"/>
    <s v="CA-2015-162166"/>
    <d v="2015-09-08T00:00:00"/>
    <d v="2015-09-11T00:00:00"/>
    <x v="2"/>
    <s v="NM-18520"/>
    <s v="Neoma Murray"/>
    <x v="0"/>
    <s v="United States"/>
    <s v="Moreno Valley"/>
    <s v="California"/>
    <n v="92553"/>
    <x v="1"/>
    <s v="OFF-PA-10002606"/>
    <s v="Office Supplies"/>
    <s v="Paper"/>
    <s v="Xerox 1928"/>
    <n v="26.400000000000002"/>
    <n v="5"/>
    <n v="0"/>
    <n v="11.879999999999999"/>
    <s v="Yes"/>
    <s v="Anna Andreadi"/>
  </r>
  <r>
    <n v="5058"/>
    <s v="CA-2015-162166"/>
    <d v="2015-09-08T00:00:00"/>
    <d v="2015-09-11T00:00:00"/>
    <x v="2"/>
    <s v="NM-18520"/>
    <s v="Neoma Murray"/>
    <x v="0"/>
    <s v="United States"/>
    <s v="Moreno Valley"/>
    <s v="California"/>
    <n v="92553"/>
    <x v="1"/>
    <s v="OFF-ST-10002486"/>
    <s v="Office Supplies"/>
    <s v="Storage"/>
    <s v="Eldon Shelf Savers Cubes and Bins"/>
    <n v="41.88"/>
    <n v="6"/>
    <n v="0"/>
    <n v="0.83759999999999835"/>
    <s v="Yes"/>
    <s v="Anna Andreadi"/>
  </r>
  <r>
    <n v="5059"/>
    <s v="CA-2016-120796"/>
    <d v="2016-04-03T00:00:00"/>
    <d v="2016-04-07T00:00:00"/>
    <x v="1"/>
    <s v="CS-11950"/>
    <s v="Carlos Soltero"/>
    <x v="0"/>
    <s v="United States"/>
    <s v="Philadelphia"/>
    <s v="Pennsylvania"/>
    <n v="19140"/>
    <x v="3"/>
    <s v="OFF-BI-10004330"/>
    <s v="Office Supplies"/>
    <s v="Binders"/>
    <s v="GBC Velobind Prepunched Cover Sets, Regency Series"/>
    <n v="99.846000000000004"/>
    <n v="9"/>
    <n v="0.7"/>
    <n v="-83.204999999999984"/>
    <s v="No"/>
    <s v="Chuck Magee"/>
  </r>
  <r>
    <n v="5060"/>
    <s v="CA-2016-109722"/>
    <d v="2016-12-05T00:00:00"/>
    <d v="2016-12-07T00:00:00"/>
    <x v="0"/>
    <s v="TP-21130"/>
    <s v="Theone Pippenger"/>
    <x v="0"/>
    <s v="United States"/>
    <s v="Georgetown"/>
    <s v="Kentucky"/>
    <n v="40324"/>
    <x v="0"/>
    <s v="TEC-PH-10000560"/>
    <s v="Technology"/>
    <s v="Phones"/>
    <s v="Samsung Galaxy S III - 16GB - pebble blue (T-Mobile)"/>
    <n v="699.98"/>
    <n v="2"/>
    <n v="0"/>
    <n v="195.99440000000004"/>
    <s v="No"/>
    <s v="Cassandra Brandow"/>
  </r>
  <r>
    <n v="5061"/>
    <s v="CA-2016-109722"/>
    <d v="2016-12-05T00:00:00"/>
    <d v="2016-12-07T00:00:00"/>
    <x v="0"/>
    <s v="TP-21130"/>
    <s v="Theone Pippenger"/>
    <x v="0"/>
    <s v="United States"/>
    <s v="Georgetown"/>
    <s v="Kentucky"/>
    <n v="40324"/>
    <x v="0"/>
    <s v="OFF-ST-10000060"/>
    <s v="Office Supplies"/>
    <s v="Storage"/>
    <s v="Fellowes Bankers Box Staxonsteel Drawer File/Stacking System"/>
    <n v="584.82000000000005"/>
    <n v="9"/>
    <n v="0"/>
    <n v="70.178400000000025"/>
    <s v="No"/>
    <s v="Cassandra Brandow"/>
  </r>
  <r>
    <n v="5062"/>
    <s v="CA-2015-136798"/>
    <d v="2015-05-08T00:00:00"/>
    <d v="2015-05-12T00:00:00"/>
    <x v="1"/>
    <s v="DL-12925"/>
    <s v="Daniel Lacy"/>
    <x v="0"/>
    <s v="United States"/>
    <s v="Minneapolis"/>
    <s v="Minnesota"/>
    <n v="55407"/>
    <x v="2"/>
    <s v="OFF-BI-10003684"/>
    <s v="Office Supplies"/>
    <s v="Binders"/>
    <s v="Wilson Jones Legal Size Ring Binders"/>
    <n v="43.98"/>
    <n v="2"/>
    <n v="0"/>
    <n v="21.99"/>
    <s v="No"/>
    <s v="Kelly Williams"/>
  </r>
  <r>
    <n v="5063"/>
    <s v="CA-2015-136798"/>
    <d v="2015-05-08T00:00:00"/>
    <d v="2015-05-12T00:00:00"/>
    <x v="1"/>
    <s v="DL-12925"/>
    <s v="Daniel Lacy"/>
    <x v="0"/>
    <s v="United States"/>
    <s v="Minneapolis"/>
    <s v="Minnesota"/>
    <n v="55407"/>
    <x v="2"/>
    <s v="TEC-PH-10000441"/>
    <s v="Technology"/>
    <s v="Phones"/>
    <s v="VTech DS6151"/>
    <n v="377.96999999999997"/>
    <n v="3"/>
    <n v="0"/>
    <n v="105.83160000000002"/>
    <s v="No"/>
    <s v="Kelly Williams"/>
  </r>
  <r>
    <n v="5064"/>
    <s v="CA-2015-136798"/>
    <d v="2015-05-08T00:00:00"/>
    <d v="2015-05-12T00:00:00"/>
    <x v="1"/>
    <s v="DL-12925"/>
    <s v="Daniel Lacy"/>
    <x v="0"/>
    <s v="United States"/>
    <s v="Minneapolis"/>
    <s v="Minnesota"/>
    <n v="55407"/>
    <x v="2"/>
    <s v="FUR-FU-10000723"/>
    <s v="Furniture"/>
    <s v="Furnishings"/>
    <s v="Deflect-o EconoMat Studded, No Bevel Mat for Low Pile Carpeting"/>
    <n v="123.96000000000001"/>
    <n v="3"/>
    <n v="0"/>
    <n v="11.156400000000005"/>
    <s v="No"/>
    <s v="Kelly Williams"/>
  </r>
  <r>
    <n v="5065"/>
    <s v="CA-2017-122196"/>
    <d v="2017-09-22T00:00:00"/>
    <d v="2017-09-24T00:00:00"/>
    <x v="2"/>
    <s v="CA-12265"/>
    <s v="Christina Anderson"/>
    <x v="0"/>
    <s v="United States"/>
    <s v="Wilmington"/>
    <s v="Delaware"/>
    <n v="19805"/>
    <x v="3"/>
    <s v="TEC-PH-10004977"/>
    <s v="Technology"/>
    <s v="Phones"/>
    <s v="GE 30524EE4"/>
    <n v="391.98"/>
    <n v="2"/>
    <n v="0"/>
    <n v="113.67419999999998"/>
    <s v="No"/>
    <s v="Chuck Magee"/>
  </r>
  <r>
    <n v="5066"/>
    <s v="CA-2017-142090"/>
    <d v="2017-11-30T00:00:00"/>
    <d v="2017-12-07T00:00:00"/>
    <x v="1"/>
    <s v="SC-20380"/>
    <s v="Shahid Collister"/>
    <x v="0"/>
    <s v="United States"/>
    <s v="Burlington"/>
    <s v="North Carolina"/>
    <n v="27217"/>
    <x v="0"/>
    <s v="TEC-AC-10002001"/>
    <s v="Technology"/>
    <s v="Accessories"/>
    <s v="Logitech Wireless Gaming Headset G930"/>
    <n v="383.97600000000006"/>
    <n v="3"/>
    <n v="0.2"/>
    <n v="81.59490000000001"/>
    <s v="No"/>
    <s v="Cassandra Brandow"/>
  </r>
  <r>
    <n v="5067"/>
    <s v="CA-2017-142090"/>
    <d v="2017-11-30T00:00:00"/>
    <d v="2017-12-07T00:00:00"/>
    <x v="1"/>
    <s v="SC-20380"/>
    <s v="Shahid Collister"/>
    <x v="0"/>
    <s v="United States"/>
    <s v="Burlington"/>
    <s v="North Carolina"/>
    <n v="27217"/>
    <x v="0"/>
    <s v="FUR-TA-10001889"/>
    <s v="Furniture"/>
    <s v="Tables"/>
    <s v="Bush Advantage Collection Racetrack Conference Table"/>
    <n v="1781.6819999999998"/>
    <n v="7"/>
    <n v="0.4"/>
    <n v="-653.28340000000003"/>
    <s v="No"/>
    <s v="Cassandra Brandow"/>
  </r>
  <r>
    <n v="5068"/>
    <s v="CA-2017-160934"/>
    <d v="2017-01-15T00:00:00"/>
    <d v="2017-01-19T00:00:00"/>
    <x v="1"/>
    <s v="TT-21460"/>
    <s v="Tonja Turnell"/>
    <x v="2"/>
    <s v="United States"/>
    <s v="Los Angeles"/>
    <s v="California"/>
    <n v="90008"/>
    <x v="1"/>
    <s v="OFF-AR-10003504"/>
    <s v="Office Supplies"/>
    <s v="Art"/>
    <s v="Newell 347"/>
    <n v="21.400000000000002"/>
    <n v="5"/>
    <n v="0"/>
    <n v="6.2059999999999977"/>
    <s v="No"/>
    <s v="Anna Andreadi"/>
  </r>
  <r>
    <n v="5069"/>
    <s v="CA-2014-124478"/>
    <d v="2014-08-08T00:00:00"/>
    <d v="2014-08-12T00:00:00"/>
    <x v="1"/>
    <s v="MA-17560"/>
    <s v="Matt Abelman"/>
    <x v="2"/>
    <s v="United States"/>
    <s v="Trenton"/>
    <s v="Michigan"/>
    <n v="48183"/>
    <x v="2"/>
    <s v="TEC-CO-10001571"/>
    <s v="Technology"/>
    <s v="Copiers"/>
    <s v="Sharp 1540cs Digital Laser Copier"/>
    <n v="549.99"/>
    <n v="1"/>
    <n v="0"/>
    <n v="274.995"/>
    <s v="No"/>
    <s v="Kelly Williams"/>
  </r>
  <r>
    <n v="5070"/>
    <s v="CA-2014-124478"/>
    <d v="2014-08-08T00:00:00"/>
    <d v="2014-08-12T00:00:00"/>
    <x v="1"/>
    <s v="MA-17560"/>
    <s v="Matt Abelman"/>
    <x v="2"/>
    <s v="United States"/>
    <s v="Trenton"/>
    <s v="Michigan"/>
    <n v="48183"/>
    <x v="2"/>
    <s v="OFF-AP-10002495"/>
    <s v="Office Supplies"/>
    <s v="Appliances"/>
    <s v="Acco Smartsocket Table Surge Protector, 6 Color-Coded Adapter Outlets"/>
    <n v="167.535"/>
    <n v="3"/>
    <n v="0.1"/>
    <n v="37.229999999999983"/>
    <s v="No"/>
    <s v="Kelly Williams"/>
  </r>
  <r>
    <n v="5071"/>
    <s v="CA-2014-124478"/>
    <d v="2014-08-08T00:00:00"/>
    <d v="2014-08-12T00:00:00"/>
    <x v="1"/>
    <s v="MA-17560"/>
    <s v="Matt Abelman"/>
    <x v="2"/>
    <s v="United States"/>
    <s v="Trenton"/>
    <s v="Michigan"/>
    <n v="48183"/>
    <x v="2"/>
    <s v="OFF-EN-10002500"/>
    <s v="Office Supplies"/>
    <s v="Envelopes"/>
    <s v="Globe Weis Peel &amp; Seel First Class Envelopes"/>
    <n v="38.339999999999996"/>
    <n v="3"/>
    <n v="0"/>
    <n v="17.253"/>
    <s v="No"/>
    <s v="Kelly Williams"/>
  </r>
  <r>
    <n v="5072"/>
    <s v="CA-2014-124478"/>
    <d v="2014-08-08T00:00:00"/>
    <d v="2014-08-12T00:00:00"/>
    <x v="1"/>
    <s v="MA-17560"/>
    <s v="Matt Abelman"/>
    <x v="2"/>
    <s v="United States"/>
    <s v="Trenton"/>
    <s v="Michigan"/>
    <n v="48183"/>
    <x v="2"/>
    <s v="FUR-FU-10002088"/>
    <s v="Furniture"/>
    <s v="Furnishings"/>
    <s v="Nu-Dell Float Frame 11 x 14 1/2"/>
    <n v="53.88"/>
    <n v="6"/>
    <n v="0"/>
    <n v="22.629600000000003"/>
    <s v="No"/>
    <s v="Kelly Williams"/>
  </r>
  <r>
    <n v="5073"/>
    <s v="CA-2014-124478"/>
    <d v="2014-08-08T00:00:00"/>
    <d v="2014-08-12T00:00:00"/>
    <x v="1"/>
    <s v="MA-17560"/>
    <s v="Matt Abelman"/>
    <x v="2"/>
    <s v="United States"/>
    <s v="Trenton"/>
    <s v="Michigan"/>
    <n v="48183"/>
    <x v="2"/>
    <s v="TEC-PH-10001128"/>
    <s v="Technology"/>
    <s v="Phones"/>
    <s v="Motorola Droid Maxx"/>
    <n v="299.98"/>
    <n v="2"/>
    <n v="0"/>
    <n v="83.994400000000013"/>
    <s v="No"/>
    <s v="Kelly Williams"/>
  </r>
  <r>
    <n v="5074"/>
    <s v="CA-2015-145485"/>
    <d v="2015-11-05T00:00:00"/>
    <d v="2015-11-05T00:00:00"/>
    <x v="3"/>
    <s v="JM-16195"/>
    <s v="Justin MacKendrick"/>
    <x v="0"/>
    <s v="United States"/>
    <s v="San Francisco"/>
    <s v="California"/>
    <n v="94109"/>
    <x v="1"/>
    <s v="OFF-ST-10000649"/>
    <s v="Office Supplies"/>
    <s v="Storage"/>
    <s v="Hanging Personal Folder File"/>
    <n v="62.8"/>
    <n v="4"/>
    <n v="0"/>
    <n v="15.700000000000003"/>
    <s v="No"/>
    <s v="Anna Andreadi"/>
  </r>
  <r>
    <n v="5075"/>
    <s v="CA-2017-151071"/>
    <d v="2017-04-25T00:00:00"/>
    <d v="2017-04-29T00:00:00"/>
    <x v="0"/>
    <s v="MB-18085"/>
    <s v="Mick Brown"/>
    <x v="0"/>
    <s v="United States"/>
    <s v="Los Angeles"/>
    <s v="California"/>
    <n v="90049"/>
    <x v="1"/>
    <s v="OFF-BI-10002103"/>
    <s v="Office Supplies"/>
    <s v="Binders"/>
    <s v="Cardinal Slant-D Ring Binder, Heavy Gauge Vinyl"/>
    <n v="13.904"/>
    <n v="2"/>
    <n v="0.2"/>
    <n v="4.5187999999999997"/>
    <s v="No"/>
    <s v="Anna Andreadi"/>
  </r>
  <r>
    <n v="5076"/>
    <s v="CA-2014-134572"/>
    <d v="2014-04-20T00:00:00"/>
    <d v="2014-04-22T00:00:00"/>
    <x v="0"/>
    <s v="SV-20365"/>
    <s v="Seth Vernon"/>
    <x v="0"/>
    <s v="United States"/>
    <s v="Houston"/>
    <s v="Texas"/>
    <n v="77070"/>
    <x v="2"/>
    <s v="FUR-TA-10001705"/>
    <s v="Furniture"/>
    <s v="Tables"/>
    <s v="Bush Advantage Collection Round Conference Table"/>
    <n v="744.09999999999991"/>
    <n v="5"/>
    <n v="0.3"/>
    <n v="-95.670000000000044"/>
    <s v="No"/>
    <s v="Kelly Williams"/>
  </r>
  <r>
    <n v="5077"/>
    <s v="CA-2014-134572"/>
    <d v="2014-04-20T00:00:00"/>
    <d v="2014-04-22T00:00:00"/>
    <x v="0"/>
    <s v="SV-20365"/>
    <s v="Seth Vernon"/>
    <x v="0"/>
    <s v="United States"/>
    <s v="Houston"/>
    <s v="Texas"/>
    <n v="77070"/>
    <x v="2"/>
    <s v="OFF-ST-10004634"/>
    <s v="Office Supplies"/>
    <s v="Storage"/>
    <s v="Personal Folder Holder, Ebony"/>
    <n v="44.840000000000011"/>
    <n v="5"/>
    <n v="0.2"/>
    <n v="5.6049999999999951"/>
    <s v="No"/>
    <s v="Kelly Williams"/>
  </r>
  <r>
    <n v="5078"/>
    <s v="CA-2014-134572"/>
    <d v="2014-04-20T00:00:00"/>
    <d v="2014-04-22T00:00:00"/>
    <x v="0"/>
    <s v="SV-20365"/>
    <s v="Seth Vernon"/>
    <x v="0"/>
    <s v="United States"/>
    <s v="Houston"/>
    <s v="Texas"/>
    <n v="77070"/>
    <x v="2"/>
    <s v="FUR-TA-10004442"/>
    <s v="Furniture"/>
    <s v="Tables"/>
    <s v="Riverside Furniture Stanwyck Manor Table Series"/>
    <n v="401.59000000000003"/>
    <n v="2"/>
    <n v="0.3"/>
    <n v="-131.95100000000002"/>
    <s v="No"/>
    <s v="Kelly Williams"/>
  </r>
  <r>
    <n v="5079"/>
    <s v="CA-2017-143217"/>
    <d v="2017-11-11T00:00:00"/>
    <d v="2017-11-17T00:00:00"/>
    <x v="1"/>
    <s v="CG-12040"/>
    <s v="Catherine Glotzbach"/>
    <x v="2"/>
    <s v="United States"/>
    <s v="Milwaukee"/>
    <s v="Wisconsin"/>
    <n v="53209"/>
    <x v="2"/>
    <s v="OFF-BI-10002949"/>
    <s v="Office Supplies"/>
    <s v="Binders"/>
    <s v="Prestige Round Ring Binders"/>
    <n v="18.240000000000002"/>
    <n v="3"/>
    <n v="0"/>
    <n v="8.5727999999999991"/>
    <s v="No"/>
    <s v="Kelly Williams"/>
  </r>
  <r>
    <n v="5080"/>
    <s v="US-2017-133312"/>
    <d v="2017-11-25T00:00:00"/>
    <d v="2017-11-29T00:00:00"/>
    <x v="1"/>
    <s v="BD-11500"/>
    <s v="Bradley Drucker"/>
    <x v="0"/>
    <s v="United States"/>
    <s v="San Francisco"/>
    <s v="California"/>
    <n v="94122"/>
    <x v="1"/>
    <s v="FUR-BO-10002213"/>
    <s v="Furniture"/>
    <s v="Bookcases"/>
    <s v="Sauder Forest Hills Library, Woodland Oak Finish"/>
    <n v="359.49899999999997"/>
    <n v="3"/>
    <n v="0.15"/>
    <n v="-29.605799999999981"/>
    <s v="No"/>
    <s v="Anna Andreadi"/>
  </r>
  <r>
    <n v="5081"/>
    <s v="US-2017-133312"/>
    <d v="2017-11-25T00:00:00"/>
    <d v="2017-11-29T00:00:00"/>
    <x v="1"/>
    <s v="BD-11500"/>
    <s v="Bradley Drucker"/>
    <x v="0"/>
    <s v="United States"/>
    <s v="San Francisco"/>
    <s v="California"/>
    <n v="94122"/>
    <x v="1"/>
    <s v="OFF-ST-10001325"/>
    <s v="Office Supplies"/>
    <s v="Storage"/>
    <s v="Sterilite Officeware Hinged File Box"/>
    <n v="10.48"/>
    <n v="1"/>
    <n v="0"/>
    <n v="2.8296000000000001"/>
    <s v="No"/>
    <s v="Anna Andreadi"/>
  </r>
  <r>
    <n v="5082"/>
    <s v="US-2015-137533"/>
    <d v="2015-12-18T00:00:00"/>
    <d v="2015-12-18T00:00:00"/>
    <x v="3"/>
    <s v="JK-15640"/>
    <s v="Jim Kriz"/>
    <x v="2"/>
    <s v="United States"/>
    <s v="Cleveland"/>
    <s v="Ohio"/>
    <n v="44105"/>
    <x v="3"/>
    <s v="OFF-PA-10003441"/>
    <s v="Office Supplies"/>
    <s v="Paper"/>
    <s v="Xerox 226"/>
    <n v="20.736000000000004"/>
    <n v="4"/>
    <n v="0.2"/>
    <n v="7.2576000000000001"/>
    <s v="No"/>
    <s v="Chuck Magee"/>
  </r>
  <r>
    <n v="5083"/>
    <s v="CA-2016-155138"/>
    <d v="2016-09-08T00:00:00"/>
    <d v="2016-09-12T00:00:00"/>
    <x v="1"/>
    <s v="JM-15580"/>
    <s v="Jill Matthias"/>
    <x v="0"/>
    <s v="United States"/>
    <s v="Monroe"/>
    <s v="North Carolina"/>
    <n v="28110"/>
    <x v="0"/>
    <s v="TEC-AC-10004209"/>
    <s v="Technology"/>
    <s v="Accessories"/>
    <s v="Memorex Froggy Flash Drive 4 GB"/>
    <n v="35.167999999999999"/>
    <n v="4"/>
    <n v="0.2"/>
    <n v="8.3524000000000012"/>
    <s v="No"/>
    <s v="Cassandra Brandow"/>
  </r>
  <r>
    <n v="5084"/>
    <s v="CA-2016-155138"/>
    <d v="2016-09-08T00:00:00"/>
    <d v="2016-09-12T00:00:00"/>
    <x v="1"/>
    <s v="JM-15580"/>
    <s v="Jill Matthias"/>
    <x v="0"/>
    <s v="United States"/>
    <s v="Monroe"/>
    <s v="North Carolina"/>
    <n v="28110"/>
    <x v="0"/>
    <s v="OFF-PA-10000501"/>
    <s v="Office Supplies"/>
    <s v="Paper"/>
    <s v="Petty Cash Envelope"/>
    <n v="64.704000000000008"/>
    <n v="3"/>
    <n v="0.2"/>
    <n v="23.455199999999998"/>
    <s v="No"/>
    <s v="Cassandra Brandow"/>
  </r>
  <r>
    <n v="5085"/>
    <s v="CA-2016-108350"/>
    <d v="2016-06-06T00:00:00"/>
    <d v="2016-06-09T00:00:00"/>
    <x v="0"/>
    <s v="SC-20230"/>
    <s v="Scot Coram"/>
    <x v="1"/>
    <s v="United States"/>
    <s v="Lowell"/>
    <s v="Massachusetts"/>
    <n v="1852"/>
    <x v="3"/>
    <s v="OFF-PA-10003656"/>
    <s v="Office Supplies"/>
    <s v="Paper"/>
    <s v="Xerox 1935"/>
    <n v="105.52"/>
    <n v="4"/>
    <n v="0"/>
    <n v="48.539199999999994"/>
    <s v="No"/>
    <s v="Chuck Magee"/>
  </r>
  <r>
    <n v="5086"/>
    <s v="CA-2015-144302"/>
    <d v="2015-06-19T00:00:00"/>
    <d v="2015-06-23T00:00:00"/>
    <x v="1"/>
    <s v="ME-17320"/>
    <s v="Maria Etezadi"/>
    <x v="2"/>
    <s v="United States"/>
    <s v="Dallas"/>
    <s v="Texas"/>
    <n v="75081"/>
    <x v="2"/>
    <s v="OFF-BI-10001107"/>
    <s v="Office Supplies"/>
    <s v="Binders"/>
    <s v="GBC White Gloss Covers, Plain Front"/>
    <n v="5.7919999999999989"/>
    <n v="2"/>
    <n v="0.8"/>
    <n v="-9.5568000000000026"/>
    <s v="No"/>
    <s v="Kelly Williams"/>
  </r>
  <r>
    <n v="5087"/>
    <s v="CA-2015-109001"/>
    <d v="2015-03-05T00:00:00"/>
    <d v="2015-03-09T00:00:00"/>
    <x v="1"/>
    <s v="KN-16390"/>
    <s v="Katherine Nockton"/>
    <x v="1"/>
    <s v="United States"/>
    <s v="Philadelphia"/>
    <s v="Pennsylvania"/>
    <n v="19120"/>
    <x v="3"/>
    <s v="TEC-PH-10000562"/>
    <s v="Technology"/>
    <s v="Phones"/>
    <s v="Samsung Convoy 3"/>
    <n v="466.15799999999996"/>
    <n v="7"/>
    <n v="0.4"/>
    <n v="-93.231599999999958"/>
    <s v="No"/>
    <s v="Chuck Magee"/>
  </r>
  <r>
    <n v="5088"/>
    <s v="CA-2015-109001"/>
    <d v="2015-03-05T00:00:00"/>
    <d v="2015-03-09T00:00:00"/>
    <x v="1"/>
    <s v="KN-16390"/>
    <s v="Katherine Nockton"/>
    <x v="1"/>
    <s v="United States"/>
    <s v="Philadelphia"/>
    <s v="Pennsylvania"/>
    <n v="19120"/>
    <x v="3"/>
    <s v="TEC-AC-10001101"/>
    <s v="Technology"/>
    <s v="Accessories"/>
    <s v="Sony 16GB Class 10 Micro SDHC R40 Memory Card"/>
    <n v="10.312000000000001"/>
    <n v="1"/>
    <n v="0.2"/>
    <n v="-1.2890000000000006"/>
    <s v="No"/>
    <s v="Chuck Magee"/>
  </r>
  <r>
    <n v="5089"/>
    <s v="CA-2015-109001"/>
    <d v="2015-03-05T00:00:00"/>
    <d v="2015-03-09T00:00:00"/>
    <x v="1"/>
    <s v="KN-16390"/>
    <s v="Katherine Nockton"/>
    <x v="1"/>
    <s v="United States"/>
    <s v="Philadelphia"/>
    <s v="Pennsylvania"/>
    <n v="19120"/>
    <x v="3"/>
    <s v="OFF-BI-10003529"/>
    <s v="Office Supplies"/>
    <s v="Binders"/>
    <s v="Avery Round Ring Poly Binders"/>
    <n v="2.556"/>
    <n v="3"/>
    <n v="0.7"/>
    <n v="-1.7892000000000001"/>
    <s v="No"/>
    <s v="Chuck Magee"/>
  </r>
  <r>
    <n v="5090"/>
    <s v="CA-2017-132738"/>
    <d v="2017-08-04T00:00:00"/>
    <d v="2017-08-07T00:00:00"/>
    <x v="2"/>
    <s v="HM-14860"/>
    <s v="Harry Marie"/>
    <x v="1"/>
    <s v="United States"/>
    <s v="Loveland"/>
    <s v="Colorado"/>
    <n v="80538"/>
    <x v="1"/>
    <s v="OFF-PA-10001752"/>
    <s v="Office Supplies"/>
    <s v="Paper"/>
    <s v="Hammermill CopyPlus Copy Paper (20Lb. and 84 Bright)"/>
    <n v="7.9680000000000009"/>
    <n v="2"/>
    <n v="0.2"/>
    <n v="2.8884000000000007"/>
    <s v="No"/>
    <s v="Anna Andreadi"/>
  </r>
  <r>
    <n v="5091"/>
    <s v="CA-2017-132738"/>
    <d v="2017-08-04T00:00:00"/>
    <d v="2017-08-07T00:00:00"/>
    <x v="2"/>
    <s v="HM-14860"/>
    <s v="Harry Marie"/>
    <x v="1"/>
    <s v="United States"/>
    <s v="Loveland"/>
    <s v="Colorado"/>
    <n v="80538"/>
    <x v="1"/>
    <s v="OFF-EN-10001141"/>
    <s v="Office Supplies"/>
    <s v="Envelopes"/>
    <s v="Manila Recycled Extra-Heavyweight Clasp Envelopes, 6&quot; x 9&quot;"/>
    <n v="8.7840000000000007"/>
    <n v="1"/>
    <n v="0.2"/>
    <n v="3.1842000000000001"/>
    <s v="No"/>
    <s v="Anna Andreadi"/>
  </r>
  <r>
    <n v="5092"/>
    <s v="CA-2017-156720"/>
    <d v="2017-12-30T00:00:00"/>
    <d v="2018-01-03T00:00:00"/>
    <x v="1"/>
    <s v="JM-15580"/>
    <s v="Jill Matthias"/>
    <x v="0"/>
    <s v="United States"/>
    <s v="Loveland"/>
    <s v="Colorado"/>
    <n v="80538"/>
    <x v="1"/>
    <s v="OFF-FA-10003472"/>
    <s v="Office Supplies"/>
    <s v="Fasteners"/>
    <s v="Bagged Rubber Bands"/>
    <n v="3.024"/>
    <n v="3"/>
    <n v="0.2"/>
    <n v="-0.6048"/>
    <s v="No"/>
    <s v="Anna Andreadi"/>
  </r>
  <r>
    <n v="5093"/>
    <s v="CA-2015-119102"/>
    <d v="2015-05-23T00:00:00"/>
    <d v="2015-05-27T00:00:00"/>
    <x v="1"/>
    <s v="KH-16690"/>
    <s v="Kristen Hastings"/>
    <x v="1"/>
    <s v="United States"/>
    <s v="Woonsocket"/>
    <s v="Rhode Island"/>
    <n v="2895"/>
    <x v="3"/>
    <s v="OFF-ST-10004507"/>
    <s v="Office Supplies"/>
    <s v="Storage"/>
    <s v="Advantus Rolling Storage Box"/>
    <n v="51.449999999999996"/>
    <n v="3"/>
    <n v="0"/>
    <n v="13.891499999999999"/>
    <s v="No"/>
    <s v="Chuck Magee"/>
  </r>
  <r>
    <n v="5094"/>
    <s v="US-2014-140452"/>
    <d v="2014-12-06T00:00:00"/>
    <d v="2014-12-10T00:00:00"/>
    <x v="1"/>
    <s v="BK-11260"/>
    <s v="Berenike Kampe"/>
    <x v="0"/>
    <s v="United States"/>
    <s v="Chicago"/>
    <s v="Illinois"/>
    <n v="60610"/>
    <x v="2"/>
    <s v="OFF-AP-10004036"/>
    <s v="Office Supplies"/>
    <s v="Appliances"/>
    <s v="Bionaire 99.97% HEPA Air Cleaner"/>
    <n v="14.015999999999996"/>
    <n v="4"/>
    <n v="0.8"/>
    <n v="-31.536000000000001"/>
    <s v="Yes"/>
    <s v="Kelly Williams"/>
  </r>
  <r>
    <n v="5095"/>
    <s v="US-2014-140452"/>
    <d v="2014-12-06T00:00:00"/>
    <d v="2014-12-10T00:00:00"/>
    <x v="1"/>
    <s v="BK-11260"/>
    <s v="Berenike Kampe"/>
    <x v="0"/>
    <s v="United States"/>
    <s v="Chicago"/>
    <s v="Illinois"/>
    <n v="60610"/>
    <x v="2"/>
    <s v="FUR-TA-10004086"/>
    <s v="Furniture"/>
    <s v="Tables"/>
    <s v="KI Adjustable-Height Table"/>
    <n v="214.95000000000002"/>
    <n v="5"/>
    <n v="0.5"/>
    <n v="-120.37200000000003"/>
    <s v="Yes"/>
    <s v="Kelly Williams"/>
  </r>
  <r>
    <n v="5096"/>
    <s v="US-2014-140452"/>
    <d v="2014-12-06T00:00:00"/>
    <d v="2014-12-10T00:00:00"/>
    <x v="1"/>
    <s v="BK-11260"/>
    <s v="Berenike Kampe"/>
    <x v="0"/>
    <s v="United States"/>
    <s v="Chicago"/>
    <s v="Illinois"/>
    <n v="60610"/>
    <x v="2"/>
    <s v="TEC-PH-10000307"/>
    <s v="Technology"/>
    <s v="Phones"/>
    <s v="Shocksock Galaxy S4 Armband"/>
    <n v="35.04"/>
    <n v="4"/>
    <n v="0.2"/>
    <n v="-7.0080000000000044"/>
    <s v="Yes"/>
    <s v="Kelly Williams"/>
  </r>
  <r>
    <n v="5097"/>
    <s v="US-2014-140452"/>
    <d v="2014-12-06T00:00:00"/>
    <d v="2014-12-10T00:00:00"/>
    <x v="1"/>
    <s v="BK-11260"/>
    <s v="Berenike Kampe"/>
    <x v="0"/>
    <s v="United States"/>
    <s v="Chicago"/>
    <s v="Illinois"/>
    <n v="60610"/>
    <x v="2"/>
    <s v="FUR-FU-10002088"/>
    <s v="Furniture"/>
    <s v="Furnishings"/>
    <s v="Nu-Dell Float Frame 11 x 14 1/2"/>
    <n v="10.776000000000002"/>
    <n v="3"/>
    <n v="0.6"/>
    <n v="-4.8491999999999997"/>
    <s v="Yes"/>
    <s v="Kelly Williams"/>
  </r>
  <r>
    <n v="5098"/>
    <s v="US-2014-140452"/>
    <d v="2014-12-06T00:00:00"/>
    <d v="2014-12-10T00:00:00"/>
    <x v="1"/>
    <s v="BK-11260"/>
    <s v="Berenike Kampe"/>
    <x v="0"/>
    <s v="United States"/>
    <s v="Chicago"/>
    <s v="Illinois"/>
    <n v="60610"/>
    <x v="2"/>
    <s v="OFF-BI-10004965"/>
    <s v="Office Supplies"/>
    <s v="Binders"/>
    <s v="Ibico Covers for Plastic or Wire Binding Elements"/>
    <n v="4.5999999999999988"/>
    <n v="2"/>
    <n v="0.8"/>
    <n v="-8.0500000000000025"/>
    <s v="Yes"/>
    <s v="Kelly Williams"/>
  </r>
  <r>
    <n v="5099"/>
    <s v="US-2014-140452"/>
    <d v="2014-12-06T00:00:00"/>
    <d v="2014-12-10T00:00:00"/>
    <x v="1"/>
    <s v="BK-11260"/>
    <s v="Berenike Kampe"/>
    <x v="0"/>
    <s v="United States"/>
    <s v="Chicago"/>
    <s v="Illinois"/>
    <n v="60610"/>
    <x v="2"/>
    <s v="OFF-ST-10002485"/>
    <s v="Office Supplies"/>
    <s v="Storage"/>
    <s v="Rogers Deluxe File Chest"/>
    <n v="35.167999999999999"/>
    <n v="2"/>
    <n v="0.2"/>
    <n v="-8.3524000000000012"/>
    <s v="Yes"/>
    <s v="Kelly Williams"/>
  </r>
  <r>
    <n v="5100"/>
    <s v="CA-2015-141936"/>
    <d v="2015-08-07T00:00:00"/>
    <d v="2015-08-12T00:00:00"/>
    <x v="1"/>
    <s v="PN-18775"/>
    <s v="Parhena Norris"/>
    <x v="2"/>
    <s v="United States"/>
    <s v="Bakersfield"/>
    <s v="California"/>
    <n v="93309"/>
    <x v="1"/>
    <s v="OFF-BI-10002194"/>
    <s v="Office Supplies"/>
    <s v="Binders"/>
    <s v="Cardinal Hold-It CD Pocket"/>
    <n v="19.152000000000001"/>
    <n v="3"/>
    <n v="0.2"/>
    <n v="6.4638000000000009"/>
    <s v="No"/>
    <s v="Anna Andreadi"/>
  </r>
  <r>
    <n v="5101"/>
    <s v="CA-2014-158442"/>
    <d v="2014-03-17T00:00:00"/>
    <d v="2014-03-17T00:00:00"/>
    <x v="3"/>
    <s v="AZ-10750"/>
    <s v="Annie Zypern"/>
    <x v="0"/>
    <s v="United States"/>
    <s v="Dallas"/>
    <s v="Texas"/>
    <n v="75217"/>
    <x v="2"/>
    <s v="OFF-AR-10003732"/>
    <s v="Office Supplies"/>
    <s v="Art"/>
    <s v="Newell 333"/>
    <n v="4.4479999999999995"/>
    <n v="2"/>
    <n v="0.2"/>
    <n v="0.3335999999999999"/>
    <s v="No"/>
    <s v="Kelly Williams"/>
  </r>
  <r>
    <n v="5102"/>
    <s v="CA-2014-158442"/>
    <d v="2014-03-17T00:00:00"/>
    <d v="2014-03-17T00:00:00"/>
    <x v="3"/>
    <s v="AZ-10750"/>
    <s v="Annie Zypern"/>
    <x v="0"/>
    <s v="United States"/>
    <s v="Dallas"/>
    <s v="Texas"/>
    <n v="75217"/>
    <x v="2"/>
    <s v="OFF-PA-10002195"/>
    <s v="Office Supplies"/>
    <s v="Paper"/>
    <s v="Xerox 1966"/>
    <n v="5.1840000000000011"/>
    <n v="1"/>
    <n v="0.2"/>
    <n v="1.8792"/>
    <s v="No"/>
    <s v="Kelly Williams"/>
  </r>
  <r>
    <n v="5103"/>
    <s v="CA-2014-158442"/>
    <d v="2014-03-17T00:00:00"/>
    <d v="2014-03-17T00:00:00"/>
    <x v="3"/>
    <s v="AZ-10750"/>
    <s v="Annie Zypern"/>
    <x v="0"/>
    <s v="United States"/>
    <s v="Dallas"/>
    <s v="Texas"/>
    <n v="75217"/>
    <x v="2"/>
    <s v="OFF-PA-10002365"/>
    <s v="Office Supplies"/>
    <s v="Paper"/>
    <s v="Xerox 1967"/>
    <n v="15.552000000000003"/>
    <n v="3"/>
    <n v="0.2"/>
    <n v="5.4432"/>
    <s v="No"/>
    <s v="Kelly Williams"/>
  </r>
  <r>
    <n v="5104"/>
    <s v="CA-2015-167374"/>
    <d v="2015-03-26T00:00:00"/>
    <d v="2015-03-30T00:00:00"/>
    <x v="0"/>
    <s v="GM-14500"/>
    <s v="Gene McClure"/>
    <x v="0"/>
    <s v="United States"/>
    <s v="Philadelphia"/>
    <s v="Pennsylvania"/>
    <n v="19140"/>
    <x v="3"/>
    <s v="OFF-PA-10001950"/>
    <s v="Office Supplies"/>
    <s v="Paper"/>
    <s v="Southworth 25% Cotton Antique Laid Paper &amp; Envelopes"/>
    <n v="40.032000000000004"/>
    <n v="6"/>
    <n v="0.2"/>
    <n v="12.509999999999993"/>
    <s v="No"/>
    <s v="Chuck Magee"/>
  </r>
  <r>
    <n v="5105"/>
    <s v="CA-2015-167374"/>
    <d v="2015-03-26T00:00:00"/>
    <d v="2015-03-30T00:00:00"/>
    <x v="0"/>
    <s v="GM-14500"/>
    <s v="Gene McClure"/>
    <x v="0"/>
    <s v="United States"/>
    <s v="Philadelphia"/>
    <s v="Pennsylvania"/>
    <n v="19140"/>
    <x v="3"/>
    <s v="TEC-AC-10004633"/>
    <s v="Technology"/>
    <s v="Accessories"/>
    <s v="Verbatim 25 GB 6x Blu-ray Single Layer Recordable Disc, 3/Pack"/>
    <n v="16.776000000000003"/>
    <n v="3"/>
    <n v="0.2"/>
    <n v="5.0327999999999999"/>
    <s v="No"/>
    <s v="Chuck Magee"/>
  </r>
  <r>
    <n v="5106"/>
    <s v="CA-2014-116568"/>
    <d v="2014-12-14T00:00:00"/>
    <d v="2014-12-20T00:00:00"/>
    <x v="1"/>
    <s v="BM-11785"/>
    <s v="Bryan Mills"/>
    <x v="0"/>
    <s v="United States"/>
    <s v="Deltona"/>
    <s v="Florida"/>
    <n v="32725"/>
    <x v="0"/>
    <s v="FUR-CH-10002439"/>
    <s v="Furniture"/>
    <s v="Chairs"/>
    <s v="Iceberg Nesting Folding Chair, 19w x 6d x 43h"/>
    <n v="186.304"/>
    <n v="4"/>
    <n v="0.2"/>
    <n v="13.972799999999999"/>
    <s v="No"/>
    <s v="Cassandra Brandow"/>
  </r>
  <r>
    <n v="5107"/>
    <s v="CA-2015-147102"/>
    <d v="2015-09-19T00:00:00"/>
    <d v="2015-09-26T00:00:00"/>
    <x v="1"/>
    <s v="NH-18610"/>
    <s v="Nicole Hansen"/>
    <x v="1"/>
    <s v="United States"/>
    <s v="Columbus"/>
    <s v="Georgia"/>
    <n v="31907"/>
    <x v="0"/>
    <s v="TEC-AC-10000682"/>
    <s v="Technology"/>
    <s v="Accessories"/>
    <s v="Kensington K72356US Mouse-in-a-Box USB Desktop Mouse"/>
    <n v="66.36"/>
    <n v="4"/>
    <n v="0"/>
    <n v="23.225999999999999"/>
    <s v="No"/>
    <s v="Cassandra Brandow"/>
  </r>
  <r>
    <n v="5108"/>
    <s v="CA-2017-132213"/>
    <d v="2017-04-25T00:00:00"/>
    <d v="2017-04-26T00:00:00"/>
    <x v="2"/>
    <s v="PN-18775"/>
    <s v="Parhena Norris"/>
    <x v="2"/>
    <s v="United States"/>
    <s v="Nashville"/>
    <s v="Tennessee"/>
    <n v="37211"/>
    <x v="0"/>
    <s v="OFF-AR-10004078"/>
    <s v="Office Supplies"/>
    <s v="Art"/>
    <s v="Newell 312"/>
    <n v="42.047999999999995"/>
    <n v="9"/>
    <n v="0.2"/>
    <n v="5.2559999999999985"/>
    <s v="No"/>
    <s v="Cassandra Brandow"/>
  </r>
  <r>
    <n v="5109"/>
    <s v="CA-2017-132213"/>
    <d v="2017-04-25T00:00:00"/>
    <d v="2017-04-26T00:00:00"/>
    <x v="2"/>
    <s v="PN-18775"/>
    <s v="Parhena Norris"/>
    <x v="2"/>
    <s v="United States"/>
    <s v="Nashville"/>
    <s v="Tennessee"/>
    <n v="37211"/>
    <x v="0"/>
    <s v="OFF-AR-10001958"/>
    <s v="Office Supplies"/>
    <s v="Art"/>
    <s v="Stanley Bostitch Contemporary Electric Pencil Sharpeners"/>
    <n v="67.92"/>
    <n v="5"/>
    <n v="0.2"/>
    <n v="6.7920000000000016"/>
    <s v="No"/>
    <s v="Cassandra Brandow"/>
  </r>
  <r>
    <n v="5110"/>
    <s v="CA-2014-138450"/>
    <d v="2014-10-18T00:00:00"/>
    <d v="2014-10-22T00:00:00"/>
    <x v="1"/>
    <s v="EH-13765"/>
    <s v="Edward Hooks"/>
    <x v="1"/>
    <s v="United States"/>
    <s v="Philadelphia"/>
    <s v="Pennsylvania"/>
    <n v="19134"/>
    <x v="3"/>
    <s v="OFF-EN-10001335"/>
    <s v="Office Supplies"/>
    <s v="Envelopes"/>
    <s v="White Business Envelopes with Contemporary Seam, Recycled White Business Envelopes"/>
    <n v="52.512"/>
    <n v="6"/>
    <n v="0.2"/>
    <n v="19.692"/>
    <s v="No"/>
    <s v="Chuck Magee"/>
  </r>
  <r>
    <n v="5111"/>
    <s v="CA-2014-138450"/>
    <d v="2014-10-18T00:00:00"/>
    <d v="2014-10-22T00:00:00"/>
    <x v="1"/>
    <s v="EH-13765"/>
    <s v="Edward Hooks"/>
    <x v="1"/>
    <s v="United States"/>
    <s v="Philadelphia"/>
    <s v="Pennsylvania"/>
    <n v="19134"/>
    <x v="3"/>
    <s v="OFF-ST-10003479"/>
    <s v="Office Supplies"/>
    <s v="Storage"/>
    <s v="Eldon Base for stackable storage shelf, platinum"/>
    <n v="186.91200000000001"/>
    <n v="6"/>
    <n v="0.2"/>
    <n v="-35.046000000000028"/>
    <s v="No"/>
    <s v="Chuck Magee"/>
  </r>
  <r>
    <n v="5112"/>
    <s v="CA-2014-138450"/>
    <d v="2014-10-18T00:00:00"/>
    <d v="2014-10-22T00:00:00"/>
    <x v="1"/>
    <s v="EH-13765"/>
    <s v="Edward Hooks"/>
    <x v="1"/>
    <s v="United States"/>
    <s v="Philadelphia"/>
    <s v="Pennsylvania"/>
    <n v="19134"/>
    <x v="3"/>
    <s v="OFF-PA-10003016"/>
    <s v="Office Supplies"/>
    <s v="Paper"/>
    <s v="Adams &quot;While You Were Out&quot; Message Pads"/>
    <n v="10.048000000000002"/>
    <n v="4"/>
    <n v="0.2"/>
    <n v="3.1399999999999988"/>
    <s v="No"/>
    <s v="Chuck Magee"/>
  </r>
  <r>
    <n v="5113"/>
    <s v="CA-2015-153073"/>
    <d v="2015-11-13T00:00:00"/>
    <d v="2015-11-13T00:00:00"/>
    <x v="3"/>
    <s v="HA-14905"/>
    <s v="Helen Abelman"/>
    <x v="0"/>
    <s v="United States"/>
    <s v="Chicago"/>
    <s v="Illinois"/>
    <n v="60610"/>
    <x v="2"/>
    <s v="FUR-FU-10001025"/>
    <s v="Furniture"/>
    <s v="Furnishings"/>
    <s v="Eldon Imàge Series Desk Accessories, Clear"/>
    <n v="17.496000000000002"/>
    <n v="9"/>
    <n v="0.6"/>
    <n v="-7.4357999999999969"/>
    <s v="No"/>
    <s v="Kelly Williams"/>
  </r>
  <r>
    <n v="5114"/>
    <s v="CA-2016-147970"/>
    <d v="2016-01-31T00:00:00"/>
    <d v="2016-02-02T00:00:00"/>
    <x v="0"/>
    <s v="AB-10150"/>
    <s v="Aimee Bixby"/>
    <x v="0"/>
    <s v="United States"/>
    <s v="Dallas"/>
    <s v="Texas"/>
    <n v="75220"/>
    <x v="2"/>
    <s v="OFF-PA-10003936"/>
    <s v="Office Supplies"/>
    <s v="Paper"/>
    <s v="Xerox 1994"/>
    <n v="15.552000000000003"/>
    <n v="3"/>
    <n v="0.2"/>
    <n v="5.4432"/>
    <s v="No"/>
    <s v="Kelly Williams"/>
  </r>
  <r>
    <n v="5115"/>
    <s v="CA-2016-150658"/>
    <d v="2016-11-17T00:00:00"/>
    <d v="2016-11-22T00:00:00"/>
    <x v="1"/>
    <s v="MS-17365"/>
    <s v="Maribeth Schnelling"/>
    <x v="0"/>
    <s v="United States"/>
    <s v="Carlsbad"/>
    <s v="New Mexico"/>
    <n v="88220"/>
    <x v="1"/>
    <s v="OFF-BI-10004140"/>
    <s v="Office Supplies"/>
    <s v="Binders"/>
    <s v="Avery Non-Stick Binders"/>
    <n v="10.776000000000002"/>
    <n v="3"/>
    <n v="0.2"/>
    <n v="3.3674999999999984"/>
    <s v="No"/>
    <s v="Anna Andreadi"/>
  </r>
  <r>
    <n v="5116"/>
    <s v="CA-2017-125640"/>
    <d v="2017-07-25T00:00:00"/>
    <d v="2017-07-29T00:00:00"/>
    <x v="1"/>
    <s v="DD-13570"/>
    <s v="Dorothy Dickinson"/>
    <x v="0"/>
    <s v="United States"/>
    <s v="Philadelphia"/>
    <s v="Pennsylvania"/>
    <n v="19134"/>
    <x v="3"/>
    <s v="OFF-LA-10004178"/>
    <s v="Office Supplies"/>
    <s v="Labels"/>
    <s v="Avery 491"/>
    <n v="3.3040000000000003"/>
    <n v="1"/>
    <n v="0.2"/>
    <n v="1.0737999999999999"/>
    <s v="No"/>
    <s v="Chuck Magee"/>
  </r>
  <r>
    <n v="5117"/>
    <s v="CA-2017-154137"/>
    <d v="2017-11-11T00:00:00"/>
    <d v="2017-11-17T00:00:00"/>
    <x v="1"/>
    <s v="MT-17815"/>
    <s v="Meg Tillman"/>
    <x v="0"/>
    <s v="United States"/>
    <s v="New York City"/>
    <s v="New York"/>
    <n v="10009"/>
    <x v="3"/>
    <s v="OFF-ST-10003324"/>
    <s v="Office Supplies"/>
    <s v="Storage"/>
    <s v="Belkin OmniView SE Rackmount Kit"/>
    <n v="35.479999999999997"/>
    <n v="1"/>
    <n v="0"/>
    <n v="0"/>
    <s v="No"/>
    <s v="Chuck Magee"/>
  </r>
  <r>
    <n v="5118"/>
    <s v="CA-2015-127173"/>
    <d v="2015-09-26T00:00:00"/>
    <d v="2015-10-03T00:00:00"/>
    <x v="1"/>
    <s v="GM-14500"/>
    <s v="Gene McClure"/>
    <x v="0"/>
    <s v="United States"/>
    <s v="Oceanside"/>
    <s v="New York"/>
    <n v="11572"/>
    <x v="3"/>
    <s v="OFF-FA-10004854"/>
    <s v="Office Supplies"/>
    <s v="Fasteners"/>
    <s v="Vinyl Coated Wire Paper Clips in Organizer Box, 800/Box"/>
    <n v="34.44"/>
    <n v="3"/>
    <n v="0"/>
    <n v="16.186799999999998"/>
    <s v="No"/>
    <s v="Chuck Magee"/>
  </r>
  <r>
    <n v="5119"/>
    <s v="CA-2015-127173"/>
    <d v="2015-09-26T00:00:00"/>
    <d v="2015-10-03T00:00:00"/>
    <x v="1"/>
    <s v="GM-14500"/>
    <s v="Gene McClure"/>
    <x v="0"/>
    <s v="United States"/>
    <s v="Oceanside"/>
    <s v="New York"/>
    <n v="11572"/>
    <x v="3"/>
    <s v="TEC-MA-10002859"/>
    <s v="Technology"/>
    <s v="Machines"/>
    <s v="Ativa MDM8000 8-Sheet Micro-Cut Shredder"/>
    <n v="629.92999999999995"/>
    <n v="7"/>
    <n v="0"/>
    <n v="296.06709999999998"/>
    <s v="No"/>
    <s v="Chuck Magee"/>
  </r>
  <r>
    <n v="5120"/>
    <s v="CA-2015-127173"/>
    <d v="2015-09-26T00:00:00"/>
    <d v="2015-10-03T00:00:00"/>
    <x v="1"/>
    <s v="GM-14500"/>
    <s v="Gene McClure"/>
    <x v="0"/>
    <s v="United States"/>
    <s v="Oceanside"/>
    <s v="New York"/>
    <n v="11572"/>
    <x v="3"/>
    <s v="OFF-BI-10000088"/>
    <s v="Office Supplies"/>
    <s v="Binders"/>
    <s v="GBC Imprintable Covers"/>
    <n v="79.056000000000012"/>
    <n v="9"/>
    <n v="0.2"/>
    <n v="28.657800000000002"/>
    <s v="No"/>
    <s v="Chuck Magee"/>
  </r>
  <r>
    <n v="5121"/>
    <s v="CA-2014-149538"/>
    <d v="2014-04-04T00:00:00"/>
    <d v="2014-04-08T00:00:00"/>
    <x v="1"/>
    <s v="KB-16585"/>
    <s v="Ken Black"/>
    <x v="1"/>
    <s v="United States"/>
    <s v="Lafayette"/>
    <s v="Louisiana"/>
    <n v="70506"/>
    <x v="0"/>
    <s v="OFF-ST-10004180"/>
    <s v="Office Supplies"/>
    <s v="Storage"/>
    <s v="Safco Commercial Shelving"/>
    <n v="232.54999999999998"/>
    <n v="5"/>
    <n v="0"/>
    <n v="9.3019999999999925"/>
    <s v="No"/>
    <s v="Cassandra Brandow"/>
  </r>
  <r>
    <n v="5122"/>
    <s v="CA-2014-149538"/>
    <d v="2014-04-04T00:00:00"/>
    <d v="2014-04-08T00:00:00"/>
    <x v="1"/>
    <s v="KB-16585"/>
    <s v="Ken Black"/>
    <x v="1"/>
    <s v="United States"/>
    <s v="Lafayette"/>
    <s v="Louisiana"/>
    <n v="70506"/>
    <x v="0"/>
    <s v="TEC-AC-10002926"/>
    <s v="Technology"/>
    <s v="Accessories"/>
    <s v="Logitech Wireless Marathon Mouse M705"/>
    <n v="99.98"/>
    <n v="2"/>
    <n v="0"/>
    <n v="42.991400000000006"/>
    <s v="No"/>
    <s v="Cassandra Brandow"/>
  </r>
  <r>
    <n v="5123"/>
    <s v="CA-2014-149538"/>
    <d v="2014-04-04T00:00:00"/>
    <d v="2014-04-08T00:00:00"/>
    <x v="1"/>
    <s v="KB-16585"/>
    <s v="Ken Black"/>
    <x v="1"/>
    <s v="United States"/>
    <s v="Lafayette"/>
    <s v="Louisiana"/>
    <n v="70506"/>
    <x v="0"/>
    <s v="OFF-PA-10003797"/>
    <s v="Office Supplies"/>
    <s v="Paper"/>
    <s v="Xerox 209"/>
    <n v="19.440000000000001"/>
    <n v="3"/>
    <n v="0"/>
    <n v="9.3312000000000008"/>
    <s v="No"/>
    <s v="Cassandra Brandow"/>
  </r>
  <r>
    <n v="5124"/>
    <s v="CA-2014-149538"/>
    <d v="2014-04-04T00:00:00"/>
    <d v="2014-04-08T00:00:00"/>
    <x v="1"/>
    <s v="KB-16585"/>
    <s v="Ken Black"/>
    <x v="1"/>
    <s v="United States"/>
    <s v="Lafayette"/>
    <s v="Louisiana"/>
    <n v="70506"/>
    <x v="0"/>
    <s v="OFF-PA-10002195"/>
    <s v="Office Supplies"/>
    <s v="Paper"/>
    <s v="Xerox 1966"/>
    <n v="12.96"/>
    <n v="2"/>
    <n v="0"/>
    <n v="6.3504000000000005"/>
    <s v="No"/>
    <s v="Cassandra Brandow"/>
  </r>
  <r>
    <n v="5125"/>
    <s v="CA-2014-160766"/>
    <d v="2014-09-14T00:00:00"/>
    <d v="2014-09-14T00:00:00"/>
    <x v="3"/>
    <s v="DM-13015"/>
    <s v="Darrin Martin"/>
    <x v="0"/>
    <s v="United States"/>
    <s v="New York City"/>
    <s v="New York"/>
    <n v="10009"/>
    <x v="3"/>
    <s v="FUR-TA-10001039"/>
    <s v="Furniture"/>
    <s v="Tables"/>
    <s v="KI Adjustable-Height Table"/>
    <n v="464.29200000000003"/>
    <n v="9"/>
    <n v="0.4"/>
    <n v="-108.33479999999997"/>
    <s v="Yes"/>
    <s v="Chuck Magee"/>
  </r>
  <r>
    <n v="5126"/>
    <s v="CA-2014-160766"/>
    <d v="2014-09-14T00:00:00"/>
    <d v="2014-09-14T00:00:00"/>
    <x v="3"/>
    <s v="DM-13015"/>
    <s v="Darrin Martin"/>
    <x v="0"/>
    <s v="United States"/>
    <s v="New York City"/>
    <s v="New York"/>
    <n v="10009"/>
    <x v="3"/>
    <s v="OFF-EN-10001099"/>
    <s v="Office Supplies"/>
    <s v="Envelopes"/>
    <s v="Staple envelope"/>
    <n v="68.459999999999994"/>
    <n v="7"/>
    <n v="0"/>
    <n v="31.491599999999995"/>
    <s v="Yes"/>
    <s v="Chuck Magee"/>
  </r>
  <r>
    <n v="5127"/>
    <s v="CA-2014-160766"/>
    <d v="2014-09-14T00:00:00"/>
    <d v="2014-09-14T00:00:00"/>
    <x v="3"/>
    <s v="DM-13015"/>
    <s v="Darrin Martin"/>
    <x v="0"/>
    <s v="United States"/>
    <s v="New York City"/>
    <s v="New York"/>
    <n v="10009"/>
    <x v="3"/>
    <s v="TEC-MA-10003979"/>
    <s v="Technology"/>
    <s v="Machines"/>
    <s v="Ativa V4110MDD Micro-Cut Shredder"/>
    <n v="2799.96"/>
    <n v="4"/>
    <n v="0"/>
    <n v="1371.9803999999999"/>
    <s v="Yes"/>
    <s v="Chuck Magee"/>
  </r>
  <r>
    <n v="5128"/>
    <s v="CA-2014-160766"/>
    <d v="2014-09-14T00:00:00"/>
    <d v="2014-09-14T00:00:00"/>
    <x v="3"/>
    <s v="DM-13015"/>
    <s v="Darrin Martin"/>
    <x v="0"/>
    <s v="United States"/>
    <s v="New York City"/>
    <s v="New York"/>
    <n v="10009"/>
    <x v="3"/>
    <s v="OFF-AP-10002945"/>
    <s v="Office Supplies"/>
    <s v="Appliances"/>
    <s v="Honeywell Enviracaire Portable HEPA Air Cleaner for 17' x 22' Room"/>
    <n v="601.29999999999995"/>
    <n v="2"/>
    <n v="0"/>
    <n v="198.42899999999997"/>
    <s v="Yes"/>
    <s v="Chuck Magee"/>
  </r>
  <r>
    <n v="5129"/>
    <s v="CA-2014-160766"/>
    <d v="2014-09-14T00:00:00"/>
    <d v="2014-09-14T00:00:00"/>
    <x v="3"/>
    <s v="DM-13015"/>
    <s v="Darrin Martin"/>
    <x v="0"/>
    <s v="United States"/>
    <s v="New York City"/>
    <s v="New York"/>
    <n v="10009"/>
    <x v="3"/>
    <s v="TEC-PH-10001536"/>
    <s v="Technology"/>
    <s v="Phones"/>
    <s v="Spigen Samsung Galaxy S5 Case Wallet"/>
    <n v="16.989999999999998"/>
    <n v="1"/>
    <n v="0"/>
    <n v="4.4173999999999989"/>
    <s v="Yes"/>
    <s v="Chuck Magee"/>
  </r>
  <r>
    <n v="5130"/>
    <s v="CA-2014-160766"/>
    <d v="2014-09-14T00:00:00"/>
    <d v="2014-09-14T00:00:00"/>
    <x v="3"/>
    <s v="DM-13015"/>
    <s v="Darrin Martin"/>
    <x v="0"/>
    <s v="United States"/>
    <s v="New York City"/>
    <s v="New York"/>
    <n v="10009"/>
    <x v="3"/>
    <s v="TEC-PH-10000526"/>
    <s v="Technology"/>
    <s v="Phones"/>
    <s v="Vtech CS6719"/>
    <n v="287.96999999999997"/>
    <n v="3"/>
    <n v="0"/>
    <n v="80.631600000000006"/>
    <s v="Yes"/>
    <s v="Chuck Magee"/>
  </r>
  <r>
    <n v="5131"/>
    <s v="CA-2014-160766"/>
    <d v="2014-09-14T00:00:00"/>
    <d v="2014-09-14T00:00:00"/>
    <x v="3"/>
    <s v="DM-13015"/>
    <s v="Darrin Martin"/>
    <x v="0"/>
    <s v="United States"/>
    <s v="New York City"/>
    <s v="New York"/>
    <n v="10009"/>
    <x v="3"/>
    <s v="OFF-PA-10000213"/>
    <s v="Office Supplies"/>
    <s v="Paper"/>
    <s v="Xerox 198"/>
    <n v="44.820000000000007"/>
    <n v="9"/>
    <n v="0"/>
    <n v="21.065400000000004"/>
    <s v="Yes"/>
    <s v="Chuck Magee"/>
  </r>
  <r>
    <n v="5132"/>
    <s v="CA-2017-146626"/>
    <d v="2017-12-29T00:00:00"/>
    <d v="2018-01-05T00:00:00"/>
    <x v="1"/>
    <s v="BP-11185"/>
    <s v="Ben Peterman"/>
    <x v="1"/>
    <s v="United States"/>
    <s v="Anaheim"/>
    <s v="California"/>
    <n v="92804"/>
    <x v="1"/>
    <s v="FUR-FU-10002501"/>
    <s v="Furniture"/>
    <s v="Furnishings"/>
    <s v="Nu-Dell Executive Frame"/>
    <n v="101.12"/>
    <n v="8"/>
    <n v="0"/>
    <n v="37.414400000000001"/>
    <s v="No"/>
    <s v="Anna Andreadi"/>
  </r>
  <r>
    <n v="5133"/>
    <s v="CA-2015-123330"/>
    <d v="2015-06-21T00:00:00"/>
    <d v="2015-06-27T00:00:00"/>
    <x v="1"/>
    <s v="EP-13915"/>
    <s v="Emily Phan"/>
    <x v="0"/>
    <s v="United States"/>
    <s v="Deltona"/>
    <s v="Florida"/>
    <n v="32725"/>
    <x v="0"/>
    <s v="TEC-PH-10001819"/>
    <s v="Technology"/>
    <s v="Phones"/>
    <s v="Innergie mMini Combo Duo USB Travel Charging Kit"/>
    <n v="107.97600000000001"/>
    <n v="3"/>
    <n v="0.2"/>
    <n v="37.791599999999988"/>
    <s v="No"/>
    <s v="Cassandra Brandow"/>
  </r>
  <r>
    <n v="5134"/>
    <s v="CA-2017-155607"/>
    <d v="2017-11-26T00:00:00"/>
    <d v="2017-11-30T00:00:00"/>
    <x v="1"/>
    <s v="FG-14260"/>
    <s v="Frank Gastineau"/>
    <x v="2"/>
    <s v="United States"/>
    <s v="New York City"/>
    <s v="New York"/>
    <n v="10009"/>
    <x v="3"/>
    <s v="OFF-AP-10001962"/>
    <s v="Office Supplies"/>
    <s v="Appliances"/>
    <s v="Black &amp; Decker Filter for Double Action Dustbuster Cordless Vac BLDV7210"/>
    <n v="58.730000000000004"/>
    <n v="7"/>
    <n v="0"/>
    <n v="14.682500000000001"/>
    <s v="No"/>
    <s v="Chuck Magee"/>
  </r>
  <r>
    <n v="5135"/>
    <s v="CA-2017-155607"/>
    <d v="2017-11-26T00:00:00"/>
    <d v="2017-11-30T00:00:00"/>
    <x v="1"/>
    <s v="FG-14260"/>
    <s v="Frank Gastineau"/>
    <x v="2"/>
    <s v="United States"/>
    <s v="New York City"/>
    <s v="New York"/>
    <n v="10009"/>
    <x v="3"/>
    <s v="OFF-BI-10003364"/>
    <s v="Office Supplies"/>
    <s v="Binders"/>
    <s v="Binding Machine Supplies"/>
    <n v="93.344000000000008"/>
    <n v="4"/>
    <n v="0.2"/>
    <n v="32.670400000000001"/>
    <s v="No"/>
    <s v="Chuck Magee"/>
  </r>
  <r>
    <n v="5136"/>
    <s v="CA-2016-151323"/>
    <d v="2016-10-23T00:00:00"/>
    <d v="2016-10-28T00:00:00"/>
    <x v="1"/>
    <s v="AB-10255"/>
    <s v="Alejandro Ballentine"/>
    <x v="2"/>
    <s v="United States"/>
    <s v="Seattle"/>
    <s v="Washington"/>
    <n v="98103"/>
    <x v="1"/>
    <s v="OFF-FA-10002983"/>
    <s v="Office Supplies"/>
    <s v="Fasteners"/>
    <s v="Advantus SlideClip Paper Clips"/>
    <n v="17.05"/>
    <n v="5"/>
    <n v="0"/>
    <n v="8.1840000000000011"/>
    <s v="Yes"/>
    <s v="Anna Andreadi"/>
  </r>
  <r>
    <n v="5137"/>
    <s v="CA-2015-146696"/>
    <d v="2015-12-14T00:00:00"/>
    <d v="2015-12-19T00:00:00"/>
    <x v="1"/>
    <s v="RD-19480"/>
    <s v="Rick Duston"/>
    <x v="0"/>
    <s v="United States"/>
    <s v="San Diego"/>
    <s v="California"/>
    <n v="92105"/>
    <x v="1"/>
    <s v="OFF-BI-10002432"/>
    <s v="Office Supplies"/>
    <s v="Binders"/>
    <s v="Wilson Jones Standard D-Ring Binders"/>
    <n v="8.0960000000000001"/>
    <n v="2"/>
    <n v="0.2"/>
    <n v="2.7323999999999993"/>
    <s v="No"/>
    <s v="Anna Andreadi"/>
  </r>
  <r>
    <n v="5138"/>
    <s v="CA-2016-128972"/>
    <d v="2016-11-13T00:00:00"/>
    <d v="2016-11-17T00:00:00"/>
    <x v="1"/>
    <s v="TS-21430"/>
    <s v="Tom Stivers"/>
    <x v="1"/>
    <s v="United States"/>
    <s v="Oklahoma City"/>
    <s v="Oklahoma"/>
    <n v="73120"/>
    <x v="2"/>
    <s v="FUR-FU-10003096"/>
    <s v="Furniture"/>
    <s v="Furnishings"/>
    <s v="Master Giant Foot Doorstop, Safety Yellow"/>
    <n v="30.36"/>
    <n v="4"/>
    <n v="0"/>
    <n v="13.0548"/>
    <s v="No"/>
    <s v="Kelly Williams"/>
  </r>
  <r>
    <n v="5139"/>
    <s v="CA-2017-128335"/>
    <d v="2017-09-29T00:00:00"/>
    <d v="2017-10-05T00:00:00"/>
    <x v="1"/>
    <s v="JA-15970"/>
    <s v="Joseph Airdo"/>
    <x v="0"/>
    <s v="United States"/>
    <s v="Mount Vernon"/>
    <s v="New York"/>
    <n v="10550"/>
    <x v="3"/>
    <s v="OFF-EN-10001539"/>
    <s v="Office Supplies"/>
    <s v="Envelopes"/>
    <s v="Staple envelope"/>
    <n v="23.34"/>
    <n v="3"/>
    <n v="0"/>
    <n v="10.969799999999999"/>
    <s v="No"/>
    <s v="Chuck Magee"/>
  </r>
  <r>
    <n v="5140"/>
    <s v="CA-2017-128335"/>
    <d v="2017-09-29T00:00:00"/>
    <d v="2017-10-05T00:00:00"/>
    <x v="1"/>
    <s v="JA-15970"/>
    <s v="Joseph Airdo"/>
    <x v="0"/>
    <s v="United States"/>
    <s v="Mount Vernon"/>
    <s v="New York"/>
    <n v="10550"/>
    <x v="3"/>
    <s v="OFF-PA-10004996"/>
    <s v="Office Supplies"/>
    <s v="Paper"/>
    <s v="Speediset Carbonless Redi-Letter 7&quot; x 8 1/2&quot;"/>
    <n v="51.550000000000004"/>
    <n v="5"/>
    <n v="0"/>
    <n v="24.2285"/>
    <s v="No"/>
    <s v="Chuck Magee"/>
  </r>
  <r>
    <n v="5141"/>
    <s v="CA-2015-154886"/>
    <d v="2015-11-08T00:00:00"/>
    <d v="2015-11-12T00:00:00"/>
    <x v="1"/>
    <s v="SW-20455"/>
    <s v="Shaun Weien"/>
    <x v="0"/>
    <s v="United States"/>
    <s v="San Francisco"/>
    <s v="California"/>
    <n v="94109"/>
    <x v="1"/>
    <s v="TEC-AC-10001956"/>
    <s v="Technology"/>
    <s v="Accessories"/>
    <s v="Microsoft Arc Touch Mouse"/>
    <n v="119.9"/>
    <n v="2"/>
    <n v="0"/>
    <n v="43.164000000000001"/>
    <s v="No"/>
    <s v="Anna Andreadi"/>
  </r>
  <r>
    <n v="5142"/>
    <s v="CA-2016-111213"/>
    <d v="2016-04-01T00:00:00"/>
    <d v="2016-04-05T00:00:00"/>
    <x v="1"/>
    <s v="FP-14320"/>
    <s v="Frank Preis"/>
    <x v="0"/>
    <s v="United States"/>
    <s v="New York City"/>
    <s v="New York"/>
    <n v="10009"/>
    <x v="3"/>
    <s v="FUR-CH-10000454"/>
    <s v="Furniture"/>
    <s v="Chairs"/>
    <s v="Hon Deluxe Fabric Upholstered Stacking Chairs, Rounded Back"/>
    <n v="1317.492"/>
    <n v="6"/>
    <n v="0.1"/>
    <n v="292.77599999999995"/>
    <s v="No"/>
    <s v="Chuck Magee"/>
  </r>
  <r>
    <n v="5143"/>
    <s v="CA-2016-111213"/>
    <d v="2016-04-01T00:00:00"/>
    <d v="2016-04-05T00:00:00"/>
    <x v="1"/>
    <s v="FP-14320"/>
    <s v="Frank Preis"/>
    <x v="0"/>
    <s v="United States"/>
    <s v="New York City"/>
    <s v="New York"/>
    <n v="10009"/>
    <x v="3"/>
    <s v="OFF-SU-10000946"/>
    <s v="Office Supplies"/>
    <s v="Supplies"/>
    <s v="Staple remover"/>
    <n v="63.84"/>
    <n v="8"/>
    <n v="0"/>
    <n v="18.513599999999997"/>
    <s v="No"/>
    <s v="Chuck Magee"/>
  </r>
  <r>
    <n v="5144"/>
    <s v="CA-2016-111213"/>
    <d v="2016-04-01T00:00:00"/>
    <d v="2016-04-05T00:00:00"/>
    <x v="1"/>
    <s v="FP-14320"/>
    <s v="Frank Preis"/>
    <x v="0"/>
    <s v="United States"/>
    <s v="New York City"/>
    <s v="New York"/>
    <n v="10009"/>
    <x v="3"/>
    <s v="OFF-BI-10004140"/>
    <s v="Office Supplies"/>
    <s v="Binders"/>
    <s v="Avery Non-Stick Binders"/>
    <n v="3.5920000000000005"/>
    <n v="1"/>
    <n v="0.2"/>
    <n v="1.1224999999999996"/>
    <s v="No"/>
    <s v="Chuck Magee"/>
  </r>
  <r>
    <n v="5145"/>
    <s v="CA-2017-161333"/>
    <d v="2017-02-02T00:00:00"/>
    <d v="2017-02-07T00:00:00"/>
    <x v="1"/>
    <s v="JL-15835"/>
    <s v="John Lee"/>
    <x v="0"/>
    <s v="United States"/>
    <s v="Los Angeles"/>
    <s v="California"/>
    <n v="90045"/>
    <x v="1"/>
    <s v="FUR-FU-10003039"/>
    <s v="Furniture"/>
    <s v="Furnishings"/>
    <s v="Howard Miller 11-1/2&quot; Diameter Grantwood Wall Clock"/>
    <n v="86.26"/>
    <n v="2"/>
    <n v="0"/>
    <n v="29.328400000000002"/>
    <s v="No"/>
    <s v="Anna Andreadi"/>
  </r>
  <r>
    <n v="5146"/>
    <s v="CA-2017-161333"/>
    <d v="2017-02-02T00:00:00"/>
    <d v="2017-02-07T00:00:00"/>
    <x v="1"/>
    <s v="JL-15835"/>
    <s v="John Lee"/>
    <x v="0"/>
    <s v="United States"/>
    <s v="Los Angeles"/>
    <s v="California"/>
    <n v="90045"/>
    <x v="1"/>
    <s v="OFF-ST-10000464"/>
    <s v="Office Supplies"/>
    <s v="Storage"/>
    <s v="Multi-Use Personal File Cart and Caster Set, Three Stacking Bins"/>
    <n v="139.04"/>
    <n v="4"/>
    <n v="0"/>
    <n v="38.931200000000004"/>
    <s v="No"/>
    <s v="Anna Andreadi"/>
  </r>
  <r>
    <n v="5147"/>
    <s v="CA-2017-161333"/>
    <d v="2017-02-02T00:00:00"/>
    <d v="2017-02-07T00:00:00"/>
    <x v="1"/>
    <s v="JL-15835"/>
    <s v="John Lee"/>
    <x v="0"/>
    <s v="United States"/>
    <s v="Los Angeles"/>
    <s v="California"/>
    <n v="90045"/>
    <x v="1"/>
    <s v="OFF-AP-10000252"/>
    <s v="Office Supplies"/>
    <s v="Appliances"/>
    <s v="Harmony HEPA Quiet Air Purifiers"/>
    <n v="46.8"/>
    <n v="4"/>
    <n v="0"/>
    <n v="16.38"/>
    <s v="No"/>
    <s v="Anna Andreadi"/>
  </r>
  <r>
    <n v="5148"/>
    <s v="CA-2017-128734"/>
    <d v="2017-12-24T00:00:00"/>
    <d v="2017-12-31T00:00:00"/>
    <x v="1"/>
    <s v="JL-15175"/>
    <s v="James Lanier"/>
    <x v="2"/>
    <s v="United States"/>
    <s v="Chandler"/>
    <s v="Arizona"/>
    <n v="85224"/>
    <x v="1"/>
    <s v="FUR-FU-10001731"/>
    <s v="Furniture"/>
    <s v="Furnishings"/>
    <s v="Acrylic Self-Standing Desk Frames"/>
    <n v="8.5440000000000005"/>
    <n v="4"/>
    <n v="0.2"/>
    <n v="1.9223999999999997"/>
    <s v="No"/>
    <s v="Anna Andreadi"/>
  </r>
  <r>
    <n v="5149"/>
    <s v="CA-2017-128734"/>
    <d v="2017-12-24T00:00:00"/>
    <d v="2017-12-31T00:00:00"/>
    <x v="1"/>
    <s v="JL-15175"/>
    <s v="James Lanier"/>
    <x v="2"/>
    <s v="United States"/>
    <s v="Chandler"/>
    <s v="Arizona"/>
    <n v="85224"/>
    <x v="1"/>
    <s v="FUR-CH-10001394"/>
    <s v="Furniture"/>
    <s v="Chairs"/>
    <s v="Global Leather Executive Chair"/>
    <n v="842.37600000000009"/>
    <n v="3"/>
    <n v="0.2"/>
    <n v="105.29699999999988"/>
    <s v="No"/>
    <s v="Anna Andreadi"/>
  </r>
  <r>
    <n v="5150"/>
    <s v="CA-2014-141796"/>
    <d v="2014-06-21T00:00:00"/>
    <d v="2014-06-21T00:00:00"/>
    <x v="3"/>
    <s v="JG-15160"/>
    <s v="James Galang"/>
    <x v="0"/>
    <s v="United States"/>
    <s v="Long Beach"/>
    <s v="New York"/>
    <n v="11561"/>
    <x v="3"/>
    <s v="TEC-PH-10001578"/>
    <s v="Technology"/>
    <s v="Phones"/>
    <s v="Polycom SoundStation2 EX Conference phone"/>
    <n v="1214.8499999999999"/>
    <n v="3"/>
    <n v="0"/>
    <n v="352.30649999999997"/>
    <s v="No"/>
    <s v="Chuck Magee"/>
  </r>
  <r>
    <n v="5151"/>
    <s v="CA-2017-125101"/>
    <d v="2017-03-06T00:00:00"/>
    <d v="2017-03-10T00:00:00"/>
    <x v="0"/>
    <s v="SH-19975"/>
    <s v="Sally Hughsby"/>
    <x v="1"/>
    <s v="United States"/>
    <s v="San Francisco"/>
    <s v="California"/>
    <n v="94109"/>
    <x v="1"/>
    <s v="OFF-ST-10000675"/>
    <s v="Office Supplies"/>
    <s v="Storage"/>
    <s v="File Shuttle II and Handi-File, Black"/>
    <n v="67.78"/>
    <n v="2"/>
    <n v="0"/>
    <n v="16.945"/>
    <s v="No"/>
    <s v="Anna Andreadi"/>
  </r>
  <r>
    <n v="5152"/>
    <s v="CA-2017-169929"/>
    <d v="2017-09-25T00:00:00"/>
    <d v="2017-09-28T00:00:00"/>
    <x v="2"/>
    <s v="LS-17200"/>
    <s v="Luke Schmidt"/>
    <x v="1"/>
    <s v="United States"/>
    <s v="Helena"/>
    <s v="Montana"/>
    <n v="59601"/>
    <x v="1"/>
    <s v="OFF-ST-10002352"/>
    <s v="Office Supplies"/>
    <s v="Storage"/>
    <s v="Iris Project Case"/>
    <n v="39.900000000000006"/>
    <n v="5"/>
    <n v="0"/>
    <n v="10.373999999999999"/>
    <s v="No"/>
    <s v="Anna Andreadi"/>
  </r>
  <r>
    <n v="5153"/>
    <s v="US-2014-121566"/>
    <d v="2014-06-30T00:00:00"/>
    <d v="2014-07-06T00:00:00"/>
    <x v="1"/>
    <s v="CS-11860"/>
    <s v="Cari Schnelling"/>
    <x v="0"/>
    <s v="United States"/>
    <s v="New York City"/>
    <s v="New York"/>
    <n v="10011"/>
    <x v="3"/>
    <s v="OFF-BI-10004528"/>
    <s v="Office Supplies"/>
    <s v="Binders"/>
    <s v="Cardinal Poly Pocket Divider Pockets for Ring Binders"/>
    <n v="2.6880000000000002"/>
    <n v="1"/>
    <n v="0.2"/>
    <n v="0.83999999999999975"/>
    <s v="No"/>
    <s v="Chuck Magee"/>
  </r>
  <r>
    <n v="5154"/>
    <s v="US-2014-121566"/>
    <d v="2014-06-30T00:00:00"/>
    <d v="2014-07-06T00:00:00"/>
    <x v="1"/>
    <s v="CS-11860"/>
    <s v="Cari Schnelling"/>
    <x v="0"/>
    <s v="United States"/>
    <s v="New York City"/>
    <s v="New York"/>
    <n v="10011"/>
    <x v="3"/>
    <s v="OFF-AR-10001026"/>
    <s v="Office Supplies"/>
    <s v="Art"/>
    <s v="Sanford Uni-Blazer View Highlighters, Chisel Tip, Yellow"/>
    <n v="6.6000000000000005"/>
    <n v="3"/>
    <n v="0"/>
    <n v="2.9040000000000008"/>
    <s v="No"/>
    <s v="Chuck Magee"/>
  </r>
  <r>
    <n v="5155"/>
    <s v="US-2015-124219"/>
    <d v="2015-08-07T00:00:00"/>
    <d v="2015-08-08T00:00:00"/>
    <x v="2"/>
    <s v="KW-16570"/>
    <s v="Kelly Williams"/>
    <x v="0"/>
    <s v="United States"/>
    <s v="Kirkwood"/>
    <s v="Missouri"/>
    <n v="63122"/>
    <x v="2"/>
    <s v="OFF-BI-10002215"/>
    <s v="Office Supplies"/>
    <s v="Binders"/>
    <s v="Wilson Jones Hanging View Binder, White, 1&quot;"/>
    <n v="28.4"/>
    <n v="4"/>
    <n v="0"/>
    <n v="13.063999999999998"/>
    <s v="No"/>
    <s v="Kelly Williams"/>
  </r>
  <r>
    <n v="5156"/>
    <s v="US-2015-124219"/>
    <d v="2015-08-07T00:00:00"/>
    <d v="2015-08-08T00:00:00"/>
    <x v="2"/>
    <s v="KW-16570"/>
    <s v="Kelly Williams"/>
    <x v="0"/>
    <s v="United States"/>
    <s v="Kirkwood"/>
    <s v="Missouri"/>
    <n v="63122"/>
    <x v="2"/>
    <s v="FUR-FU-10000305"/>
    <s v="Furniture"/>
    <s v="Furnishings"/>
    <s v="Tenex V2T-RE Standard Weight Series Chair Mat, 45&quot; x 53&quot;, Lip 25&quot; x 12&quot;"/>
    <n v="212.94"/>
    <n v="3"/>
    <n v="0"/>
    <n v="34.070399999999999"/>
    <s v="No"/>
    <s v="Kelly Williams"/>
  </r>
  <r>
    <n v="5157"/>
    <s v="CA-2017-163006"/>
    <d v="2017-06-30T00:00:00"/>
    <d v="2017-07-04T00:00:00"/>
    <x v="0"/>
    <s v="GH-14410"/>
    <s v="Gary Hansen"/>
    <x v="2"/>
    <s v="United States"/>
    <s v="Chicago"/>
    <s v="Illinois"/>
    <n v="60653"/>
    <x v="2"/>
    <s v="TEC-PH-10002584"/>
    <s v="Technology"/>
    <s v="Phones"/>
    <s v="Samsung Galaxy S4"/>
    <n v="1001.5840000000001"/>
    <n v="2"/>
    <n v="0.2"/>
    <n v="125.19799999999992"/>
    <s v="No"/>
    <s v="Kelly Williams"/>
  </r>
  <r>
    <n v="5158"/>
    <s v="CA-2017-163006"/>
    <d v="2017-06-30T00:00:00"/>
    <d v="2017-07-04T00:00:00"/>
    <x v="0"/>
    <s v="GH-14410"/>
    <s v="Gary Hansen"/>
    <x v="2"/>
    <s v="United States"/>
    <s v="Chicago"/>
    <s v="Illinois"/>
    <n v="60653"/>
    <x v="2"/>
    <s v="FUR-CH-10000229"/>
    <s v="Furniture"/>
    <s v="Chairs"/>
    <s v="Global Enterprise Series Seating High-Back Swivel/Tilt Chairs"/>
    <n v="569.05799999999999"/>
    <n v="3"/>
    <n v="0.3"/>
    <n v="-178.84680000000006"/>
    <s v="No"/>
    <s v="Kelly Williams"/>
  </r>
  <r>
    <n v="5159"/>
    <s v="CA-2017-163006"/>
    <d v="2017-06-30T00:00:00"/>
    <d v="2017-07-04T00:00:00"/>
    <x v="0"/>
    <s v="GH-14410"/>
    <s v="Gary Hansen"/>
    <x v="2"/>
    <s v="United States"/>
    <s v="Chicago"/>
    <s v="Illinois"/>
    <n v="60653"/>
    <x v="2"/>
    <s v="FUR-FU-10003799"/>
    <s v="Furniture"/>
    <s v="Furnishings"/>
    <s v="Seth Thomas 13 1/2&quot; Wall Clock"/>
    <n v="14.224000000000002"/>
    <n v="2"/>
    <n v="0.6"/>
    <n v="-10.312400000000004"/>
    <s v="No"/>
    <s v="Kelly Williams"/>
  </r>
  <r>
    <n v="5160"/>
    <s v="CA-2015-156146"/>
    <d v="2015-10-26T00:00:00"/>
    <d v="2015-10-30T00:00:00"/>
    <x v="0"/>
    <s v="AG-10495"/>
    <s v="Andrew Gjertsen"/>
    <x v="1"/>
    <s v="United States"/>
    <s v="Peoria"/>
    <s v="Arizona"/>
    <n v="85345"/>
    <x v="1"/>
    <s v="TEC-PH-10001700"/>
    <s v="Technology"/>
    <s v="Phones"/>
    <s v="Panasonic KX-TG6844B Expandable Digital Cordless Telephone"/>
    <n v="105.584"/>
    <n v="2"/>
    <n v="0.2"/>
    <n v="9.2386000000000053"/>
    <s v="No"/>
    <s v="Anna Andreadi"/>
  </r>
  <r>
    <n v="5161"/>
    <s v="CA-2015-156146"/>
    <d v="2015-10-26T00:00:00"/>
    <d v="2015-10-30T00:00:00"/>
    <x v="0"/>
    <s v="AG-10495"/>
    <s v="Andrew Gjertsen"/>
    <x v="1"/>
    <s v="United States"/>
    <s v="Peoria"/>
    <s v="Arizona"/>
    <n v="85345"/>
    <x v="1"/>
    <s v="TEC-PH-10001527"/>
    <s v="Technology"/>
    <s v="Phones"/>
    <s v="Plantronics MX500i Earset"/>
    <n v="68.720000000000013"/>
    <n v="2"/>
    <n v="0.2"/>
    <n v="-14.603000000000005"/>
    <s v="No"/>
    <s v="Anna Andreadi"/>
  </r>
  <r>
    <n v="5162"/>
    <s v="CA-2014-111192"/>
    <d v="2014-07-30T00:00:00"/>
    <d v="2014-08-05T00:00:00"/>
    <x v="1"/>
    <s v="TS-21430"/>
    <s v="Tom Stivers"/>
    <x v="1"/>
    <s v="United States"/>
    <s v="Seattle"/>
    <s v="Washington"/>
    <n v="98103"/>
    <x v="1"/>
    <s v="FUR-BO-10002916"/>
    <s v="Furniture"/>
    <s v="Bookcases"/>
    <s v="Rush Hierlooms Collection 1&quot; Thick Stackable Bookcases"/>
    <n v="1367.84"/>
    <n v="8"/>
    <n v="0"/>
    <n v="259.88959999999997"/>
    <s v="No"/>
    <s v="Anna Andreadi"/>
  </r>
  <r>
    <n v="5163"/>
    <s v="CA-2016-115378"/>
    <d v="2016-11-18T00:00:00"/>
    <d v="2016-11-23T00:00:00"/>
    <x v="0"/>
    <s v="AJ-10945"/>
    <s v="Ashley Jarboe"/>
    <x v="0"/>
    <s v="United States"/>
    <s v="Taylor"/>
    <s v="Michigan"/>
    <n v="48180"/>
    <x v="2"/>
    <s v="FUR-CH-10000863"/>
    <s v="Furniture"/>
    <s v="Chairs"/>
    <s v="Novimex Swivel Fabric Task Chair"/>
    <n v="301.95999999999998"/>
    <n v="2"/>
    <n v="0"/>
    <n v="33.215599999999995"/>
    <s v="No"/>
    <s v="Kelly Williams"/>
  </r>
  <r>
    <n v="5164"/>
    <s v="CA-2015-161627"/>
    <d v="2015-07-06T00:00:00"/>
    <d v="2015-07-11T00:00:00"/>
    <x v="1"/>
    <s v="SJ-20215"/>
    <s v="Sarah Jordon"/>
    <x v="0"/>
    <s v="United States"/>
    <s v="Pasadena"/>
    <s v="California"/>
    <n v="91104"/>
    <x v="1"/>
    <s v="FUR-CH-10003968"/>
    <s v="Furniture"/>
    <s v="Chairs"/>
    <s v="Novimex Turbo Task Chair"/>
    <n v="170.35200000000003"/>
    <n v="3"/>
    <n v="0.2"/>
    <n v="-17.035200000000003"/>
    <s v="Yes"/>
    <s v="Anna Andreadi"/>
  </r>
  <r>
    <n v="5165"/>
    <s v="CA-2014-121006"/>
    <d v="2014-11-10T00:00:00"/>
    <d v="2014-11-16T00:00:00"/>
    <x v="1"/>
    <s v="SC-20020"/>
    <s v="Sam Craven"/>
    <x v="0"/>
    <s v="United States"/>
    <s v="Midland"/>
    <s v="Michigan"/>
    <n v="48640"/>
    <x v="2"/>
    <s v="OFF-AR-10001149"/>
    <s v="Office Supplies"/>
    <s v="Art"/>
    <s v="Avery Hi-Liter Comfort Grip Fluorescent Highlighter, Yellow Ink"/>
    <n v="3.9"/>
    <n v="2"/>
    <n v="0"/>
    <n v="1.5209999999999999"/>
    <s v="No"/>
    <s v="Kelly Williams"/>
  </r>
  <r>
    <n v="5166"/>
    <s v="CA-2014-121006"/>
    <d v="2014-11-10T00:00:00"/>
    <d v="2014-11-16T00:00:00"/>
    <x v="1"/>
    <s v="SC-20020"/>
    <s v="Sam Craven"/>
    <x v="0"/>
    <s v="United States"/>
    <s v="Midland"/>
    <s v="Michigan"/>
    <n v="48640"/>
    <x v="2"/>
    <s v="OFF-PA-10000130"/>
    <s v="Office Supplies"/>
    <s v="Paper"/>
    <s v="Xerox 199"/>
    <n v="12.84"/>
    <n v="3"/>
    <n v="0"/>
    <n v="5.7779999999999987"/>
    <s v="No"/>
    <s v="Kelly Williams"/>
  </r>
  <r>
    <n v="5167"/>
    <s v="CA-2014-121006"/>
    <d v="2014-11-10T00:00:00"/>
    <d v="2014-11-16T00:00:00"/>
    <x v="1"/>
    <s v="SC-20020"/>
    <s v="Sam Craven"/>
    <x v="0"/>
    <s v="United States"/>
    <s v="Midland"/>
    <s v="Michigan"/>
    <n v="48640"/>
    <x v="2"/>
    <s v="OFF-PA-10002479"/>
    <s v="Office Supplies"/>
    <s v="Paper"/>
    <s v="Xerox 4200 Series MultiUse Premium Copy Paper (20Lb. and 84 Bright)"/>
    <n v="15.84"/>
    <n v="3"/>
    <n v="0"/>
    <n v="7.1280000000000001"/>
    <s v="No"/>
    <s v="Kelly Williams"/>
  </r>
  <r>
    <n v="5168"/>
    <s v="CA-2014-121006"/>
    <d v="2014-11-10T00:00:00"/>
    <d v="2014-11-16T00:00:00"/>
    <x v="1"/>
    <s v="SC-20020"/>
    <s v="Sam Craven"/>
    <x v="0"/>
    <s v="United States"/>
    <s v="Midland"/>
    <s v="Michigan"/>
    <n v="48640"/>
    <x v="2"/>
    <s v="FUR-CH-10004997"/>
    <s v="Furniture"/>
    <s v="Chairs"/>
    <s v="Hon Every-Day Series Multi-Task Chairs"/>
    <n v="563.93999999999994"/>
    <n v="3"/>
    <n v="0"/>
    <n v="112.78800000000001"/>
    <s v="No"/>
    <s v="Kelly Williams"/>
  </r>
  <r>
    <n v="5169"/>
    <s v="CA-2014-121006"/>
    <d v="2014-11-10T00:00:00"/>
    <d v="2014-11-16T00:00:00"/>
    <x v="1"/>
    <s v="SC-20020"/>
    <s v="Sam Craven"/>
    <x v="0"/>
    <s v="United States"/>
    <s v="Midland"/>
    <s v="Michigan"/>
    <n v="48640"/>
    <x v="2"/>
    <s v="OFF-ST-10004950"/>
    <s v="Office Supplies"/>
    <s v="Storage"/>
    <s v="Acco Perma 3000 Stacking Storage Drawers"/>
    <n v="62.94"/>
    <n v="3"/>
    <n v="0"/>
    <n v="11.958600000000001"/>
    <s v="No"/>
    <s v="Kelly Williams"/>
  </r>
  <r>
    <n v="5170"/>
    <s v="CA-2014-121006"/>
    <d v="2014-11-10T00:00:00"/>
    <d v="2014-11-16T00:00:00"/>
    <x v="1"/>
    <s v="SC-20020"/>
    <s v="Sam Craven"/>
    <x v="0"/>
    <s v="United States"/>
    <s v="Midland"/>
    <s v="Michigan"/>
    <n v="48640"/>
    <x v="2"/>
    <s v="OFF-ST-10001490"/>
    <s v="Office Supplies"/>
    <s v="Storage"/>
    <s v="Hot File 7-Pocket, Floor Stand"/>
    <n v="535.41"/>
    <n v="3"/>
    <n v="0"/>
    <n v="160.62299999999993"/>
    <s v="No"/>
    <s v="Kelly Williams"/>
  </r>
  <r>
    <n v="5171"/>
    <s v="CA-2016-122903"/>
    <d v="2016-05-27T00:00:00"/>
    <d v="2016-05-29T00:00:00"/>
    <x v="0"/>
    <s v="LA-16780"/>
    <s v="Laura Armstrong"/>
    <x v="1"/>
    <s v="United States"/>
    <s v="Detroit"/>
    <s v="Michigan"/>
    <n v="48205"/>
    <x v="2"/>
    <s v="FUR-CH-10002024"/>
    <s v="Furniture"/>
    <s v="Chairs"/>
    <s v="HON 5400 Series Task Chairs for Big and Tall"/>
    <n v="3504.9"/>
    <n v="5"/>
    <n v="0"/>
    <n v="700.98000000000013"/>
    <s v="No"/>
    <s v="Kelly Williams"/>
  </r>
  <r>
    <n v="5172"/>
    <s v="CA-2016-122903"/>
    <d v="2016-05-27T00:00:00"/>
    <d v="2016-05-29T00:00:00"/>
    <x v="0"/>
    <s v="LA-16780"/>
    <s v="Laura Armstrong"/>
    <x v="1"/>
    <s v="United States"/>
    <s v="Detroit"/>
    <s v="Michigan"/>
    <n v="48205"/>
    <x v="2"/>
    <s v="OFF-PA-10001790"/>
    <s v="Office Supplies"/>
    <s v="Paper"/>
    <s v="Xerox 1910"/>
    <n v="144.12"/>
    <n v="3"/>
    <n v="0"/>
    <n v="69.177599999999984"/>
    <s v="No"/>
    <s v="Kelly Williams"/>
  </r>
  <r>
    <n v="5173"/>
    <s v="CA-2016-122903"/>
    <d v="2016-05-27T00:00:00"/>
    <d v="2016-05-29T00:00:00"/>
    <x v="0"/>
    <s v="LA-16780"/>
    <s v="Laura Armstrong"/>
    <x v="1"/>
    <s v="United States"/>
    <s v="Detroit"/>
    <s v="Michigan"/>
    <n v="48205"/>
    <x v="2"/>
    <s v="OFF-PA-10000994"/>
    <s v="Office Supplies"/>
    <s v="Paper"/>
    <s v="Xerox 1915"/>
    <n v="314.54999999999995"/>
    <n v="3"/>
    <n v="0"/>
    <n v="150.98399999999998"/>
    <s v="No"/>
    <s v="Kelly Williams"/>
  </r>
  <r>
    <n v="5174"/>
    <s v="CA-2015-107741"/>
    <d v="2015-03-08T00:00:00"/>
    <d v="2015-03-10T00:00:00"/>
    <x v="2"/>
    <s v="FC-14335"/>
    <s v="Fred Chung"/>
    <x v="1"/>
    <s v="United States"/>
    <s v="Pueblo"/>
    <s v="Colorado"/>
    <n v="81001"/>
    <x v="1"/>
    <s v="OFF-AR-10002399"/>
    <s v="Office Supplies"/>
    <s v="Art"/>
    <s v="Dixon Prang Watercolor Pencils, 10-Color Set with Brush"/>
    <n v="3.4079999999999999"/>
    <n v="1"/>
    <n v="0.2"/>
    <n v="0.89459999999999995"/>
    <s v="No"/>
    <s v="Anna Andreadi"/>
  </r>
  <r>
    <n v="5175"/>
    <s v="CA-2017-106432"/>
    <d v="2017-10-19T00:00:00"/>
    <d v="2017-10-24T00:00:00"/>
    <x v="1"/>
    <s v="CA-12265"/>
    <s v="Christina Anderson"/>
    <x v="0"/>
    <s v="United States"/>
    <s v="Waco"/>
    <s v="Texas"/>
    <n v="76706"/>
    <x v="2"/>
    <s v="OFF-BI-10002799"/>
    <s v="Office Supplies"/>
    <s v="Binders"/>
    <s v="SlimView Poly Binder, 3/8&quot;"/>
    <n v="2.0719999999999996"/>
    <n v="2"/>
    <n v="0.8"/>
    <n v="-3.5224000000000011"/>
    <s v="No"/>
    <s v="Kelly Williams"/>
  </r>
  <r>
    <n v="5176"/>
    <s v="CA-2017-106432"/>
    <d v="2017-10-19T00:00:00"/>
    <d v="2017-10-24T00:00:00"/>
    <x v="1"/>
    <s v="CA-12265"/>
    <s v="Christina Anderson"/>
    <x v="0"/>
    <s v="United States"/>
    <s v="Waco"/>
    <s v="Texas"/>
    <n v="76706"/>
    <x v="2"/>
    <s v="FUR-BO-10004360"/>
    <s v="Furniture"/>
    <s v="Bookcases"/>
    <s v="Rush Hierlooms Collection Rich Wood Bookcases"/>
    <n v="328.39919999999995"/>
    <n v="3"/>
    <n v="0.32"/>
    <n v="-91.758599999999973"/>
    <s v="No"/>
    <s v="Kelly Williams"/>
  </r>
  <r>
    <n v="5177"/>
    <s v="CA-2016-148908"/>
    <d v="2016-11-05T00:00:00"/>
    <d v="2016-11-08T00:00:00"/>
    <x v="2"/>
    <s v="JH-15985"/>
    <s v="Joseph Holt"/>
    <x v="0"/>
    <s v="United States"/>
    <s v="San Francisco"/>
    <s v="California"/>
    <n v="94109"/>
    <x v="1"/>
    <s v="OFF-BI-10002082"/>
    <s v="Office Supplies"/>
    <s v="Binders"/>
    <s v="GBC Twin Loop Wire Binding Elements"/>
    <n v="53.248000000000005"/>
    <n v="2"/>
    <n v="0.2"/>
    <n v="19.968"/>
    <s v="No"/>
    <s v="Anna Andreadi"/>
  </r>
  <r>
    <n v="5178"/>
    <s v="CA-2016-123015"/>
    <d v="2016-12-26T00:00:00"/>
    <d v="2016-12-30T00:00:00"/>
    <x v="1"/>
    <s v="AJ-10795"/>
    <s v="Anthony Johnson"/>
    <x v="1"/>
    <s v="United States"/>
    <s v="New York City"/>
    <s v="New York"/>
    <n v="10024"/>
    <x v="3"/>
    <s v="OFF-BI-10004967"/>
    <s v="Office Supplies"/>
    <s v="Binders"/>
    <s v="Round Ring Binders"/>
    <n v="4.9920000000000009"/>
    <n v="3"/>
    <n v="0.2"/>
    <n v="1.6848000000000001"/>
    <s v="No"/>
    <s v="Chuck Magee"/>
  </r>
  <r>
    <n v="5179"/>
    <s v="US-2015-120502"/>
    <d v="2015-04-13T00:00:00"/>
    <d v="2015-04-19T00:00:00"/>
    <x v="1"/>
    <s v="BT-11395"/>
    <s v="Bill Tyler"/>
    <x v="1"/>
    <s v="United States"/>
    <s v="Los Angeles"/>
    <s v="California"/>
    <n v="90036"/>
    <x v="1"/>
    <s v="FUR-FU-10004973"/>
    <s v="Furniture"/>
    <s v="Furnishings"/>
    <s v="Flat Face Poster Frame"/>
    <n v="37.68"/>
    <n v="2"/>
    <n v="0"/>
    <n v="15.825600000000001"/>
    <s v="No"/>
    <s v="Anna Andreadi"/>
  </r>
  <r>
    <n v="5180"/>
    <s v="US-2015-120502"/>
    <d v="2015-04-13T00:00:00"/>
    <d v="2015-04-19T00:00:00"/>
    <x v="1"/>
    <s v="BT-11395"/>
    <s v="Bill Tyler"/>
    <x v="1"/>
    <s v="United States"/>
    <s v="Los Angeles"/>
    <s v="California"/>
    <n v="90036"/>
    <x v="1"/>
    <s v="TEC-PH-10003645"/>
    <s v="Technology"/>
    <s v="Phones"/>
    <s v="Aastra 57i VoIP phone"/>
    <n v="258.57600000000002"/>
    <n v="2"/>
    <n v="0.2"/>
    <n v="19.393200000000007"/>
    <s v="No"/>
    <s v="Anna Andreadi"/>
  </r>
  <r>
    <n v="5181"/>
    <s v="US-2015-120502"/>
    <d v="2015-04-13T00:00:00"/>
    <d v="2015-04-19T00:00:00"/>
    <x v="1"/>
    <s v="BT-11395"/>
    <s v="Bill Tyler"/>
    <x v="1"/>
    <s v="United States"/>
    <s v="Los Angeles"/>
    <s v="California"/>
    <n v="90036"/>
    <x v="1"/>
    <s v="OFF-AP-10004980"/>
    <s v="Office Supplies"/>
    <s v="Appliances"/>
    <s v="3M Replacement Filter for Office Air Cleaner for 20' x 33' Room"/>
    <n v="75.84"/>
    <n v="2"/>
    <n v="0"/>
    <n v="29.577600000000004"/>
    <s v="No"/>
    <s v="Anna Andreadi"/>
  </r>
  <r>
    <n v="5182"/>
    <s v="CA-2017-108749"/>
    <d v="2017-09-12T00:00:00"/>
    <d v="2017-09-15T00:00:00"/>
    <x v="2"/>
    <s v="DJ-13510"/>
    <s v="Don Jones"/>
    <x v="1"/>
    <s v="United States"/>
    <s v="Woonsocket"/>
    <s v="Rhode Island"/>
    <n v="2895"/>
    <x v="3"/>
    <s v="OFF-PA-10003797"/>
    <s v="Office Supplies"/>
    <s v="Paper"/>
    <s v="Xerox 209"/>
    <n v="45.36"/>
    <n v="7"/>
    <n v="0"/>
    <n v="21.772800000000004"/>
    <s v="No"/>
    <s v="Chuck Magee"/>
  </r>
  <r>
    <n v="5183"/>
    <s v="CA-2017-108749"/>
    <d v="2017-09-12T00:00:00"/>
    <d v="2017-09-15T00:00:00"/>
    <x v="2"/>
    <s v="DJ-13510"/>
    <s v="Don Jones"/>
    <x v="1"/>
    <s v="United States"/>
    <s v="Woonsocket"/>
    <s v="Rhode Island"/>
    <n v="2895"/>
    <x v="3"/>
    <s v="OFF-BI-10003707"/>
    <s v="Office Supplies"/>
    <s v="Binders"/>
    <s v="Aluminum Screw Posts"/>
    <n v="45.78"/>
    <n v="3"/>
    <n v="0"/>
    <n v="22.89"/>
    <s v="No"/>
    <s v="Chuck Magee"/>
  </r>
  <r>
    <n v="5184"/>
    <s v="CA-2017-163335"/>
    <d v="2017-09-24T00:00:00"/>
    <d v="2017-09-27T00:00:00"/>
    <x v="2"/>
    <s v="AG-10675"/>
    <s v="Anna Gayman"/>
    <x v="0"/>
    <s v="United States"/>
    <s v="Columbus"/>
    <s v="Georgia"/>
    <n v="31907"/>
    <x v="0"/>
    <s v="OFF-ST-10000885"/>
    <s v="Office Supplies"/>
    <s v="Storage"/>
    <s v="Fellowes Desktop Hanging File Manager"/>
    <n v="40.29"/>
    <n v="3"/>
    <n v="0"/>
    <n v="10.0725"/>
    <s v="No"/>
    <s v="Cassandra Brandow"/>
  </r>
  <r>
    <n v="5185"/>
    <s v="CA-2017-163335"/>
    <d v="2017-09-24T00:00:00"/>
    <d v="2017-09-27T00:00:00"/>
    <x v="2"/>
    <s v="AG-10675"/>
    <s v="Anna Gayman"/>
    <x v="0"/>
    <s v="United States"/>
    <s v="Columbus"/>
    <s v="Georgia"/>
    <n v="31907"/>
    <x v="0"/>
    <s v="OFF-BI-10002827"/>
    <s v="Office Supplies"/>
    <s v="Binders"/>
    <s v="Avery Durable Poly Binders"/>
    <n v="38.71"/>
    <n v="7"/>
    <n v="0"/>
    <n v="17.8066"/>
    <s v="No"/>
    <s v="Cassandra Brandow"/>
  </r>
  <r>
    <n v="5186"/>
    <s v="CA-2015-134719"/>
    <d v="2015-10-10T00:00:00"/>
    <d v="2015-10-15T00:00:00"/>
    <x v="1"/>
    <s v="JD-15790"/>
    <s v="John Dryer"/>
    <x v="0"/>
    <s v="United States"/>
    <s v="Jacksonville"/>
    <s v="Florida"/>
    <n v="32216"/>
    <x v="0"/>
    <s v="OFF-ST-10004459"/>
    <s v="Office Supplies"/>
    <s v="Storage"/>
    <s v="Tennsco Single-Tier Lockers"/>
    <n v="1801.6320000000001"/>
    <n v="6"/>
    <n v="0.2"/>
    <n v="-337.80600000000004"/>
    <s v="No"/>
    <s v="Cassandra Brandow"/>
  </r>
  <r>
    <n v="5187"/>
    <s v="US-2015-154389"/>
    <d v="2015-11-27T00:00:00"/>
    <d v="2015-12-03T00:00:00"/>
    <x v="1"/>
    <s v="EH-14125"/>
    <s v="Eugene Hildebrand"/>
    <x v="2"/>
    <s v="United States"/>
    <s v="Philadelphia"/>
    <s v="Pennsylvania"/>
    <n v="19140"/>
    <x v="3"/>
    <s v="TEC-PH-10002789"/>
    <s v="Technology"/>
    <s v="Phones"/>
    <s v="LG Exalt"/>
    <n v="748.75200000000007"/>
    <n v="8"/>
    <n v="0.4"/>
    <n v="-162.22960000000006"/>
    <s v="No"/>
    <s v="Chuck Magee"/>
  </r>
  <r>
    <n v="5188"/>
    <s v="CA-2015-115567"/>
    <d v="2015-09-13T00:00:00"/>
    <d v="2015-09-18T00:00:00"/>
    <x v="1"/>
    <s v="ZC-21910"/>
    <s v="Zuschuss Carroll"/>
    <x v="0"/>
    <s v="United States"/>
    <s v="Columbus"/>
    <s v="Indiana"/>
    <n v="47201"/>
    <x v="2"/>
    <s v="TEC-AC-10001314"/>
    <s v="Technology"/>
    <s v="Accessories"/>
    <s v="Case Logic 2.4GHz Wireless Keyboard"/>
    <n v="199.96"/>
    <n v="4"/>
    <n v="0"/>
    <n v="15.996799999999979"/>
    <s v="No"/>
    <s v="Kelly Williams"/>
  </r>
  <r>
    <n v="5189"/>
    <s v="CA-2015-115567"/>
    <d v="2015-09-13T00:00:00"/>
    <d v="2015-09-18T00:00:00"/>
    <x v="1"/>
    <s v="ZC-21910"/>
    <s v="Zuschuss Carroll"/>
    <x v="0"/>
    <s v="United States"/>
    <s v="Columbus"/>
    <s v="Indiana"/>
    <n v="47201"/>
    <x v="2"/>
    <s v="FUR-CH-10000015"/>
    <s v="Furniture"/>
    <s v="Chairs"/>
    <s v="Hon Multipurpose Stacking Arm Chairs"/>
    <n v="1516.2"/>
    <n v="7"/>
    <n v="0"/>
    <n v="394.21199999999999"/>
    <s v="No"/>
    <s v="Kelly Williams"/>
  </r>
  <r>
    <n v="5190"/>
    <s v="US-2017-136679"/>
    <d v="2017-11-14T00:00:00"/>
    <d v="2017-11-18T00:00:00"/>
    <x v="1"/>
    <s v="XP-21865"/>
    <s v="Xylona Preis"/>
    <x v="0"/>
    <s v="United States"/>
    <s v="Pasadena"/>
    <s v="Texas"/>
    <n v="77506"/>
    <x v="2"/>
    <s v="TEC-AC-10004855"/>
    <s v="Technology"/>
    <s v="Accessories"/>
    <s v="V7 USB Numeric Keypad"/>
    <n v="167.95200000000003"/>
    <n v="6"/>
    <n v="0.2"/>
    <n v="-27.292200000000001"/>
    <s v="Yes"/>
    <s v="Kelly Williams"/>
  </r>
  <r>
    <n v="5191"/>
    <s v="US-2017-136679"/>
    <d v="2017-11-14T00:00:00"/>
    <d v="2017-11-18T00:00:00"/>
    <x v="1"/>
    <s v="XP-21865"/>
    <s v="Xylona Preis"/>
    <x v="0"/>
    <s v="United States"/>
    <s v="Pasadena"/>
    <s v="Texas"/>
    <n v="77506"/>
    <x v="2"/>
    <s v="OFF-AR-10003582"/>
    <s v="Office Supplies"/>
    <s v="Art"/>
    <s v="Boston Electric Pencil Sharpener, Model 1818, Charcoal Black"/>
    <n v="45.04"/>
    <n v="2"/>
    <n v="0.2"/>
    <n v="4.5040000000000031"/>
    <s v="Yes"/>
    <s v="Kelly Williams"/>
  </r>
  <r>
    <n v="5192"/>
    <s v="US-2017-141943"/>
    <d v="2017-05-05T00:00:00"/>
    <d v="2017-05-09T00:00:00"/>
    <x v="1"/>
    <s v="DK-12985"/>
    <s v="Darren Koutras"/>
    <x v="0"/>
    <s v="United States"/>
    <s v="San Francisco"/>
    <s v="California"/>
    <n v="94122"/>
    <x v="1"/>
    <s v="OFF-EN-10003448"/>
    <s v="Office Supplies"/>
    <s v="Envelopes"/>
    <s v="Peel &amp; Seel Recycled Catalog Envelopes, Brown"/>
    <n v="23.16"/>
    <n v="2"/>
    <n v="0"/>
    <n v="11.58"/>
    <s v="No"/>
    <s v="Anna Andreadi"/>
  </r>
  <r>
    <n v="5193"/>
    <s v="CA-2014-101560"/>
    <d v="2014-11-28T00:00:00"/>
    <d v="2014-12-01T00:00:00"/>
    <x v="0"/>
    <s v="CS-12250"/>
    <s v="Chris Selesnick"/>
    <x v="1"/>
    <s v="United States"/>
    <s v="Columbia"/>
    <s v="South Carolina"/>
    <n v="29203"/>
    <x v="0"/>
    <s v="FUR-FU-10003773"/>
    <s v="Furniture"/>
    <s v="Furnishings"/>
    <s v="Eldon Cleatmat Plus Chair Mats for High Pile Carpets"/>
    <n v="397.59999999999997"/>
    <n v="5"/>
    <n v="0"/>
    <n v="43.735999999999962"/>
    <s v="No"/>
    <s v="Cassandra Brandow"/>
  </r>
  <r>
    <n v="5194"/>
    <s v="CA-2014-101560"/>
    <d v="2014-11-28T00:00:00"/>
    <d v="2014-12-01T00:00:00"/>
    <x v="0"/>
    <s v="CS-12250"/>
    <s v="Chris Selesnick"/>
    <x v="1"/>
    <s v="United States"/>
    <s v="Columbia"/>
    <s v="South Carolina"/>
    <n v="29203"/>
    <x v="0"/>
    <s v="OFF-PA-10001363"/>
    <s v="Office Supplies"/>
    <s v="Paper"/>
    <s v="Xerox 1933"/>
    <n v="85.96"/>
    <n v="7"/>
    <n v="0"/>
    <n v="40.401199999999996"/>
    <s v="No"/>
    <s v="Cassandra Brandow"/>
  </r>
  <r>
    <n v="5195"/>
    <s v="CA-2014-101560"/>
    <d v="2014-11-28T00:00:00"/>
    <d v="2014-12-01T00:00:00"/>
    <x v="0"/>
    <s v="CS-12250"/>
    <s v="Chris Selesnick"/>
    <x v="1"/>
    <s v="United States"/>
    <s v="Columbia"/>
    <s v="South Carolina"/>
    <n v="29203"/>
    <x v="0"/>
    <s v="OFF-AR-10004757"/>
    <s v="Office Supplies"/>
    <s v="Art"/>
    <s v="Crayola Colored Pencils"/>
    <n v="13.12"/>
    <n v="4"/>
    <n v="0"/>
    <n v="4.3295999999999992"/>
    <s v="No"/>
    <s v="Cassandra Brandow"/>
  </r>
  <r>
    <n v="5196"/>
    <s v="CA-2014-101560"/>
    <d v="2014-11-28T00:00:00"/>
    <d v="2014-12-01T00:00:00"/>
    <x v="0"/>
    <s v="CS-12250"/>
    <s v="Chris Selesnick"/>
    <x v="1"/>
    <s v="United States"/>
    <s v="Columbia"/>
    <s v="South Carolina"/>
    <n v="29203"/>
    <x v="0"/>
    <s v="OFF-BI-10000309"/>
    <s v="Office Supplies"/>
    <s v="Binders"/>
    <s v="GBC Twin Loop Wire Binding Elements, 9/16&quot; Spine, Black"/>
    <n v="45.660000000000004"/>
    <n v="3"/>
    <n v="0"/>
    <n v="22.3734"/>
    <s v="No"/>
    <s v="Cassandra Brandow"/>
  </r>
  <r>
    <n v="5197"/>
    <s v="CA-2014-159709"/>
    <d v="2014-05-10T00:00:00"/>
    <d v="2014-05-15T00:00:00"/>
    <x v="1"/>
    <s v="AI-10855"/>
    <s v="Arianne Irving"/>
    <x v="0"/>
    <s v="United States"/>
    <s v="Kent"/>
    <s v="Washington"/>
    <n v="98031"/>
    <x v="1"/>
    <s v="OFF-EN-10001434"/>
    <s v="Office Supplies"/>
    <s v="Envelopes"/>
    <s v="Strathmore #10 Envelopes, Ultimate White"/>
    <n v="158.13"/>
    <n v="3"/>
    <n v="0"/>
    <n v="77.483699999999999"/>
    <s v="No"/>
    <s v="Anna Andreadi"/>
  </r>
  <r>
    <n v="5198"/>
    <s v="CA-2014-159709"/>
    <d v="2014-05-10T00:00:00"/>
    <d v="2014-05-15T00:00:00"/>
    <x v="1"/>
    <s v="AI-10855"/>
    <s v="Arianne Irving"/>
    <x v="0"/>
    <s v="United States"/>
    <s v="Kent"/>
    <s v="Washington"/>
    <n v="98031"/>
    <x v="1"/>
    <s v="TEC-PH-10003988"/>
    <s v="Technology"/>
    <s v="Phones"/>
    <s v="LF Elite 3D Dazzle Designer Hard Case Cover, Lf Stylus Pen and Wiper For Apple Iphone 5c Mini Lite"/>
    <n v="43.6"/>
    <n v="5"/>
    <n v="0.2"/>
    <n v="4.3600000000000012"/>
    <s v="No"/>
    <s v="Anna Andreadi"/>
  </r>
  <r>
    <n v="5199"/>
    <s v="CA-2016-103982"/>
    <d v="2016-03-03T00:00:00"/>
    <d v="2016-03-08T00:00:00"/>
    <x v="1"/>
    <s v="AA-10315"/>
    <s v="Alex Avila"/>
    <x v="0"/>
    <s v="United States"/>
    <s v="Round Rock"/>
    <s v="Texas"/>
    <n v="78664"/>
    <x v="2"/>
    <s v="OFF-SU-10000151"/>
    <s v="Office Supplies"/>
    <s v="Supplies"/>
    <s v="High Speed Automatic Electric Letter Opener"/>
    <n v="3930.0720000000001"/>
    <n v="3"/>
    <n v="0.2"/>
    <n v="-786.01440000000025"/>
    <s v="No"/>
    <s v="Kelly Williams"/>
  </r>
  <r>
    <n v="5200"/>
    <s v="CA-2016-103982"/>
    <d v="2016-03-03T00:00:00"/>
    <d v="2016-03-08T00:00:00"/>
    <x v="1"/>
    <s v="AA-10315"/>
    <s v="Alex Avila"/>
    <x v="0"/>
    <s v="United States"/>
    <s v="Round Rock"/>
    <s v="Texas"/>
    <n v="78664"/>
    <x v="2"/>
    <s v="OFF-FA-10001332"/>
    <s v="Office Supplies"/>
    <s v="Fasteners"/>
    <s v="Acco Banker's Clasps, 5 3/4&quot;-Long"/>
    <n v="2.3039999999999998"/>
    <n v="1"/>
    <n v="0.2"/>
    <n v="0.77759999999999996"/>
    <s v="No"/>
    <s v="Kelly Williams"/>
  </r>
  <r>
    <n v="5201"/>
    <s v="CA-2016-103982"/>
    <d v="2016-03-03T00:00:00"/>
    <d v="2016-03-08T00:00:00"/>
    <x v="1"/>
    <s v="AA-10315"/>
    <s v="Alex Avila"/>
    <x v="0"/>
    <s v="United States"/>
    <s v="Round Rock"/>
    <s v="Texas"/>
    <n v="78664"/>
    <x v="2"/>
    <s v="TEC-PH-10000895"/>
    <s v="Technology"/>
    <s v="Phones"/>
    <s v="Polycom VVX 310 VoIP phone"/>
    <n v="431.97600000000006"/>
    <n v="3"/>
    <n v="0.2"/>
    <n v="32.398200000000017"/>
    <s v="No"/>
    <s v="Kelly Williams"/>
  </r>
  <r>
    <n v="5202"/>
    <s v="CA-2016-103982"/>
    <d v="2016-03-03T00:00:00"/>
    <d v="2016-03-08T00:00:00"/>
    <x v="1"/>
    <s v="AA-10315"/>
    <s v="Alex Avila"/>
    <x v="0"/>
    <s v="United States"/>
    <s v="Round Rock"/>
    <s v="Texas"/>
    <n v="78664"/>
    <x v="2"/>
    <s v="TEC-AC-10002857"/>
    <s v="Technology"/>
    <s v="Accessories"/>
    <s v="Verbatim 25 GB 6x Blu-ray Single Layer Recordable Disc, 1/Pack"/>
    <n v="41.720000000000006"/>
    <n v="7"/>
    <n v="0.2"/>
    <n v="5.7364999999999977"/>
    <s v="No"/>
    <s v="Kelly Williams"/>
  </r>
  <r>
    <n v="5203"/>
    <s v="CA-2015-142454"/>
    <d v="2015-08-15T00:00:00"/>
    <d v="2015-08-19T00:00:00"/>
    <x v="1"/>
    <s v="RE-19450"/>
    <s v="Richard Eichhorn"/>
    <x v="0"/>
    <s v="United States"/>
    <s v="Oakland"/>
    <s v="California"/>
    <n v="94601"/>
    <x v="1"/>
    <s v="FUR-FU-10004018"/>
    <s v="Furniture"/>
    <s v="Furnishings"/>
    <s v="Tensor Computer Mounted Lamp"/>
    <n v="104.23"/>
    <n v="7"/>
    <n v="0"/>
    <n v="28.142100000000006"/>
    <s v="No"/>
    <s v="Anna Andreadi"/>
  </r>
  <r>
    <n v="5204"/>
    <s v="CA-2015-142454"/>
    <d v="2015-08-15T00:00:00"/>
    <d v="2015-08-19T00:00:00"/>
    <x v="1"/>
    <s v="RE-19450"/>
    <s v="Richard Eichhorn"/>
    <x v="0"/>
    <s v="United States"/>
    <s v="Oakland"/>
    <s v="California"/>
    <n v="94601"/>
    <x v="1"/>
    <s v="OFF-ST-10003638"/>
    <s v="Office Supplies"/>
    <s v="Storage"/>
    <s v="Mobile Personal File Cube"/>
    <n v="70.260000000000005"/>
    <n v="3"/>
    <n v="0"/>
    <n v="18.970199999999998"/>
    <s v="No"/>
    <s v="Anna Andreadi"/>
  </r>
  <r>
    <n v="5205"/>
    <s v="CA-2015-102015"/>
    <d v="2015-09-12T00:00:00"/>
    <d v="2015-09-18T00:00:00"/>
    <x v="1"/>
    <s v="TM-21010"/>
    <s v="Tamara Manning"/>
    <x v="0"/>
    <s v="United States"/>
    <s v="Auburn"/>
    <s v="New York"/>
    <n v="13021"/>
    <x v="3"/>
    <s v="OFF-AR-10004685"/>
    <s v="Office Supplies"/>
    <s v="Art"/>
    <s v="Binney &amp; Smith Crayola Metallic Colored Pencils, 8-Color Set"/>
    <n v="9.26"/>
    <n v="2"/>
    <n v="0"/>
    <n v="3.0557999999999996"/>
    <s v="No"/>
    <s v="Chuck Magee"/>
  </r>
  <r>
    <n v="5206"/>
    <s v="CA-2015-102015"/>
    <d v="2015-09-12T00:00:00"/>
    <d v="2015-09-18T00:00:00"/>
    <x v="1"/>
    <s v="TM-21010"/>
    <s v="Tamara Manning"/>
    <x v="0"/>
    <s v="United States"/>
    <s v="Auburn"/>
    <s v="New York"/>
    <n v="13021"/>
    <x v="3"/>
    <s v="OFF-ST-10001713"/>
    <s v="Office Supplies"/>
    <s v="Storage"/>
    <s v="Gould Plastics 9-Pocket Panel Bin, 18-3/8w x 5-1/4d x 20-1/2h, Black"/>
    <n v="105.98"/>
    <n v="2"/>
    <n v="0"/>
    <n v="4.2391999999999967"/>
    <s v="No"/>
    <s v="Chuck Magee"/>
  </r>
  <r>
    <n v="5207"/>
    <s v="CA-2015-102015"/>
    <d v="2015-09-12T00:00:00"/>
    <d v="2015-09-18T00:00:00"/>
    <x v="1"/>
    <s v="TM-21010"/>
    <s v="Tamara Manning"/>
    <x v="0"/>
    <s v="United States"/>
    <s v="Auburn"/>
    <s v="New York"/>
    <n v="13021"/>
    <x v="3"/>
    <s v="OFF-FA-10000490"/>
    <s v="Office Supplies"/>
    <s v="Fasteners"/>
    <s v="OIC Binder Clips, Mini, 1/4&quot; Capacity, Black"/>
    <n v="1.24"/>
    <n v="1"/>
    <n v="0"/>
    <n v="0.58279999999999998"/>
    <s v="No"/>
    <s v="Chuck Magee"/>
  </r>
  <r>
    <n v="5208"/>
    <s v="CA-2015-102015"/>
    <d v="2015-09-12T00:00:00"/>
    <d v="2015-09-18T00:00:00"/>
    <x v="1"/>
    <s v="TM-21010"/>
    <s v="Tamara Manning"/>
    <x v="0"/>
    <s v="United States"/>
    <s v="Auburn"/>
    <s v="New York"/>
    <n v="13021"/>
    <x v="3"/>
    <s v="OFF-LA-10002043"/>
    <s v="Office Supplies"/>
    <s v="Labels"/>
    <s v="Avery 489"/>
    <n v="20.7"/>
    <n v="2"/>
    <n v="0"/>
    <n v="9.9359999999999999"/>
    <s v="No"/>
    <s v="Chuck Magee"/>
  </r>
  <r>
    <n v="5209"/>
    <s v="CA-2015-102015"/>
    <d v="2015-09-12T00:00:00"/>
    <d v="2015-09-18T00:00:00"/>
    <x v="1"/>
    <s v="TM-21010"/>
    <s v="Tamara Manning"/>
    <x v="0"/>
    <s v="United States"/>
    <s v="Auburn"/>
    <s v="New York"/>
    <n v="13021"/>
    <x v="3"/>
    <s v="OFF-PA-10002464"/>
    <s v="Office Supplies"/>
    <s v="Paper"/>
    <s v="HP Office Recycled Paper (20Lb. and 87 Bright)"/>
    <n v="28.900000000000002"/>
    <n v="5"/>
    <n v="0"/>
    <n v="14.161000000000001"/>
    <s v="No"/>
    <s v="Chuck Magee"/>
  </r>
  <r>
    <n v="5210"/>
    <s v="CA-2015-102015"/>
    <d v="2015-09-12T00:00:00"/>
    <d v="2015-09-18T00:00:00"/>
    <x v="1"/>
    <s v="TM-21010"/>
    <s v="Tamara Manning"/>
    <x v="0"/>
    <s v="United States"/>
    <s v="Auburn"/>
    <s v="New York"/>
    <n v="13021"/>
    <x v="3"/>
    <s v="OFF-EN-10002504"/>
    <s v="Office Supplies"/>
    <s v="Envelopes"/>
    <s v="Tyvek  Top-Opening Peel &amp; Seel Envelopes, Plain White"/>
    <n v="27.18"/>
    <n v="1"/>
    <n v="0"/>
    <n v="12.7746"/>
    <s v="No"/>
    <s v="Chuck Magee"/>
  </r>
  <r>
    <n v="5211"/>
    <s v="CA-2015-156755"/>
    <d v="2015-01-12T00:00:00"/>
    <d v="2015-01-18T00:00:00"/>
    <x v="1"/>
    <s v="YS-21880"/>
    <s v="Yana Sorensen"/>
    <x v="1"/>
    <s v="United States"/>
    <s v="Newark"/>
    <s v="Delaware"/>
    <n v="19711"/>
    <x v="3"/>
    <s v="OFF-ST-10002615"/>
    <s v="Office Supplies"/>
    <s v="Storage"/>
    <s v="Dual Level, Single-Width Filing Carts"/>
    <n v="465.18"/>
    <n v="3"/>
    <n v="0"/>
    <n v="120.94680000000001"/>
    <s v="No"/>
    <s v="Chuck Magee"/>
  </r>
  <r>
    <n v="5212"/>
    <s v="CA-2015-130876"/>
    <d v="2015-05-12T00:00:00"/>
    <d v="2015-05-16T00:00:00"/>
    <x v="0"/>
    <s v="AZ-10750"/>
    <s v="Annie Zypern"/>
    <x v="0"/>
    <s v="United States"/>
    <s v="New York City"/>
    <s v="New York"/>
    <n v="10024"/>
    <x v="3"/>
    <s v="OFF-ST-10004258"/>
    <s v="Office Supplies"/>
    <s v="Storage"/>
    <s v="Portable Personal File Box"/>
    <n v="36.630000000000003"/>
    <n v="3"/>
    <n v="0"/>
    <n v="9.8901000000000039"/>
    <s v="No"/>
    <s v="Chuck Magee"/>
  </r>
  <r>
    <n v="5213"/>
    <s v="CA-2016-145898"/>
    <d v="2016-09-26T00:00:00"/>
    <d v="2016-09-26T00:00:00"/>
    <x v="3"/>
    <s v="CM-12445"/>
    <s v="Chuck Magee"/>
    <x v="0"/>
    <s v="United States"/>
    <s v="Redlands"/>
    <s v="California"/>
    <n v="92374"/>
    <x v="1"/>
    <s v="OFF-ST-10004507"/>
    <s v="Office Supplies"/>
    <s v="Storage"/>
    <s v="Advantus Rolling Storage Box"/>
    <n v="51.449999999999996"/>
    <n v="3"/>
    <n v="0"/>
    <n v="13.891499999999999"/>
    <s v="No"/>
    <s v="Anna Andreadi"/>
  </r>
  <r>
    <n v="5214"/>
    <s v="CA-2016-145898"/>
    <d v="2016-09-26T00:00:00"/>
    <d v="2016-09-26T00:00:00"/>
    <x v="3"/>
    <s v="CM-12445"/>
    <s v="Chuck Magee"/>
    <x v="0"/>
    <s v="United States"/>
    <s v="Redlands"/>
    <s v="California"/>
    <n v="92374"/>
    <x v="1"/>
    <s v="OFF-LA-10000262"/>
    <s v="Office Supplies"/>
    <s v="Labels"/>
    <s v="Avery 494"/>
    <n v="7.83"/>
    <n v="3"/>
    <n v="0"/>
    <n v="3.6017999999999999"/>
    <s v="No"/>
    <s v="Anna Andreadi"/>
  </r>
  <r>
    <n v="5215"/>
    <s v="CA-2016-145898"/>
    <d v="2016-09-26T00:00:00"/>
    <d v="2016-09-26T00:00:00"/>
    <x v="3"/>
    <s v="CM-12445"/>
    <s v="Chuck Magee"/>
    <x v="0"/>
    <s v="United States"/>
    <s v="Redlands"/>
    <s v="California"/>
    <n v="92374"/>
    <x v="1"/>
    <s v="OFF-AR-10002445"/>
    <s v="Office Supplies"/>
    <s v="Art"/>
    <s v="SANFORD Major Accent Highlighters"/>
    <n v="35.4"/>
    <n v="5"/>
    <n v="0"/>
    <n v="13.452000000000002"/>
    <s v="No"/>
    <s v="Anna Andreadi"/>
  </r>
  <r>
    <n v="5216"/>
    <s v="CA-2016-145898"/>
    <d v="2016-09-26T00:00:00"/>
    <d v="2016-09-26T00:00:00"/>
    <x v="3"/>
    <s v="CM-12445"/>
    <s v="Chuck Magee"/>
    <x v="0"/>
    <s v="United States"/>
    <s v="Redlands"/>
    <s v="California"/>
    <n v="92374"/>
    <x v="1"/>
    <s v="OFF-PA-10001667"/>
    <s v="Office Supplies"/>
    <s v="Paper"/>
    <s v="Great White Multi-Use Recycled Paper (20Lb. and 84 Bright)"/>
    <n v="29.900000000000002"/>
    <n v="5"/>
    <n v="0"/>
    <n v="13.454999999999998"/>
    <s v="No"/>
    <s v="Anna Andreadi"/>
  </r>
  <r>
    <n v="5217"/>
    <s v="US-2017-159562"/>
    <d v="2017-09-09T00:00:00"/>
    <d v="2017-09-15T00:00:00"/>
    <x v="1"/>
    <s v="JB-16000"/>
    <s v="Joy Bell-"/>
    <x v="0"/>
    <s v="United States"/>
    <s v="Roseville"/>
    <s v="Michigan"/>
    <n v="48066"/>
    <x v="2"/>
    <s v="OFF-EN-10000461"/>
    <s v="Office Supplies"/>
    <s v="Envelopes"/>
    <s v="#10- 4 1/8&quot; x 9 1/2&quot; Recycled Envelopes"/>
    <n v="17.48"/>
    <n v="2"/>
    <n v="0"/>
    <n v="8.2156000000000002"/>
    <s v="No"/>
    <s v="Kelly Williams"/>
  </r>
  <r>
    <n v="5218"/>
    <s v="CA-2017-134635"/>
    <d v="2017-04-15T00:00:00"/>
    <d v="2017-04-17T00:00:00"/>
    <x v="0"/>
    <s v="NS-18640"/>
    <s v="Noel Staavos"/>
    <x v="1"/>
    <s v="United States"/>
    <s v="Los Angeles"/>
    <s v="California"/>
    <n v="90049"/>
    <x v="1"/>
    <s v="OFF-PA-10002254"/>
    <s v="Office Supplies"/>
    <s v="Paper"/>
    <s v="Xerox 1883"/>
    <n v="79.14"/>
    <n v="3"/>
    <n v="0"/>
    <n v="36.404399999999995"/>
    <s v="No"/>
    <s v="Anna Andreadi"/>
  </r>
  <r>
    <n v="5219"/>
    <s v="CA-2017-167080"/>
    <d v="2017-06-10T00:00:00"/>
    <d v="2017-06-14T00:00:00"/>
    <x v="1"/>
    <s v="LC-16930"/>
    <s v="Linda Cazamias"/>
    <x v="1"/>
    <s v="United States"/>
    <s v="New York City"/>
    <s v="New York"/>
    <n v="10011"/>
    <x v="3"/>
    <s v="OFF-AR-10001868"/>
    <s v="Office Supplies"/>
    <s v="Art"/>
    <s v="Prang Dustless Chalk Sticks"/>
    <n v="8.4"/>
    <n v="5"/>
    <n v="0"/>
    <n v="4.2"/>
    <s v="No"/>
    <s v="Chuck Magee"/>
  </r>
  <r>
    <n v="5220"/>
    <s v="CA-2017-145653"/>
    <d v="2017-09-01T00:00:00"/>
    <d v="2017-09-01T00:00:00"/>
    <x v="3"/>
    <s v="CA-12775"/>
    <s v="Cynthia Arntzen"/>
    <x v="0"/>
    <s v="United States"/>
    <s v="Detroit"/>
    <s v="Michigan"/>
    <n v="48205"/>
    <x v="2"/>
    <s v="FUR-CH-10004875"/>
    <s v="Furniture"/>
    <s v="Chairs"/>
    <s v="Harbour Creations 67200 Series Stacking Chairs"/>
    <n v="498.26000000000005"/>
    <n v="7"/>
    <n v="0"/>
    <n v="134.53020000000001"/>
    <s v="No"/>
    <s v="Kelly Williams"/>
  </r>
  <r>
    <n v="5221"/>
    <s v="CA-2014-140487"/>
    <d v="2014-06-14T00:00:00"/>
    <d v="2014-06-20T00:00:00"/>
    <x v="1"/>
    <s v="SR-20425"/>
    <s v="Sharelle Roach"/>
    <x v="2"/>
    <s v="United States"/>
    <s v="Detroit"/>
    <s v="Michigan"/>
    <n v="48234"/>
    <x v="2"/>
    <s v="FUR-BO-10000711"/>
    <s v="Furniture"/>
    <s v="Bookcases"/>
    <s v="Hon Metal Bookcases, Gray"/>
    <n v="212.94"/>
    <n v="3"/>
    <n v="0"/>
    <n v="57.4938"/>
    <s v="No"/>
    <s v="Kelly Williams"/>
  </r>
  <r>
    <n v="5222"/>
    <s v="CA-2017-117401"/>
    <d v="2017-05-18T00:00:00"/>
    <d v="2017-05-22T00:00:00"/>
    <x v="0"/>
    <s v="PP-18955"/>
    <s v="Paul Prost"/>
    <x v="2"/>
    <s v="United States"/>
    <s v="Springfield"/>
    <s v="Missouri"/>
    <n v="65807"/>
    <x v="2"/>
    <s v="OFF-AP-10000938"/>
    <s v="Office Supplies"/>
    <s v="Appliances"/>
    <s v="Avanti 1.7 Cu. Ft. Refrigerator"/>
    <n v="706.86"/>
    <n v="7"/>
    <n v="0"/>
    <n v="197.92079999999999"/>
    <s v="No"/>
    <s v="Kelly Williams"/>
  </r>
  <r>
    <n v="5223"/>
    <s v="CA-2017-117401"/>
    <d v="2017-05-18T00:00:00"/>
    <d v="2017-05-22T00:00:00"/>
    <x v="0"/>
    <s v="PP-18955"/>
    <s v="Paul Prost"/>
    <x v="2"/>
    <s v="United States"/>
    <s v="Springfield"/>
    <s v="Missouri"/>
    <n v="65807"/>
    <x v="2"/>
    <s v="TEC-PH-10003555"/>
    <s v="Technology"/>
    <s v="Phones"/>
    <s v="Motorola HK250 Universal Bluetooth Headset"/>
    <n v="114.94999999999999"/>
    <n v="5"/>
    <n v="0"/>
    <n v="2.2990000000000066"/>
    <s v="No"/>
    <s v="Kelly Williams"/>
  </r>
  <r>
    <n v="5224"/>
    <s v="CA-2017-117401"/>
    <d v="2017-05-18T00:00:00"/>
    <d v="2017-05-22T00:00:00"/>
    <x v="0"/>
    <s v="PP-18955"/>
    <s v="Paul Prost"/>
    <x v="2"/>
    <s v="United States"/>
    <s v="Springfield"/>
    <s v="Missouri"/>
    <n v="65807"/>
    <x v="2"/>
    <s v="OFF-BI-10001267"/>
    <s v="Office Supplies"/>
    <s v="Binders"/>
    <s v="Universal Recycled Hanging Pressboard Report Binders, Letter Size"/>
    <n v="43.19"/>
    <n v="7"/>
    <n v="0"/>
    <n v="20.731199999999998"/>
    <s v="No"/>
    <s v="Kelly Williams"/>
  </r>
  <r>
    <n v="5225"/>
    <s v="US-2017-109582"/>
    <d v="2017-09-12T00:00:00"/>
    <d v="2017-09-17T00:00:00"/>
    <x v="0"/>
    <s v="JM-15865"/>
    <s v="John Murray"/>
    <x v="0"/>
    <s v="United States"/>
    <s v="Los Angeles"/>
    <s v="California"/>
    <n v="90036"/>
    <x v="1"/>
    <s v="OFF-PA-10004071"/>
    <s v="Office Supplies"/>
    <s v="Paper"/>
    <s v="Eaton Premium Continuous-Feed Paper, 25% Cotton, Letter Size, White, 1000 Shts/Box"/>
    <n v="166.44"/>
    <n v="3"/>
    <n v="0"/>
    <n v="79.891199999999998"/>
    <s v="No"/>
    <s v="Anna Andreadi"/>
  </r>
  <r>
    <n v="5226"/>
    <s v="CA-2016-119865"/>
    <d v="2016-06-21T00:00:00"/>
    <d v="2016-06-26T00:00:00"/>
    <x v="1"/>
    <s v="AS-10090"/>
    <s v="Adam Shillingsburg"/>
    <x v="0"/>
    <s v="United States"/>
    <s v="New York City"/>
    <s v="New York"/>
    <n v="10011"/>
    <x v="3"/>
    <s v="OFF-BI-10001553"/>
    <s v="Office Supplies"/>
    <s v="Binders"/>
    <s v="SpineVue Locking Slant-D Ring Binders by Cardinal"/>
    <n v="36.56"/>
    <n v="5"/>
    <n v="0.2"/>
    <n v="12.795999999999999"/>
    <s v="No"/>
    <s v="Chuck Magee"/>
  </r>
  <r>
    <n v="5227"/>
    <s v="CA-2016-119865"/>
    <d v="2016-06-21T00:00:00"/>
    <d v="2016-06-26T00:00:00"/>
    <x v="1"/>
    <s v="AS-10090"/>
    <s v="Adam Shillingsburg"/>
    <x v="0"/>
    <s v="United States"/>
    <s v="New York City"/>
    <s v="New York"/>
    <n v="10011"/>
    <x v="3"/>
    <s v="OFF-BI-10003007"/>
    <s v="Office Supplies"/>
    <s v="Binders"/>
    <s v="Premium Transparent Presentation Covers, No Pattern/Clear, 8 1/2&quot; x 11&quot;"/>
    <n v="186.14400000000001"/>
    <n v="6"/>
    <n v="0.2"/>
    <n v="60.496799999999993"/>
    <s v="No"/>
    <s v="Chuck Magee"/>
  </r>
  <r>
    <n v="5228"/>
    <s v="CA-2016-119865"/>
    <d v="2016-06-21T00:00:00"/>
    <d v="2016-06-26T00:00:00"/>
    <x v="1"/>
    <s v="AS-10090"/>
    <s v="Adam Shillingsburg"/>
    <x v="0"/>
    <s v="United States"/>
    <s v="New York City"/>
    <s v="New York"/>
    <n v="10011"/>
    <x v="3"/>
    <s v="FUR-BO-10003272"/>
    <s v="Furniture"/>
    <s v="Bookcases"/>
    <s v="O'Sullivan Living Dimensions 5-Shelf Bookcases"/>
    <n v="353.56799999999998"/>
    <n v="2"/>
    <n v="0.2"/>
    <n v="-44.196000000000026"/>
    <s v="No"/>
    <s v="Chuck Magee"/>
  </r>
  <r>
    <n v="5229"/>
    <s v="US-2014-147648"/>
    <d v="2014-11-26T00:00:00"/>
    <d v="2014-12-01T00:00:00"/>
    <x v="1"/>
    <s v="LS-16975"/>
    <s v="Lindsay Shagiari"/>
    <x v="2"/>
    <s v="United States"/>
    <s v="San Francisco"/>
    <s v="California"/>
    <n v="94109"/>
    <x v="1"/>
    <s v="OFF-PA-10001033"/>
    <s v="Office Supplies"/>
    <s v="Paper"/>
    <s v="Xerox 1893"/>
    <n v="81.98"/>
    <n v="2"/>
    <n v="0"/>
    <n v="40.170200000000001"/>
    <s v="No"/>
    <s v="Anna Andreadi"/>
  </r>
  <r>
    <n v="5230"/>
    <s v="CA-2017-124436"/>
    <d v="2017-03-19T00:00:00"/>
    <d v="2017-03-22T00:00:00"/>
    <x v="0"/>
    <s v="SA-20830"/>
    <s v="Sue Ann Reed"/>
    <x v="0"/>
    <s v="United States"/>
    <s v="Fresno"/>
    <s v="California"/>
    <n v="93727"/>
    <x v="1"/>
    <s v="OFF-BI-10001553"/>
    <s v="Office Supplies"/>
    <s v="Binders"/>
    <s v="SpineVue Locking Slant-D Ring Binders by Cardinal"/>
    <n v="14.624000000000002"/>
    <n v="2"/>
    <n v="0.2"/>
    <n v="5.1183999999999994"/>
    <s v="No"/>
    <s v="Anna Andreadi"/>
  </r>
  <r>
    <n v="5231"/>
    <s v="CA-2017-124436"/>
    <d v="2017-03-19T00:00:00"/>
    <d v="2017-03-22T00:00:00"/>
    <x v="0"/>
    <s v="SA-20830"/>
    <s v="Sue Ann Reed"/>
    <x v="0"/>
    <s v="United States"/>
    <s v="Fresno"/>
    <s v="California"/>
    <n v="93727"/>
    <x v="1"/>
    <s v="FUR-TA-10001095"/>
    <s v="Furniture"/>
    <s v="Tables"/>
    <s v="Chromcraft Round Conference Tables"/>
    <n v="697.16"/>
    <n v="5"/>
    <n v="0.2"/>
    <n v="8.7144999999999868"/>
    <s v="No"/>
    <s v="Anna Andreadi"/>
  </r>
  <r>
    <n v="5232"/>
    <s v="CA-2017-124436"/>
    <d v="2017-03-19T00:00:00"/>
    <d v="2017-03-22T00:00:00"/>
    <x v="0"/>
    <s v="SA-20830"/>
    <s v="Sue Ann Reed"/>
    <x v="0"/>
    <s v="United States"/>
    <s v="Fresno"/>
    <s v="California"/>
    <n v="93727"/>
    <x v="1"/>
    <s v="FUR-FU-10001185"/>
    <s v="Furniture"/>
    <s v="Furnishings"/>
    <s v="Advantus Employee of the Month Certificate Frame, 11 x 13-1/2"/>
    <n v="30.93"/>
    <n v="1"/>
    <n v="0"/>
    <n v="12.6813"/>
    <s v="No"/>
    <s v="Anna Andreadi"/>
  </r>
  <r>
    <n v="5233"/>
    <s v="CA-2017-124436"/>
    <d v="2017-03-19T00:00:00"/>
    <d v="2017-03-22T00:00:00"/>
    <x v="0"/>
    <s v="SA-20830"/>
    <s v="Sue Ann Reed"/>
    <x v="0"/>
    <s v="United States"/>
    <s v="Fresno"/>
    <s v="California"/>
    <n v="93727"/>
    <x v="1"/>
    <s v="OFF-BI-10000343"/>
    <s v="Office Supplies"/>
    <s v="Binders"/>
    <s v="Pressboard Covers with Storage Hooks, 9 1/2&quot; x 11&quot;, Light Blue"/>
    <n v="27.496000000000002"/>
    <n v="7"/>
    <n v="0.2"/>
    <n v="9.2798999999999996"/>
    <s v="No"/>
    <s v="Anna Andreadi"/>
  </r>
  <r>
    <n v="5234"/>
    <s v="CA-2014-115084"/>
    <d v="2014-10-18T00:00:00"/>
    <d v="2014-10-22T00:00:00"/>
    <x v="1"/>
    <s v="LS-17200"/>
    <s v="Luke Schmidt"/>
    <x v="1"/>
    <s v="United States"/>
    <s v="Texarkana"/>
    <s v="Arkansas"/>
    <n v="71854"/>
    <x v="0"/>
    <s v="FUR-CH-10004626"/>
    <s v="Furniture"/>
    <s v="Chairs"/>
    <s v="Office Star Flex Back Scooter Chair with Aluminum Finish Frame"/>
    <n v="605.34"/>
    <n v="6"/>
    <n v="0"/>
    <n v="145.2816"/>
    <s v="No"/>
    <s v="Cassandra Brandow"/>
  </r>
  <r>
    <n v="5235"/>
    <s v="CA-2017-131037"/>
    <d v="2017-08-22T00:00:00"/>
    <d v="2017-08-23T00:00:00"/>
    <x v="2"/>
    <s v="TM-21490"/>
    <s v="Tony Molinari"/>
    <x v="0"/>
    <s v="United States"/>
    <s v="San Francisco"/>
    <s v="California"/>
    <n v="94110"/>
    <x v="1"/>
    <s v="FUR-TA-10001768"/>
    <s v="Furniture"/>
    <s v="Tables"/>
    <s v="Hon Racetrack Conference Tables"/>
    <n v="210.00800000000001"/>
    <n v="1"/>
    <n v="0.2"/>
    <n v="2.625099999999982"/>
    <s v="No"/>
    <s v="Anna Andreadi"/>
  </r>
  <r>
    <n v="5236"/>
    <s v="CA-2016-111143"/>
    <d v="2016-11-19T00:00:00"/>
    <d v="2016-11-22T00:00:00"/>
    <x v="2"/>
    <s v="TT-21265"/>
    <s v="Tim Taslimi"/>
    <x v="1"/>
    <s v="United States"/>
    <s v="Indianapolis"/>
    <s v="Indiana"/>
    <n v="46203"/>
    <x v="2"/>
    <s v="OFF-AP-10001947"/>
    <s v="Office Supplies"/>
    <s v="Appliances"/>
    <s v="Acco 6 Outlet Guardian Premium Plus Surge Suppressor"/>
    <n v="54.96"/>
    <n v="3"/>
    <n v="0"/>
    <n v="15.938399999999998"/>
    <s v="No"/>
    <s v="Kelly Williams"/>
  </r>
  <r>
    <n v="5237"/>
    <s v="CA-2014-166744"/>
    <d v="2014-09-20T00:00:00"/>
    <d v="2014-09-24T00:00:00"/>
    <x v="1"/>
    <s v="DN-13690"/>
    <s v="Duane Noonan"/>
    <x v="0"/>
    <s v="United States"/>
    <s v="Columbia"/>
    <s v="Maryland"/>
    <n v="21044"/>
    <x v="3"/>
    <s v="FUR-FU-10004952"/>
    <s v="Furniture"/>
    <s v="Furnishings"/>
    <s v="C-Line Cubicle Keepers Polyproplyene Holder w/Velcro Back, 8-1/2x11, 25/Bx"/>
    <n v="164.22"/>
    <n v="3"/>
    <n v="0"/>
    <n v="50.908200000000001"/>
    <s v="Yes"/>
    <s v="Chuck Magee"/>
  </r>
  <r>
    <n v="5238"/>
    <s v="CA-2014-166744"/>
    <d v="2014-09-20T00:00:00"/>
    <d v="2014-09-24T00:00:00"/>
    <x v="1"/>
    <s v="DN-13690"/>
    <s v="Duane Noonan"/>
    <x v="0"/>
    <s v="United States"/>
    <s v="Columbia"/>
    <s v="Maryland"/>
    <n v="21044"/>
    <x v="3"/>
    <s v="FUR-BO-10001337"/>
    <s v="Furniture"/>
    <s v="Bookcases"/>
    <s v="O'Sullivan Living Dimensions 2-Shelf Bookcases"/>
    <n v="362.94"/>
    <n v="3"/>
    <n v="0"/>
    <n v="36.293999999999997"/>
    <s v="Yes"/>
    <s v="Chuck Magee"/>
  </r>
  <r>
    <n v="5239"/>
    <s v="CA-2014-166744"/>
    <d v="2014-09-20T00:00:00"/>
    <d v="2014-09-24T00:00:00"/>
    <x v="1"/>
    <s v="DN-13690"/>
    <s v="Duane Noonan"/>
    <x v="0"/>
    <s v="United States"/>
    <s v="Columbia"/>
    <s v="Maryland"/>
    <n v="21044"/>
    <x v="3"/>
    <s v="TEC-AC-10003628"/>
    <s v="Technology"/>
    <s v="Accessories"/>
    <s v="Logitech 910-002974 M325 Wireless Mouse for Web Scrolling"/>
    <n v="59.98"/>
    <n v="2"/>
    <n v="0"/>
    <n v="26.391200000000005"/>
    <s v="Yes"/>
    <s v="Chuck Magee"/>
  </r>
  <r>
    <n v="5240"/>
    <s v="CA-2016-116561"/>
    <d v="2016-09-11T00:00:00"/>
    <d v="2016-09-17T00:00:00"/>
    <x v="1"/>
    <s v="EB-14110"/>
    <s v="Eugene Barchas"/>
    <x v="0"/>
    <s v="United States"/>
    <s v="San Jose"/>
    <s v="California"/>
    <n v="95123"/>
    <x v="1"/>
    <s v="OFF-ST-10004186"/>
    <s v="Office Supplies"/>
    <s v="Storage"/>
    <s v="Stur-D-Stor Shelving, Vertical 5-Shelf: 72&quot;H x 36&quot;W x 18 1/2&quot;D"/>
    <n v="332.94"/>
    <n v="3"/>
    <n v="0"/>
    <n v="6.6587999999999994"/>
    <s v="No"/>
    <s v="Anna Andreadi"/>
  </r>
  <r>
    <n v="5241"/>
    <s v="CA-2016-116561"/>
    <d v="2016-09-11T00:00:00"/>
    <d v="2016-09-17T00:00:00"/>
    <x v="1"/>
    <s v="EB-14110"/>
    <s v="Eugene Barchas"/>
    <x v="0"/>
    <s v="United States"/>
    <s v="San Jose"/>
    <s v="California"/>
    <n v="95123"/>
    <x v="1"/>
    <s v="OFF-BI-10001658"/>
    <s v="Office Supplies"/>
    <s v="Binders"/>
    <s v="GBC Standard Therm-A-Bind Covers"/>
    <n v="39.872000000000007"/>
    <n v="2"/>
    <n v="0.2"/>
    <n v="12.958399999999999"/>
    <s v="No"/>
    <s v="Anna Andreadi"/>
  </r>
  <r>
    <n v="5242"/>
    <s v="CA-2016-110730"/>
    <d v="2016-09-23T00:00:00"/>
    <d v="2016-09-26T00:00:00"/>
    <x v="0"/>
    <s v="CM-11815"/>
    <s v="Candace McMahon"/>
    <x v="1"/>
    <s v="United States"/>
    <s v="Seattle"/>
    <s v="Washington"/>
    <n v="98115"/>
    <x v="1"/>
    <s v="OFF-SU-10004737"/>
    <s v="Office Supplies"/>
    <s v="Supplies"/>
    <s v="Acme Design Stainless Steel Bent Scissors"/>
    <n v="13.68"/>
    <n v="2"/>
    <n v="0"/>
    <n v="3.6936"/>
    <s v="No"/>
    <s v="Anna Andreadi"/>
  </r>
  <r>
    <n v="5243"/>
    <s v="CA-2017-146367"/>
    <d v="2017-08-04T00:00:00"/>
    <d v="2017-08-08T00:00:00"/>
    <x v="1"/>
    <s v="HM-14860"/>
    <s v="Harry Marie"/>
    <x v="1"/>
    <s v="United States"/>
    <s v="Carrollton"/>
    <s v="Texas"/>
    <n v="75007"/>
    <x v="2"/>
    <s v="OFF-BI-10002827"/>
    <s v="Office Supplies"/>
    <s v="Binders"/>
    <s v="Avery Durable Poly Binders"/>
    <n v="3.3179999999999996"/>
    <n v="3"/>
    <n v="0.8"/>
    <n v="-5.6406000000000018"/>
    <s v="No"/>
    <s v="Kelly Williams"/>
  </r>
  <r>
    <n v="5244"/>
    <s v="CA-2016-149454"/>
    <d v="2016-07-25T00:00:00"/>
    <d v="2016-07-26T00:00:00"/>
    <x v="2"/>
    <s v="KM-16375"/>
    <s v="Katherine Murray"/>
    <x v="2"/>
    <s v="United States"/>
    <s v="Arlington"/>
    <s v="Virginia"/>
    <n v="22204"/>
    <x v="0"/>
    <s v="OFF-BI-10003694"/>
    <s v="Office Supplies"/>
    <s v="Binders"/>
    <s v="Avery 3 1/2&quot; Diskette Storage Pages, 10/Pack"/>
    <n v="10.44"/>
    <n v="1"/>
    <n v="0"/>
    <n v="4.8023999999999996"/>
    <s v="No"/>
    <s v="Cassandra Brandow"/>
  </r>
  <r>
    <n v="5245"/>
    <s v="CA-2016-156265"/>
    <d v="2016-08-02T00:00:00"/>
    <d v="2016-08-04T00:00:00"/>
    <x v="0"/>
    <s v="BF-11020"/>
    <s v="Barry Französisch"/>
    <x v="1"/>
    <s v="United States"/>
    <s v="Los Angeles"/>
    <s v="California"/>
    <n v="90032"/>
    <x v="1"/>
    <s v="FUR-TA-10001691"/>
    <s v="Furniture"/>
    <s v="Tables"/>
    <s v="Barricks Non-Folding Utility Table with Steel Legs, Laminate Tops"/>
    <n v="136.46400000000003"/>
    <n v="2"/>
    <n v="0.2"/>
    <n v="15.352199999999989"/>
    <s v="No"/>
    <s v="Anna Andreadi"/>
  </r>
  <r>
    <n v="5246"/>
    <s v="CA-2016-156265"/>
    <d v="2016-08-02T00:00:00"/>
    <d v="2016-08-04T00:00:00"/>
    <x v="0"/>
    <s v="BF-11020"/>
    <s v="Barry Französisch"/>
    <x v="1"/>
    <s v="United States"/>
    <s v="Los Angeles"/>
    <s v="California"/>
    <n v="90032"/>
    <x v="1"/>
    <s v="TEC-PH-10001918"/>
    <s v="Technology"/>
    <s v="Phones"/>
    <s v="Nortel Business Series Terminal T7208 Digital phone"/>
    <n v="333.57600000000002"/>
    <n v="3"/>
    <n v="0.2"/>
    <n v="33.357600000000019"/>
    <s v="No"/>
    <s v="Anna Andreadi"/>
  </r>
  <r>
    <n v="5247"/>
    <s v="CA-2016-156265"/>
    <d v="2016-08-02T00:00:00"/>
    <d v="2016-08-04T00:00:00"/>
    <x v="0"/>
    <s v="BF-11020"/>
    <s v="Barry Französisch"/>
    <x v="1"/>
    <s v="United States"/>
    <s v="Los Angeles"/>
    <s v="California"/>
    <n v="90032"/>
    <x v="1"/>
    <s v="OFF-BI-10000285"/>
    <s v="Office Supplies"/>
    <s v="Binders"/>
    <s v="XtraLife ClearVue Slant-D Ring Binders by Cardinal"/>
    <n v="12.544"/>
    <n v="2"/>
    <n v="0.2"/>
    <n v="4.7039999999999997"/>
    <s v="No"/>
    <s v="Anna Andreadi"/>
  </r>
  <r>
    <n v="5248"/>
    <s v="US-2015-168914"/>
    <d v="2015-05-21T00:00:00"/>
    <d v="2015-05-27T00:00:00"/>
    <x v="1"/>
    <s v="JE-15745"/>
    <s v="Joel Eaton"/>
    <x v="0"/>
    <s v="United States"/>
    <s v="Frankfort"/>
    <s v="Illinois"/>
    <n v="60423"/>
    <x v="2"/>
    <s v="OFF-AP-10000358"/>
    <s v="Office Supplies"/>
    <s v="Appliances"/>
    <s v="Fellowes Basic Home/Office Series Surge Protectors"/>
    <n v="20.767999999999997"/>
    <n v="8"/>
    <n v="0.8"/>
    <n v="-52.958400000000012"/>
    <s v="No"/>
    <s v="Kelly Williams"/>
  </r>
  <r>
    <n v="5249"/>
    <s v="US-2017-110989"/>
    <d v="2017-11-03T00:00:00"/>
    <d v="2017-11-05T00:00:00"/>
    <x v="0"/>
    <s v="EJ-14155"/>
    <s v="Eva Jacobs"/>
    <x v="0"/>
    <s v="United States"/>
    <s v="Seattle"/>
    <s v="Washington"/>
    <n v="98105"/>
    <x v="1"/>
    <s v="TEC-AC-10002345"/>
    <s v="Technology"/>
    <s v="Accessories"/>
    <s v="HP Standard 104 key PS/2 Keyboard"/>
    <n v="43.5"/>
    <n v="3"/>
    <n v="0"/>
    <n v="10.875"/>
    <s v="No"/>
    <s v="Anna Andreadi"/>
  </r>
  <r>
    <n v="5250"/>
    <s v="CA-2015-106215"/>
    <d v="2015-04-16T00:00:00"/>
    <d v="2015-04-21T00:00:00"/>
    <x v="1"/>
    <s v="BN-11470"/>
    <s v="Brad Norvell"/>
    <x v="1"/>
    <s v="United States"/>
    <s v="Philadelphia"/>
    <s v="Pennsylvania"/>
    <n v="19143"/>
    <x v="3"/>
    <s v="OFF-FA-10001229"/>
    <s v="Office Supplies"/>
    <s v="Fasteners"/>
    <s v="Staples"/>
    <n v="12.576000000000001"/>
    <n v="4"/>
    <n v="0.2"/>
    <n v="4.0871999999999993"/>
    <s v="No"/>
    <s v="Chuck Magee"/>
  </r>
  <r>
    <n v="5251"/>
    <s v="US-2016-169369"/>
    <d v="2016-12-12T00:00:00"/>
    <d v="2016-12-18T00:00:00"/>
    <x v="1"/>
    <s v="EC-14050"/>
    <s v="Erin Creighton"/>
    <x v="0"/>
    <s v="United States"/>
    <s v="Columbus"/>
    <s v="Georgia"/>
    <n v="31907"/>
    <x v="0"/>
    <s v="TEC-AC-10001314"/>
    <s v="Technology"/>
    <s v="Accessories"/>
    <s v="Case Logic 2.4GHz Wireless Keyboard"/>
    <n v="249.95000000000002"/>
    <n v="5"/>
    <n v="0"/>
    <n v="19.995999999999974"/>
    <s v="No"/>
    <s v="Cassandra Brandow"/>
  </r>
  <r>
    <n v="5252"/>
    <s v="US-2016-169369"/>
    <d v="2016-12-12T00:00:00"/>
    <d v="2016-12-18T00:00:00"/>
    <x v="1"/>
    <s v="EC-14050"/>
    <s v="Erin Creighton"/>
    <x v="0"/>
    <s v="United States"/>
    <s v="Columbus"/>
    <s v="Georgia"/>
    <n v="31907"/>
    <x v="0"/>
    <s v="OFF-PA-10004438"/>
    <s v="Office Supplies"/>
    <s v="Paper"/>
    <s v="Xerox 1907"/>
    <n v="49.12"/>
    <n v="4"/>
    <n v="0"/>
    <n v="23.086399999999998"/>
    <s v="No"/>
    <s v="Cassandra Brandow"/>
  </r>
  <r>
    <n v="5253"/>
    <s v="CA-2015-132318"/>
    <d v="2015-10-30T00:00:00"/>
    <d v="2015-11-02T00:00:00"/>
    <x v="2"/>
    <s v="TT-21220"/>
    <s v="Thomas Thornton"/>
    <x v="0"/>
    <s v="United States"/>
    <s v="Virginia Beach"/>
    <s v="Virginia"/>
    <n v="23464"/>
    <x v="0"/>
    <s v="OFF-AP-10000026"/>
    <s v="Office Supplies"/>
    <s v="Appliances"/>
    <s v="Tripp Lite Isotel 6 Outlet Surge Protector with Fax/Modem Protection"/>
    <n v="182.91"/>
    <n v="3"/>
    <n v="0"/>
    <n v="53.043899999999979"/>
    <s v="No"/>
    <s v="Cassandra Brandow"/>
  </r>
  <r>
    <n v="5254"/>
    <s v="US-2014-131982"/>
    <d v="2014-03-07T00:00:00"/>
    <d v="2014-03-11T00:00:00"/>
    <x v="0"/>
    <s v="NP-18685"/>
    <s v="Nora Pelletier"/>
    <x v="2"/>
    <s v="United States"/>
    <s v="Des Moines"/>
    <s v="Washington"/>
    <n v="98198"/>
    <x v="1"/>
    <s v="OFF-BI-10004224"/>
    <s v="Office Supplies"/>
    <s v="Binders"/>
    <s v="Catalog Binders with Expanding Posts"/>
    <n v="107.64800000000001"/>
    <n v="2"/>
    <n v="0.2"/>
    <n v="33.639999999999986"/>
    <s v="No"/>
    <s v="Anna Andreadi"/>
  </r>
  <r>
    <n v="5255"/>
    <s v="CA-2015-125185"/>
    <d v="2015-03-05T00:00:00"/>
    <d v="2015-03-07T00:00:00"/>
    <x v="0"/>
    <s v="AH-10195"/>
    <s v="Alan Haines"/>
    <x v="1"/>
    <s v="United States"/>
    <s v="Bethlehem"/>
    <s v="Pennsylvania"/>
    <n v="18018"/>
    <x v="3"/>
    <s v="FUR-CH-10002647"/>
    <s v="Furniture"/>
    <s v="Chairs"/>
    <s v="Situations Contoured Folding Chairs, 4/Set"/>
    <n v="99.372"/>
    <n v="2"/>
    <n v="0.3"/>
    <n v="-7.0979999999999919"/>
    <s v="No"/>
    <s v="Chuck Magee"/>
  </r>
  <r>
    <n v="5256"/>
    <s v="CA-2015-125185"/>
    <d v="2015-03-05T00:00:00"/>
    <d v="2015-03-07T00:00:00"/>
    <x v="0"/>
    <s v="AH-10195"/>
    <s v="Alan Haines"/>
    <x v="1"/>
    <s v="United States"/>
    <s v="Bethlehem"/>
    <s v="Pennsylvania"/>
    <n v="18018"/>
    <x v="3"/>
    <s v="FUR-FU-10003247"/>
    <s v="Furniture"/>
    <s v="Furnishings"/>
    <s v="36X48 HARDFLOOR CHAIRMAT"/>
    <n v="33.568000000000005"/>
    <n v="2"/>
    <n v="0.2"/>
    <n v="-5.4548000000000041"/>
    <s v="No"/>
    <s v="Chuck Magee"/>
  </r>
  <r>
    <n v="5257"/>
    <s v="CA-2016-130078"/>
    <d v="2016-08-08T00:00:00"/>
    <d v="2016-08-14T00:00:00"/>
    <x v="1"/>
    <s v="CC-12145"/>
    <s v="Charles Crestani"/>
    <x v="0"/>
    <s v="United States"/>
    <s v="Oklahoma City"/>
    <s v="Oklahoma"/>
    <n v="73120"/>
    <x v="2"/>
    <s v="OFF-PA-10003270"/>
    <s v="Office Supplies"/>
    <s v="Paper"/>
    <s v="Xerox 1954"/>
    <n v="10.56"/>
    <n v="2"/>
    <n v="0"/>
    <n v="4.7519999999999998"/>
    <s v="No"/>
    <s v="Kelly Williams"/>
  </r>
  <r>
    <n v="5258"/>
    <s v="US-2017-114034"/>
    <d v="2017-01-03T00:00:00"/>
    <d v="2017-01-08T00:00:00"/>
    <x v="1"/>
    <s v="DL-13315"/>
    <s v="Delfina Latchford"/>
    <x v="0"/>
    <s v="United States"/>
    <s v="Rancho Cucamonga"/>
    <s v="California"/>
    <n v="91730"/>
    <x v="1"/>
    <s v="OFF-PA-10004735"/>
    <s v="Office Supplies"/>
    <s v="Paper"/>
    <s v="Xerox 1905"/>
    <n v="38.880000000000003"/>
    <n v="6"/>
    <n v="0"/>
    <n v="18.662400000000002"/>
    <s v="No"/>
    <s v="Anna Andreadi"/>
  </r>
  <r>
    <n v="5259"/>
    <s v="US-2017-115595"/>
    <d v="2017-10-09T00:00:00"/>
    <d v="2017-10-11T00:00:00"/>
    <x v="2"/>
    <s v="XP-21865"/>
    <s v="Xylona Preis"/>
    <x v="0"/>
    <s v="United States"/>
    <s v="Los Angeles"/>
    <s v="California"/>
    <n v="90032"/>
    <x v="1"/>
    <s v="OFF-PA-10001745"/>
    <s v="Office Supplies"/>
    <s v="Paper"/>
    <s v="Wirebound Message Books, 2 7/8&quot; x 5&quot;, 3 Forms per Page"/>
    <n v="35.200000000000003"/>
    <n v="5"/>
    <n v="0"/>
    <n v="16.543999999999997"/>
    <s v="No"/>
    <s v="Anna Andreadi"/>
  </r>
  <r>
    <n v="5260"/>
    <s v="CA-2017-158722"/>
    <d v="2017-10-20T00:00:00"/>
    <d v="2017-10-26T00:00:00"/>
    <x v="1"/>
    <s v="MA-17560"/>
    <s v="Matt Abelman"/>
    <x v="2"/>
    <s v="United States"/>
    <s v="Philadelphia"/>
    <s v="Pennsylvania"/>
    <n v="19120"/>
    <x v="3"/>
    <s v="OFF-PA-10000176"/>
    <s v="Office Supplies"/>
    <s v="Paper"/>
    <s v="Xerox 1887"/>
    <n v="45.527999999999999"/>
    <n v="3"/>
    <n v="0.2"/>
    <n v="15.934799999999997"/>
    <s v="No"/>
    <s v="Chuck Magee"/>
  </r>
  <r>
    <n v="5261"/>
    <s v="CA-2014-105165"/>
    <d v="2014-09-07T00:00:00"/>
    <d v="2014-09-10T00:00:00"/>
    <x v="2"/>
    <s v="SZ-20035"/>
    <s v="Sam Zeldin"/>
    <x v="2"/>
    <s v="United States"/>
    <s v="Houston"/>
    <s v="Texas"/>
    <n v="77036"/>
    <x v="2"/>
    <s v="TEC-PH-10000675"/>
    <s v="Technology"/>
    <s v="Phones"/>
    <s v="Panasonic KX TS3282B Corded phone"/>
    <n v="196.77600000000001"/>
    <n v="3"/>
    <n v="0.2"/>
    <n v="14.758199999999995"/>
    <s v="No"/>
    <s v="Kelly Williams"/>
  </r>
  <r>
    <n v="5262"/>
    <s v="CA-2014-105165"/>
    <d v="2014-09-07T00:00:00"/>
    <d v="2014-09-10T00:00:00"/>
    <x v="2"/>
    <s v="SZ-20035"/>
    <s v="Sam Zeldin"/>
    <x v="2"/>
    <s v="United States"/>
    <s v="Houston"/>
    <s v="Texas"/>
    <n v="77036"/>
    <x v="2"/>
    <s v="OFF-BI-10000050"/>
    <s v="Office Supplies"/>
    <s v="Binders"/>
    <s v="Angle-D Binders with Locking Rings, Label Holders"/>
    <n v="2.9199999999999995"/>
    <n v="2"/>
    <n v="0.8"/>
    <n v="-4.8180000000000005"/>
    <s v="No"/>
    <s v="Kelly Williams"/>
  </r>
  <r>
    <n v="5263"/>
    <s v="CA-2014-105165"/>
    <d v="2014-09-07T00:00:00"/>
    <d v="2014-09-10T00:00:00"/>
    <x v="2"/>
    <s v="SZ-20035"/>
    <s v="Sam Zeldin"/>
    <x v="2"/>
    <s v="United States"/>
    <s v="Houston"/>
    <s v="Texas"/>
    <n v="77036"/>
    <x v="2"/>
    <s v="FUR-TA-10004154"/>
    <s v="Furniture"/>
    <s v="Tables"/>
    <s v="Riverside Furniture Oval Coffee Table, Oval End Table, End Table with Drawer"/>
    <n v="200.79500000000002"/>
    <n v="1"/>
    <n v="0.3"/>
    <n v="-22.948000000000008"/>
    <s v="No"/>
    <s v="Kelly Williams"/>
  </r>
  <r>
    <n v="5264"/>
    <s v="CA-2014-105165"/>
    <d v="2014-09-07T00:00:00"/>
    <d v="2014-09-10T00:00:00"/>
    <x v="2"/>
    <s v="SZ-20035"/>
    <s v="Sam Zeldin"/>
    <x v="2"/>
    <s v="United States"/>
    <s v="Houston"/>
    <s v="Texas"/>
    <n v="77036"/>
    <x v="2"/>
    <s v="TEC-AC-10002718"/>
    <s v="Technology"/>
    <s v="Accessories"/>
    <s v="Belkin Standard 104 key USB Keyboard"/>
    <n v="46.688000000000002"/>
    <n v="4"/>
    <n v="0.2"/>
    <n v="-2.9180000000000028"/>
    <s v="No"/>
    <s v="Kelly Williams"/>
  </r>
  <r>
    <n v="5265"/>
    <s v="CA-2014-105165"/>
    <d v="2014-09-07T00:00:00"/>
    <d v="2014-09-10T00:00:00"/>
    <x v="2"/>
    <s v="SZ-20035"/>
    <s v="Sam Zeldin"/>
    <x v="2"/>
    <s v="United States"/>
    <s v="Houston"/>
    <s v="Texas"/>
    <n v="77036"/>
    <x v="2"/>
    <s v="OFF-AR-10003179"/>
    <s v="Office Supplies"/>
    <s v="Art"/>
    <s v="Dixon Ticonderoga Core-Lock Colored Pencils"/>
    <n v="21.864000000000001"/>
    <n v="3"/>
    <n v="0.2"/>
    <n v="3.5528999999999984"/>
    <s v="No"/>
    <s v="Kelly Williams"/>
  </r>
  <r>
    <n v="5266"/>
    <s v="CA-2017-147452"/>
    <d v="2017-09-30T00:00:00"/>
    <d v="2017-10-03T00:00:00"/>
    <x v="2"/>
    <s v="CS-11845"/>
    <s v="Cari Sayre"/>
    <x v="1"/>
    <s v="United States"/>
    <s v="Seattle"/>
    <s v="Washington"/>
    <n v="98103"/>
    <x v="1"/>
    <s v="OFF-PA-10001838"/>
    <s v="Office Supplies"/>
    <s v="Paper"/>
    <s v="Adams Telephone Message Book W/Dividers/Space For Phone Numbers, 5 1/4&quot;X8 1/2&quot;, 300/Messages"/>
    <n v="11.76"/>
    <n v="2"/>
    <n v="0"/>
    <n v="5.7623999999999995"/>
    <s v="Yes"/>
    <s v="Anna Andreadi"/>
  </r>
  <r>
    <n v="5267"/>
    <s v="CA-2017-147452"/>
    <d v="2017-09-30T00:00:00"/>
    <d v="2017-10-03T00:00:00"/>
    <x v="2"/>
    <s v="CS-11845"/>
    <s v="Cari Sayre"/>
    <x v="1"/>
    <s v="United States"/>
    <s v="Seattle"/>
    <s v="Washington"/>
    <n v="98103"/>
    <x v="1"/>
    <s v="OFF-PA-10004039"/>
    <s v="Office Supplies"/>
    <s v="Paper"/>
    <s v="Xerox 1882"/>
    <n v="167.94"/>
    <n v="3"/>
    <n v="0"/>
    <n v="82.290599999999998"/>
    <s v="Yes"/>
    <s v="Anna Andreadi"/>
  </r>
  <r>
    <n v="5268"/>
    <s v="CA-2017-147452"/>
    <d v="2017-09-30T00:00:00"/>
    <d v="2017-10-03T00:00:00"/>
    <x v="2"/>
    <s v="CS-11845"/>
    <s v="Cari Sayre"/>
    <x v="1"/>
    <s v="United States"/>
    <s v="Seattle"/>
    <s v="Washington"/>
    <n v="98103"/>
    <x v="1"/>
    <s v="OFF-AP-10001626"/>
    <s v="Office Supplies"/>
    <s v="Appliances"/>
    <s v="Commercial WindTunnel Clean Air Upright Vacuum, Replacement Belts, Filtration Bags"/>
    <n v="3.89"/>
    <n v="1"/>
    <n v="0"/>
    <n v="1.0114000000000001"/>
    <s v="Yes"/>
    <s v="Anna Andreadi"/>
  </r>
  <r>
    <n v="5269"/>
    <s v="US-2017-114657"/>
    <d v="2017-11-16T00:00:00"/>
    <d v="2017-11-21T00:00:00"/>
    <x v="1"/>
    <s v="MH-18115"/>
    <s v="Mick Hernandez"/>
    <x v="2"/>
    <s v="United States"/>
    <s v="Yonkers"/>
    <s v="New York"/>
    <n v="10701"/>
    <x v="3"/>
    <s v="TEC-MA-10003173"/>
    <s v="Technology"/>
    <s v="Machines"/>
    <s v="Hewlett-Packard 300S Scientific Calculator"/>
    <n v="52.44"/>
    <n v="4"/>
    <n v="0"/>
    <n v="24.122399999999995"/>
    <s v="No"/>
    <s v="Chuck Magee"/>
  </r>
  <r>
    <n v="5270"/>
    <s v="CA-2017-144484"/>
    <d v="2017-09-11T00:00:00"/>
    <d v="2017-09-11T00:00:00"/>
    <x v="3"/>
    <s v="CB-12025"/>
    <s v="Cassandra Brandow"/>
    <x v="0"/>
    <s v="United States"/>
    <s v="San Francisco"/>
    <s v="California"/>
    <n v="94110"/>
    <x v="1"/>
    <s v="FUR-FU-10000260"/>
    <s v="Furniture"/>
    <s v="Furnishings"/>
    <s v="6&quot; Cubicle Wall Clock, Black"/>
    <n v="32.36"/>
    <n v="4"/>
    <n v="0"/>
    <n v="11.6496"/>
    <s v="No"/>
    <s v="Anna Andreadi"/>
  </r>
  <r>
    <n v="5271"/>
    <s v="CA-2017-144484"/>
    <d v="2017-09-11T00:00:00"/>
    <d v="2017-09-11T00:00:00"/>
    <x v="3"/>
    <s v="CB-12025"/>
    <s v="Cassandra Brandow"/>
    <x v="0"/>
    <s v="United States"/>
    <s v="San Francisco"/>
    <s v="California"/>
    <n v="94110"/>
    <x v="1"/>
    <s v="OFF-AP-10004487"/>
    <s v="Office Supplies"/>
    <s v="Appliances"/>
    <s v="Kensington 4 Outlet MasterPiece Compact Power Control Center"/>
    <n v="406.59999999999997"/>
    <n v="5"/>
    <n v="0"/>
    <n v="113.84799999999998"/>
    <s v="No"/>
    <s v="Anna Andreadi"/>
  </r>
  <r>
    <n v="5272"/>
    <s v="CA-2017-125913"/>
    <d v="2017-01-16T00:00:00"/>
    <d v="2017-01-16T00:00:00"/>
    <x v="3"/>
    <s v="JO-15145"/>
    <s v="Jack O'Briant"/>
    <x v="1"/>
    <s v="United States"/>
    <s v="Los Angeles"/>
    <s v="California"/>
    <n v="90008"/>
    <x v="1"/>
    <s v="FUR-FU-10001487"/>
    <s v="Furniture"/>
    <s v="Furnishings"/>
    <s v="Eldon Expressions Wood and Plastic Desk Accessories, Cherry Wood"/>
    <n v="27.92"/>
    <n v="4"/>
    <n v="0"/>
    <n v="8.0967999999999982"/>
    <s v="No"/>
    <s v="Anna Andreadi"/>
  </r>
  <r>
    <n v="5273"/>
    <s v="CA-2017-125913"/>
    <d v="2017-01-16T00:00:00"/>
    <d v="2017-01-16T00:00:00"/>
    <x v="3"/>
    <s v="JO-15145"/>
    <s v="Jack O'Briant"/>
    <x v="1"/>
    <s v="United States"/>
    <s v="Los Angeles"/>
    <s v="California"/>
    <n v="90008"/>
    <x v="1"/>
    <s v="FUR-TA-10001520"/>
    <s v="Furniture"/>
    <s v="Tables"/>
    <s v="Lesro Sheffield Collection Coffee Table, End Table, Center Table, Corner Table"/>
    <n v="399.67200000000003"/>
    <n v="7"/>
    <n v="0.2"/>
    <n v="-14.987700000000061"/>
    <s v="No"/>
    <s v="Anna Andreadi"/>
  </r>
  <r>
    <n v="5274"/>
    <s v="US-2016-158309"/>
    <d v="2016-11-26T00:00:00"/>
    <d v="2016-11-29T00:00:00"/>
    <x v="2"/>
    <s v="PA-19060"/>
    <s v="Pete Armstrong"/>
    <x v="2"/>
    <s v="United States"/>
    <s v="Miami"/>
    <s v="Florida"/>
    <n v="33142"/>
    <x v="0"/>
    <s v="OFF-BI-10000145"/>
    <s v="Office Supplies"/>
    <s v="Binders"/>
    <s v="Zipper Ring Binder Pockets"/>
    <n v="3.7440000000000007"/>
    <n v="4"/>
    <n v="0.7"/>
    <n v="-2.6207999999999991"/>
    <s v="No"/>
    <s v="Cassandra Brandow"/>
  </r>
  <r>
    <n v="5275"/>
    <s v="CA-2015-162887"/>
    <d v="2015-11-07T00:00:00"/>
    <d v="2015-11-09T00:00:00"/>
    <x v="0"/>
    <s v="SV-20785"/>
    <s v="Stewart Visinsky"/>
    <x v="0"/>
    <s v="United States"/>
    <s v="Burlington"/>
    <s v="Vermont"/>
    <s v="05408"/>
    <x v="3"/>
    <s v="FUR-CH-10000595"/>
    <s v="Furniture"/>
    <s v="Chairs"/>
    <s v="Safco Contoured Stacking Chairs"/>
    <n v="715.2"/>
    <n v="3"/>
    <n v="0"/>
    <n v="178.79999999999998"/>
    <s v="No"/>
    <s v="Chuck Magee"/>
  </r>
  <r>
    <n v="5276"/>
    <s v="CA-2017-147333"/>
    <d v="2017-12-14T00:00:00"/>
    <d v="2017-12-20T00:00:00"/>
    <x v="1"/>
    <s v="KL-16555"/>
    <s v="Kelly Lampkin"/>
    <x v="1"/>
    <s v="United States"/>
    <s v="Fayetteville"/>
    <s v="Arkansas"/>
    <n v="72701"/>
    <x v="0"/>
    <s v="TEC-AC-10004469"/>
    <s v="Technology"/>
    <s v="Accessories"/>
    <s v="Microsoft Sculpt Comfort Mouse"/>
    <n v="159.80000000000001"/>
    <n v="4"/>
    <n v="0"/>
    <n v="70.312000000000012"/>
    <s v="No"/>
    <s v="Cassandra Brandow"/>
  </r>
  <r>
    <n v="5277"/>
    <s v="CA-2017-147333"/>
    <d v="2017-12-14T00:00:00"/>
    <d v="2017-12-20T00:00:00"/>
    <x v="1"/>
    <s v="KL-16555"/>
    <s v="Kelly Lampkin"/>
    <x v="1"/>
    <s v="United States"/>
    <s v="Fayetteville"/>
    <s v="Arkansas"/>
    <n v="72701"/>
    <x v="0"/>
    <s v="TEC-AC-10003038"/>
    <s v="Technology"/>
    <s v="Accessories"/>
    <s v="Kingston Digital DataTraveler 16GB USB 2.0"/>
    <n v="44.75"/>
    <n v="5"/>
    <n v="0"/>
    <n v="8.5024999999999942"/>
    <s v="No"/>
    <s v="Cassandra Brandow"/>
  </r>
  <r>
    <n v="5278"/>
    <s v="CA-2014-113859"/>
    <d v="2014-09-13T00:00:00"/>
    <d v="2014-09-17T00:00:00"/>
    <x v="1"/>
    <s v="BC-11125"/>
    <s v="Becky Castell"/>
    <x v="2"/>
    <s v="United States"/>
    <s v="Odessa"/>
    <s v="Texas"/>
    <n v="79762"/>
    <x v="2"/>
    <s v="FUR-CH-10004698"/>
    <s v="Furniture"/>
    <s v="Chairs"/>
    <s v="Padded Folding Chairs, Black, 4/Carton"/>
    <n v="340.11599999999999"/>
    <n v="6"/>
    <n v="0.3"/>
    <n v="-9.717599999999976"/>
    <s v="No"/>
    <s v="Kelly Williams"/>
  </r>
  <r>
    <n v="5279"/>
    <s v="CA-2014-159681"/>
    <d v="2014-12-07T00:00:00"/>
    <d v="2014-12-13T00:00:00"/>
    <x v="1"/>
    <s v="PO-18850"/>
    <s v="Patrick O'Brill"/>
    <x v="0"/>
    <s v="United States"/>
    <s v="Virginia Beach"/>
    <s v="Virginia"/>
    <n v="23464"/>
    <x v="0"/>
    <s v="OFF-PA-10003641"/>
    <s v="Office Supplies"/>
    <s v="Paper"/>
    <s v="Xerox 1909"/>
    <n v="105.52"/>
    <n v="4"/>
    <n v="0"/>
    <n v="48.539199999999994"/>
    <s v="No"/>
    <s v="Cassandra Brandow"/>
  </r>
  <r>
    <n v="5280"/>
    <s v="US-2017-104094"/>
    <d v="2017-09-07T00:00:00"/>
    <d v="2017-09-11T00:00:00"/>
    <x v="1"/>
    <s v="AG-10675"/>
    <s v="Anna Gayman"/>
    <x v="0"/>
    <s v="United States"/>
    <s v="Milwaukee"/>
    <s v="Wisconsin"/>
    <n v="53209"/>
    <x v="2"/>
    <s v="TEC-AC-10002134"/>
    <s v="Technology"/>
    <s v="Accessories"/>
    <s v="Rosewill 107 Normal Keys USB Wired Standard Keyboard"/>
    <n v="13.48"/>
    <n v="1"/>
    <n v="0"/>
    <n v="1.8872"/>
    <s v="No"/>
    <s v="Kelly Williams"/>
  </r>
  <r>
    <n v="5281"/>
    <s v="CA-2017-152709"/>
    <d v="2017-10-07T00:00:00"/>
    <d v="2017-10-12T00:00:00"/>
    <x v="1"/>
    <s v="DB-13210"/>
    <s v="Dean Braden"/>
    <x v="0"/>
    <s v="United States"/>
    <s v="Detroit"/>
    <s v="Michigan"/>
    <n v="48234"/>
    <x v="2"/>
    <s v="OFF-ST-10001837"/>
    <s v="Office Supplies"/>
    <s v="Storage"/>
    <s v="SAFCO Mobile Desk Side File, Wire Frame"/>
    <n v="85.52"/>
    <n v="2"/>
    <n v="0"/>
    <n v="22.235199999999999"/>
    <s v="No"/>
    <s v="Kelly Williams"/>
  </r>
  <r>
    <n v="5282"/>
    <s v="CA-2015-105158"/>
    <d v="2015-09-05T00:00:00"/>
    <d v="2015-09-10T00:00:00"/>
    <x v="1"/>
    <s v="SP-20860"/>
    <s v="Sung Pak"/>
    <x v="1"/>
    <s v="United States"/>
    <s v="Rochester"/>
    <s v="Minnesota"/>
    <n v="55901"/>
    <x v="2"/>
    <s v="FUR-FU-10001706"/>
    <s v="Furniture"/>
    <s v="Furnishings"/>
    <s v="Longer-Life Soft White Bulbs"/>
    <n v="6.16"/>
    <n v="2"/>
    <n v="0"/>
    <n v="2.9567999999999999"/>
    <s v="Yes"/>
    <s v="Kelly Williams"/>
  </r>
  <r>
    <n v="5283"/>
    <s v="CA-2015-105158"/>
    <d v="2015-09-05T00:00:00"/>
    <d v="2015-09-10T00:00:00"/>
    <x v="1"/>
    <s v="SP-20860"/>
    <s v="Sung Pak"/>
    <x v="1"/>
    <s v="United States"/>
    <s v="Rochester"/>
    <s v="Minnesota"/>
    <n v="55901"/>
    <x v="2"/>
    <s v="OFF-PA-10001970"/>
    <s v="Office Supplies"/>
    <s v="Paper"/>
    <s v="Xerox 1881"/>
    <n v="36.839999999999996"/>
    <n v="3"/>
    <n v="0"/>
    <n v="17.314799999999998"/>
    <s v="Yes"/>
    <s v="Kelly Williams"/>
  </r>
  <r>
    <n v="5284"/>
    <s v="CA-2014-133424"/>
    <d v="2014-03-30T00:00:00"/>
    <d v="2014-04-04T00:00:00"/>
    <x v="1"/>
    <s v="Dl-13600"/>
    <s v="Dorris liebe"/>
    <x v="1"/>
    <s v="United States"/>
    <s v="Seattle"/>
    <s v="Washington"/>
    <n v="98105"/>
    <x v="1"/>
    <s v="OFF-ST-10002957"/>
    <s v="Office Supplies"/>
    <s v="Storage"/>
    <s v="Sterilite Show Offs Storage Containers"/>
    <n v="15.84"/>
    <n v="3"/>
    <n v="0"/>
    <n v="0"/>
    <s v="No"/>
    <s v="Anna Andreadi"/>
  </r>
  <r>
    <n v="5285"/>
    <s v="CA-2014-133424"/>
    <d v="2014-03-30T00:00:00"/>
    <d v="2014-04-04T00:00:00"/>
    <x v="1"/>
    <s v="Dl-13600"/>
    <s v="Dorris liebe"/>
    <x v="1"/>
    <s v="United States"/>
    <s v="Seattle"/>
    <s v="Washington"/>
    <n v="98105"/>
    <x v="1"/>
    <s v="OFF-LA-10002312"/>
    <s v="Office Supplies"/>
    <s v="Labels"/>
    <s v="Avery 490"/>
    <n v="44.400000000000006"/>
    <n v="3"/>
    <n v="0"/>
    <n v="22.200000000000003"/>
    <s v="No"/>
    <s v="Anna Andreadi"/>
  </r>
  <r>
    <n v="5286"/>
    <s v="CA-2017-105991"/>
    <d v="2017-05-05T00:00:00"/>
    <d v="2017-05-06T00:00:00"/>
    <x v="2"/>
    <s v="LH-17020"/>
    <s v="Lisa Hazard"/>
    <x v="0"/>
    <s v="United States"/>
    <s v="Louisville"/>
    <s v="Colorado"/>
    <n v="80027"/>
    <x v="1"/>
    <s v="OFF-EN-10002600"/>
    <s v="Office Supplies"/>
    <s v="Envelopes"/>
    <s v="Redi-Strip #10 Envelopes, 4 1/8 x 9 1/2"/>
    <n v="21.240000000000002"/>
    <n v="9"/>
    <n v="0.2"/>
    <n v="7.4339999999999993"/>
    <s v="No"/>
    <s v="Anna Andreadi"/>
  </r>
  <r>
    <n v="5287"/>
    <s v="CA-2017-105991"/>
    <d v="2017-05-05T00:00:00"/>
    <d v="2017-05-06T00:00:00"/>
    <x v="2"/>
    <s v="LH-17020"/>
    <s v="Lisa Hazard"/>
    <x v="0"/>
    <s v="United States"/>
    <s v="Louisville"/>
    <s v="Colorado"/>
    <n v="80027"/>
    <x v="1"/>
    <s v="OFF-BI-10003274"/>
    <s v="Office Supplies"/>
    <s v="Binders"/>
    <s v="Avery Durable Slant Ring Binders, No Labels"/>
    <n v="9.5520000000000014"/>
    <n v="8"/>
    <n v="0.7"/>
    <n v="-7.3231999999999999"/>
    <s v="No"/>
    <s v="Anna Andreadi"/>
  </r>
  <r>
    <n v="5288"/>
    <s v="CA-2017-105991"/>
    <d v="2017-05-05T00:00:00"/>
    <d v="2017-05-06T00:00:00"/>
    <x v="2"/>
    <s v="LH-17020"/>
    <s v="Lisa Hazard"/>
    <x v="0"/>
    <s v="United States"/>
    <s v="Louisville"/>
    <s v="Colorado"/>
    <n v="80027"/>
    <x v="1"/>
    <s v="FUR-BO-10004467"/>
    <s v="Furniture"/>
    <s v="Bookcases"/>
    <s v="Bestar Classic Bookcase"/>
    <n v="89.991000000000014"/>
    <n v="3"/>
    <n v="0.7"/>
    <n v="-152.9847"/>
    <s v="No"/>
    <s v="Anna Andreadi"/>
  </r>
  <r>
    <n v="5289"/>
    <s v="US-2017-136784"/>
    <d v="2017-04-30T00:00:00"/>
    <d v="2017-05-05T00:00:00"/>
    <x v="1"/>
    <s v="AD-10180"/>
    <s v="Alan Dominguez"/>
    <x v="2"/>
    <s v="United States"/>
    <s v="San Francisco"/>
    <s v="California"/>
    <n v="94122"/>
    <x v="1"/>
    <s v="OFF-PA-10000675"/>
    <s v="Office Supplies"/>
    <s v="Paper"/>
    <s v="Xerox 1919"/>
    <n v="163.96"/>
    <n v="4"/>
    <n v="0"/>
    <n v="80.340400000000002"/>
    <s v="No"/>
    <s v="Anna Andreadi"/>
  </r>
  <r>
    <n v="5290"/>
    <s v="CA-2014-146283"/>
    <d v="2014-09-08T00:00:00"/>
    <d v="2014-09-15T00:00:00"/>
    <x v="1"/>
    <s v="KT-16465"/>
    <s v="Kean Takahito"/>
    <x v="0"/>
    <s v="United States"/>
    <s v="Houston"/>
    <s v="Texas"/>
    <n v="77036"/>
    <x v="2"/>
    <s v="OFF-PA-10002259"/>
    <s v="Office Supplies"/>
    <s v="Paper"/>
    <s v="Geographics Note Cards, Blank, White, 8 1/2&quot; x 11&quot;"/>
    <n v="17.904"/>
    <n v="2"/>
    <n v="0.2"/>
    <n v="6.2664"/>
    <s v="No"/>
    <s v="Kelly Williams"/>
  </r>
  <r>
    <n v="5291"/>
    <s v="CA-2014-146283"/>
    <d v="2014-09-08T00:00:00"/>
    <d v="2014-09-15T00:00:00"/>
    <x v="1"/>
    <s v="KT-16465"/>
    <s v="Kean Takahito"/>
    <x v="0"/>
    <s v="United States"/>
    <s v="Houston"/>
    <s v="Texas"/>
    <n v="77036"/>
    <x v="2"/>
    <s v="FUR-CH-10004287"/>
    <s v="Furniture"/>
    <s v="Chairs"/>
    <s v="SAFCO Arco Folding Chair"/>
    <n v="966.69999999999982"/>
    <n v="5"/>
    <n v="0.3"/>
    <n v="-13.810000000000116"/>
    <s v="No"/>
    <s v="Kelly Williams"/>
  </r>
  <r>
    <n v="5292"/>
    <s v="CA-2014-146283"/>
    <d v="2014-09-08T00:00:00"/>
    <d v="2014-09-15T00:00:00"/>
    <x v="1"/>
    <s v="KT-16465"/>
    <s v="Kean Takahito"/>
    <x v="0"/>
    <s v="United States"/>
    <s v="Houston"/>
    <s v="Texas"/>
    <n v="77036"/>
    <x v="2"/>
    <s v="OFF-PA-10000482"/>
    <s v="Office Supplies"/>
    <s v="Paper"/>
    <s v="Snap-A-Way Black Print Carbonless Ruled Speed Letter, Triplicate"/>
    <n v="182.11199999999999"/>
    <n v="6"/>
    <n v="0.2"/>
    <n v="61.46279999999998"/>
    <s v="No"/>
    <s v="Kelly Williams"/>
  </r>
  <r>
    <n v="5293"/>
    <s v="CA-2017-151218"/>
    <d v="2017-06-20T00:00:00"/>
    <d v="2017-06-23T00:00:00"/>
    <x v="2"/>
    <s v="PJ-19015"/>
    <s v="Pauline Johnson"/>
    <x v="0"/>
    <s v="United States"/>
    <s v="Miami"/>
    <s v="Florida"/>
    <n v="33180"/>
    <x v="0"/>
    <s v="OFF-ST-10004835"/>
    <s v="Office Supplies"/>
    <s v="Storage"/>
    <s v="Plastic Stacking Crates &amp; Casters"/>
    <n v="4.4640000000000004"/>
    <n v="1"/>
    <n v="0.2"/>
    <n v="0.33479999999999999"/>
    <s v="No"/>
    <s v="Cassandra Brandow"/>
  </r>
  <r>
    <n v="5294"/>
    <s v="CA-2015-111073"/>
    <d v="2015-12-26T00:00:00"/>
    <d v="2015-12-30T00:00:00"/>
    <x v="1"/>
    <s v="MC-18100"/>
    <s v="Mick Crebagga"/>
    <x v="0"/>
    <s v="United States"/>
    <s v="Medina"/>
    <s v="Ohio"/>
    <n v="44256"/>
    <x v="3"/>
    <s v="FUR-TA-10004086"/>
    <s v="Furniture"/>
    <s v="Tables"/>
    <s v="KI Adjustable-Height Table"/>
    <n v="51.588000000000001"/>
    <n v="1"/>
    <n v="0.4"/>
    <n v="-15.476400000000005"/>
    <s v="No"/>
    <s v="Chuck Magee"/>
  </r>
  <r>
    <n v="5295"/>
    <s v="CA-2017-144883"/>
    <d v="2017-08-15T00:00:00"/>
    <d v="2017-08-19T00:00:00"/>
    <x v="1"/>
    <s v="BO-11350"/>
    <s v="Bill Overfelt"/>
    <x v="1"/>
    <s v="United States"/>
    <s v="Roseville"/>
    <s v="Minnesota"/>
    <n v="55113"/>
    <x v="2"/>
    <s v="OFF-LA-10000305"/>
    <s v="Office Supplies"/>
    <s v="Labels"/>
    <s v="Avery 495"/>
    <n v="50.4"/>
    <n v="8"/>
    <n v="0"/>
    <n v="23.183999999999997"/>
    <s v="No"/>
    <s v="Kelly Williams"/>
  </r>
  <r>
    <n v="5296"/>
    <s v="CA-2017-142174"/>
    <d v="2017-03-04T00:00:00"/>
    <d v="2017-03-09T00:00:00"/>
    <x v="1"/>
    <s v="DP-13000"/>
    <s v="Darren Powers"/>
    <x v="0"/>
    <s v="United States"/>
    <s v="Houston"/>
    <s v="Texas"/>
    <n v="77041"/>
    <x v="2"/>
    <s v="OFF-PA-10000806"/>
    <s v="Office Supplies"/>
    <s v="Paper"/>
    <s v="Xerox 1934"/>
    <n v="89.567999999999998"/>
    <n v="2"/>
    <n v="0.2"/>
    <n v="32.468400000000003"/>
    <s v="No"/>
    <s v="Kelly Williams"/>
  </r>
  <r>
    <n v="5297"/>
    <s v="CA-2017-108791"/>
    <d v="2017-07-27T00:00:00"/>
    <d v="2017-07-31T00:00:00"/>
    <x v="1"/>
    <s v="TM-21490"/>
    <s v="Tony Molinari"/>
    <x v="0"/>
    <s v="United States"/>
    <s v="Yonkers"/>
    <s v="New York"/>
    <n v="10701"/>
    <x v="3"/>
    <s v="FUR-FU-10004018"/>
    <s v="Furniture"/>
    <s v="Furnishings"/>
    <s v="Tensor Computer Mounted Lamp"/>
    <n v="14.89"/>
    <n v="1"/>
    <n v="0"/>
    <n v="4.0203000000000007"/>
    <s v="No"/>
    <s v="Chuck Magee"/>
  </r>
  <r>
    <n v="5298"/>
    <s v="CA-2017-108791"/>
    <d v="2017-07-27T00:00:00"/>
    <d v="2017-07-31T00:00:00"/>
    <x v="1"/>
    <s v="TM-21490"/>
    <s v="Tony Molinari"/>
    <x v="0"/>
    <s v="United States"/>
    <s v="Yonkers"/>
    <s v="New York"/>
    <n v="10701"/>
    <x v="3"/>
    <s v="TEC-PH-10002660"/>
    <s v="Technology"/>
    <s v="Phones"/>
    <s v="Nortel Networks T7316 E Nt8 B27"/>
    <n v="543.91999999999996"/>
    <n v="8"/>
    <n v="0"/>
    <n v="135.98000000000002"/>
    <s v="No"/>
    <s v="Chuck Magee"/>
  </r>
  <r>
    <n v="5299"/>
    <s v="CA-2016-106656"/>
    <d v="2016-09-23T00:00:00"/>
    <d v="2016-09-26T00:00:00"/>
    <x v="2"/>
    <s v="DV-13045"/>
    <s v="Darrin Van Huff"/>
    <x v="1"/>
    <s v="United States"/>
    <s v="San Diego"/>
    <s v="California"/>
    <n v="92037"/>
    <x v="1"/>
    <s v="OFF-EN-10001509"/>
    <s v="Office Supplies"/>
    <s v="Envelopes"/>
    <s v="Poly String Tie Envelopes"/>
    <n v="4.08"/>
    <n v="2"/>
    <n v="0"/>
    <n v="1.9175999999999997"/>
    <s v="No"/>
    <s v="Anna Andreadi"/>
  </r>
  <r>
    <n v="5300"/>
    <s v="CA-2016-106656"/>
    <d v="2016-09-23T00:00:00"/>
    <d v="2016-09-26T00:00:00"/>
    <x v="2"/>
    <s v="DV-13045"/>
    <s v="Darrin Van Huff"/>
    <x v="1"/>
    <s v="United States"/>
    <s v="San Diego"/>
    <s v="California"/>
    <n v="92037"/>
    <x v="1"/>
    <s v="OFF-LA-10003148"/>
    <s v="Office Supplies"/>
    <s v="Labels"/>
    <s v="Avery 51"/>
    <n v="18.899999999999999"/>
    <n v="3"/>
    <n v="0"/>
    <n v="8.6939999999999991"/>
    <s v="No"/>
    <s v="Anna Andreadi"/>
  </r>
  <r>
    <n v="5301"/>
    <s v="CA-2016-113831"/>
    <d v="2016-05-30T00:00:00"/>
    <d v="2016-06-03T00:00:00"/>
    <x v="1"/>
    <s v="AH-10690"/>
    <s v="Anna Häberlin"/>
    <x v="1"/>
    <s v="United States"/>
    <s v="Springfield"/>
    <s v="Virginia"/>
    <n v="22153"/>
    <x v="0"/>
    <s v="FUR-TA-10002645"/>
    <s v="Furniture"/>
    <s v="Tables"/>
    <s v="Hon Rectangular Conference Tables"/>
    <n v="2275.5"/>
    <n v="10"/>
    <n v="0"/>
    <n v="386.83499999999981"/>
    <s v="No"/>
    <s v="Cassandra Brandow"/>
  </r>
  <r>
    <n v="5302"/>
    <s v="CA-2016-113831"/>
    <d v="2016-05-30T00:00:00"/>
    <d v="2016-06-03T00:00:00"/>
    <x v="1"/>
    <s v="AH-10690"/>
    <s v="Anna Häberlin"/>
    <x v="1"/>
    <s v="United States"/>
    <s v="Springfield"/>
    <s v="Virginia"/>
    <n v="22153"/>
    <x v="0"/>
    <s v="TEC-AC-10003033"/>
    <s v="Technology"/>
    <s v="Accessories"/>
    <s v="Plantronics CS510 - Over-the-Head monaural Wireless Headset System"/>
    <n v="1979.6999999999998"/>
    <n v="6"/>
    <n v="0"/>
    <n v="653.30099999999982"/>
    <s v="No"/>
    <s v="Cassandra Brandow"/>
  </r>
  <r>
    <n v="5303"/>
    <s v="CA-2016-113831"/>
    <d v="2016-05-30T00:00:00"/>
    <d v="2016-06-03T00:00:00"/>
    <x v="1"/>
    <s v="AH-10690"/>
    <s v="Anna Häberlin"/>
    <x v="1"/>
    <s v="United States"/>
    <s v="Springfield"/>
    <s v="Virginia"/>
    <n v="22153"/>
    <x v="0"/>
    <s v="OFF-LA-10001297"/>
    <s v="Office Supplies"/>
    <s v="Labels"/>
    <s v="Avery 473"/>
    <n v="62.099999999999994"/>
    <n v="6"/>
    <n v="0"/>
    <n v="29.808"/>
    <s v="No"/>
    <s v="Cassandra Brandow"/>
  </r>
  <r>
    <n v="5304"/>
    <s v="US-2014-139500"/>
    <d v="2014-11-16T00:00:00"/>
    <d v="2014-11-20T00:00:00"/>
    <x v="1"/>
    <s v="AB-10165"/>
    <s v="Alan Barnes"/>
    <x v="0"/>
    <s v="United States"/>
    <s v="Decatur"/>
    <s v="Illinois"/>
    <n v="62521"/>
    <x v="2"/>
    <s v="FUR-CH-10002017"/>
    <s v="Furniture"/>
    <s v="Chairs"/>
    <s v="SAFCO Optional Arm Kit for Workspace Cribbage Stacking Chair"/>
    <n v="37.295999999999999"/>
    <n v="2"/>
    <n v="0.3"/>
    <n v="-1.0656000000000017"/>
    <s v="No"/>
    <s v="Kelly Williams"/>
  </r>
  <r>
    <n v="5305"/>
    <s v="US-2014-166310"/>
    <d v="2014-09-21T00:00:00"/>
    <d v="2014-09-23T00:00:00"/>
    <x v="2"/>
    <s v="JS-15940"/>
    <s v="Joni Sundaresam"/>
    <x v="2"/>
    <s v="United States"/>
    <s v="Garland"/>
    <s v="Texas"/>
    <n v="75043"/>
    <x v="2"/>
    <s v="FUR-FU-10001546"/>
    <s v="Furniture"/>
    <s v="Furnishings"/>
    <s v="Dana Swing-Arm Lamps"/>
    <n v="8.5440000000000005"/>
    <n v="2"/>
    <n v="0.6"/>
    <n v="-7.4759999999999991"/>
    <s v="No"/>
    <s v="Kelly Williams"/>
  </r>
  <r>
    <n v="5306"/>
    <s v="US-2016-168410"/>
    <d v="2016-02-21T00:00:00"/>
    <d v="2016-02-26T00:00:00"/>
    <x v="1"/>
    <s v="BV-11245"/>
    <s v="Benjamin Venier"/>
    <x v="1"/>
    <s v="United States"/>
    <s v="Oceanside"/>
    <s v="New York"/>
    <n v="11572"/>
    <x v="3"/>
    <s v="FUR-FU-10000629"/>
    <s v="Furniture"/>
    <s v="Furnishings"/>
    <s v="9-3/4 Diameter Round Wall Clock"/>
    <n v="68.949999999999989"/>
    <n v="5"/>
    <n v="0"/>
    <n v="28.959000000000003"/>
    <s v="No"/>
    <s v="Chuck Magee"/>
  </r>
  <r>
    <n v="5307"/>
    <s v="US-2016-168410"/>
    <d v="2016-02-21T00:00:00"/>
    <d v="2016-02-26T00:00:00"/>
    <x v="1"/>
    <s v="BV-11245"/>
    <s v="Benjamin Venier"/>
    <x v="1"/>
    <s v="United States"/>
    <s v="Oceanside"/>
    <s v="New York"/>
    <n v="11572"/>
    <x v="3"/>
    <s v="OFF-ST-10000036"/>
    <s v="Office Supplies"/>
    <s v="Storage"/>
    <s v="Recycled Data-Pak for Archival Bound Computer Printouts, 12-1/2 x 12-1/2 x 16"/>
    <n v="296.37"/>
    <n v="3"/>
    <n v="0"/>
    <n v="80.019899999999993"/>
    <s v="No"/>
    <s v="Chuck Magee"/>
  </r>
  <r>
    <n v="5308"/>
    <s v="US-2016-168410"/>
    <d v="2016-02-21T00:00:00"/>
    <d v="2016-02-26T00:00:00"/>
    <x v="1"/>
    <s v="BV-11245"/>
    <s v="Benjamin Venier"/>
    <x v="1"/>
    <s v="United States"/>
    <s v="Oceanside"/>
    <s v="New York"/>
    <n v="11572"/>
    <x v="3"/>
    <s v="TEC-PH-10002583"/>
    <s v="Technology"/>
    <s v="Phones"/>
    <s v="iOttie HLCRIO102 Car Mount"/>
    <n v="39.979999999999997"/>
    <n v="2"/>
    <n v="0"/>
    <n v="1.9989999999999952"/>
    <s v="No"/>
    <s v="Chuck Magee"/>
  </r>
  <r>
    <n v="5309"/>
    <s v="CA-2017-131254"/>
    <d v="2017-11-19T00:00:00"/>
    <d v="2017-11-21T00:00:00"/>
    <x v="2"/>
    <s v="NC-18415"/>
    <s v="Nathan Cano"/>
    <x v="0"/>
    <s v="United States"/>
    <s v="Houston"/>
    <s v="Texas"/>
    <n v="77095"/>
    <x v="2"/>
    <s v="FUR-CH-10003774"/>
    <s v="Furniture"/>
    <s v="Chairs"/>
    <s v="Global Wood Trimmed Manager's Task Chair, Khaki"/>
    <n v="191.05799999999999"/>
    <n v="3"/>
    <n v="0.3"/>
    <n v="-46.399800000000013"/>
    <s v="No"/>
    <s v="Kelly Williams"/>
  </r>
  <r>
    <n v="5310"/>
    <s v="CA-2017-131254"/>
    <d v="2017-11-19T00:00:00"/>
    <d v="2017-11-21T00:00:00"/>
    <x v="2"/>
    <s v="NC-18415"/>
    <s v="Nathan Cano"/>
    <x v="0"/>
    <s v="United States"/>
    <s v="Houston"/>
    <s v="Texas"/>
    <n v="77095"/>
    <x v="2"/>
    <s v="OFF-AR-10003876"/>
    <s v="Office Supplies"/>
    <s v="Art"/>
    <s v="Avery Hi-Liter GlideStik Fluorescent Highlighter, Yellow Ink"/>
    <n v="13.040000000000001"/>
    <n v="5"/>
    <n v="0.2"/>
    <n v="3.9120000000000004"/>
    <s v="No"/>
    <s v="Kelly Williams"/>
  </r>
  <r>
    <n v="5311"/>
    <s v="CA-2017-131254"/>
    <d v="2017-11-19T00:00:00"/>
    <d v="2017-11-21T00:00:00"/>
    <x v="2"/>
    <s v="NC-18415"/>
    <s v="Nathan Cano"/>
    <x v="0"/>
    <s v="United States"/>
    <s v="Houston"/>
    <s v="Texas"/>
    <n v="77095"/>
    <x v="2"/>
    <s v="OFF-BI-10003527"/>
    <s v="Office Supplies"/>
    <s v="Binders"/>
    <s v="Fellowes PB500 Electric Punch Plastic Comb Binding Machine with Manual Bind"/>
    <n v="1525.1879999999996"/>
    <n v="6"/>
    <n v="0.8"/>
    <n v="-2287.7820000000002"/>
    <s v="No"/>
    <s v="Kelly Williams"/>
  </r>
  <r>
    <n v="5312"/>
    <s v="CA-2016-123414"/>
    <d v="2016-08-21T00:00:00"/>
    <d v="2016-08-27T00:00:00"/>
    <x v="1"/>
    <s v="SU-20665"/>
    <s v="Stephanie Ulpright"/>
    <x v="2"/>
    <s v="United States"/>
    <s v="Greenville"/>
    <s v="North Carolina"/>
    <n v="27834"/>
    <x v="0"/>
    <s v="OFF-LA-10004559"/>
    <s v="Office Supplies"/>
    <s v="Labels"/>
    <s v="Avery 49"/>
    <n v="9.2159999999999993"/>
    <n v="4"/>
    <n v="0.2"/>
    <n v="3.3408000000000002"/>
    <s v="No"/>
    <s v="Cassandra Brandow"/>
  </r>
  <r>
    <n v="5313"/>
    <s v="CA-2016-123414"/>
    <d v="2016-08-21T00:00:00"/>
    <d v="2016-08-27T00:00:00"/>
    <x v="1"/>
    <s v="SU-20665"/>
    <s v="Stephanie Ulpright"/>
    <x v="2"/>
    <s v="United States"/>
    <s v="Greenville"/>
    <s v="North Carolina"/>
    <n v="27834"/>
    <x v="0"/>
    <s v="OFF-SU-10002573"/>
    <s v="Office Supplies"/>
    <s v="Supplies"/>
    <s v="Acme 10&quot; Easy Grip Assistive Scissors"/>
    <n v="28.048000000000002"/>
    <n v="2"/>
    <n v="0.2"/>
    <n v="3.5059999999999967"/>
    <s v="No"/>
    <s v="Cassandra Brandow"/>
  </r>
  <r>
    <n v="5314"/>
    <s v="CA-2017-137876"/>
    <d v="2017-04-30T00:00:00"/>
    <d v="2017-05-05T00:00:00"/>
    <x v="1"/>
    <s v="DJ-13510"/>
    <s v="Don Jones"/>
    <x v="1"/>
    <s v="United States"/>
    <s v="San Francisco"/>
    <s v="California"/>
    <n v="94110"/>
    <x v="1"/>
    <s v="FUR-FU-10000222"/>
    <s v="Furniture"/>
    <s v="Furnishings"/>
    <s v="Seth Thomas 16&quot; Steel Case Clock"/>
    <n v="64.959999999999994"/>
    <n v="2"/>
    <n v="0"/>
    <n v="21.436799999999998"/>
    <s v="No"/>
    <s v="Anna Andreadi"/>
  </r>
  <r>
    <n v="5315"/>
    <s v="CA-2017-137876"/>
    <d v="2017-04-30T00:00:00"/>
    <d v="2017-05-05T00:00:00"/>
    <x v="1"/>
    <s v="DJ-13510"/>
    <s v="Don Jones"/>
    <x v="1"/>
    <s v="United States"/>
    <s v="San Francisco"/>
    <s v="California"/>
    <n v="94110"/>
    <x v="1"/>
    <s v="OFF-EN-10001219"/>
    <s v="Office Supplies"/>
    <s v="Envelopes"/>
    <s v="#10- 4 1/8&quot; x 9 1/2&quot; Security-Tint Envelopes"/>
    <n v="30.56"/>
    <n v="4"/>
    <n v="0"/>
    <n v="14.974399999999999"/>
    <s v="No"/>
    <s v="Anna Andreadi"/>
  </r>
  <r>
    <n v="5316"/>
    <s v="CA-2016-154060"/>
    <d v="2016-05-02T00:00:00"/>
    <d v="2016-05-08T00:00:00"/>
    <x v="1"/>
    <s v="DL-12865"/>
    <s v="Dan Lawera"/>
    <x v="0"/>
    <s v="United States"/>
    <s v="Greensboro"/>
    <s v="North Carolina"/>
    <n v="27405"/>
    <x v="0"/>
    <s v="FUR-CH-10002304"/>
    <s v="Furniture"/>
    <s v="Chairs"/>
    <s v="Global Stack Chair without Arms, Black"/>
    <n v="187.05600000000001"/>
    <n v="9"/>
    <n v="0.2"/>
    <n v="11.69100000000001"/>
    <s v="No"/>
    <s v="Cassandra Brandow"/>
  </r>
  <r>
    <n v="5317"/>
    <s v="US-2017-162558"/>
    <d v="2017-10-02T00:00:00"/>
    <d v="2017-10-05T00:00:00"/>
    <x v="2"/>
    <s v="Dp-13240"/>
    <s v="Dean percer"/>
    <x v="2"/>
    <s v="United States"/>
    <s v="Knoxville"/>
    <s v="Tennessee"/>
    <n v="37918"/>
    <x v="0"/>
    <s v="FUR-FU-10002364"/>
    <s v="Furniture"/>
    <s v="Furnishings"/>
    <s v="Eldon Expressions Wood Desk Accessories, Oak"/>
    <n v="11.808"/>
    <n v="2"/>
    <n v="0.2"/>
    <n v="1.3283999999999985"/>
    <s v="No"/>
    <s v="Cassandra Brandow"/>
  </r>
  <r>
    <n v="5318"/>
    <s v="US-2017-162558"/>
    <d v="2017-10-02T00:00:00"/>
    <d v="2017-10-05T00:00:00"/>
    <x v="2"/>
    <s v="Dp-13240"/>
    <s v="Dean percer"/>
    <x v="2"/>
    <s v="United States"/>
    <s v="Knoxville"/>
    <s v="Tennessee"/>
    <n v="37918"/>
    <x v="0"/>
    <s v="FUR-FU-10004864"/>
    <s v="Furniture"/>
    <s v="Furnishings"/>
    <s v="Eldon 500 Class Desk Accessories"/>
    <n v="9.6560000000000006"/>
    <n v="1"/>
    <n v="0.2"/>
    <n v="1.5691000000000002"/>
    <s v="No"/>
    <s v="Cassandra Brandow"/>
  </r>
  <r>
    <n v="5319"/>
    <s v="US-2017-162558"/>
    <d v="2017-10-02T00:00:00"/>
    <d v="2017-10-05T00:00:00"/>
    <x v="2"/>
    <s v="Dp-13240"/>
    <s v="Dean percer"/>
    <x v="2"/>
    <s v="United States"/>
    <s v="Knoxville"/>
    <s v="Tennessee"/>
    <n v="37918"/>
    <x v="0"/>
    <s v="OFF-PA-10003172"/>
    <s v="Office Supplies"/>
    <s v="Paper"/>
    <s v="Xerox 1996"/>
    <n v="20.736000000000004"/>
    <n v="4"/>
    <n v="0.2"/>
    <n v="7.2576000000000001"/>
    <s v="No"/>
    <s v="Cassandra Brandow"/>
  </r>
  <r>
    <n v="5320"/>
    <s v="US-2017-162558"/>
    <d v="2017-10-02T00:00:00"/>
    <d v="2017-10-05T00:00:00"/>
    <x v="2"/>
    <s v="Dp-13240"/>
    <s v="Dean percer"/>
    <x v="2"/>
    <s v="United States"/>
    <s v="Knoxville"/>
    <s v="Tennessee"/>
    <n v="37918"/>
    <x v="0"/>
    <s v="OFF-BI-10000977"/>
    <s v="Office Supplies"/>
    <s v="Binders"/>
    <s v="Ibico Plastic Spiral Binding Combs"/>
    <n v="27.360000000000003"/>
    <n v="3"/>
    <n v="0.7"/>
    <n v="-21.887999999999991"/>
    <s v="No"/>
    <s v="Cassandra Brandow"/>
  </r>
  <r>
    <n v="5321"/>
    <s v="US-2017-162558"/>
    <d v="2017-10-02T00:00:00"/>
    <d v="2017-10-05T00:00:00"/>
    <x v="2"/>
    <s v="Dp-13240"/>
    <s v="Dean percer"/>
    <x v="2"/>
    <s v="United States"/>
    <s v="Knoxville"/>
    <s v="Tennessee"/>
    <n v="37918"/>
    <x v="0"/>
    <s v="FUR-TA-10000198"/>
    <s v="Furniture"/>
    <s v="Tables"/>
    <s v="Chromcraft Bull-Nose Wood Oval Conference Tables &amp; Bases"/>
    <n v="2314.116"/>
    <n v="7"/>
    <n v="0.4"/>
    <n v="-1002.7836000000001"/>
    <s v="No"/>
    <s v="Cassandra Brandow"/>
  </r>
  <r>
    <n v="5322"/>
    <s v="US-2017-162558"/>
    <d v="2017-10-02T00:00:00"/>
    <d v="2017-10-05T00:00:00"/>
    <x v="2"/>
    <s v="Dp-13240"/>
    <s v="Dean percer"/>
    <x v="2"/>
    <s v="United States"/>
    <s v="Knoxville"/>
    <s v="Tennessee"/>
    <n v="37918"/>
    <x v="0"/>
    <s v="OFF-BI-10003984"/>
    <s v="Office Supplies"/>
    <s v="Binders"/>
    <s v="Lock-Up Easel 'Spel-Binder'"/>
    <n v="34.236000000000004"/>
    <n v="4"/>
    <n v="0.7"/>
    <n v="-26.247599999999998"/>
    <s v="No"/>
    <s v="Cassandra Brandow"/>
  </r>
  <r>
    <n v="5323"/>
    <s v="US-2017-162558"/>
    <d v="2017-10-02T00:00:00"/>
    <d v="2017-10-05T00:00:00"/>
    <x v="2"/>
    <s v="Dp-13240"/>
    <s v="Dean percer"/>
    <x v="2"/>
    <s v="United States"/>
    <s v="Knoxville"/>
    <s v="Tennessee"/>
    <n v="37918"/>
    <x v="0"/>
    <s v="FUR-FU-10003691"/>
    <s v="Furniture"/>
    <s v="Furnishings"/>
    <s v="Eldon Image Series Desk Accessories, Ebony"/>
    <n v="19.760000000000002"/>
    <n v="2"/>
    <n v="0.2"/>
    <n v="5.9279999999999999"/>
    <s v="No"/>
    <s v="Cassandra Brandow"/>
  </r>
  <r>
    <n v="5324"/>
    <s v="CA-2017-134439"/>
    <d v="2017-09-18T00:00:00"/>
    <d v="2017-09-23T00:00:00"/>
    <x v="0"/>
    <s v="TM-21010"/>
    <s v="Tamara Manning"/>
    <x v="0"/>
    <s v="United States"/>
    <s v="Grand Island"/>
    <s v="Nebraska"/>
    <n v="68801"/>
    <x v="2"/>
    <s v="OFF-PA-10004082"/>
    <s v="Office Supplies"/>
    <s v="Paper"/>
    <s v="Adams Telephone Message Book w/Frequently-Called Numbers Space, 400 Messages per Book"/>
    <n v="15.96"/>
    <n v="2"/>
    <n v="0"/>
    <n v="7.98"/>
    <s v="No"/>
    <s v="Kelly Williams"/>
  </r>
  <r>
    <n v="5325"/>
    <s v="CA-2015-119508"/>
    <d v="2015-12-04T00:00:00"/>
    <d v="2015-12-09T00:00:00"/>
    <x v="1"/>
    <s v="TZ-21580"/>
    <s v="Tracy Zic"/>
    <x v="0"/>
    <s v="United States"/>
    <s v="Lakewood"/>
    <s v="California"/>
    <n v="90712"/>
    <x v="1"/>
    <s v="OFF-AR-10003723"/>
    <s v="Office Supplies"/>
    <s v="Art"/>
    <s v="Avery Hi-Liter Fluorescent Desk Style Markers"/>
    <n v="16.899999999999999"/>
    <n v="5"/>
    <n v="0"/>
    <n v="6.2530000000000001"/>
    <s v="No"/>
    <s v="Anna Andreadi"/>
  </r>
  <r>
    <n v="5326"/>
    <s v="CA-2015-119508"/>
    <d v="2015-12-04T00:00:00"/>
    <d v="2015-12-09T00:00:00"/>
    <x v="1"/>
    <s v="TZ-21580"/>
    <s v="Tracy Zic"/>
    <x v="0"/>
    <s v="United States"/>
    <s v="Lakewood"/>
    <s v="California"/>
    <n v="90712"/>
    <x v="1"/>
    <s v="FUR-FU-10004270"/>
    <s v="Furniture"/>
    <s v="Furnishings"/>
    <s v="Eldon Image Series Desk Accessories, Burgundy"/>
    <n v="25.08"/>
    <n v="6"/>
    <n v="0"/>
    <n v="9.0288000000000004"/>
    <s v="No"/>
    <s v="Anna Andreadi"/>
  </r>
  <r>
    <n v="5327"/>
    <s v="CA-2015-152681"/>
    <d v="2015-01-17T00:00:00"/>
    <d v="2015-01-22T00:00:00"/>
    <x v="1"/>
    <s v="SC-20260"/>
    <s v="Scott Cohen"/>
    <x v="1"/>
    <s v="United States"/>
    <s v="Lawrence"/>
    <s v="Massachusetts"/>
    <n v="1841"/>
    <x v="3"/>
    <s v="OFF-AR-10003183"/>
    <s v="Office Supplies"/>
    <s v="Art"/>
    <s v="Avery Fluorescent Highlighter Four-Color Set"/>
    <n v="6.68"/>
    <n v="2"/>
    <n v="0"/>
    <n v="2.0039999999999996"/>
    <s v="No"/>
    <s v="Chuck Magee"/>
  </r>
  <r>
    <n v="5328"/>
    <s v="CA-2014-130813"/>
    <d v="2014-01-06T00:00:00"/>
    <d v="2014-01-08T00:00:00"/>
    <x v="0"/>
    <s v="LS-17230"/>
    <s v="Lycoris Saunders"/>
    <x v="0"/>
    <s v="United States"/>
    <s v="Los Angeles"/>
    <s v="California"/>
    <n v="90049"/>
    <x v="1"/>
    <s v="OFF-PA-10002005"/>
    <s v="Office Supplies"/>
    <s v="Paper"/>
    <s v="Xerox 225"/>
    <n v="19.440000000000001"/>
    <n v="3"/>
    <n v="0"/>
    <n v="9.3312000000000008"/>
    <s v="No"/>
    <s v="Anna Andreadi"/>
  </r>
  <r>
    <n v="5329"/>
    <s v="CA-2015-120320"/>
    <d v="2015-03-05T00:00:00"/>
    <d v="2015-03-09T00:00:00"/>
    <x v="1"/>
    <s v="MV-18190"/>
    <s v="Mike Vittorini"/>
    <x v="0"/>
    <s v="United States"/>
    <s v="Houston"/>
    <s v="Texas"/>
    <n v="77036"/>
    <x v="2"/>
    <s v="TEC-PH-10000149"/>
    <s v="Technology"/>
    <s v="Phones"/>
    <s v="Cisco SPA525G2 IP Phone - Wireless"/>
    <n v="31.92"/>
    <n v="2"/>
    <n v="0.2"/>
    <n v="2.3939999999999984"/>
    <s v="No"/>
    <s v="Kelly Williams"/>
  </r>
  <r>
    <n v="5330"/>
    <s v="CA-2016-111941"/>
    <d v="2016-12-25T00:00:00"/>
    <d v="2016-12-28T00:00:00"/>
    <x v="0"/>
    <s v="BD-11620"/>
    <s v="Brian DeCherney"/>
    <x v="0"/>
    <s v="United States"/>
    <s v="New York City"/>
    <s v="New York"/>
    <n v="10035"/>
    <x v="3"/>
    <s v="OFF-BI-10001524"/>
    <s v="Office Supplies"/>
    <s v="Binders"/>
    <s v="GBC Premium Transparent Covers with Diagonal Lined Pattern"/>
    <n v="33.568000000000005"/>
    <n v="2"/>
    <n v="0.2"/>
    <n v="11.748799999999997"/>
    <s v="No"/>
    <s v="Chuck Magee"/>
  </r>
  <r>
    <n v="5331"/>
    <s v="CA-2016-123120"/>
    <d v="2016-09-04T00:00:00"/>
    <d v="2016-09-08T00:00:00"/>
    <x v="1"/>
    <s v="CV-12295"/>
    <s v="Christina VanderZanden"/>
    <x v="0"/>
    <s v="United States"/>
    <s v="New York City"/>
    <s v="New York"/>
    <n v="10011"/>
    <x v="3"/>
    <s v="FUR-FU-10004748"/>
    <s v="Furniture"/>
    <s v="Furnishings"/>
    <s v="Howard Miller 16&quot; Diameter Gallery Wall Clock"/>
    <n v="63.94"/>
    <n v="1"/>
    <n v="0"/>
    <n v="24.936599999999999"/>
    <s v="No"/>
    <s v="Chuck Magee"/>
  </r>
  <r>
    <n v="5332"/>
    <s v="CA-2016-123120"/>
    <d v="2016-09-04T00:00:00"/>
    <d v="2016-09-08T00:00:00"/>
    <x v="1"/>
    <s v="CV-12295"/>
    <s v="Christina VanderZanden"/>
    <x v="0"/>
    <s v="United States"/>
    <s v="New York City"/>
    <s v="New York"/>
    <n v="10011"/>
    <x v="3"/>
    <s v="OFF-BI-10001460"/>
    <s v="Office Supplies"/>
    <s v="Binders"/>
    <s v="Plastic Binding Combs"/>
    <n v="60.600000000000009"/>
    <n v="5"/>
    <n v="0.2"/>
    <n v="20.452499999999997"/>
    <s v="No"/>
    <s v="Chuck Magee"/>
  </r>
  <r>
    <n v="5333"/>
    <s v="CA-2016-123120"/>
    <d v="2016-09-04T00:00:00"/>
    <d v="2016-09-08T00:00:00"/>
    <x v="1"/>
    <s v="CV-12295"/>
    <s v="Christina VanderZanden"/>
    <x v="0"/>
    <s v="United States"/>
    <s v="New York City"/>
    <s v="New York"/>
    <n v="10011"/>
    <x v="3"/>
    <s v="OFF-SU-10002503"/>
    <s v="Office Supplies"/>
    <s v="Supplies"/>
    <s v="Acme Preferred Stainless Steel Scissors"/>
    <n v="22.72"/>
    <n v="4"/>
    <n v="0"/>
    <n v="6.5887999999999991"/>
    <s v="No"/>
    <s v="Chuck Magee"/>
  </r>
  <r>
    <n v="5334"/>
    <s v="CA-2014-103331"/>
    <d v="2014-08-26T00:00:00"/>
    <d v="2014-09-01T00:00:00"/>
    <x v="1"/>
    <s v="KB-16315"/>
    <s v="Karl Braun"/>
    <x v="0"/>
    <s v="United States"/>
    <s v="Newark"/>
    <s v="Delaware"/>
    <n v="19711"/>
    <x v="3"/>
    <s v="FUR-FU-10001731"/>
    <s v="Furniture"/>
    <s v="Furnishings"/>
    <s v="Acrylic Self-Standing Desk Frames"/>
    <n v="10.68"/>
    <n v="4"/>
    <n v="0"/>
    <n v="4.0583999999999998"/>
    <s v="No"/>
    <s v="Chuck Magee"/>
  </r>
  <r>
    <n v="5335"/>
    <s v="CA-2014-103331"/>
    <d v="2014-08-26T00:00:00"/>
    <d v="2014-09-01T00:00:00"/>
    <x v="1"/>
    <s v="KB-16315"/>
    <s v="Karl Braun"/>
    <x v="0"/>
    <s v="United States"/>
    <s v="Newark"/>
    <s v="Delaware"/>
    <n v="19711"/>
    <x v="3"/>
    <s v="OFF-PA-10002160"/>
    <s v="Office Supplies"/>
    <s v="Paper"/>
    <s v="Xerox 1978"/>
    <n v="17.34"/>
    <n v="3"/>
    <n v="0"/>
    <n v="8.4966000000000008"/>
    <s v="No"/>
    <s v="Chuck Magee"/>
  </r>
  <r>
    <n v="5336"/>
    <s v="CA-2014-103331"/>
    <d v="2014-08-26T00:00:00"/>
    <d v="2014-09-01T00:00:00"/>
    <x v="1"/>
    <s v="KB-16315"/>
    <s v="Karl Braun"/>
    <x v="0"/>
    <s v="United States"/>
    <s v="Newark"/>
    <s v="Delaware"/>
    <n v="19711"/>
    <x v="3"/>
    <s v="OFF-PA-10002659"/>
    <s v="Office Supplies"/>
    <s v="Paper"/>
    <s v="Avoid Verbal Orders Carbonless Minifold Book"/>
    <n v="3.38"/>
    <n v="1"/>
    <n v="0"/>
    <n v="1.5547999999999997"/>
    <s v="No"/>
    <s v="Chuck Magee"/>
  </r>
  <r>
    <n v="5337"/>
    <s v="CA-2015-169278"/>
    <d v="2015-05-21T00:00:00"/>
    <d v="2015-05-25T00:00:00"/>
    <x v="1"/>
    <s v="ME-18010"/>
    <s v="Michelle Ellison"/>
    <x v="1"/>
    <s v="United States"/>
    <s v="Seattle"/>
    <s v="Washington"/>
    <n v="98105"/>
    <x v="1"/>
    <s v="OFF-BI-10001636"/>
    <s v="Office Supplies"/>
    <s v="Binders"/>
    <s v="Ibico Plastic and Wire Spiral Binding Combs"/>
    <n v="26.975999999999999"/>
    <n v="4"/>
    <n v="0.2"/>
    <n v="8.767199999999999"/>
    <s v="No"/>
    <s v="Anna Andreadi"/>
  </r>
  <r>
    <n v="5338"/>
    <s v="CA-2017-111577"/>
    <d v="2017-10-16T00:00:00"/>
    <d v="2017-10-21T00:00:00"/>
    <x v="1"/>
    <s v="AJ-10780"/>
    <s v="Anthony Jacobs"/>
    <x v="1"/>
    <s v="United States"/>
    <s v="Scottsdale"/>
    <s v="Arizona"/>
    <n v="85254"/>
    <x v="1"/>
    <s v="OFF-PA-10000062"/>
    <s v="Office Supplies"/>
    <s v="Paper"/>
    <s v="Green Bar Computer Printout Paper"/>
    <n v="307.77600000000001"/>
    <n v="7"/>
    <n v="0.2"/>
    <n v="111.5688"/>
    <s v="No"/>
    <s v="Anna Andreadi"/>
  </r>
  <r>
    <n v="5339"/>
    <s v="CA-2015-146486"/>
    <d v="2015-11-09T00:00:00"/>
    <d v="2015-11-14T00:00:00"/>
    <x v="0"/>
    <s v="DV-13465"/>
    <s v="Dianna Vittorini"/>
    <x v="0"/>
    <s v="United States"/>
    <s v="Oceanside"/>
    <s v="New York"/>
    <n v="11572"/>
    <x v="3"/>
    <s v="OFF-ST-10002554"/>
    <s v="Office Supplies"/>
    <s v="Storage"/>
    <s v="Tennsco Industrial Shelving"/>
    <n v="244.54999999999998"/>
    <n v="5"/>
    <n v="0"/>
    <n v="4.8910000000000053"/>
    <s v="Yes"/>
    <s v="Chuck Magee"/>
  </r>
  <r>
    <n v="5340"/>
    <s v="CA-2015-146486"/>
    <d v="2015-11-09T00:00:00"/>
    <d v="2015-11-14T00:00:00"/>
    <x v="0"/>
    <s v="DV-13465"/>
    <s v="Dianna Vittorini"/>
    <x v="0"/>
    <s v="United States"/>
    <s v="Oceanside"/>
    <s v="New York"/>
    <n v="11572"/>
    <x v="3"/>
    <s v="OFF-EN-10001509"/>
    <s v="Office Supplies"/>
    <s v="Envelopes"/>
    <s v="Poly String Tie Envelopes"/>
    <n v="12.24"/>
    <n v="6"/>
    <n v="0"/>
    <n v="5.7527999999999988"/>
    <s v="Yes"/>
    <s v="Chuck Magee"/>
  </r>
  <r>
    <n v="5341"/>
    <s v="CA-2015-146486"/>
    <d v="2015-11-09T00:00:00"/>
    <d v="2015-11-14T00:00:00"/>
    <x v="0"/>
    <s v="DV-13465"/>
    <s v="Dianna Vittorini"/>
    <x v="0"/>
    <s v="United States"/>
    <s v="Oceanside"/>
    <s v="New York"/>
    <n v="11572"/>
    <x v="3"/>
    <s v="TEC-AC-10002018"/>
    <s v="Technology"/>
    <s v="Accessories"/>
    <s v="AmazonBasics 3-Button USB Wired Mouse"/>
    <n v="13.98"/>
    <n v="2"/>
    <n v="0"/>
    <n v="6.011400000000001"/>
    <s v="Yes"/>
    <s v="Chuck Magee"/>
  </r>
  <r>
    <n v="5342"/>
    <s v="CA-2015-146486"/>
    <d v="2015-11-09T00:00:00"/>
    <d v="2015-11-14T00:00:00"/>
    <x v="0"/>
    <s v="DV-13465"/>
    <s v="Dianna Vittorini"/>
    <x v="0"/>
    <s v="United States"/>
    <s v="Oceanside"/>
    <s v="New York"/>
    <n v="11572"/>
    <x v="3"/>
    <s v="TEC-AC-10002637"/>
    <s v="Technology"/>
    <s v="Accessories"/>
    <s v="Logitech VX Revolution Cordless Laser Mouse for Notebooks (Black)"/>
    <n v="899.95"/>
    <n v="5"/>
    <n v="0"/>
    <n v="53.996999999999957"/>
    <s v="Yes"/>
    <s v="Chuck Magee"/>
  </r>
  <r>
    <n v="5343"/>
    <s v="US-2014-168501"/>
    <d v="2014-11-21T00:00:00"/>
    <d v="2014-11-27T00:00:00"/>
    <x v="1"/>
    <s v="JK-15325"/>
    <s v="Jason Klamczynski"/>
    <x v="1"/>
    <s v="United States"/>
    <s v="Dallas"/>
    <s v="Texas"/>
    <n v="75220"/>
    <x v="2"/>
    <s v="OFF-EN-10001509"/>
    <s v="Office Supplies"/>
    <s v="Envelopes"/>
    <s v="Poly String Tie Envelopes"/>
    <n v="1.6320000000000001"/>
    <n v="1"/>
    <n v="0.2"/>
    <n v="0.55079999999999985"/>
    <s v="No"/>
    <s v="Kelly Williams"/>
  </r>
  <r>
    <n v="5344"/>
    <s v="US-2014-168501"/>
    <d v="2014-11-21T00:00:00"/>
    <d v="2014-11-27T00:00:00"/>
    <x v="1"/>
    <s v="JK-15325"/>
    <s v="Jason Klamczynski"/>
    <x v="1"/>
    <s v="United States"/>
    <s v="Dallas"/>
    <s v="Texas"/>
    <n v="75220"/>
    <x v="2"/>
    <s v="TEC-PH-10004922"/>
    <s v="Technology"/>
    <s v="Phones"/>
    <s v="RCA Visys Integrated PBX 8-Line Router"/>
    <n v="267.95999999999998"/>
    <n v="5"/>
    <n v="0.2"/>
    <n v="16.747500000000016"/>
    <s v="No"/>
    <s v="Kelly Williams"/>
  </r>
  <r>
    <n v="5345"/>
    <s v="CA-2015-112053"/>
    <d v="2015-10-11T00:00:00"/>
    <d v="2015-10-13T00:00:00"/>
    <x v="0"/>
    <s v="SH-20395"/>
    <s v="Shahid Hopkins"/>
    <x v="0"/>
    <s v="United States"/>
    <s v="Rochester"/>
    <s v="New York"/>
    <n v="14609"/>
    <x v="3"/>
    <s v="TEC-AC-10002550"/>
    <s v="Technology"/>
    <s v="Accessories"/>
    <s v="Memorex 25GB 6X Branded Blu-Ray Recordable Disc, 30/Pack"/>
    <n v="31.95"/>
    <n v="1"/>
    <n v="0"/>
    <n v="2.2364999999999995"/>
    <s v="No"/>
    <s v="Chuck Magee"/>
  </r>
  <r>
    <n v="5346"/>
    <s v="CA-2017-108539"/>
    <d v="2017-03-21T00:00:00"/>
    <d v="2017-03-23T00:00:00"/>
    <x v="0"/>
    <s v="SC-20725"/>
    <s v="Steven Cartwright"/>
    <x v="0"/>
    <s v="United States"/>
    <s v="Los Angeles"/>
    <s v="California"/>
    <n v="90045"/>
    <x v="1"/>
    <s v="OFF-ST-10003208"/>
    <s v="Office Supplies"/>
    <s v="Storage"/>
    <s v="Adjustable Depth Letter/Legal Cart"/>
    <n v="725.84"/>
    <n v="4"/>
    <n v="0"/>
    <n v="210.4935999999999"/>
    <s v="No"/>
    <s v="Anna Andreadi"/>
  </r>
  <r>
    <n v="5347"/>
    <s v="CA-2017-108539"/>
    <d v="2017-03-21T00:00:00"/>
    <d v="2017-03-23T00:00:00"/>
    <x v="0"/>
    <s v="SC-20725"/>
    <s v="Steven Cartwright"/>
    <x v="0"/>
    <s v="United States"/>
    <s v="Los Angeles"/>
    <s v="California"/>
    <n v="90045"/>
    <x v="1"/>
    <s v="OFF-BI-10003981"/>
    <s v="Office Supplies"/>
    <s v="Binders"/>
    <s v="Avery Durable Plastic 1&quot; Binders"/>
    <n v="10.896000000000001"/>
    <n v="3"/>
    <n v="0.2"/>
    <n v="3.9497999999999998"/>
    <s v="No"/>
    <s v="Anna Andreadi"/>
  </r>
  <r>
    <n v="5348"/>
    <s v="CA-2017-108539"/>
    <d v="2017-03-21T00:00:00"/>
    <d v="2017-03-23T00:00:00"/>
    <x v="0"/>
    <s v="SC-20725"/>
    <s v="Steven Cartwright"/>
    <x v="0"/>
    <s v="United States"/>
    <s v="Los Angeles"/>
    <s v="California"/>
    <n v="90045"/>
    <x v="1"/>
    <s v="OFF-BI-10001031"/>
    <s v="Office Supplies"/>
    <s v="Binders"/>
    <s v="Pressboard Data Binders by Wilson Jones"/>
    <n v="8.5440000000000005"/>
    <n v="2"/>
    <n v="0.2"/>
    <n v="2.8835999999999995"/>
    <s v="No"/>
    <s v="Anna Andreadi"/>
  </r>
  <r>
    <n v="5349"/>
    <s v="CA-2015-149811"/>
    <d v="2015-01-04T00:00:00"/>
    <d v="2015-01-10T00:00:00"/>
    <x v="1"/>
    <s v="CS-12250"/>
    <s v="Chris Selesnick"/>
    <x v="1"/>
    <s v="United States"/>
    <s v="Woodbury"/>
    <s v="Minnesota"/>
    <n v="55125"/>
    <x v="2"/>
    <s v="OFF-BI-10003676"/>
    <s v="Office Supplies"/>
    <s v="Binders"/>
    <s v="GBC Standard Recycled Report Covers, Clear Plastic Sheets"/>
    <n v="32.339999999999996"/>
    <n v="3"/>
    <n v="0"/>
    <n v="15.523199999999999"/>
    <s v="No"/>
    <s v="Kelly Williams"/>
  </r>
  <r>
    <n v="5350"/>
    <s v="CA-2015-149811"/>
    <d v="2015-01-04T00:00:00"/>
    <d v="2015-01-10T00:00:00"/>
    <x v="1"/>
    <s v="CS-12250"/>
    <s v="Chris Selesnick"/>
    <x v="1"/>
    <s v="United States"/>
    <s v="Woodbury"/>
    <s v="Minnesota"/>
    <n v="55125"/>
    <x v="2"/>
    <s v="OFF-PA-10004082"/>
    <s v="Office Supplies"/>
    <s v="Paper"/>
    <s v="Adams Telephone Message Book w/Frequently-Called Numbers Space, 400 Messages per Book"/>
    <n v="39.900000000000006"/>
    <n v="5"/>
    <n v="0"/>
    <n v="19.950000000000003"/>
    <s v="No"/>
    <s v="Kelly Williams"/>
  </r>
  <r>
    <n v="5351"/>
    <s v="US-2017-103814"/>
    <d v="2017-12-09T00:00:00"/>
    <d v="2017-12-16T00:00:00"/>
    <x v="1"/>
    <s v="LH-16900"/>
    <s v="Lena Hernandez"/>
    <x v="0"/>
    <s v="United States"/>
    <s v="Park Ridge"/>
    <s v="Illinois"/>
    <n v="60068"/>
    <x v="2"/>
    <s v="OFF-PA-10001019"/>
    <s v="Office Supplies"/>
    <s v="Paper"/>
    <s v="Xerox 1884"/>
    <n v="143.85600000000002"/>
    <n v="9"/>
    <n v="0.2"/>
    <n v="48.551399999999994"/>
    <s v="No"/>
    <s v="Kelly Williams"/>
  </r>
  <r>
    <n v="5352"/>
    <s v="CA-2016-123932"/>
    <d v="2016-09-06T00:00:00"/>
    <d v="2016-09-12T00:00:00"/>
    <x v="1"/>
    <s v="YC-21895"/>
    <s v="Yoseph Carroll"/>
    <x v="1"/>
    <s v="United States"/>
    <s v="Dallas"/>
    <s v="Texas"/>
    <n v="75217"/>
    <x v="2"/>
    <s v="OFF-PA-10004665"/>
    <s v="Office Supplies"/>
    <s v="Paper"/>
    <s v="Advantus Motivational Note Cards"/>
    <n v="41.92"/>
    <n v="4"/>
    <n v="0.2"/>
    <n v="15.195999999999998"/>
    <s v="No"/>
    <s v="Kelly Williams"/>
  </r>
  <r>
    <n v="5353"/>
    <s v="CA-2016-123932"/>
    <d v="2016-09-06T00:00:00"/>
    <d v="2016-09-12T00:00:00"/>
    <x v="1"/>
    <s v="YC-21895"/>
    <s v="Yoseph Carroll"/>
    <x v="1"/>
    <s v="United States"/>
    <s v="Dallas"/>
    <s v="Texas"/>
    <n v="75217"/>
    <x v="2"/>
    <s v="TEC-PH-10002447"/>
    <s v="Technology"/>
    <s v="Phones"/>
    <s v="AT&amp;T CL83451 4-Handset Telephone"/>
    <n v="329.58400000000006"/>
    <n v="2"/>
    <n v="0.2"/>
    <n v="37.078199999999981"/>
    <s v="No"/>
    <s v="Kelly Williams"/>
  </r>
  <r>
    <n v="5354"/>
    <s v="US-2016-101616"/>
    <d v="2016-09-03T00:00:00"/>
    <d v="2016-09-06T00:00:00"/>
    <x v="2"/>
    <s v="CY-12745"/>
    <s v="Craig Yedwab"/>
    <x v="1"/>
    <s v="United States"/>
    <s v="Monroe"/>
    <s v="Louisiana"/>
    <n v="71203"/>
    <x v="0"/>
    <s v="OFF-BI-10000014"/>
    <s v="Office Supplies"/>
    <s v="Binders"/>
    <s v="Heavy-Duty E-Z-D Binders"/>
    <n v="87.28"/>
    <n v="8"/>
    <n v="0"/>
    <n v="41.021599999999999"/>
    <s v="No"/>
    <s v="Cassandra Brandow"/>
  </r>
  <r>
    <n v="5355"/>
    <s v="CA-2014-113768"/>
    <d v="2014-05-13T00:00:00"/>
    <d v="2014-05-19T00:00:00"/>
    <x v="1"/>
    <s v="AH-10030"/>
    <s v="Aaron Hawkins"/>
    <x v="1"/>
    <s v="United States"/>
    <s v="Los Angeles"/>
    <s v="California"/>
    <n v="90004"/>
    <x v="1"/>
    <s v="FUR-CH-10002439"/>
    <s v="Furniture"/>
    <s v="Chairs"/>
    <s v="Iceberg Nesting Folding Chair, 19w x 6d x 43h"/>
    <n v="279.45600000000002"/>
    <n v="6"/>
    <n v="0.2"/>
    <n v="20.959199999999996"/>
    <s v="No"/>
    <s v="Anna Andreadi"/>
  </r>
  <r>
    <n v="5356"/>
    <s v="CA-2014-113768"/>
    <d v="2014-05-13T00:00:00"/>
    <d v="2014-05-19T00:00:00"/>
    <x v="1"/>
    <s v="AH-10030"/>
    <s v="Aaron Hawkins"/>
    <x v="1"/>
    <s v="United States"/>
    <s v="Los Angeles"/>
    <s v="California"/>
    <n v="90004"/>
    <x v="1"/>
    <s v="OFF-PA-10003063"/>
    <s v="Office Supplies"/>
    <s v="Paper"/>
    <s v="EcoTones Memo Sheets"/>
    <n v="8"/>
    <n v="2"/>
    <n v="0"/>
    <n v="3.84"/>
    <s v="No"/>
    <s v="Anna Andreadi"/>
  </r>
  <r>
    <n v="5357"/>
    <s v="CA-2016-138037"/>
    <d v="2016-09-29T00:00:00"/>
    <d v="2016-10-03T00:00:00"/>
    <x v="1"/>
    <s v="AR-10540"/>
    <s v="Andy Reiter"/>
    <x v="0"/>
    <s v="United States"/>
    <s v="San Francisco"/>
    <s v="California"/>
    <n v="94109"/>
    <x v="1"/>
    <s v="OFF-BI-10002982"/>
    <s v="Office Supplies"/>
    <s v="Binders"/>
    <s v="Avery Self-Adhesive Photo Pockets for Polaroid Photos"/>
    <n v="27.240000000000002"/>
    <n v="5"/>
    <n v="0.2"/>
    <n v="9.5339999999999971"/>
    <s v="No"/>
    <s v="Anna Andreadi"/>
  </r>
  <r>
    <n v="5358"/>
    <s v="CA-2014-150490"/>
    <d v="2014-08-05T00:00:00"/>
    <d v="2014-08-11T00:00:00"/>
    <x v="1"/>
    <s v="SS-20590"/>
    <s v="Sonia Sunley"/>
    <x v="0"/>
    <s v="United States"/>
    <s v="San Francisco"/>
    <s v="California"/>
    <n v="94122"/>
    <x v="1"/>
    <s v="TEC-AC-10004510"/>
    <s v="Technology"/>
    <s v="Accessories"/>
    <s v="Logitech Desktop MK120 Mouse and keyboard Combo"/>
    <n v="16.36"/>
    <n v="1"/>
    <n v="0"/>
    <n v="1.6359999999999992"/>
    <s v="No"/>
    <s v="Anna Andreadi"/>
  </r>
  <r>
    <n v="5359"/>
    <s v="CA-2014-150490"/>
    <d v="2014-08-05T00:00:00"/>
    <d v="2014-08-11T00:00:00"/>
    <x v="1"/>
    <s v="SS-20590"/>
    <s v="Sonia Sunley"/>
    <x v="0"/>
    <s v="United States"/>
    <s v="San Francisco"/>
    <s v="California"/>
    <n v="94122"/>
    <x v="1"/>
    <s v="OFF-ST-10000321"/>
    <s v="Office Supplies"/>
    <s v="Storage"/>
    <s v="Akro Stacking Bins"/>
    <n v="15.78"/>
    <n v="2"/>
    <n v="0"/>
    <n v="0.63119999999999798"/>
    <s v="No"/>
    <s v="Anna Andreadi"/>
  </r>
  <r>
    <n v="5360"/>
    <s v="CA-2014-150490"/>
    <d v="2014-08-05T00:00:00"/>
    <d v="2014-08-11T00:00:00"/>
    <x v="1"/>
    <s v="SS-20590"/>
    <s v="Sonia Sunley"/>
    <x v="0"/>
    <s v="United States"/>
    <s v="San Francisco"/>
    <s v="California"/>
    <n v="94122"/>
    <x v="1"/>
    <s v="OFF-AR-10004602"/>
    <s v="Office Supplies"/>
    <s v="Art"/>
    <s v="Boston KS Multi-Size Manual Pencil Sharpener"/>
    <n v="45.98"/>
    <n v="2"/>
    <n v="0"/>
    <n v="12.874400000000001"/>
    <s v="No"/>
    <s v="Anna Andreadi"/>
  </r>
  <r>
    <n v="5361"/>
    <s v="US-2017-126060"/>
    <d v="2017-04-14T00:00:00"/>
    <d v="2017-04-18T00:00:00"/>
    <x v="1"/>
    <s v="DW-13585"/>
    <s v="Dorothy Wardle"/>
    <x v="1"/>
    <s v="United States"/>
    <s v="Fayetteville"/>
    <s v="North Carolina"/>
    <n v="28314"/>
    <x v="0"/>
    <s v="FUR-BO-10003433"/>
    <s v="Furniture"/>
    <s v="Bookcases"/>
    <s v="Sauder Cornerstone Collection Library"/>
    <n v="198.27200000000002"/>
    <n v="8"/>
    <n v="0.2"/>
    <n v="-32.219200000000022"/>
    <s v="No"/>
    <s v="Cassandra Brandow"/>
  </r>
  <r>
    <n v="5362"/>
    <s v="CA-2017-100951"/>
    <d v="2017-06-09T00:00:00"/>
    <d v="2017-06-10T00:00:00"/>
    <x v="2"/>
    <s v="NC-18625"/>
    <s v="Noah Childs"/>
    <x v="1"/>
    <s v="United States"/>
    <s v="Dallas"/>
    <s v="Texas"/>
    <n v="75217"/>
    <x v="2"/>
    <s v="OFF-ST-10001496"/>
    <s v="Office Supplies"/>
    <s v="Storage"/>
    <s v="Standard Rollaway File with Lock"/>
    <n v="720.7600000000001"/>
    <n v="5"/>
    <n v="0.2"/>
    <n v="54.056999999999988"/>
    <s v="No"/>
    <s v="Kelly Williams"/>
  </r>
  <r>
    <n v="5363"/>
    <s v="CA-2016-122017"/>
    <d v="2016-12-29T00:00:00"/>
    <d v="2017-01-02T00:00:00"/>
    <x v="1"/>
    <s v="CD-11920"/>
    <s v="Carlos Daly"/>
    <x v="0"/>
    <s v="United States"/>
    <s v="Wichita"/>
    <s v="Kansas"/>
    <n v="67212"/>
    <x v="2"/>
    <s v="FUR-FU-10000672"/>
    <s v="Furniture"/>
    <s v="Furnishings"/>
    <s v="Executive Impressions 10&quot; Spectator Wall Clock"/>
    <n v="70.56"/>
    <n v="6"/>
    <n v="0"/>
    <n v="23.990399999999994"/>
    <s v="No"/>
    <s v="Kelly Williams"/>
  </r>
  <r>
    <n v="5364"/>
    <s v="CA-2016-122017"/>
    <d v="2016-12-29T00:00:00"/>
    <d v="2017-01-02T00:00:00"/>
    <x v="1"/>
    <s v="CD-11920"/>
    <s v="Carlos Daly"/>
    <x v="0"/>
    <s v="United States"/>
    <s v="Wichita"/>
    <s v="Kansas"/>
    <n v="67212"/>
    <x v="2"/>
    <s v="OFF-AP-10001293"/>
    <s v="Office Supplies"/>
    <s v="Appliances"/>
    <s v="Belkin 8 Outlet Surge Protector"/>
    <n v="81.96"/>
    <n v="2"/>
    <n v="0"/>
    <n v="22.948799999999999"/>
    <s v="No"/>
    <s v="Kelly Williams"/>
  </r>
  <r>
    <n v="5365"/>
    <s v="CA-2014-123477"/>
    <d v="2014-01-18T00:00:00"/>
    <d v="2014-01-21T00:00:00"/>
    <x v="0"/>
    <s v="DW-13195"/>
    <s v="David Wiener"/>
    <x v="1"/>
    <s v="United States"/>
    <s v="Springfield"/>
    <s v="Oregon"/>
    <n v="97477"/>
    <x v="1"/>
    <s v="OFF-AP-10000692"/>
    <s v="Office Supplies"/>
    <s v="Appliances"/>
    <s v="Fellowes Mighty 8 Compact Surge Protector"/>
    <n v="64.864000000000004"/>
    <n v="4"/>
    <n v="0.2"/>
    <n v="6.4864000000000033"/>
    <s v="No"/>
    <s v="Anna Andreadi"/>
  </r>
  <r>
    <n v="5366"/>
    <s v="CA-2016-107790"/>
    <d v="2016-11-20T00:00:00"/>
    <d v="2016-11-24T00:00:00"/>
    <x v="1"/>
    <s v="EH-13990"/>
    <s v="Erica Hackney"/>
    <x v="0"/>
    <s v="United States"/>
    <s v="Houston"/>
    <s v="Texas"/>
    <n v="77041"/>
    <x v="2"/>
    <s v="TEC-PH-10004539"/>
    <s v="Technology"/>
    <s v="Phones"/>
    <s v="Wireless Extenders zBoost YX545 SOHO Signal Booster"/>
    <n v="151.19200000000001"/>
    <n v="1"/>
    <n v="0.2"/>
    <n v="13.229299999999995"/>
    <s v="No"/>
    <s v="Kelly Williams"/>
  </r>
  <r>
    <n v="5367"/>
    <s v="CA-2017-158071"/>
    <d v="2017-06-10T00:00:00"/>
    <d v="2017-06-15T00:00:00"/>
    <x v="1"/>
    <s v="BD-11320"/>
    <s v="Bill Donatelli"/>
    <x v="0"/>
    <s v="United States"/>
    <s v="Seattle"/>
    <s v="Washington"/>
    <n v="98103"/>
    <x v="1"/>
    <s v="TEC-PH-10002923"/>
    <s v="Technology"/>
    <s v="Phones"/>
    <s v="Logitech B530 USB Headset - headset - Full size, Binaural"/>
    <n v="88.77600000000001"/>
    <n v="3"/>
    <n v="0.2"/>
    <n v="7.7679000000000009"/>
    <s v="No"/>
    <s v="Anna Andreadi"/>
  </r>
  <r>
    <n v="5368"/>
    <s v="CA-2017-158071"/>
    <d v="2017-06-10T00:00:00"/>
    <d v="2017-06-15T00:00:00"/>
    <x v="1"/>
    <s v="BD-11320"/>
    <s v="Bill Donatelli"/>
    <x v="0"/>
    <s v="United States"/>
    <s v="Seattle"/>
    <s v="Washington"/>
    <n v="98103"/>
    <x v="1"/>
    <s v="OFF-LA-10004689"/>
    <s v="Office Supplies"/>
    <s v="Labels"/>
    <s v="Avery 512"/>
    <n v="11.56"/>
    <n v="4"/>
    <n v="0"/>
    <n v="5.4332000000000003"/>
    <s v="No"/>
    <s v="Anna Andreadi"/>
  </r>
  <r>
    <n v="5369"/>
    <s v="CA-2017-158071"/>
    <d v="2017-06-10T00:00:00"/>
    <d v="2017-06-15T00:00:00"/>
    <x v="1"/>
    <s v="BD-11320"/>
    <s v="Bill Donatelli"/>
    <x v="0"/>
    <s v="United States"/>
    <s v="Seattle"/>
    <s v="Washington"/>
    <n v="98103"/>
    <x v="1"/>
    <s v="OFF-ST-10001228"/>
    <s v="Office Supplies"/>
    <s v="Storage"/>
    <s v="Personal File Boxes with Fold-Down Carry Handle"/>
    <n v="15.58"/>
    <n v="1"/>
    <n v="0"/>
    <n v="3.8949999999999996"/>
    <s v="No"/>
    <s v="Anna Andreadi"/>
  </r>
  <r>
    <n v="5370"/>
    <s v="CA-2017-147403"/>
    <d v="2017-09-10T00:00:00"/>
    <d v="2017-09-13T00:00:00"/>
    <x v="2"/>
    <s v="KH-16630"/>
    <s v="Ken Heidel"/>
    <x v="1"/>
    <s v="United States"/>
    <s v="Akron"/>
    <s v="Ohio"/>
    <n v="44312"/>
    <x v="3"/>
    <s v="OFF-PA-10003302"/>
    <s v="Office Supplies"/>
    <s v="Paper"/>
    <s v="Xerox 1906"/>
    <n v="85.055999999999997"/>
    <n v="3"/>
    <n v="0.2"/>
    <n v="28.706399999999991"/>
    <s v="No"/>
    <s v="Chuck Magee"/>
  </r>
  <r>
    <n v="5371"/>
    <s v="US-2017-136721"/>
    <d v="2017-04-08T00:00:00"/>
    <d v="2017-04-12T00:00:00"/>
    <x v="1"/>
    <s v="NH-18610"/>
    <s v="Nicole Hansen"/>
    <x v="1"/>
    <s v="United States"/>
    <s v="Oak Park"/>
    <s v="Michigan"/>
    <n v="48237"/>
    <x v="2"/>
    <s v="FUR-FU-10004665"/>
    <s v="Furniture"/>
    <s v="Furnishings"/>
    <s v="3M Polarizing Task Lamp with Clamp Arm, Light Gray"/>
    <n v="273.95999999999998"/>
    <n v="2"/>
    <n v="0"/>
    <n v="71.229600000000005"/>
    <s v="No"/>
    <s v="Kelly Williams"/>
  </r>
  <r>
    <n v="5372"/>
    <s v="US-2017-136721"/>
    <d v="2017-04-08T00:00:00"/>
    <d v="2017-04-12T00:00:00"/>
    <x v="1"/>
    <s v="NH-18610"/>
    <s v="Nicole Hansen"/>
    <x v="1"/>
    <s v="United States"/>
    <s v="Oak Park"/>
    <s v="Michigan"/>
    <n v="48237"/>
    <x v="2"/>
    <s v="FUR-FU-10004188"/>
    <s v="Furniture"/>
    <s v="Furnishings"/>
    <s v="Luxo Professional Combination Clamp-On Lamps"/>
    <n v="306.89999999999998"/>
    <n v="3"/>
    <n v="0"/>
    <n v="79.793999999999997"/>
    <s v="No"/>
    <s v="Kelly Williams"/>
  </r>
  <r>
    <n v="5373"/>
    <s v="CA-2015-118738"/>
    <d v="2015-10-24T00:00:00"/>
    <d v="2015-10-30T00:00:00"/>
    <x v="1"/>
    <s v="AG-10495"/>
    <s v="Andrew Gjertsen"/>
    <x v="1"/>
    <s v="United States"/>
    <s v="Houston"/>
    <s v="Texas"/>
    <n v="77041"/>
    <x v="2"/>
    <s v="OFF-PA-10003177"/>
    <s v="Office Supplies"/>
    <s v="Paper"/>
    <s v="Xerox 1999"/>
    <n v="15.552000000000003"/>
    <n v="3"/>
    <n v="0.2"/>
    <n v="5.4432"/>
    <s v="No"/>
    <s v="Kelly Williams"/>
  </r>
  <r>
    <n v="5374"/>
    <s v="CA-2015-118738"/>
    <d v="2015-10-24T00:00:00"/>
    <d v="2015-10-30T00:00:00"/>
    <x v="1"/>
    <s v="AG-10495"/>
    <s v="Andrew Gjertsen"/>
    <x v="1"/>
    <s v="United States"/>
    <s v="Houston"/>
    <s v="Texas"/>
    <n v="77041"/>
    <x v="2"/>
    <s v="FUR-TA-10002607"/>
    <s v="Furniture"/>
    <s v="Tables"/>
    <s v="KI Conference Tables"/>
    <n v="347.36099999999999"/>
    <n v="7"/>
    <n v="0.3"/>
    <n v="-69.472199999999958"/>
    <s v="No"/>
    <s v="Kelly Williams"/>
  </r>
  <r>
    <n v="5375"/>
    <s v="CA-2015-118738"/>
    <d v="2015-10-24T00:00:00"/>
    <d v="2015-10-30T00:00:00"/>
    <x v="1"/>
    <s v="AG-10495"/>
    <s v="Andrew Gjertsen"/>
    <x v="1"/>
    <s v="United States"/>
    <s v="Houston"/>
    <s v="Texas"/>
    <n v="77041"/>
    <x v="2"/>
    <s v="OFF-PA-10001166"/>
    <s v="Office Supplies"/>
    <s v="Paper"/>
    <s v="Xerox 2"/>
    <n v="10.368000000000002"/>
    <n v="2"/>
    <n v="0.2"/>
    <n v="3.6288"/>
    <s v="No"/>
    <s v="Kelly Williams"/>
  </r>
  <r>
    <n v="5376"/>
    <s v="CA-2017-134152"/>
    <d v="2017-05-27T00:00:00"/>
    <d v="2017-05-31T00:00:00"/>
    <x v="1"/>
    <s v="RP-19855"/>
    <s v="Roy Phan"/>
    <x v="1"/>
    <s v="United States"/>
    <s v="Seattle"/>
    <s v="Washington"/>
    <n v="98103"/>
    <x v="1"/>
    <s v="TEC-AC-10004510"/>
    <s v="Technology"/>
    <s v="Accessories"/>
    <s v="Logitech Desktop MK120 Mouse and keyboard Combo"/>
    <n v="98.16"/>
    <n v="6"/>
    <n v="0"/>
    <n v="9.8159999999999954"/>
    <s v="No"/>
    <s v="Anna Andreadi"/>
  </r>
  <r>
    <n v="5377"/>
    <s v="CA-2017-134152"/>
    <d v="2017-05-27T00:00:00"/>
    <d v="2017-05-31T00:00:00"/>
    <x v="1"/>
    <s v="RP-19855"/>
    <s v="Roy Phan"/>
    <x v="1"/>
    <s v="United States"/>
    <s v="Seattle"/>
    <s v="Washington"/>
    <n v="98103"/>
    <x v="1"/>
    <s v="OFF-AR-10004062"/>
    <s v="Office Supplies"/>
    <s v="Art"/>
    <s v="Staples in misc. colors"/>
    <n v="31.44"/>
    <n v="3"/>
    <n v="0"/>
    <n v="7.86"/>
    <s v="No"/>
    <s v="Anna Andreadi"/>
  </r>
  <r>
    <n v="5378"/>
    <s v="CA-2014-125542"/>
    <d v="2014-12-05T00:00:00"/>
    <d v="2014-12-07T00:00:00"/>
    <x v="2"/>
    <s v="NB-18655"/>
    <s v="Nona Balk"/>
    <x v="1"/>
    <s v="United States"/>
    <s v="Philadelphia"/>
    <s v="Pennsylvania"/>
    <n v="19134"/>
    <x v="3"/>
    <s v="OFF-EN-10000056"/>
    <s v="Office Supplies"/>
    <s v="Envelopes"/>
    <s v="Cameo Buff Policy Envelopes"/>
    <n v="348.488"/>
    <n v="7"/>
    <n v="0.2"/>
    <n v="117.61469999999996"/>
    <s v="No"/>
    <s v="Chuck Magee"/>
  </r>
  <r>
    <n v="5379"/>
    <s v="CA-2014-125542"/>
    <d v="2014-12-05T00:00:00"/>
    <d v="2014-12-07T00:00:00"/>
    <x v="2"/>
    <s v="NB-18655"/>
    <s v="Nona Balk"/>
    <x v="1"/>
    <s v="United States"/>
    <s v="Philadelphia"/>
    <s v="Pennsylvania"/>
    <n v="19134"/>
    <x v="3"/>
    <s v="OFF-ST-10001469"/>
    <s v="Office Supplies"/>
    <s v="Storage"/>
    <s v="Fellowes Bankers Box Recycled Super Stor/Drawer"/>
    <n v="172.73599999999999"/>
    <n v="4"/>
    <n v="0.2"/>
    <n v="-30.228800000000007"/>
    <s v="No"/>
    <s v="Chuck Magee"/>
  </r>
  <r>
    <n v="5380"/>
    <s v="CA-2016-136021"/>
    <d v="2016-08-14T00:00:00"/>
    <d v="2016-08-18T00:00:00"/>
    <x v="1"/>
    <s v="JM-15580"/>
    <s v="Jill Matthias"/>
    <x v="0"/>
    <s v="United States"/>
    <s v="Los Angeles"/>
    <s v="California"/>
    <n v="90045"/>
    <x v="1"/>
    <s v="OFF-PA-10000551"/>
    <s v="Office Supplies"/>
    <s v="Paper"/>
    <s v="Array Memo Cubes"/>
    <n v="15.54"/>
    <n v="3"/>
    <n v="0"/>
    <n v="7.6145999999999994"/>
    <s v="No"/>
    <s v="Anna Andreadi"/>
  </r>
  <r>
    <n v="5381"/>
    <s v="CA-2016-136021"/>
    <d v="2016-08-14T00:00:00"/>
    <d v="2016-08-18T00:00:00"/>
    <x v="1"/>
    <s v="JM-15580"/>
    <s v="Jill Matthias"/>
    <x v="0"/>
    <s v="United States"/>
    <s v="Los Angeles"/>
    <s v="California"/>
    <n v="90045"/>
    <x v="1"/>
    <s v="TEC-MA-10000423"/>
    <s v="Technology"/>
    <s v="Machines"/>
    <s v="Texas Instruments TI-34 Scientific Calculator"/>
    <n v="105.55199999999999"/>
    <n v="6"/>
    <n v="0.2"/>
    <n v="35.623799999999996"/>
    <s v="No"/>
    <s v="Anna Andreadi"/>
  </r>
  <r>
    <n v="5382"/>
    <s v="CA-2016-149195"/>
    <d v="2016-09-05T00:00:00"/>
    <d v="2016-09-07T00:00:00"/>
    <x v="0"/>
    <s v="DM-13525"/>
    <s v="Don Miller"/>
    <x v="1"/>
    <s v="United States"/>
    <s v="Houston"/>
    <s v="Texas"/>
    <n v="77070"/>
    <x v="2"/>
    <s v="OFF-PA-10001870"/>
    <s v="Office Supplies"/>
    <s v="Paper"/>
    <s v="Xerox 202"/>
    <n v="25.920000000000005"/>
    <n v="5"/>
    <n v="0.2"/>
    <n v="9.0719999999999992"/>
    <s v="No"/>
    <s v="Kelly Williams"/>
  </r>
  <r>
    <n v="5383"/>
    <s v="CA-2016-149195"/>
    <d v="2016-09-05T00:00:00"/>
    <d v="2016-09-07T00:00:00"/>
    <x v="0"/>
    <s v="DM-13525"/>
    <s v="Don Miller"/>
    <x v="1"/>
    <s v="United States"/>
    <s v="Houston"/>
    <s v="Texas"/>
    <n v="77070"/>
    <x v="2"/>
    <s v="OFF-FA-10001843"/>
    <s v="Office Supplies"/>
    <s v="Fasteners"/>
    <s v="Staples"/>
    <n v="15.808000000000002"/>
    <n v="8"/>
    <n v="0.2"/>
    <n v="5.3352000000000004"/>
    <s v="No"/>
    <s v="Kelly Williams"/>
  </r>
  <r>
    <n v="5384"/>
    <s v="CA-2016-149195"/>
    <d v="2016-09-05T00:00:00"/>
    <d v="2016-09-07T00:00:00"/>
    <x v="0"/>
    <s v="DM-13525"/>
    <s v="Don Miller"/>
    <x v="1"/>
    <s v="United States"/>
    <s v="Houston"/>
    <s v="Texas"/>
    <n v="77070"/>
    <x v="2"/>
    <s v="OFF-PA-10002036"/>
    <s v="Office Supplies"/>
    <s v="Paper"/>
    <s v="Xerox 1930"/>
    <n v="10.368000000000002"/>
    <n v="2"/>
    <n v="0.2"/>
    <n v="3.7584"/>
    <s v="No"/>
    <s v="Kelly Williams"/>
  </r>
  <r>
    <n v="5385"/>
    <s v="CA-2017-161410"/>
    <d v="2017-06-26T00:00:00"/>
    <d v="2017-07-03T00:00:00"/>
    <x v="1"/>
    <s v="CC-12220"/>
    <s v="Chris Cortes"/>
    <x v="0"/>
    <s v="United States"/>
    <s v="Philadelphia"/>
    <s v="Pennsylvania"/>
    <n v="19143"/>
    <x v="3"/>
    <s v="TEC-PH-10001760"/>
    <s v="Technology"/>
    <s v="Phones"/>
    <s v="Bose SoundLink Bluetooth Speaker"/>
    <n v="358.2"/>
    <n v="3"/>
    <n v="0.4"/>
    <n v="41.79000000000002"/>
    <s v="No"/>
    <s v="Chuck Magee"/>
  </r>
  <r>
    <n v="5386"/>
    <s v="CA-2017-161410"/>
    <d v="2017-06-26T00:00:00"/>
    <d v="2017-07-03T00:00:00"/>
    <x v="1"/>
    <s v="CC-12220"/>
    <s v="Chris Cortes"/>
    <x v="0"/>
    <s v="United States"/>
    <s v="Philadelphia"/>
    <s v="Pennsylvania"/>
    <n v="19143"/>
    <x v="3"/>
    <s v="TEC-PH-10000673"/>
    <s v="Technology"/>
    <s v="Phones"/>
    <s v="Plantronics Voyager Pro HD - Bluetooth Headset"/>
    <n v="545.91599999999994"/>
    <n v="14"/>
    <n v="0.4"/>
    <n v="72.788800000000037"/>
    <s v="No"/>
    <s v="Chuck Magee"/>
  </r>
  <r>
    <n v="5387"/>
    <s v="CA-2017-152786"/>
    <d v="2017-03-12T00:00:00"/>
    <d v="2017-03-17T00:00:00"/>
    <x v="1"/>
    <s v="GA-14725"/>
    <s v="Guy Armstrong"/>
    <x v="0"/>
    <s v="United States"/>
    <s v="Rogers"/>
    <s v="Arkansas"/>
    <n v="72756"/>
    <x v="0"/>
    <s v="OFF-BI-10000829"/>
    <s v="Office Supplies"/>
    <s v="Binders"/>
    <s v="Avery Non-Stick Binders"/>
    <n v="40.410000000000004"/>
    <n v="9"/>
    <n v="0"/>
    <n v="18.5886"/>
    <s v="No"/>
    <s v="Cassandra Brandow"/>
  </r>
  <r>
    <n v="5388"/>
    <s v="CA-2017-164707"/>
    <d v="2017-02-18T00:00:00"/>
    <d v="2017-02-21T00:00:00"/>
    <x v="0"/>
    <s v="CV-12805"/>
    <s v="Cynthia Voltz"/>
    <x v="1"/>
    <s v="United States"/>
    <s v="Los Angeles"/>
    <s v="California"/>
    <n v="90045"/>
    <x v="1"/>
    <s v="TEC-PH-10001924"/>
    <s v="Technology"/>
    <s v="Phones"/>
    <s v="iHome FM Clock Radio with Lightning Dock"/>
    <n v="167.976"/>
    <n v="3"/>
    <n v="0.2"/>
    <n v="10.498500000000007"/>
    <s v="No"/>
    <s v="Anna Andreadi"/>
  </r>
  <r>
    <n v="5389"/>
    <s v="CA-2017-164707"/>
    <d v="2017-02-18T00:00:00"/>
    <d v="2017-02-21T00:00:00"/>
    <x v="0"/>
    <s v="CV-12805"/>
    <s v="Cynthia Voltz"/>
    <x v="1"/>
    <s v="United States"/>
    <s v="Los Angeles"/>
    <s v="California"/>
    <n v="90045"/>
    <x v="1"/>
    <s v="TEC-AC-10004864"/>
    <s v="Technology"/>
    <s v="Accessories"/>
    <s v="Memorex Micro Travel Drive 32 GB"/>
    <n v="109.53"/>
    <n v="3"/>
    <n v="0"/>
    <n v="47.097900000000003"/>
    <s v="No"/>
    <s v="Anna Andreadi"/>
  </r>
  <r>
    <n v="5390"/>
    <s v="CA-2017-164707"/>
    <d v="2017-02-18T00:00:00"/>
    <d v="2017-02-21T00:00:00"/>
    <x v="0"/>
    <s v="CV-12805"/>
    <s v="Cynthia Voltz"/>
    <x v="1"/>
    <s v="United States"/>
    <s v="Los Angeles"/>
    <s v="California"/>
    <n v="90045"/>
    <x v="1"/>
    <s v="OFF-LA-10004345"/>
    <s v="Office Supplies"/>
    <s v="Labels"/>
    <s v="Avery 493"/>
    <n v="9.82"/>
    <n v="2"/>
    <n v="0"/>
    <n v="4.8117999999999999"/>
    <s v="No"/>
    <s v="Anna Andreadi"/>
  </r>
  <r>
    <n v="5391"/>
    <s v="CA-2017-163874"/>
    <d v="2017-11-10T00:00:00"/>
    <d v="2017-11-12T00:00:00"/>
    <x v="0"/>
    <s v="NC-18535"/>
    <s v="Nick Crebassa"/>
    <x v="1"/>
    <s v="United States"/>
    <s v="Seattle"/>
    <s v="Washington"/>
    <n v="98105"/>
    <x v="1"/>
    <s v="OFF-BI-10000088"/>
    <s v="Office Supplies"/>
    <s v="Binders"/>
    <s v="GBC Imprintable Covers"/>
    <n v="26.352000000000004"/>
    <n v="3"/>
    <n v="0.2"/>
    <n v="9.5525999999999982"/>
    <s v="No"/>
    <s v="Anna Andreadi"/>
  </r>
  <r>
    <n v="5392"/>
    <s v="US-2014-123183"/>
    <d v="2014-11-19T00:00:00"/>
    <d v="2014-11-25T00:00:00"/>
    <x v="1"/>
    <s v="GR-14560"/>
    <s v="Georgia Rosenberg"/>
    <x v="1"/>
    <s v="United States"/>
    <s v="Wilmington"/>
    <s v="Delaware"/>
    <n v="19805"/>
    <x v="3"/>
    <s v="OFF-LA-10002787"/>
    <s v="Office Supplies"/>
    <s v="Labels"/>
    <s v="Avery 480"/>
    <n v="22.5"/>
    <n v="6"/>
    <n v="0"/>
    <n v="10.799999999999999"/>
    <s v="No"/>
    <s v="Chuck Magee"/>
  </r>
  <r>
    <n v="5393"/>
    <s v="US-2014-123183"/>
    <d v="2014-11-19T00:00:00"/>
    <d v="2014-11-25T00:00:00"/>
    <x v="1"/>
    <s v="GR-14560"/>
    <s v="Georgia Rosenberg"/>
    <x v="1"/>
    <s v="United States"/>
    <s v="Wilmington"/>
    <s v="Delaware"/>
    <n v="19805"/>
    <x v="3"/>
    <s v="OFF-LA-10001569"/>
    <s v="Office Supplies"/>
    <s v="Labels"/>
    <s v="Avery 499"/>
    <n v="9.9600000000000009"/>
    <n v="2"/>
    <n v="0"/>
    <n v="4.5815999999999999"/>
    <s v="No"/>
    <s v="Chuck Magee"/>
  </r>
  <r>
    <n v="5394"/>
    <s v="US-2014-123183"/>
    <d v="2014-11-19T00:00:00"/>
    <d v="2014-11-25T00:00:00"/>
    <x v="1"/>
    <s v="GR-14560"/>
    <s v="Georgia Rosenberg"/>
    <x v="1"/>
    <s v="United States"/>
    <s v="Wilmington"/>
    <s v="Delaware"/>
    <n v="19805"/>
    <x v="3"/>
    <s v="OFF-BI-10002429"/>
    <s v="Office Supplies"/>
    <s v="Binders"/>
    <s v="Premier Elliptical Ring Binder, Black"/>
    <n v="213.08"/>
    <n v="7"/>
    <n v="0"/>
    <n v="102.2784"/>
    <s v="No"/>
    <s v="Chuck Magee"/>
  </r>
  <r>
    <n v="5395"/>
    <s v="US-2014-123183"/>
    <d v="2014-11-19T00:00:00"/>
    <d v="2014-11-25T00:00:00"/>
    <x v="1"/>
    <s v="GR-14560"/>
    <s v="Georgia Rosenberg"/>
    <x v="1"/>
    <s v="United States"/>
    <s v="Wilmington"/>
    <s v="Delaware"/>
    <n v="19805"/>
    <x v="3"/>
    <s v="FUR-BO-10000362"/>
    <s v="Furniture"/>
    <s v="Bookcases"/>
    <s v="Sauder Inglewood Library Bookcases"/>
    <n v="1025.8799999999999"/>
    <n v="6"/>
    <n v="0"/>
    <n v="235.95240000000001"/>
    <s v="No"/>
    <s v="Chuck Magee"/>
  </r>
  <r>
    <n v="5396"/>
    <s v="CA-2014-104829"/>
    <d v="2014-11-18T00:00:00"/>
    <d v="2014-11-21T00:00:00"/>
    <x v="0"/>
    <s v="JG-15805"/>
    <s v="John Grady"/>
    <x v="1"/>
    <s v="United States"/>
    <s v="Provo"/>
    <s v="Utah"/>
    <n v="84604"/>
    <x v="1"/>
    <s v="OFF-PA-10003016"/>
    <s v="Office Supplies"/>
    <s v="Paper"/>
    <s v="Adams &quot;While You Were Out&quot; Message Pads"/>
    <n v="21.98"/>
    <n v="7"/>
    <n v="0"/>
    <n v="9.8909999999999982"/>
    <s v="Yes"/>
    <s v="Anna Andreadi"/>
  </r>
  <r>
    <n v="5397"/>
    <s v="US-2016-147340"/>
    <d v="2016-09-24T00:00:00"/>
    <d v="2016-09-24T00:00:00"/>
    <x v="3"/>
    <s v="EB-13750"/>
    <s v="Edward Becker"/>
    <x v="1"/>
    <s v="United States"/>
    <s v="San Francisco"/>
    <s v="California"/>
    <n v="94110"/>
    <x v="1"/>
    <s v="FUR-FU-10002501"/>
    <s v="Furniture"/>
    <s v="Furnishings"/>
    <s v="Nu-Dell Executive Frame"/>
    <n v="63.2"/>
    <n v="5"/>
    <n v="0"/>
    <n v="23.384"/>
    <s v="No"/>
    <s v="Anna Andreadi"/>
  </r>
  <r>
    <n v="5398"/>
    <s v="CA-2016-145492"/>
    <d v="2016-11-20T00:00:00"/>
    <d v="2016-11-27T00:00:00"/>
    <x v="1"/>
    <s v="MC-17605"/>
    <s v="Matt Connell"/>
    <x v="1"/>
    <s v="United States"/>
    <s v="Los Angeles"/>
    <s v="California"/>
    <n v="90004"/>
    <x v="1"/>
    <s v="OFF-AP-10003622"/>
    <s v="Office Supplies"/>
    <s v="Appliances"/>
    <s v="Bravo II Megaboss 12-Amp Hard Body Upright, Replacement Belts, 2 Belts per Pack"/>
    <n v="39"/>
    <n v="12"/>
    <n v="0"/>
    <n v="11.309999999999999"/>
    <s v="Yes"/>
    <s v="Anna Andreadi"/>
  </r>
  <r>
    <n v="5399"/>
    <s v="CA-2016-163202"/>
    <d v="2016-09-27T00:00:00"/>
    <d v="2016-10-02T00:00:00"/>
    <x v="1"/>
    <s v="BM-11650"/>
    <s v="Brian Moss"/>
    <x v="1"/>
    <s v="United States"/>
    <s v="Lancaster"/>
    <s v="Ohio"/>
    <n v="43130"/>
    <x v="3"/>
    <s v="OFF-BI-10002764"/>
    <s v="Office Supplies"/>
    <s v="Binders"/>
    <s v="Recycled Pressboard Report Cover with Reinforced Top Hinge"/>
    <n v="2.907"/>
    <n v="3"/>
    <n v="0.7"/>
    <n v="-2.0348999999999995"/>
    <s v="No"/>
    <s v="Chuck Magee"/>
  </r>
  <r>
    <n v="5400"/>
    <s v="CA-2016-117681"/>
    <d v="2016-04-09T00:00:00"/>
    <d v="2016-04-14T00:00:00"/>
    <x v="1"/>
    <s v="HF-14995"/>
    <s v="Herbert Flentye"/>
    <x v="0"/>
    <s v="United States"/>
    <s v="Los Angeles"/>
    <s v="California"/>
    <n v="90004"/>
    <x v="1"/>
    <s v="FUR-BO-10001798"/>
    <s v="Furniture"/>
    <s v="Bookcases"/>
    <s v="Bush Somerset Collection Bookcase"/>
    <n v="556.66499999999996"/>
    <n v="5"/>
    <n v="0.15"/>
    <n v="6.5490000000000208"/>
    <s v="No"/>
    <s v="Anna Andreadi"/>
  </r>
  <r>
    <n v="5401"/>
    <s v="CA-2017-132262"/>
    <d v="2017-09-21T00:00:00"/>
    <d v="2017-09-23T00:00:00"/>
    <x v="2"/>
    <s v="ML-18265"/>
    <s v="Muhammed Lee"/>
    <x v="0"/>
    <s v="United States"/>
    <s v="Seattle"/>
    <s v="Washington"/>
    <n v="98103"/>
    <x v="1"/>
    <s v="TEC-AC-10000158"/>
    <s v="Technology"/>
    <s v="Accessories"/>
    <s v="Sony 64GB Class 10 Micro SDHC R40 Memory Card"/>
    <n v="71.98"/>
    <n v="2"/>
    <n v="0"/>
    <n v="15.1158"/>
    <s v="No"/>
    <s v="Anna Andreadi"/>
  </r>
  <r>
    <n v="5402"/>
    <s v="CA-2017-132262"/>
    <d v="2017-09-21T00:00:00"/>
    <d v="2017-09-23T00:00:00"/>
    <x v="2"/>
    <s v="ML-18265"/>
    <s v="Muhammed Lee"/>
    <x v="0"/>
    <s v="United States"/>
    <s v="Seattle"/>
    <s v="Washington"/>
    <n v="98103"/>
    <x v="1"/>
    <s v="TEC-AC-10000303"/>
    <s v="Technology"/>
    <s v="Accessories"/>
    <s v="Logitech M510 Wireless Mouse"/>
    <n v="79.98"/>
    <n v="2"/>
    <n v="0"/>
    <n v="26.3934"/>
    <s v="No"/>
    <s v="Anna Andreadi"/>
  </r>
  <r>
    <n v="5403"/>
    <s v="CA-2017-123043"/>
    <d v="2017-08-24T00:00:00"/>
    <d v="2017-08-29T00:00:00"/>
    <x v="1"/>
    <s v="AH-10195"/>
    <s v="Alan Haines"/>
    <x v="1"/>
    <s v="United States"/>
    <s v="New York City"/>
    <s v="New York"/>
    <n v="10024"/>
    <x v="3"/>
    <s v="OFF-BI-10003910"/>
    <s v="Office Supplies"/>
    <s v="Binders"/>
    <s v="DXL Angle-View Binders with Locking Rings by Samsill"/>
    <n v="24.672000000000001"/>
    <n v="4"/>
    <n v="0.2"/>
    <n v="7.71"/>
    <s v="No"/>
    <s v="Chuck Magee"/>
  </r>
  <r>
    <n v="5404"/>
    <s v="CA-2017-123043"/>
    <d v="2017-08-24T00:00:00"/>
    <d v="2017-08-29T00:00:00"/>
    <x v="1"/>
    <s v="AH-10195"/>
    <s v="Alan Haines"/>
    <x v="1"/>
    <s v="United States"/>
    <s v="New York City"/>
    <s v="New York"/>
    <n v="10024"/>
    <x v="3"/>
    <s v="OFF-BI-10000138"/>
    <s v="Office Supplies"/>
    <s v="Binders"/>
    <s v="Acco Translucent Poly Ring Binders"/>
    <n v="3.7439999999999998"/>
    <n v="1"/>
    <n v="0.2"/>
    <n v="1.3104"/>
    <s v="No"/>
    <s v="Chuck Magee"/>
  </r>
  <r>
    <n v="5405"/>
    <s v="US-2016-143280"/>
    <d v="2016-02-22T00:00:00"/>
    <d v="2016-02-26T00:00:00"/>
    <x v="1"/>
    <s v="TZ-21580"/>
    <s v="Tracy Zic"/>
    <x v="0"/>
    <s v="United States"/>
    <s v="Los Angeles"/>
    <s v="California"/>
    <n v="90045"/>
    <x v="1"/>
    <s v="TEC-PH-10002398"/>
    <s v="Technology"/>
    <s v="Phones"/>
    <s v="AT&amp;T 1070 Corded Phone"/>
    <n v="445.96000000000004"/>
    <n v="5"/>
    <n v="0.2"/>
    <n v="55.744999999999948"/>
    <s v="No"/>
    <s v="Anna Andreadi"/>
  </r>
  <r>
    <n v="5406"/>
    <s v="US-2016-143280"/>
    <d v="2016-02-22T00:00:00"/>
    <d v="2016-02-26T00:00:00"/>
    <x v="1"/>
    <s v="TZ-21580"/>
    <s v="Tracy Zic"/>
    <x v="0"/>
    <s v="United States"/>
    <s v="Los Angeles"/>
    <s v="California"/>
    <n v="90045"/>
    <x v="1"/>
    <s v="TEC-AC-10003399"/>
    <s v="Technology"/>
    <s v="Accessories"/>
    <s v="Memorex Mini Travel Drive 64 GB USB 2.0 Flash Drive"/>
    <n v="36.24"/>
    <n v="1"/>
    <n v="0"/>
    <n v="15.220800000000001"/>
    <s v="No"/>
    <s v="Anna Andreadi"/>
  </r>
  <r>
    <n v="5407"/>
    <s v="US-2016-143280"/>
    <d v="2016-02-22T00:00:00"/>
    <d v="2016-02-26T00:00:00"/>
    <x v="1"/>
    <s v="TZ-21580"/>
    <s v="Tracy Zic"/>
    <x v="0"/>
    <s v="United States"/>
    <s v="Los Angeles"/>
    <s v="California"/>
    <n v="90045"/>
    <x v="1"/>
    <s v="OFF-FA-10000992"/>
    <s v="Office Supplies"/>
    <s v="Fasteners"/>
    <s v="Acco Clips to Go Binder Clips, 24 Clips in Two Sizes"/>
    <n v="10.649999999999999"/>
    <n v="3"/>
    <n v="0"/>
    <n v="5.0054999999999996"/>
    <s v="No"/>
    <s v="Anna Andreadi"/>
  </r>
  <r>
    <n v="5408"/>
    <s v="CA-2017-108854"/>
    <d v="2017-12-08T00:00:00"/>
    <d v="2017-12-14T00:00:00"/>
    <x v="1"/>
    <s v="DM-13345"/>
    <s v="Denise Monton"/>
    <x v="1"/>
    <s v="United States"/>
    <s v="San Francisco"/>
    <s v="California"/>
    <n v="94109"/>
    <x v="1"/>
    <s v="OFF-PA-10003022"/>
    <s v="Office Supplies"/>
    <s v="Paper"/>
    <s v="Standard Line “While You Were Out” Hardbound Telephone Message Book"/>
    <n v="87.92"/>
    <n v="4"/>
    <n v="0"/>
    <n v="40.443199999999997"/>
    <s v="No"/>
    <s v="Anna Andreadi"/>
  </r>
  <r>
    <n v="5409"/>
    <s v="CA-2017-108854"/>
    <d v="2017-12-08T00:00:00"/>
    <d v="2017-12-14T00:00:00"/>
    <x v="1"/>
    <s v="DM-13345"/>
    <s v="Denise Monton"/>
    <x v="1"/>
    <s v="United States"/>
    <s v="San Francisco"/>
    <s v="California"/>
    <n v="94109"/>
    <x v="1"/>
    <s v="OFF-BI-10002854"/>
    <s v="Office Supplies"/>
    <s v="Binders"/>
    <s v="Performers Binder/Pad Holder, Black"/>
    <n v="22.424000000000003"/>
    <n v="1"/>
    <n v="0.2"/>
    <n v="8.4089999999999989"/>
    <s v="No"/>
    <s v="Anna Andreadi"/>
  </r>
  <r>
    <n v="5410"/>
    <s v="CA-2017-108854"/>
    <d v="2017-12-08T00:00:00"/>
    <d v="2017-12-14T00:00:00"/>
    <x v="1"/>
    <s v="DM-13345"/>
    <s v="Denise Monton"/>
    <x v="1"/>
    <s v="United States"/>
    <s v="San Francisco"/>
    <s v="California"/>
    <n v="94109"/>
    <x v="1"/>
    <s v="OFF-BI-10001670"/>
    <s v="Office Supplies"/>
    <s v="Binders"/>
    <s v="Vinyl Sectional Post Binders"/>
    <n v="90.480000000000018"/>
    <n v="3"/>
    <n v="0.2"/>
    <n v="33.93"/>
    <s v="No"/>
    <s v="Anna Andreadi"/>
  </r>
  <r>
    <n v="5411"/>
    <s v="CA-2017-108854"/>
    <d v="2017-12-08T00:00:00"/>
    <d v="2017-12-14T00:00:00"/>
    <x v="1"/>
    <s v="DM-13345"/>
    <s v="Denise Monton"/>
    <x v="1"/>
    <s v="United States"/>
    <s v="San Francisco"/>
    <s v="California"/>
    <n v="94109"/>
    <x v="1"/>
    <s v="OFF-ST-10001837"/>
    <s v="Office Supplies"/>
    <s v="Storage"/>
    <s v="SAFCO Mobile Desk Side File, Wire Frame"/>
    <n v="42.76"/>
    <n v="1"/>
    <n v="0"/>
    <n v="11.117599999999999"/>
    <s v="No"/>
    <s v="Anna Andreadi"/>
  </r>
  <r>
    <n v="5412"/>
    <s v="CA-2017-166856"/>
    <d v="2017-09-18T00:00:00"/>
    <d v="2017-09-22T00:00:00"/>
    <x v="1"/>
    <s v="TS-21505"/>
    <s v="Tony Sayre"/>
    <x v="0"/>
    <s v="United States"/>
    <s v="Clovis"/>
    <s v="New Mexico"/>
    <n v="88101"/>
    <x v="1"/>
    <s v="OFF-BI-10002012"/>
    <s v="Office Supplies"/>
    <s v="Binders"/>
    <s v="Wilson Jones Easy Flow II Sheet Lifters"/>
    <n v="10.080000000000002"/>
    <n v="7"/>
    <n v="0.2"/>
    <n v="3.5279999999999996"/>
    <s v="No"/>
    <s v="Anna Andreadi"/>
  </r>
  <r>
    <n v="5413"/>
    <s v="CA-2017-166856"/>
    <d v="2017-09-18T00:00:00"/>
    <d v="2017-09-22T00:00:00"/>
    <x v="1"/>
    <s v="TS-21505"/>
    <s v="Tony Sayre"/>
    <x v="0"/>
    <s v="United States"/>
    <s v="Clovis"/>
    <s v="New Mexico"/>
    <n v="88101"/>
    <x v="1"/>
    <s v="TEC-AC-10004992"/>
    <s v="Technology"/>
    <s v="Accessories"/>
    <s v="Kingston Digital DataTraveler 64GB USB 2.0"/>
    <n v="101.34"/>
    <n v="3"/>
    <n v="0"/>
    <n v="8.1071999999999917"/>
    <s v="No"/>
    <s v="Anna Andreadi"/>
  </r>
  <r>
    <n v="5414"/>
    <s v="CA-2016-153157"/>
    <d v="2016-09-11T00:00:00"/>
    <d v="2016-09-14T00:00:00"/>
    <x v="2"/>
    <s v="TB-21625"/>
    <s v="Trudy Brown"/>
    <x v="0"/>
    <s v="United States"/>
    <s v="Wichita"/>
    <s v="Kansas"/>
    <n v="67212"/>
    <x v="2"/>
    <s v="TEC-PH-10003171"/>
    <s v="Technology"/>
    <s v="Phones"/>
    <s v="Plantronics Encore H101 Dual Earpieces Headset"/>
    <n v="224.75"/>
    <n v="5"/>
    <n v="0"/>
    <n v="62.929999999999993"/>
    <s v="No"/>
    <s v="Kelly Williams"/>
  </r>
  <r>
    <n v="5415"/>
    <s v="US-2017-125647"/>
    <d v="2017-09-23T00:00:00"/>
    <d v="2017-09-28T00:00:00"/>
    <x v="1"/>
    <s v="LC-16870"/>
    <s v="Lena Cacioppo"/>
    <x v="0"/>
    <s v="United States"/>
    <s v="Chicago"/>
    <s v="Illinois"/>
    <n v="60653"/>
    <x v="2"/>
    <s v="OFF-AP-10000390"/>
    <s v="Office Supplies"/>
    <s v="Appliances"/>
    <s v="Euro Pro Shark Stick Mini Vacuum"/>
    <n v="73.175999999999974"/>
    <n v="6"/>
    <n v="0.8"/>
    <n v="-197.57520000000002"/>
    <s v="No"/>
    <s v="Kelly Williams"/>
  </r>
  <r>
    <n v="5416"/>
    <s v="US-2017-125647"/>
    <d v="2017-09-23T00:00:00"/>
    <d v="2017-09-28T00:00:00"/>
    <x v="1"/>
    <s v="LC-16870"/>
    <s v="Lena Cacioppo"/>
    <x v="0"/>
    <s v="United States"/>
    <s v="Chicago"/>
    <s v="Illinois"/>
    <n v="60653"/>
    <x v="2"/>
    <s v="OFF-PA-10004888"/>
    <s v="Office Supplies"/>
    <s v="Paper"/>
    <s v="Xerox 217"/>
    <n v="20.736000000000004"/>
    <n v="4"/>
    <n v="0.2"/>
    <n v="7.2576000000000001"/>
    <s v="No"/>
    <s v="Kelly Williams"/>
  </r>
  <r>
    <n v="5417"/>
    <s v="US-2017-125647"/>
    <d v="2017-09-23T00:00:00"/>
    <d v="2017-09-28T00:00:00"/>
    <x v="1"/>
    <s v="LC-16870"/>
    <s v="Lena Cacioppo"/>
    <x v="0"/>
    <s v="United States"/>
    <s v="Chicago"/>
    <s v="Illinois"/>
    <n v="60653"/>
    <x v="2"/>
    <s v="TEC-PH-10004188"/>
    <s v="Technology"/>
    <s v="Phones"/>
    <s v="OtterBox Commuter Series Case - Samsung Galaxy S4"/>
    <n v="39.984000000000002"/>
    <n v="2"/>
    <n v="0.2"/>
    <n v="-8.9963999999999995"/>
    <s v="No"/>
    <s v="Kelly Williams"/>
  </r>
  <r>
    <n v="5418"/>
    <s v="CA-2014-132542"/>
    <d v="2014-10-06T00:00:00"/>
    <d v="2014-10-08T00:00:00"/>
    <x v="0"/>
    <s v="AM-10360"/>
    <s v="Alice McCarthy"/>
    <x v="1"/>
    <s v="United States"/>
    <s v="Omaha"/>
    <s v="Nebraska"/>
    <n v="68104"/>
    <x v="2"/>
    <s v="OFF-BI-10004099"/>
    <s v="Office Supplies"/>
    <s v="Binders"/>
    <s v="GBC VeloBinder Strips"/>
    <n v="15.36"/>
    <n v="2"/>
    <n v="0"/>
    <n v="7.68"/>
    <s v="No"/>
    <s v="Kelly Williams"/>
  </r>
  <r>
    <n v="5419"/>
    <s v="CA-2015-110877"/>
    <d v="2015-10-23T00:00:00"/>
    <d v="2015-10-26T00:00:00"/>
    <x v="2"/>
    <s v="JE-15715"/>
    <s v="Joe Elijah"/>
    <x v="0"/>
    <s v="United States"/>
    <s v="Houston"/>
    <s v="Texas"/>
    <n v="77041"/>
    <x v="2"/>
    <s v="OFF-PA-10004621"/>
    <s v="Office Supplies"/>
    <s v="Paper"/>
    <s v="Xerox 212"/>
    <n v="36.288000000000011"/>
    <n v="7"/>
    <n v="0.2"/>
    <n v="12.700800000000001"/>
    <s v="No"/>
    <s v="Kelly Williams"/>
  </r>
  <r>
    <n v="5420"/>
    <s v="CA-2015-110877"/>
    <d v="2015-10-23T00:00:00"/>
    <d v="2015-10-26T00:00:00"/>
    <x v="2"/>
    <s v="JE-15715"/>
    <s v="Joe Elijah"/>
    <x v="0"/>
    <s v="United States"/>
    <s v="Houston"/>
    <s v="Texas"/>
    <n v="77041"/>
    <x v="2"/>
    <s v="TEC-PH-10002103"/>
    <s v="Technology"/>
    <s v="Phones"/>
    <s v="Jabra SPEAK 410"/>
    <n v="150.38399999999999"/>
    <n v="2"/>
    <n v="0.2"/>
    <n v="15.038400000000003"/>
    <s v="No"/>
    <s v="Kelly Williams"/>
  </r>
  <r>
    <n v="5421"/>
    <s v="US-2016-151827"/>
    <d v="2016-03-31T00:00:00"/>
    <d v="2016-04-02T00:00:00"/>
    <x v="0"/>
    <s v="CS-11950"/>
    <s v="Carlos Soltero"/>
    <x v="0"/>
    <s v="United States"/>
    <s v="Philadelphia"/>
    <s v="Pennsylvania"/>
    <n v="19134"/>
    <x v="3"/>
    <s v="TEC-PH-10002789"/>
    <s v="Technology"/>
    <s v="Phones"/>
    <s v="LG Exalt"/>
    <n v="280.78200000000004"/>
    <n v="3"/>
    <n v="0.4"/>
    <n v="-60.836100000000016"/>
    <s v="Yes"/>
    <s v="Chuck Magee"/>
  </r>
  <r>
    <n v="5422"/>
    <s v="US-2016-151827"/>
    <d v="2016-03-31T00:00:00"/>
    <d v="2016-04-02T00:00:00"/>
    <x v="0"/>
    <s v="CS-11950"/>
    <s v="Carlos Soltero"/>
    <x v="0"/>
    <s v="United States"/>
    <s v="Philadelphia"/>
    <s v="Pennsylvania"/>
    <n v="19134"/>
    <x v="3"/>
    <s v="TEC-AC-10003289"/>
    <s v="Technology"/>
    <s v="Accessories"/>
    <s v="Anker Ultra-Slim Mini Bluetooth 3.0 Wireless Keyboard"/>
    <n v="31.983999999999998"/>
    <n v="2"/>
    <n v="0.2"/>
    <n v="1.1993999999999998"/>
    <s v="Yes"/>
    <s v="Chuck Magee"/>
  </r>
  <r>
    <n v="5423"/>
    <s v="US-2016-163258"/>
    <d v="2016-12-29T00:00:00"/>
    <d v="2017-01-02T00:00:00"/>
    <x v="1"/>
    <s v="PF-19225"/>
    <s v="Phillip Flathmann"/>
    <x v="0"/>
    <s v="United States"/>
    <s v="Los Angeles"/>
    <s v="California"/>
    <n v="90045"/>
    <x v="1"/>
    <s v="OFF-BI-10000138"/>
    <s v="Office Supplies"/>
    <s v="Binders"/>
    <s v="Acco Translucent Poly Ring Binders"/>
    <n v="11.231999999999999"/>
    <n v="3"/>
    <n v="0.2"/>
    <n v="3.9312000000000005"/>
    <s v="No"/>
    <s v="Anna Andreadi"/>
  </r>
  <r>
    <n v="5424"/>
    <s v="CA-2017-103009"/>
    <d v="2017-11-03T00:00:00"/>
    <d v="2017-11-05T00:00:00"/>
    <x v="0"/>
    <s v="PJ-18835"/>
    <s v="Patrick Jones"/>
    <x v="1"/>
    <s v="United States"/>
    <s v="Richmond"/>
    <s v="Kentucky"/>
    <n v="40475"/>
    <x v="0"/>
    <s v="OFF-PA-10001215"/>
    <s v="Office Supplies"/>
    <s v="Paper"/>
    <s v="Xerox 1963"/>
    <n v="26.400000000000002"/>
    <n v="5"/>
    <n v="0"/>
    <n v="11.879999999999999"/>
    <s v="No"/>
    <s v="Cassandra Brandow"/>
  </r>
  <r>
    <n v="5425"/>
    <s v="US-2017-120649"/>
    <d v="2017-01-20T00:00:00"/>
    <d v="2017-01-26T00:00:00"/>
    <x v="1"/>
    <s v="JF-15490"/>
    <s v="Jeremy Farry"/>
    <x v="0"/>
    <s v="United States"/>
    <s v="Waterbury"/>
    <s v="Connecticut"/>
    <n v="6708"/>
    <x v="3"/>
    <s v="OFF-AR-10001545"/>
    <s v="Office Supplies"/>
    <s v="Art"/>
    <s v="Newell 326"/>
    <n v="3.52"/>
    <n v="2"/>
    <n v="0"/>
    <n v="1.0207999999999999"/>
    <s v="No"/>
    <s v="Chuck Magee"/>
  </r>
  <r>
    <n v="5426"/>
    <s v="CA-2016-153598"/>
    <d v="2016-12-03T00:00:00"/>
    <d v="2016-12-06T00:00:00"/>
    <x v="2"/>
    <s v="NM-18520"/>
    <s v="Neoma Murray"/>
    <x v="0"/>
    <s v="United States"/>
    <s v="Los Angeles"/>
    <s v="California"/>
    <n v="90045"/>
    <x v="1"/>
    <s v="TEC-AC-10003870"/>
    <s v="Technology"/>
    <s v="Accessories"/>
    <s v="Logitech Z-906 Speaker sys - home theater - 5.1-CH"/>
    <n v="1649.95"/>
    <n v="5"/>
    <n v="0"/>
    <n v="659.98"/>
    <s v="No"/>
    <s v="Anna Andreadi"/>
  </r>
  <r>
    <n v="5427"/>
    <s v="CA-2016-153598"/>
    <d v="2016-12-03T00:00:00"/>
    <d v="2016-12-06T00:00:00"/>
    <x v="2"/>
    <s v="NM-18520"/>
    <s v="Neoma Murray"/>
    <x v="0"/>
    <s v="United States"/>
    <s v="Los Angeles"/>
    <s v="California"/>
    <n v="90045"/>
    <x v="1"/>
    <s v="FUR-FU-10001085"/>
    <s v="Furniture"/>
    <s v="Furnishings"/>
    <s v="3M Polarizing Light Filter Sleeves"/>
    <n v="111.89999999999999"/>
    <n v="6"/>
    <n v="0"/>
    <n v="51.47399999999999"/>
    <s v="No"/>
    <s v="Anna Andreadi"/>
  </r>
  <r>
    <n v="5428"/>
    <s v="US-2016-108497"/>
    <d v="2016-06-14T00:00:00"/>
    <d v="2016-06-14T00:00:00"/>
    <x v="3"/>
    <s v="MH-17290"/>
    <s v="Marc Harrigan"/>
    <x v="2"/>
    <s v="United States"/>
    <s v="Los Angeles"/>
    <s v="California"/>
    <n v="90036"/>
    <x v="1"/>
    <s v="FUR-BO-10004218"/>
    <s v="Furniture"/>
    <s v="Bookcases"/>
    <s v="Bush Heritage Pine Collection 5-Shelf Bookcase, Albany Pine Finish, *Special Order"/>
    <n v="599.16499999999996"/>
    <n v="5"/>
    <n v="0.15"/>
    <n v="35.245000000000005"/>
    <s v="No"/>
    <s v="Anna Andreadi"/>
  </r>
  <r>
    <n v="5429"/>
    <s v="CA-2016-113096"/>
    <d v="2016-09-02T00:00:00"/>
    <d v="2016-09-04T00:00:00"/>
    <x v="2"/>
    <s v="SZ-20035"/>
    <s v="Sam Zeldin"/>
    <x v="2"/>
    <s v="United States"/>
    <s v="San Francisco"/>
    <s v="California"/>
    <n v="94122"/>
    <x v="1"/>
    <s v="OFF-ST-10003455"/>
    <s v="Office Supplies"/>
    <s v="Storage"/>
    <s v="Tenex File Box, Personal Filing Tote with Lid, Black"/>
    <n v="46.53"/>
    <n v="3"/>
    <n v="0"/>
    <n v="12.097800000000001"/>
    <s v="No"/>
    <s v="Anna Andreadi"/>
  </r>
  <r>
    <n v="5430"/>
    <s v="CA-2014-136861"/>
    <d v="2014-09-05T00:00:00"/>
    <d v="2014-09-07T00:00:00"/>
    <x v="2"/>
    <s v="PR-18880"/>
    <s v="Patrick Ryan"/>
    <x v="0"/>
    <s v="United States"/>
    <s v="Saint Petersburg"/>
    <s v="Florida"/>
    <n v="33710"/>
    <x v="0"/>
    <s v="FUR-FU-10001967"/>
    <s v="Furniture"/>
    <s v="Furnishings"/>
    <s v="Telescoping Adjustable Floor Lamp"/>
    <n v="31.983999999999998"/>
    <n v="2"/>
    <n v="0.2"/>
    <n v="1.9989999999999979"/>
    <s v="No"/>
    <s v="Cassandra Brandow"/>
  </r>
  <r>
    <n v="5431"/>
    <s v="CA-2017-117422"/>
    <d v="2017-10-21T00:00:00"/>
    <d v="2017-10-25T00:00:00"/>
    <x v="1"/>
    <s v="FC-14245"/>
    <s v="Frank Carlisle"/>
    <x v="2"/>
    <s v="United States"/>
    <s v="Lakewood"/>
    <s v="Ohio"/>
    <n v="44107"/>
    <x v="3"/>
    <s v="OFF-AP-10000938"/>
    <s v="Office Supplies"/>
    <s v="Appliances"/>
    <s v="Avanti 1.7 Cu. Ft. Refrigerator"/>
    <n v="161.56800000000001"/>
    <n v="2"/>
    <n v="0.2"/>
    <n v="16.156799999999997"/>
    <s v="No"/>
    <s v="Chuck Magee"/>
  </r>
  <r>
    <n v="5432"/>
    <s v="CA-2017-117422"/>
    <d v="2017-10-21T00:00:00"/>
    <d v="2017-10-25T00:00:00"/>
    <x v="1"/>
    <s v="FC-14245"/>
    <s v="Frank Carlisle"/>
    <x v="2"/>
    <s v="United States"/>
    <s v="Lakewood"/>
    <s v="Ohio"/>
    <n v="44107"/>
    <x v="3"/>
    <s v="OFF-PA-10002195"/>
    <s v="Office Supplies"/>
    <s v="Paper"/>
    <s v="RSVP Cards &amp; Envelopes, Blank White, 8-1/2&quot; X 11&quot;, 24 Cards/25 Envelopes/Set"/>
    <n v="4.0640000000000001"/>
    <n v="1"/>
    <n v="0.2"/>
    <n v="1.3715999999999999"/>
    <s v="No"/>
    <s v="Chuck Magee"/>
  </r>
  <r>
    <n v="5433"/>
    <s v="CA-2017-117422"/>
    <d v="2017-10-21T00:00:00"/>
    <d v="2017-10-25T00:00:00"/>
    <x v="1"/>
    <s v="FC-14245"/>
    <s v="Frank Carlisle"/>
    <x v="2"/>
    <s v="United States"/>
    <s v="Lakewood"/>
    <s v="Ohio"/>
    <n v="44107"/>
    <x v="3"/>
    <s v="OFF-BI-10002799"/>
    <s v="Office Supplies"/>
    <s v="Binders"/>
    <s v="SlimView Poly Binder, 3/8&quot;"/>
    <n v="6.2160000000000002"/>
    <n v="4"/>
    <n v="0.7"/>
    <n v="-4.9727999999999994"/>
    <s v="No"/>
    <s v="Chuck Magee"/>
  </r>
  <r>
    <n v="5434"/>
    <s v="CA-2017-129707"/>
    <d v="2017-04-25T00:00:00"/>
    <d v="2017-04-29T00:00:00"/>
    <x v="1"/>
    <s v="LH-16750"/>
    <s v="Larry Hughes"/>
    <x v="0"/>
    <s v="United States"/>
    <s v="Chandler"/>
    <s v="Arizona"/>
    <n v="85224"/>
    <x v="1"/>
    <s v="OFF-AR-10000246"/>
    <s v="Office Supplies"/>
    <s v="Art"/>
    <s v="Newell 318"/>
    <n v="8.895999999999999"/>
    <n v="4"/>
    <n v="0.2"/>
    <n v="0.66719999999999979"/>
    <s v="Yes"/>
    <s v="Anna Andreadi"/>
  </r>
  <r>
    <n v="5435"/>
    <s v="CA-2015-160171"/>
    <d v="2015-10-19T00:00:00"/>
    <d v="2015-10-24T00:00:00"/>
    <x v="1"/>
    <s v="RM-19675"/>
    <s v="Robert Marley"/>
    <x v="2"/>
    <s v="United States"/>
    <s v="Los Angeles"/>
    <s v="California"/>
    <n v="90008"/>
    <x v="1"/>
    <s v="OFF-AP-10000275"/>
    <s v="Office Supplies"/>
    <s v="Appliances"/>
    <s v="Sanyo Counter Height Refrigerator with Crisper, 3.6 Cubic Foot, Stainless Steel/Black"/>
    <n v="1640.6999999999998"/>
    <n v="5"/>
    <n v="0"/>
    <n v="459.39599999999996"/>
    <s v="No"/>
    <s v="Anna Andreadi"/>
  </r>
  <r>
    <n v="5436"/>
    <s v="CA-2015-160171"/>
    <d v="2015-10-19T00:00:00"/>
    <d v="2015-10-24T00:00:00"/>
    <x v="1"/>
    <s v="RM-19675"/>
    <s v="Robert Marley"/>
    <x v="2"/>
    <s v="United States"/>
    <s v="Los Angeles"/>
    <s v="California"/>
    <n v="90008"/>
    <x v="1"/>
    <s v="TEC-AC-10000892"/>
    <s v="Technology"/>
    <s v="Accessories"/>
    <s v="NETGEAR N750 Dual Band Wi-Fi Gigabit Router"/>
    <n v="270"/>
    <n v="3"/>
    <n v="0"/>
    <n v="97.199999999999989"/>
    <s v="No"/>
    <s v="Anna Andreadi"/>
  </r>
  <r>
    <n v="5437"/>
    <s v="CA-2014-103317"/>
    <d v="2014-07-05T00:00:00"/>
    <d v="2014-07-08T00:00:00"/>
    <x v="2"/>
    <s v="DM-13525"/>
    <s v="Don Miller"/>
    <x v="1"/>
    <s v="United States"/>
    <s v="Palm Coast"/>
    <s v="Florida"/>
    <n v="32137"/>
    <x v="0"/>
    <s v="FUR-FU-10001591"/>
    <s v="Furniture"/>
    <s v="Furnishings"/>
    <s v="Advantus Panel Wall Certificate Holder - 8.5x11"/>
    <n v="19.52"/>
    <n v="2"/>
    <n v="0.2"/>
    <n v="5.3680000000000012"/>
    <s v="No"/>
    <s v="Cassandra Brandow"/>
  </r>
  <r>
    <n v="5438"/>
    <s v="CA-2014-103317"/>
    <d v="2014-07-05T00:00:00"/>
    <d v="2014-07-08T00:00:00"/>
    <x v="2"/>
    <s v="DM-13525"/>
    <s v="Don Miller"/>
    <x v="1"/>
    <s v="United States"/>
    <s v="Palm Coast"/>
    <s v="Florida"/>
    <n v="32137"/>
    <x v="0"/>
    <s v="OFF-BI-10001787"/>
    <s v="Office Supplies"/>
    <s v="Binders"/>
    <s v="Wilson Jones Four-Pocket Poly Binders"/>
    <n v="9.8100000000000023"/>
    <n v="5"/>
    <n v="0.7"/>
    <n v="-6.8669999999999973"/>
    <s v="No"/>
    <s v="Cassandra Brandow"/>
  </r>
  <r>
    <n v="5439"/>
    <s v="CA-2014-103317"/>
    <d v="2014-07-05T00:00:00"/>
    <d v="2014-07-08T00:00:00"/>
    <x v="2"/>
    <s v="DM-13525"/>
    <s v="Don Miller"/>
    <x v="1"/>
    <s v="United States"/>
    <s v="Palm Coast"/>
    <s v="Florida"/>
    <n v="32137"/>
    <x v="0"/>
    <s v="FUR-FU-10003192"/>
    <s v="Furniture"/>
    <s v="Furnishings"/>
    <s v="Luxo Adjustable Task Clamp Lamp"/>
    <n v="213.21600000000001"/>
    <n v="3"/>
    <n v="0.2"/>
    <n v="15.991199999999992"/>
    <s v="No"/>
    <s v="Cassandra Brandow"/>
  </r>
  <r>
    <n v="5440"/>
    <s v="CA-2016-167115"/>
    <d v="2016-04-04T00:00:00"/>
    <d v="2016-04-09T00:00:00"/>
    <x v="1"/>
    <s v="EH-14185"/>
    <s v="Evan Henry"/>
    <x v="0"/>
    <s v="United States"/>
    <s v="New York City"/>
    <s v="New York"/>
    <n v="10035"/>
    <x v="3"/>
    <s v="OFF-BI-10004600"/>
    <s v="Office Supplies"/>
    <s v="Binders"/>
    <s v="Ibico Ibimaster 300 Manual Binding System"/>
    <n v="588.78399999999999"/>
    <n v="2"/>
    <n v="0.2"/>
    <n v="183.99499999999998"/>
    <s v="No"/>
    <s v="Chuck Magee"/>
  </r>
  <r>
    <n v="5441"/>
    <s v="US-2017-153633"/>
    <d v="2017-11-13T00:00:00"/>
    <d v="2017-11-18T00:00:00"/>
    <x v="0"/>
    <s v="TC-21295"/>
    <s v="Toby Carlisle"/>
    <x v="0"/>
    <s v="United States"/>
    <s v="Jupiter"/>
    <s v="Florida"/>
    <n v="33458"/>
    <x v="0"/>
    <s v="OFF-AR-10002335"/>
    <s v="Office Supplies"/>
    <s v="Art"/>
    <s v="DIXON Oriole Pencils"/>
    <n v="2.0640000000000001"/>
    <n v="1"/>
    <n v="0.2"/>
    <n v="0.15480000000000005"/>
    <s v="No"/>
    <s v="Cassandra Brandow"/>
  </r>
  <r>
    <n v="5442"/>
    <s v="CA-2017-155929"/>
    <d v="2017-09-09T00:00:00"/>
    <d v="2017-09-13T00:00:00"/>
    <x v="1"/>
    <s v="AI-10855"/>
    <s v="Arianne Irving"/>
    <x v="0"/>
    <s v="United States"/>
    <s v="Glendale"/>
    <s v="Arizona"/>
    <n v="85301"/>
    <x v="1"/>
    <s v="OFF-PA-10000859"/>
    <s v="Office Supplies"/>
    <s v="Paper"/>
    <s v="Unpadded Memo Slips"/>
    <n v="6.3680000000000003"/>
    <n v="2"/>
    <n v="0.2"/>
    <n v="2.3879999999999999"/>
    <s v="No"/>
    <s v="Anna Andreadi"/>
  </r>
  <r>
    <n v="5443"/>
    <s v="CA-2015-148712"/>
    <d v="2015-04-17T00:00:00"/>
    <d v="2015-04-23T00:00:00"/>
    <x v="1"/>
    <s v="JM-15535"/>
    <s v="Jessica Myrick"/>
    <x v="0"/>
    <s v="United States"/>
    <s v="New York City"/>
    <s v="New York"/>
    <n v="10035"/>
    <x v="3"/>
    <s v="TEC-AC-10003198"/>
    <s v="Technology"/>
    <s v="Accessories"/>
    <s v="Enermax Acrylux Wireless Keyboard"/>
    <n v="99.6"/>
    <n v="1"/>
    <n v="0"/>
    <n v="36.851999999999997"/>
    <s v="No"/>
    <s v="Chuck Magee"/>
  </r>
  <r>
    <n v="5444"/>
    <s v="CA-2015-148712"/>
    <d v="2015-04-17T00:00:00"/>
    <d v="2015-04-23T00:00:00"/>
    <x v="1"/>
    <s v="JM-15535"/>
    <s v="Jessica Myrick"/>
    <x v="0"/>
    <s v="United States"/>
    <s v="New York City"/>
    <s v="New York"/>
    <n v="10035"/>
    <x v="3"/>
    <s v="OFF-BI-10001900"/>
    <s v="Office Supplies"/>
    <s v="Binders"/>
    <s v="DXL Angle-View Binders with Locking Rings, Black"/>
    <n v="62.296000000000006"/>
    <n v="13"/>
    <n v="0.2"/>
    <n v="21.024899999999999"/>
    <s v="No"/>
    <s v="Chuck Magee"/>
  </r>
  <r>
    <n v="5445"/>
    <s v="CA-2015-148712"/>
    <d v="2015-04-17T00:00:00"/>
    <d v="2015-04-23T00:00:00"/>
    <x v="1"/>
    <s v="JM-15535"/>
    <s v="Jessica Myrick"/>
    <x v="0"/>
    <s v="United States"/>
    <s v="New York City"/>
    <s v="New York"/>
    <n v="10035"/>
    <x v="3"/>
    <s v="OFF-AR-10000614"/>
    <s v="Office Supplies"/>
    <s v="Art"/>
    <s v="Barrel Sharpener"/>
    <n v="10.709999999999999"/>
    <n v="3"/>
    <n v="0"/>
    <n v="2.7845999999999997"/>
    <s v="No"/>
    <s v="Chuck Magee"/>
  </r>
  <r>
    <n v="5446"/>
    <s v="CA-2016-128307"/>
    <d v="2016-07-25T00:00:00"/>
    <d v="2016-07-29T00:00:00"/>
    <x v="1"/>
    <s v="BE-11335"/>
    <s v="Bill Eplett"/>
    <x v="2"/>
    <s v="United States"/>
    <s v="Houston"/>
    <s v="Texas"/>
    <n v="77041"/>
    <x v="2"/>
    <s v="OFF-EN-10003040"/>
    <s v="Office Supplies"/>
    <s v="Envelopes"/>
    <s v="Quality Park Security Envelopes"/>
    <n v="20.936000000000003"/>
    <n v="1"/>
    <n v="0.2"/>
    <n v="7.0659000000000001"/>
    <s v="No"/>
    <s v="Kelly Williams"/>
  </r>
  <r>
    <n v="5447"/>
    <s v="US-2016-127425"/>
    <d v="2016-08-26T00:00:00"/>
    <d v="2016-08-31T00:00:00"/>
    <x v="1"/>
    <s v="DR-12880"/>
    <s v="Dan Reichenbach"/>
    <x v="1"/>
    <s v="United States"/>
    <s v="New York City"/>
    <s v="New York"/>
    <n v="10035"/>
    <x v="3"/>
    <s v="TEC-PH-10003442"/>
    <s v="Technology"/>
    <s v="Phones"/>
    <s v="Samsung Replacement EH64AVFWE Premium Headset"/>
    <n v="33"/>
    <n v="6"/>
    <n v="0"/>
    <n v="8.25"/>
    <s v="Yes"/>
    <s v="Chuck Magee"/>
  </r>
  <r>
    <n v="5448"/>
    <s v="US-2016-127425"/>
    <d v="2016-08-26T00:00:00"/>
    <d v="2016-08-31T00:00:00"/>
    <x v="1"/>
    <s v="DR-12880"/>
    <s v="Dan Reichenbach"/>
    <x v="1"/>
    <s v="United States"/>
    <s v="New York City"/>
    <s v="New York"/>
    <n v="10035"/>
    <x v="3"/>
    <s v="TEC-AC-10002800"/>
    <s v="Technology"/>
    <s v="Accessories"/>
    <s v="Plantronics Audio 478 Stereo USB Headset"/>
    <n v="249.95000000000002"/>
    <n v="5"/>
    <n v="0"/>
    <n v="87.482499999999987"/>
    <s v="Yes"/>
    <s v="Chuck Magee"/>
  </r>
  <r>
    <n v="5449"/>
    <s v="US-2014-119081"/>
    <d v="2014-09-12T00:00:00"/>
    <d v="2014-09-19T00:00:00"/>
    <x v="1"/>
    <s v="TA-21385"/>
    <s v="Tom Ashbrook"/>
    <x v="2"/>
    <s v="United States"/>
    <s v="Olathe"/>
    <s v="Kansas"/>
    <n v="66062"/>
    <x v="2"/>
    <s v="OFF-SU-10000157"/>
    <s v="Office Supplies"/>
    <s v="Supplies"/>
    <s v="Compact Automatic Electric Letter Opener"/>
    <n v="357.93"/>
    <n v="3"/>
    <n v="0"/>
    <n v="7.158600000000007"/>
    <s v="No"/>
    <s v="Kelly Williams"/>
  </r>
  <r>
    <n v="5450"/>
    <s v="US-2014-119081"/>
    <d v="2014-09-12T00:00:00"/>
    <d v="2014-09-19T00:00:00"/>
    <x v="1"/>
    <s v="TA-21385"/>
    <s v="Tom Ashbrook"/>
    <x v="2"/>
    <s v="United States"/>
    <s v="Olathe"/>
    <s v="Kansas"/>
    <n v="66062"/>
    <x v="2"/>
    <s v="TEC-AC-10001542"/>
    <s v="Technology"/>
    <s v="Accessories"/>
    <s v="SanDisk Cruzer 16 GB USB Flash Drive"/>
    <n v="57.400000000000006"/>
    <n v="5"/>
    <n v="0"/>
    <n v="10.905999999999993"/>
    <s v="No"/>
    <s v="Kelly Williams"/>
  </r>
  <r>
    <n v="5451"/>
    <s v="US-2014-119081"/>
    <d v="2014-09-12T00:00:00"/>
    <d v="2014-09-19T00:00:00"/>
    <x v="1"/>
    <s v="TA-21385"/>
    <s v="Tom Ashbrook"/>
    <x v="2"/>
    <s v="United States"/>
    <s v="Olathe"/>
    <s v="Kansas"/>
    <n v="66062"/>
    <x v="2"/>
    <s v="OFF-BI-10004519"/>
    <s v="Office Supplies"/>
    <s v="Binders"/>
    <s v="GBC DocuBind P100 Manual Binding Machine"/>
    <n v="331.96"/>
    <n v="2"/>
    <n v="0"/>
    <n v="149.38199999999998"/>
    <s v="No"/>
    <s v="Kelly Williams"/>
  </r>
  <r>
    <n v="5452"/>
    <s v="US-2014-119081"/>
    <d v="2014-09-12T00:00:00"/>
    <d v="2014-09-19T00:00:00"/>
    <x v="1"/>
    <s v="TA-21385"/>
    <s v="Tom Ashbrook"/>
    <x v="2"/>
    <s v="United States"/>
    <s v="Olathe"/>
    <s v="Kansas"/>
    <n v="66062"/>
    <x v="2"/>
    <s v="FUR-FU-10003464"/>
    <s v="Furniture"/>
    <s v="Furnishings"/>
    <s v="Seth Thomas 8 1/2&quot; Cubicle Clock"/>
    <n v="40.56"/>
    <n v="2"/>
    <n v="0"/>
    <n v="12.979199999999999"/>
    <s v="No"/>
    <s v="Kelly Williams"/>
  </r>
  <r>
    <n v="5453"/>
    <s v="CA-2016-140613"/>
    <d v="2016-07-22T00:00:00"/>
    <d v="2016-07-29T00:00:00"/>
    <x v="1"/>
    <s v="KN-16705"/>
    <s v="Kristina Nunn"/>
    <x v="2"/>
    <s v="United States"/>
    <s v="Sparks"/>
    <s v="Nevada"/>
    <n v="89431"/>
    <x v="1"/>
    <s v="OFF-SU-10004261"/>
    <s v="Office Supplies"/>
    <s v="Supplies"/>
    <s v="Fiskars 8&quot; Scissors, 2/Pack"/>
    <n v="86.199999999999989"/>
    <n v="5"/>
    <n v="0"/>
    <n v="24.997999999999987"/>
    <s v="No"/>
    <s v="Anna Andreadi"/>
  </r>
  <r>
    <n v="5454"/>
    <s v="US-2017-108700"/>
    <d v="2017-05-19T00:00:00"/>
    <d v="2017-05-23T00:00:00"/>
    <x v="1"/>
    <s v="PJ-18835"/>
    <s v="Patrick Jones"/>
    <x v="1"/>
    <s v="United States"/>
    <s v="Rockford"/>
    <s v="Illinois"/>
    <n v="61107"/>
    <x v="2"/>
    <s v="OFF-PA-10004733"/>
    <s v="Office Supplies"/>
    <s v="Paper"/>
    <s v="Things To Do Today Spiral Book"/>
    <n v="38.016000000000005"/>
    <n v="6"/>
    <n v="0.2"/>
    <n v="13.780799999999996"/>
    <s v="No"/>
    <s v="Kelly Williams"/>
  </r>
  <r>
    <n v="5455"/>
    <s v="CA-2017-160962"/>
    <d v="2017-04-28T00:00:00"/>
    <d v="2017-05-02T00:00:00"/>
    <x v="1"/>
    <s v="MC-17605"/>
    <s v="Matt Connell"/>
    <x v="1"/>
    <s v="United States"/>
    <s v="Philadelphia"/>
    <s v="Pennsylvania"/>
    <n v="19143"/>
    <x v="3"/>
    <s v="OFF-ST-10001325"/>
    <s v="Office Supplies"/>
    <s v="Storage"/>
    <s v="Sterilite Officeware Hinged File Box"/>
    <n v="8.3840000000000003"/>
    <n v="1"/>
    <n v="0.2"/>
    <n v="0.73360000000000003"/>
    <s v="No"/>
    <s v="Chuck Magee"/>
  </r>
  <r>
    <n v="5456"/>
    <s v="CA-2017-160962"/>
    <d v="2017-04-28T00:00:00"/>
    <d v="2017-05-02T00:00:00"/>
    <x v="1"/>
    <s v="MC-17605"/>
    <s v="Matt Connell"/>
    <x v="1"/>
    <s v="United States"/>
    <s v="Philadelphia"/>
    <s v="Pennsylvania"/>
    <n v="19143"/>
    <x v="3"/>
    <s v="OFF-AR-10003056"/>
    <s v="Office Supplies"/>
    <s v="Art"/>
    <s v="Newell 341"/>
    <n v="6.8480000000000008"/>
    <n v="2"/>
    <n v="0.2"/>
    <n v="0.77039999999999909"/>
    <s v="No"/>
    <s v="Chuck Magee"/>
  </r>
  <r>
    <n v="5457"/>
    <s v="CA-2017-130631"/>
    <d v="2017-12-29T00:00:00"/>
    <d v="2018-01-02T00:00:00"/>
    <x v="1"/>
    <s v="BS-11755"/>
    <s v="Bruce Stewart"/>
    <x v="0"/>
    <s v="United States"/>
    <s v="Edmonds"/>
    <s v="Washington"/>
    <n v="98026"/>
    <x v="1"/>
    <s v="OFF-FA-10000089"/>
    <s v="Office Supplies"/>
    <s v="Fasteners"/>
    <s v="Acco Glide Clips"/>
    <n v="19.600000000000001"/>
    <n v="5"/>
    <n v="0"/>
    <n v="9.6039999999999992"/>
    <s v="Yes"/>
    <s v="Anna Andreadi"/>
  </r>
  <r>
    <n v="5458"/>
    <s v="CA-2017-130631"/>
    <d v="2017-12-29T00:00:00"/>
    <d v="2018-01-02T00:00:00"/>
    <x v="1"/>
    <s v="BS-11755"/>
    <s v="Bruce Stewart"/>
    <x v="0"/>
    <s v="United States"/>
    <s v="Edmonds"/>
    <s v="Washington"/>
    <n v="98026"/>
    <x v="1"/>
    <s v="FUR-FU-10004093"/>
    <s v="Furniture"/>
    <s v="Furnishings"/>
    <s v="Hand-Finished Solid Wood Document Frame"/>
    <n v="68.459999999999994"/>
    <n v="2"/>
    <n v="0"/>
    <n v="20.537999999999997"/>
    <s v="Yes"/>
    <s v="Anna Andreadi"/>
  </r>
  <r>
    <n v="5459"/>
    <s v="CA-2017-116680"/>
    <d v="2017-09-04T00:00:00"/>
    <d v="2017-09-06T00:00:00"/>
    <x v="0"/>
    <s v="PK-19075"/>
    <s v="Pete Kriz"/>
    <x v="0"/>
    <s v="United States"/>
    <s v="San Francisco"/>
    <s v="California"/>
    <n v="94122"/>
    <x v="1"/>
    <s v="OFF-BI-10004022"/>
    <s v="Office Supplies"/>
    <s v="Binders"/>
    <s v="Acco Suede Grain Vinyl Round Ring Binder"/>
    <n v="13.343999999999998"/>
    <n v="6"/>
    <n v="0.2"/>
    <n v="4.3367999999999993"/>
    <s v="No"/>
    <s v="Anna Andreadi"/>
  </r>
  <r>
    <n v="5460"/>
    <s v="CA-2017-116680"/>
    <d v="2017-09-04T00:00:00"/>
    <d v="2017-09-06T00:00:00"/>
    <x v="0"/>
    <s v="PK-19075"/>
    <s v="Pete Kriz"/>
    <x v="0"/>
    <s v="United States"/>
    <s v="San Francisco"/>
    <s v="California"/>
    <n v="94122"/>
    <x v="1"/>
    <s v="FUR-TA-10001771"/>
    <s v="Furniture"/>
    <s v="Tables"/>
    <s v="Bush Cubix Conference Tables, Fully Assembled"/>
    <n v="1478.2719999999999"/>
    <n v="8"/>
    <n v="0.2"/>
    <n v="92.392000000000053"/>
    <s v="No"/>
    <s v="Anna Andreadi"/>
  </r>
  <r>
    <n v="5461"/>
    <s v="US-2014-107405"/>
    <d v="2014-03-21T00:00:00"/>
    <d v="2014-03-25T00:00:00"/>
    <x v="1"/>
    <s v="TS-21205"/>
    <s v="Thomas Seio"/>
    <x v="1"/>
    <s v="United States"/>
    <s v="Asheville"/>
    <s v="North Carolina"/>
    <n v="28806"/>
    <x v="0"/>
    <s v="OFF-ST-10002301"/>
    <s v="Office Supplies"/>
    <s v="Storage"/>
    <s v="Tennsco Commercial Shelving"/>
    <n v="16.272000000000002"/>
    <n v="1"/>
    <n v="0.2"/>
    <n v="-3.864600000000002"/>
    <s v="No"/>
    <s v="Cassandra Brandow"/>
  </r>
  <r>
    <n v="5462"/>
    <s v="CA-2017-101574"/>
    <d v="2017-09-28T00:00:00"/>
    <d v="2017-10-04T00:00:00"/>
    <x v="1"/>
    <s v="BD-11725"/>
    <s v="Bruce Degenhardt"/>
    <x v="0"/>
    <s v="United States"/>
    <s v="Los Angeles"/>
    <s v="California"/>
    <n v="90032"/>
    <x v="1"/>
    <s v="FUR-FU-10001706"/>
    <s v="Furniture"/>
    <s v="Furnishings"/>
    <s v="Longer-Life Soft White Bulbs"/>
    <n v="9.24"/>
    <n v="3"/>
    <n v="0"/>
    <n v="4.4352"/>
    <s v="Yes"/>
    <s v="Anna Andreadi"/>
  </r>
  <r>
    <n v="5463"/>
    <s v="CA-2014-146591"/>
    <d v="2014-01-19T00:00:00"/>
    <d v="2014-01-20T00:00:00"/>
    <x v="2"/>
    <s v="TS-21340"/>
    <s v="Toby Swindell"/>
    <x v="0"/>
    <s v="United States"/>
    <s v="Scottsdale"/>
    <s v="Arizona"/>
    <n v="85254"/>
    <x v="1"/>
    <s v="OFF-BI-10003676"/>
    <s v="Office Supplies"/>
    <s v="Binders"/>
    <s v="GBC Standard Recycled Report Covers, Clear Plastic Sheets"/>
    <n v="32.340000000000003"/>
    <n v="10"/>
    <n v="0.7"/>
    <n v="-23.716000000000001"/>
    <s v="No"/>
    <s v="Anna Andreadi"/>
  </r>
  <r>
    <n v="5464"/>
    <s v="CA-2014-146591"/>
    <d v="2014-01-19T00:00:00"/>
    <d v="2014-01-20T00:00:00"/>
    <x v="2"/>
    <s v="TS-21340"/>
    <s v="Toby Swindell"/>
    <x v="0"/>
    <s v="United States"/>
    <s v="Scottsdale"/>
    <s v="Arizona"/>
    <n v="85254"/>
    <x v="1"/>
    <s v="OFF-PA-10000659"/>
    <s v="Office Supplies"/>
    <s v="Paper"/>
    <s v="TOPS Carbonless Receipt Book, Four 2-3/4 x 7-1/4 Money Receipts per Page"/>
    <n v="56.064"/>
    <n v="4"/>
    <n v="0.2"/>
    <n v="19.622399999999999"/>
    <s v="No"/>
    <s v="Anna Andreadi"/>
  </r>
  <r>
    <n v="5465"/>
    <s v="CA-2014-146591"/>
    <d v="2014-01-19T00:00:00"/>
    <d v="2014-01-20T00:00:00"/>
    <x v="2"/>
    <s v="TS-21340"/>
    <s v="Toby Swindell"/>
    <x v="0"/>
    <s v="United States"/>
    <s v="Scottsdale"/>
    <s v="Arizona"/>
    <n v="85254"/>
    <x v="1"/>
    <s v="OFF-EN-10002504"/>
    <s v="Office Supplies"/>
    <s v="Envelopes"/>
    <s v="Tyvek  Top-Opening Peel &amp; Seel Envelopes, Plain White"/>
    <n v="108.72"/>
    <n v="5"/>
    <n v="0.2"/>
    <n v="36.692999999999998"/>
    <s v="No"/>
    <s v="Anna Andreadi"/>
  </r>
  <r>
    <n v="5466"/>
    <s v="CA-2014-146591"/>
    <d v="2014-01-19T00:00:00"/>
    <d v="2014-01-20T00:00:00"/>
    <x v="2"/>
    <s v="TS-21340"/>
    <s v="Toby Swindell"/>
    <x v="0"/>
    <s v="United States"/>
    <s v="Scottsdale"/>
    <s v="Arizona"/>
    <n v="85254"/>
    <x v="1"/>
    <s v="FUR-BO-10001972"/>
    <s v="Furniture"/>
    <s v="Bookcases"/>
    <s v="O'Sullivan 4-Shelf Bookcase in Odessa Pine"/>
    <n v="181.47000000000003"/>
    <n v="5"/>
    <n v="0.7"/>
    <n v="-320.59699999999998"/>
    <s v="No"/>
    <s v="Anna Andreadi"/>
  </r>
  <r>
    <n v="5467"/>
    <s v="CA-2014-107706"/>
    <d v="2014-02-14T00:00:00"/>
    <d v="2014-02-19T00:00:00"/>
    <x v="0"/>
    <s v="ST-20530"/>
    <s v="Shui Tom"/>
    <x v="0"/>
    <s v="United States"/>
    <s v="Houston"/>
    <s v="Texas"/>
    <n v="77095"/>
    <x v="2"/>
    <s v="OFF-PA-10000466"/>
    <s v="Office Supplies"/>
    <s v="Paper"/>
    <s v="Memo Book, 100 Message Capacity, 5 3/8” x 11”"/>
    <n v="16.176000000000002"/>
    <n v="3"/>
    <n v="0.2"/>
    <n v="6.0659999999999989"/>
    <s v="No"/>
    <s v="Kelly Williams"/>
  </r>
  <r>
    <n v="5468"/>
    <s v="CA-2016-122448"/>
    <d v="2016-06-09T00:00:00"/>
    <d v="2016-06-14T00:00:00"/>
    <x v="1"/>
    <s v="DB-13210"/>
    <s v="Dean Braden"/>
    <x v="0"/>
    <s v="United States"/>
    <s v="San Francisco"/>
    <s v="California"/>
    <n v="94109"/>
    <x v="1"/>
    <s v="FUR-CH-10002774"/>
    <s v="Furniture"/>
    <s v="Chairs"/>
    <s v="Global Deluxe Stacking Chair, Gray"/>
    <n v="122.352"/>
    <n v="3"/>
    <n v="0.2"/>
    <n v="13.764599999999994"/>
    <s v="No"/>
    <s v="Anna Andreadi"/>
  </r>
  <r>
    <n v="5469"/>
    <s v="CA-2014-132451"/>
    <d v="2014-09-26T00:00:00"/>
    <d v="2014-09-27T00:00:00"/>
    <x v="2"/>
    <s v="KF-16285"/>
    <s v="Karen Ferguson"/>
    <x v="2"/>
    <s v="United States"/>
    <s v="San Diego"/>
    <s v="California"/>
    <n v="92105"/>
    <x v="1"/>
    <s v="FUR-CH-10000454"/>
    <s v="Furniture"/>
    <s v="Chairs"/>
    <s v="Hon Deluxe Fabric Upholstered Stacking Chairs, Rounded Back"/>
    <n v="585.55200000000002"/>
    <n v="3"/>
    <n v="0.2"/>
    <n v="73.19399999999996"/>
    <s v="No"/>
    <s v="Anna Andreadi"/>
  </r>
  <r>
    <n v="5470"/>
    <s v="CA-2014-132451"/>
    <d v="2014-09-26T00:00:00"/>
    <d v="2014-09-27T00:00:00"/>
    <x v="2"/>
    <s v="KF-16285"/>
    <s v="Karen Ferguson"/>
    <x v="2"/>
    <s v="United States"/>
    <s v="San Diego"/>
    <s v="California"/>
    <n v="92105"/>
    <x v="1"/>
    <s v="OFF-PA-10004888"/>
    <s v="Office Supplies"/>
    <s v="Paper"/>
    <s v="Xerox 217"/>
    <n v="19.440000000000001"/>
    <n v="3"/>
    <n v="0"/>
    <n v="9.3312000000000008"/>
    <s v="No"/>
    <s v="Anna Andreadi"/>
  </r>
  <r>
    <n v="5471"/>
    <s v="CA-2016-158547"/>
    <d v="2016-05-30T00:00:00"/>
    <d v="2016-06-04T00:00:00"/>
    <x v="1"/>
    <s v="JM-16195"/>
    <s v="Justin MacKendrick"/>
    <x v="0"/>
    <s v="United States"/>
    <s v="Hamilton"/>
    <s v="Ohio"/>
    <n v="45011"/>
    <x v="3"/>
    <s v="OFF-AP-10003842"/>
    <s v="Office Supplies"/>
    <s v="Appliances"/>
    <s v="Euro-Pro Shark Turbo Vacuum"/>
    <n v="123.92000000000002"/>
    <n v="5"/>
    <n v="0.2"/>
    <n v="9.2939999999999969"/>
    <s v="No"/>
    <s v="Chuck Magee"/>
  </r>
  <r>
    <n v="5472"/>
    <s v="CA-2017-116946"/>
    <d v="2017-12-19T00:00:00"/>
    <d v="2017-12-23T00:00:00"/>
    <x v="1"/>
    <s v="TS-21505"/>
    <s v="Tony Sayre"/>
    <x v="0"/>
    <s v="United States"/>
    <s v="Parker"/>
    <s v="Colorado"/>
    <n v="80134"/>
    <x v="1"/>
    <s v="FUR-FU-10000320"/>
    <s v="Furniture"/>
    <s v="Furnishings"/>
    <s v="OIC Stacking Trays"/>
    <n v="13.360000000000001"/>
    <n v="5"/>
    <n v="0.2"/>
    <n v="4.0080000000000009"/>
    <s v="No"/>
    <s v="Anna Andreadi"/>
  </r>
  <r>
    <n v="5473"/>
    <s v="CA-2017-116946"/>
    <d v="2017-12-19T00:00:00"/>
    <d v="2017-12-23T00:00:00"/>
    <x v="1"/>
    <s v="TS-21505"/>
    <s v="Tony Sayre"/>
    <x v="0"/>
    <s v="United States"/>
    <s v="Parker"/>
    <s v="Colorado"/>
    <n v="80134"/>
    <x v="1"/>
    <s v="OFF-ST-10002554"/>
    <s v="Office Supplies"/>
    <s v="Storage"/>
    <s v="Tennsco Industrial Shelving"/>
    <n v="78.256"/>
    <n v="2"/>
    <n v="0.2"/>
    <n v="-17.607599999999998"/>
    <s v="No"/>
    <s v="Anna Andreadi"/>
  </r>
  <r>
    <n v="5474"/>
    <s v="CA-2017-116946"/>
    <d v="2017-12-19T00:00:00"/>
    <d v="2017-12-23T00:00:00"/>
    <x v="1"/>
    <s v="TS-21505"/>
    <s v="Tony Sayre"/>
    <x v="0"/>
    <s v="United States"/>
    <s v="Parker"/>
    <s v="Colorado"/>
    <n v="80134"/>
    <x v="1"/>
    <s v="FUR-BO-10000468"/>
    <s v="Furniture"/>
    <s v="Bookcases"/>
    <s v="O'Sullivan 2-Shelf Heavy-Duty Bookcases"/>
    <n v="102.01800000000001"/>
    <n v="7"/>
    <n v="0.7"/>
    <n v="-183.6323999999999"/>
    <s v="No"/>
    <s v="Anna Andreadi"/>
  </r>
  <r>
    <n v="5475"/>
    <s v="CA-2017-121741"/>
    <d v="2017-12-26T00:00:00"/>
    <d v="2017-12-26T00:00:00"/>
    <x v="3"/>
    <s v="YC-21895"/>
    <s v="Yoseph Carroll"/>
    <x v="1"/>
    <s v="United States"/>
    <s v="Fremont"/>
    <s v="Nebraska"/>
    <n v="68025"/>
    <x v="2"/>
    <s v="OFF-ST-10004459"/>
    <s v="Office Supplies"/>
    <s v="Storage"/>
    <s v="Tennsco Single-Tier Lockers"/>
    <n v="750.68"/>
    <n v="2"/>
    <n v="0"/>
    <n v="37.533999999999992"/>
    <s v="No"/>
    <s v="Kelly Williams"/>
  </r>
  <r>
    <n v="5476"/>
    <s v="CA-2017-169691"/>
    <d v="2017-06-15T00:00:00"/>
    <d v="2017-06-18T00:00:00"/>
    <x v="2"/>
    <s v="Dp-13240"/>
    <s v="Dean percer"/>
    <x v="2"/>
    <s v="United States"/>
    <s v="Maple Grove"/>
    <s v="Minnesota"/>
    <n v="55369"/>
    <x v="2"/>
    <s v="OFF-LA-10002312"/>
    <s v="Office Supplies"/>
    <s v="Labels"/>
    <s v="Avery 490"/>
    <n v="44.400000000000006"/>
    <n v="3"/>
    <n v="0"/>
    <n v="22.200000000000003"/>
    <s v="No"/>
    <s v="Kelly Williams"/>
  </r>
  <r>
    <n v="5477"/>
    <s v="CA-2017-169691"/>
    <d v="2017-06-15T00:00:00"/>
    <d v="2017-06-18T00:00:00"/>
    <x v="2"/>
    <s v="Dp-13240"/>
    <s v="Dean percer"/>
    <x v="2"/>
    <s v="United States"/>
    <s v="Maple Grove"/>
    <s v="Minnesota"/>
    <n v="55369"/>
    <x v="2"/>
    <s v="OFF-ST-10001291"/>
    <s v="Office Supplies"/>
    <s v="Storage"/>
    <s v="Tenex Personal Self-Stacking Standard File Box, Black/Gray"/>
    <n v="84.55"/>
    <n v="5"/>
    <n v="0"/>
    <n v="22.828499999999998"/>
    <s v="No"/>
    <s v="Kelly Williams"/>
  </r>
  <r>
    <n v="5478"/>
    <s v="CA-2017-169691"/>
    <d v="2017-06-15T00:00:00"/>
    <d v="2017-06-18T00:00:00"/>
    <x v="2"/>
    <s v="Dp-13240"/>
    <s v="Dean percer"/>
    <x v="2"/>
    <s v="United States"/>
    <s v="Maple Grove"/>
    <s v="Minnesota"/>
    <n v="55369"/>
    <x v="2"/>
    <s v="OFF-PA-10003022"/>
    <s v="Office Supplies"/>
    <s v="Paper"/>
    <s v="Xerox 1992"/>
    <n v="17.940000000000001"/>
    <n v="3"/>
    <n v="0"/>
    <n v="8.7906000000000013"/>
    <s v="No"/>
    <s v="Kelly Williams"/>
  </r>
  <r>
    <n v="5479"/>
    <s v="CA-2016-121356"/>
    <d v="2016-11-20T00:00:00"/>
    <d v="2016-11-24T00:00:00"/>
    <x v="1"/>
    <s v="SJ-20500"/>
    <s v="Shirley Jackson"/>
    <x v="0"/>
    <s v="United States"/>
    <s v="Newark"/>
    <s v="Delaware"/>
    <n v="19711"/>
    <x v="3"/>
    <s v="OFF-BI-10002133"/>
    <s v="Office Supplies"/>
    <s v="Binders"/>
    <s v="Wilson Jones Elliptical Ring 3 1/2&quot; Capacity Binders, 800 sheets"/>
    <n v="128.39999999999998"/>
    <n v="3"/>
    <n v="0"/>
    <n v="62.915999999999997"/>
    <s v="No"/>
    <s v="Chuck Magee"/>
  </r>
  <r>
    <n v="5480"/>
    <s v="CA-2014-101770"/>
    <d v="2014-03-31T00:00:00"/>
    <d v="2014-04-04T00:00:00"/>
    <x v="1"/>
    <s v="KB-16240"/>
    <s v="Karen Bern"/>
    <x v="1"/>
    <s v="United States"/>
    <s v="Miami"/>
    <s v="Florida"/>
    <n v="33180"/>
    <x v="0"/>
    <s v="OFF-BI-10001097"/>
    <s v="Office Supplies"/>
    <s v="Binders"/>
    <s v="Avery Hole Reinforcements"/>
    <n v="1.8690000000000004"/>
    <n v="1"/>
    <n v="0.7"/>
    <n v="-1.3082999999999996"/>
    <s v="No"/>
    <s v="Cassandra Brandow"/>
  </r>
  <r>
    <n v="5481"/>
    <s v="CA-2017-105487"/>
    <d v="2017-10-08T00:00:00"/>
    <d v="2017-10-14T00:00:00"/>
    <x v="1"/>
    <s v="CS-12250"/>
    <s v="Chris Selesnick"/>
    <x v="1"/>
    <s v="United States"/>
    <s v="San Diego"/>
    <s v="California"/>
    <n v="92105"/>
    <x v="1"/>
    <s v="TEC-PH-10001336"/>
    <s v="Technology"/>
    <s v="Phones"/>
    <s v="Digium D40 VoIP phone"/>
    <n v="103.19200000000001"/>
    <n v="1"/>
    <n v="0.2"/>
    <n v="11.609099999999998"/>
    <s v="No"/>
    <s v="Anna Andreadi"/>
  </r>
  <r>
    <n v="5482"/>
    <s v="CA-2017-105487"/>
    <d v="2017-10-08T00:00:00"/>
    <d v="2017-10-14T00:00:00"/>
    <x v="1"/>
    <s v="CS-12250"/>
    <s v="Chris Selesnick"/>
    <x v="1"/>
    <s v="United States"/>
    <s v="San Diego"/>
    <s v="California"/>
    <n v="92105"/>
    <x v="1"/>
    <s v="TEC-AC-10002305"/>
    <s v="Technology"/>
    <s v="Accessories"/>
    <s v="KeyTronic E03601U1 - Keyboard - Beige"/>
    <n v="36"/>
    <n v="2"/>
    <n v="0"/>
    <n v="6.4799999999999969"/>
    <s v="No"/>
    <s v="Anna Andreadi"/>
  </r>
  <r>
    <n v="5483"/>
    <s v="CA-2017-105487"/>
    <d v="2017-10-08T00:00:00"/>
    <d v="2017-10-14T00:00:00"/>
    <x v="1"/>
    <s v="CS-12250"/>
    <s v="Chris Selesnick"/>
    <x v="1"/>
    <s v="United States"/>
    <s v="San Diego"/>
    <s v="California"/>
    <n v="92105"/>
    <x v="1"/>
    <s v="TEC-AC-10003610"/>
    <s v="Technology"/>
    <s v="Accessories"/>
    <s v="Logitech Illuminated - Keyboard"/>
    <n v="239.96"/>
    <n v="4"/>
    <n v="0"/>
    <n v="115.1808"/>
    <s v="No"/>
    <s v="Anna Andreadi"/>
  </r>
  <r>
    <n v="5484"/>
    <s v="CA-2017-105487"/>
    <d v="2017-10-08T00:00:00"/>
    <d v="2017-10-14T00:00:00"/>
    <x v="1"/>
    <s v="CS-12250"/>
    <s v="Chris Selesnick"/>
    <x v="1"/>
    <s v="United States"/>
    <s v="San Diego"/>
    <s v="California"/>
    <n v="92105"/>
    <x v="1"/>
    <s v="OFF-ST-10002301"/>
    <s v="Office Supplies"/>
    <s v="Storage"/>
    <s v="Tennsco Commercial Shelving"/>
    <n v="40.68"/>
    <n v="2"/>
    <n v="0"/>
    <n v="0.40679999999999694"/>
    <s v="No"/>
    <s v="Anna Andreadi"/>
  </r>
  <r>
    <n v="5485"/>
    <s v="CA-2017-148999"/>
    <d v="2017-01-30T00:00:00"/>
    <d v="2017-02-04T00:00:00"/>
    <x v="1"/>
    <s v="EB-13870"/>
    <s v="Emily Burns"/>
    <x v="0"/>
    <s v="United States"/>
    <s v="Miami"/>
    <s v="Florida"/>
    <n v="33142"/>
    <x v="0"/>
    <s v="FUR-CH-10002044"/>
    <s v="Furniture"/>
    <s v="Chairs"/>
    <s v="Office Star - Contemporary Task Swivel chair with 2-way adjustable arms, Plum"/>
    <n v="419.13599999999997"/>
    <n v="4"/>
    <n v="0.2"/>
    <n v="-68.1096"/>
    <s v="No"/>
    <s v="Cassandra Brandow"/>
  </r>
  <r>
    <n v="5486"/>
    <s v="CA-2014-107573"/>
    <d v="2014-12-12T00:00:00"/>
    <d v="2014-12-17T00:00:00"/>
    <x v="1"/>
    <s v="PB-19150"/>
    <s v="Philip Brown"/>
    <x v="0"/>
    <s v="United States"/>
    <s v="Miami"/>
    <s v="Florida"/>
    <n v="33178"/>
    <x v="0"/>
    <s v="OFF-EN-10001099"/>
    <s v="Office Supplies"/>
    <s v="Envelopes"/>
    <s v="Staple envelope"/>
    <n v="23.472000000000001"/>
    <n v="3"/>
    <n v="0.2"/>
    <n v="7.6283999999999974"/>
    <s v="No"/>
    <s v="Cassandra Brandow"/>
  </r>
  <r>
    <n v="5487"/>
    <s v="CA-2015-156608"/>
    <d v="2015-10-24T00:00:00"/>
    <d v="2015-10-29T00:00:00"/>
    <x v="1"/>
    <s v="MT-18070"/>
    <s v="Michelle Tran"/>
    <x v="2"/>
    <s v="United States"/>
    <s v="San Antonio"/>
    <s v="Texas"/>
    <n v="78207"/>
    <x v="2"/>
    <s v="OFF-BI-10004140"/>
    <s v="Office Supplies"/>
    <s v="Binders"/>
    <s v="Avery Non-Stick Binders"/>
    <n v="3.5919999999999992"/>
    <n v="4"/>
    <n v="0.8"/>
    <n v="-6.2860000000000031"/>
    <s v="No"/>
    <s v="Kelly Williams"/>
  </r>
  <r>
    <n v="5488"/>
    <s v="CA-2017-134495"/>
    <d v="2017-04-01T00:00:00"/>
    <d v="2017-04-04T00:00:00"/>
    <x v="0"/>
    <s v="BF-11020"/>
    <s v="Barry Französisch"/>
    <x v="1"/>
    <s v="United States"/>
    <s v="Jacksonville"/>
    <s v="Florida"/>
    <n v="32216"/>
    <x v="0"/>
    <s v="TEC-PH-10004897"/>
    <s v="Technology"/>
    <s v="Phones"/>
    <s v="Mediabridge Sport Armband iPhone 5s"/>
    <n v="23.976000000000003"/>
    <n v="3"/>
    <n v="0.2"/>
    <n v="-5.694300000000001"/>
    <s v="No"/>
    <s v="Cassandra Brandow"/>
  </r>
  <r>
    <n v="5489"/>
    <s v="CA-2017-134495"/>
    <d v="2017-04-01T00:00:00"/>
    <d v="2017-04-04T00:00:00"/>
    <x v="0"/>
    <s v="BF-11020"/>
    <s v="Barry Französisch"/>
    <x v="1"/>
    <s v="United States"/>
    <s v="Jacksonville"/>
    <s v="Florida"/>
    <n v="32216"/>
    <x v="0"/>
    <s v="OFF-LA-10000262"/>
    <s v="Office Supplies"/>
    <s v="Labels"/>
    <s v="Avery 494"/>
    <n v="6.2640000000000002"/>
    <n v="3"/>
    <n v="0.2"/>
    <n v="2.0358000000000001"/>
    <s v="No"/>
    <s v="Cassandra Brandow"/>
  </r>
  <r>
    <n v="5490"/>
    <s v="CA-2017-134495"/>
    <d v="2017-04-01T00:00:00"/>
    <d v="2017-04-04T00:00:00"/>
    <x v="0"/>
    <s v="BF-11020"/>
    <s v="Barry Französisch"/>
    <x v="1"/>
    <s v="United States"/>
    <s v="Jacksonville"/>
    <s v="Florida"/>
    <n v="32216"/>
    <x v="0"/>
    <s v="OFF-AP-10002222"/>
    <s v="Office Supplies"/>
    <s v="Appliances"/>
    <s v="Staple holder"/>
    <n v="20.808"/>
    <n v="3"/>
    <n v="0.2"/>
    <n v="1.8207000000000013"/>
    <s v="No"/>
    <s v="Cassandra Brandow"/>
  </r>
  <r>
    <n v="5491"/>
    <s v="CA-2017-134495"/>
    <d v="2017-04-01T00:00:00"/>
    <d v="2017-04-04T00:00:00"/>
    <x v="0"/>
    <s v="BF-11020"/>
    <s v="Barry Französisch"/>
    <x v="1"/>
    <s v="United States"/>
    <s v="Jacksonville"/>
    <s v="Florida"/>
    <n v="32216"/>
    <x v="0"/>
    <s v="FUR-CH-10003774"/>
    <s v="Furniture"/>
    <s v="Chairs"/>
    <s v="Global Wood Trimmed Manager's Task Chair, Khaki"/>
    <n v="218.35200000000003"/>
    <n v="3"/>
    <n v="0.2"/>
    <n v="-19.105800000000016"/>
    <s v="No"/>
    <s v="Cassandra Brandow"/>
  </r>
  <r>
    <n v="5492"/>
    <s v="CA-2017-164098"/>
    <d v="2017-01-26T00:00:00"/>
    <d v="2017-01-27T00:00:00"/>
    <x v="2"/>
    <s v="CG-12520"/>
    <s v="Claire Gute"/>
    <x v="0"/>
    <s v="United States"/>
    <s v="Houston"/>
    <s v="Texas"/>
    <n v="77070"/>
    <x v="2"/>
    <s v="OFF-ST-10000615"/>
    <s v="Office Supplies"/>
    <s v="Storage"/>
    <s v="SimpliFile Personal File, Black Granite, 15w x 6-15/16d x 11-1/4h"/>
    <n v="18.16"/>
    <n v="2"/>
    <n v="0.2"/>
    <n v="1.8160000000000016"/>
    <s v="No"/>
    <s v="Kelly Williams"/>
  </r>
  <r>
    <n v="5493"/>
    <s v="CA-2014-105249"/>
    <d v="2014-11-28T00:00:00"/>
    <d v="2014-11-28T00:00:00"/>
    <x v="3"/>
    <s v="DH-13675"/>
    <s v="Duane Huffman"/>
    <x v="2"/>
    <s v="United States"/>
    <s v="San Francisco"/>
    <s v="California"/>
    <n v="94122"/>
    <x v="1"/>
    <s v="OFF-SU-10001225"/>
    <s v="Office Supplies"/>
    <s v="Supplies"/>
    <s v="Staple remover"/>
    <n v="7.36"/>
    <n v="2"/>
    <n v="0"/>
    <n v="0.14719999999999978"/>
    <s v="No"/>
    <s v="Anna Andreadi"/>
  </r>
  <r>
    <n v="5494"/>
    <s v="CA-2014-105249"/>
    <d v="2014-11-28T00:00:00"/>
    <d v="2014-11-28T00:00:00"/>
    <x v="3"/>
    <s v="DH-13675"/>
    <s v="Duane Huffman"/>
    <x v="2"/>
    <s v="United States"/>
    <s v="San Francisco"/>
    <s v="California"/>
    <n v="94122"/>
    <x v="1"/>
    <s v="OFF-LA-10002043"/>
    <s v="Office Supplies"/>
    <s v="Labels"/>
    <s v="Avery 489"/>
    <n v="41.4"/>
    <n v="4"/>
    <n v="0"/>
    <n v="19.872"/>
    <s v="No"/>
    <s v="Anna Andreadi"/>
  </r>
  <r>
    <n v="5495"/>
    <s v="CA-2014-105249"/>
    <d v="2014-11-28T00:00:00"/>
    <d v="2014-11-28T00:00:00"/>
    <x v="3"/>
    <s v="DH-13675"/>
    <s v="Duane Huffman"/>
    <x v="2"/>
    <s v="United States"/>
    <s v="San Francisco"/>
    <s v="California"/>
    <n v="94122"/>
    <x v="1"/>
    <s v="FUR-BO-10000330"/>
    <s v="Furniture"/>
    <s v="Bookcases"/>
    <s v="Sauder Camden County Barrister Bookcase, Planked Cherry Finish"/>
    <n v="411.33199999999999"/>
    <n v="4"/>
    <n v="0.15"/>
    <n v="-4.8391999999999769"/>
    <s v="No"/>
    <s v="Anna Andreadi"/>
  </r>
  <r>
    <n v="5496"/>
    <s v="CA-2015-113523"/>
    <d v="2015-09-04T00:00:00"/>
    <d v="2015-09-08T00:00:00"/>
    <x v="1"/>
    <s v="SC-20440"/>
    <s v="Shaun Chance"/>
    <x v="1"/>
    <s v="United States"/>
    <s v="Philadelphia"/>
    <s v="Pennsylvania"/>
    <n v="19140"/>
    <x v="3"/>
    <s v="OFF-BI-10001249"/>
    <s v="Office Supplies"/>
    <s v="Binders"/>
    <s v="Avery Heavy-Duty EZD View Binder with Locking Rings"/>
    <n v="7.6560000000000006"/>
    <n v="4"/>
    <n v="0.7"/>
    <n v="-6.1247999999999987"/>
    <s v="No"/>
    <s v="Chuck Magee"/>
  </r>
  <r>
    <n v="5497"/>
    <s v="CA-2017-117821"/>
    <d v="2017-06-12T00:00:00"/>
    <d v="2017-06-16T00:00:00"/>
    <x v="1"/>
    <s v="HG-15025"/>
    <s v="Hunter Glantz"/>
    <x v="0"/>
    <s v="United States"/>
    <s v="Marion"/>
    <s v="Ohio"/>
    <n v="43302"/>
    <x v="3"/>
    <s v="TEC-AC-10004469"/>
    <s v="Technology"/>
    <s v="Accessories"/>
    <s v="Microsoft Sculpt Comfort Mouse"/>
    <n v="63.920000000000009"/>
    <n v="2"/>
    <n v="0.2"/>
    <n v="19.176000000000002"/>
    <s v="No"/>
    <s v="Chuck Magee"/>
  </r>
  <r>
    <n v="5498"/>
    <s v="CA-2017-164378"/>
    <d v="2017-07-15T00:00:00"/>
    <d v="2017-07-18T00:00:00"/>
    <x v="0"/>
    <s v="MM-18055"/>
    <s v="Michelle Moray"/>
    <x v="0"/>
    <s v="United States"/>
    <s v="New York City"/>
    <s v="New York"/>
    <n v="10024"/>
    <x v="3"/>
    <s v="OFF-AR-10001177"/>
    <s v="Office Supplies"/>
    <s v="Art"/>
    <s v="Newell 349"/>
    <n v="6.56"/>
    <n v="2"/>
    <n v="0"/>
    <n v="1.9023999999999992"/>
    <s v="No"/>
    <s v="Chuck Magee"/>
  </r>
  <r>
    <n v="5499"/>
    <s v="CA-2017-164378"/>
    <d v="2017-07-15T00:00:00"/>
    <d v="2017-07-18T00:00:00"/>
    <x v="0"/>
    <s v="MM-18055"/>
    <s v="Michelle Moray"/>
    <x v="0"/>
    <s v="United States"/>
    <s v="New York City"/>
    <s v="New York"/>
    <n v="10024"/>
    <x v="3"/>
    <s v="OFF-LA-10000634"/>
    <s v="Office Supplies"/>
    <s v="Labels"/>
    <s v="Avery 509"/>
    <n v="7.83"/>
    <n v="3"/>
    <n v="0"/>
    <n v="3.6017999999999999"/>
    <s v="No"/>
    <s v="Chuck Magee"/>
  </r>
  <r>
    <n v="5500"/>
    <s v="CA-2017-164378"/>
    <d v="2017-07-15T00:00:00"/>
    <d v="2017-07-18T00:00:00"/>
    <x v="0"/>
    <s v="MM-18055"/>
    <s v="Michelle Moray"/>
    <x v="0"/>
    <s v="United States"/>
    <s v="New York City"/>
    <s v="New York"/>
    <n v="10024"/>
    <x v="3"/>
    <s v="TEC-AC-10004708"/>
    <s v="Technology"/>
    <s v="Accessories"/>
    <s v="Sony 32GB Class 10 Micro SDHC R40 Memory Card"/>
    <n v="41.9"/>
    <n v="2"/>
    <n v="0"/>
    <n v="8.7989999999999995"/>
    <s v="No"/>
    <s v="Chuck Magee"/>
  </r>
  <r>
    <n v="5501"/>
    <s v="CA-2017-164378"/>
    <d v="2017-07-15T00:00:00"/>
    <d v="2017-07-18T00:00:00"/>
    <x v="0"/>
    <s v="MM-18055"/>
    <s v="Michelle Moray"/>
    <x v="0"/>
    <s v="United States"/>
    <s v="New York City"/>
    <s v="New York"/>
    <n v="10024"/>
    <x v="3"/>
    <s v="FUR-CH-10002084"/>
    <s v="Furniture"/>
    <s v="Chairs"/>
    <s v="Hon Mobius Operator's Chair"/>
    <n v="664.14599999999996"/>
    <n v="6"/>
    <n v="0.1"/>
    <n v="88.552800000000005"/>
    <s v="No"/>
    <s v="Chuck Magee"/>
  </r>
  <r>
    <n v="5502"/>
    <s v="CA-2017-164378"/>
    <d v="2017-07-15T00:00:00"/>
    <d v="2017-07-18T00:00:00"/>
    <x v="0"/>
    <s v="MM-18055"/>
    <s v="Michelle Moray"/>
    <x v="0"/>
    <s v="United States"/>
    <s v="New York City"/>
    <s v="New York"/>
    <n v="10024"/>
    <x v="3"/>
    <s v="OFF-PA-10004519"/>
    <s v="Office Supplies"/>
    <s v="Paper"/>
    <s v="Spiral Phone Message Books with Labels by Adams"/>
    <n v="8.9600000000000009"/>
    <n v="2"/>
    <n v="0"/>
    <n v="4.3904000000000005"/>
    <s v="No"/>
    <s v="Chuck Magee"/>
  </r>
  <r>
    <n v="5503"/>
    <s v="CA-2017-127782"/>
    <d v="2017-11-02T00:00:00"/>
    <d v="2017-11-06T00:00:00"/>
    <x v="1"/>
    <s v="TH-21115"/>
    <s v="Thea Hudgings"/>
    <x v="1"/>
    <s v="United States"/>
    <s v="Philadelphia"/>
    <s v="Pennsylvania"/>
    <n v="19140"/>
    <x v="3"/>
    <s v="FUR-FU-10001847"/>
    <s v="Furniture"/>
    <s v="Furnishings"/>
    <s v="Eldon Image Series Black Desk Accessories"/>
    <n v="3.3119999999999998"/>
    <n v="1"/>
    <n v="0.2"/>
    <n v="0.66239999999999977"/>
    <s v="No"/>
    <s v="Chuck Magee"/>
  </r>
  <r>
    <n v="5504"/>
    <s v="CA-2017-127782"/>
    <d v="2017-11-02T00:00:00"/>
    <d v="2017-11-06T00:00:00"/>
    <x v="1"/>
    <s v="TH-21115"/>
    <s v="Thea Hudgings"/>
    <x v="1"/>
    <s v="United States"/>
    <s v="Philadelphia"/>
    <s v="Pennsylvania"/>
    <n v="19140"/>
    <x v="3"/>
    <s v="OFF-AP-10001962"/>
    <s v="Office Supplies"/>
    <s v="Appliances"/>
    <s v="Black &amp; Decker Filter for Double Action Dustbuster Cordless Vac BLDV7210"/>
    <n v="20.136000000000003"/>
    <n v="3"/>
    <n v="0.2"/>
    <n v="1.2584999999999997"/>
    <s v="No"/>
    <s v="Chuck Magee"/>
  </r>
  <r>
    <n v="5505"/>
    <s v="CA-2017-127782"/>
    <d v="2017-11-02T00:00:00"/>
    <d v="2017-11-06T00:00:00"/>
    <x v="1"/>
    <s v="TH-21115"/>
    <s v="Thea Hudgings"/>
    <x v="1"/>
    <s v="United States"/>
    <s v="Philadelphia"/>
    <s v="Pennsylvania"/>
    <n v="19140"/>
    <x v="3"/>
    <s v="OFF-EN-10003845"/>
    <s v="Office Supplies"/>
    <s v="Envelopes"/>
    <s v="Colored Envelopes"/>
    <n v="8.8559999999999999"/>
    <n v="3"/>
    <n v="0.2"/>
    <n v="2.8781999999999992"/>
    <s v="No"/>
    <s v="Chuck Magee"/>
  </r>
  <r>
    <n v="5506"/>
    <s v="CA-2017-127782"/>
    <d v="2017-11-02T00:00:00"/>
    <d v="2017-11-06T00:00:00"/>
    <x v="1"/>
    <s v="TH-21115"/>
    <s v="Thea Hudgings"/>
    <x v="1"/>
    <s v="United States"/>
    <s v="Philadelphia"/>
    <s v="Pennsylvania"/>
    <n v="19140"/>
    <x v="3"/>
    <s v="TEC-PH-10001817"/>
    <s v="Technology"/>
    <s v="Phones"/>
    <s v="Wilson Electronics DB Pro Signal Booster"/>
    <n v="859.19999999999993"/>
    <n v="4"/>
    <n v="0.4"/>
    <n v="-186.15999999999997"/>
    <s v="No"/>
    <s v="Chuck Magee"/>
  </r>
  <r>
    <n v="5507"/>
    <s v="US-2016-162026"/>
    <d v="2016-10-08T00:00:00"/>
    <d v="2016-10-08T00:00:00"/>
    <x v="3"/>
    <s v="JE-15745"/>
    <s v="Joel Eaton"/>
    <x v="0"/>
    <s v="United States"/>
    <s v="Los Angeles"/>
    <s v="California"/>
    <n v="90036"/>
    <x v="1"/>
    <s v="OFF-PA-10000167"/>
    <s v="Office Supplies"/>
    <s v="Paper"/>
    <s v="Xerox 1925"/>
    <n v="61.96"/>
    <n v="2"/>
    <n v="0"/>
    <n v="27.881999999999998"/>
    <s v="No"/>
    <s v="Anna Andreadi"/>
  </r>
  <r>
    <n v="5508"/>
    <s v="CA-2016-150000"/>
    <d v="2016-04-08T00:00:00"/>
    <d v="2016-04-14T00:00:00"/>
    <x v="1"/>
    <s v="PG-18820"/>
    <s v="Patrick Gardner"/>
    <x v="0"/>
    <s v="United States"/>
    <s v="Smyrna"/>
    <s v="Georgia"/>
    <n v="30080"/>
    <x v="0"/>
    <s v="OFF-EN-10002973"/>
    <s v="Office Supplies"/>
    <s v="Envelopes"/>
    <s v="Ampad #10 Peel &amp; Seel Holiday Envelopes"/>
    <n v="17.920000000000002"/>
    <n v="4"/>
    <n v="0"/>
    <n v="8.6016000000000012"/>
    <s v="No"/>
    <s v="Cassandra Brandow"/>
  </r>
  <r>
    <n v="5509"/>
    <s v="CA-2015-168529"/>
    <d v="2015-10-08T00:00:00"/>
    <d v="2015-10-12T00:00:00"/>
    <x v="1"/>
    <s v="MB-17305"/>
    <s v="Maria Bertelson"/>
    <x v="0"/>
    <s v="United States"/>
    <s v="San Francisco"/>
    <s v="California"/>
    <n v="94122"/>
    <x v="1"/>
    <s v="FUR-FU-10001588"/>
    <s v="Furniture"/>
    <s v="Furnishings"/>
    <s v="Deflect-o SuperTray Unbreakable Stackable Tray, Letter, Black"/>
    <n v="145.9"/>
    <n v="5"/>
    <n v="0"/>
    <n v="62.736999999999995"/>
    <s v="No"/>
    <s v="Anna Andreadi"/>
  </r>
  <r>
    <n v="5510"/>
    <s v="US-2017-152569"/>
    <d v="2017-05-15T00:00:00"/>
    <d v="2017-05-20T00:00:00"/>
    <x v="1"/>
    <s v="JD-16015"/>
    <s v="Joy Daniels"/>
    <x v="0"/>
    <s v="United States"/>
    <s v="Chicago"/>
    <s v="Illinois"/>
    <n v="60653"/>
    <x v="2"/>
    <s v="OFF-PA-10001736"/>
    <s v="Office Supplies"/>
    <s v="Paper"/>
    <s v="Xerox 1880"/>
    <n v="56.704000000000001"/>
    <n v="2"/>
    <n v="0.2"/>
    <n v="19.137599999999992"/>
    <s v="No"/>
    <s v="Kelly Williams"/>
  </r>
  <r>
    <n v="5511"/>
    <s v="US-2017-152569"/>
    <d v="2017-05-15T00:00:00"/>
    <d v="2017-05-20T00:00:00"/>
    <x v="1"/>
    <s v="JD-16015"/>
    <s v="Joy Daniels"/>
    <x v="0"/>
    <s v="United States"/>
    <s v="Chicago"/>
    <s v="Illinois"/>
    <n v="60653"/>
    <x v="2"/>
    <s v="TEC-PH-10002185"/>
    <s v="Technology"/>
    <s v="Phones"/>
    <s v="QVS USB Car Charger 2-Port 2.1Amp for iPod/iPhone/iPad/iPad 2/iPad 3"/>
    <n v="11.120000000000001"/>
    <n v="2"/>
    <n v="0.2"/>
    <n v="3.4749999999999996"/>
    <s v="No"/>
    <s v="Kelly Williams"/>
  </r>
  <r>
    <n v="5512"/>
    <s v="US-2014-137680"/>
    <d v="2014-02-24T00:00:00"/>
    <d v="2014-03-02T00:00:00"/>
    <x v="1"/>
    <s v="JH-15430"/>
    <s v="Jennifer Halladay"/>
    <x v="0"/>
    <s v="United States"/>
    <s v="Medford"/>
    <s v="Oregon"/>
    <n v="97504"/>
    <x v="1"/>
    <s v="OFF-PA-10000174"/>
    <s v="Office Supplies"/>
    <s v="Paper"/>
    <s v="Message Book, Wirebound, Four 5 1/2&quot; X 4&quot; Forms/Pg., 200 Dupl. Sets/Book"/>
    <n v="32.896000000000001"/>
    <n v="4"/>
    <n v="0.2"/>
    <n v="11.102399999999996"/>
    <s v="No"/>
    <s v="Anna Andreadi"/>
  </r>
  <r>
    <n v="5513"/>
    <s v="US-2014-137680"/>
    <d v="2014-02-24T00:00:00"/>
    <d v="2014-03-02T00:00:00"/>
    <x v="1"/>
    <s v="JH-15430"/>
    <s v="Jennifer Halladay"/>
    <x v="0"/>
    <s v="United States"/>
    <s v="Medford"/>
    <s v="Oregon"/>
    <n v="97504"/>
    <x v="1"/>
    <s v="OFF-PA-10000069"/>
    <s v="Office Supplies"/>
    <s v="Paper"/>
    <s v="TOPS 4 x 6 Fluorescent Color Memo Sheets, 500 Sheets per Pack"/>
    <n v="22.776000000000003"/>
    <n v="3"/>
    <n v="0.2"/>
    <n v="7.6868999999999996"/>
    <s v="No"/>
    <s v="Anna Andreadi"/>
  </r>
  <r>
    <n v="5514"/>
    <s v="CA-2015-103177"/>
    <d v="2015-05-30T00:00:00"/>
    <d v="2015-06-01T00:00:00"/>
    <x v="2"/>
    <s v="EN-13780"/>
    <s v="Edward Nazzal"/>
    <x v="0"/>
    <s v="United States"/>
    <s v="New York City"/>
    <s v="New York"/>
    <n v="10009"/>
    <x v="3"/>
    <s v="TEC-PH-10001795"/>
    <s v="Technology"/>
    <s v="Phones"/>
    <s v="RCA H5401RE1 DECT 6.0 4-Line Cordless Handset With Caller ID/Call Waiting"/>
    <n v="239.96999999999997"/>
    <n v="3"/>
    <n v="0"/>
    <n v="2.3996999999999815"/>
    <s v="No"/>
    <s v="Chuck Magee"/>
  </r>
  <r>
    <n v="5515"/>
    <s v="CA-2015-103177"/>
    <d v="2015-05-30T00:00:00"/>
    <d v="2015-06-01T00:00:00"/>
    <x v="2"/>
    <s v="EN-13780"/>
    <s v="Edward Nazzal"/>
    <x v="0"/>
    <s v="United States"/>
    <s v="New York City"/>
    <s v="New York"/>
    <n v="10009"/>
    <x v="3"/>
    <s v="OFF-AP-10004540"/>
    <s v="Office Supplies"/>
    <s v="Appliances"/>
    <s v="Eureka The Boss Lite 10-Amp Upright Vacuum, Blue"/>
    <n v="160.32"/>
    <n v="2"/>
    <n v="0"/>
    <n v="44.889600000000002"/>
    <s v="No"/>
    <s v="Chuck Magee"/>
  </r>
  <r>
    <n v="5516"/>
    <s v="CA-2015-103177"/>
    <d v="2015-05-30T00:00:00"/>
    <d v="2015-06-01T00:00:00"/>
    <x v="2"/>
    <s v="EN-13780"/>
    <s v="Edward Nazzal"/>
    <x v="0"/>
    <s v="United States"/>
    <s v="New York City"/>
    <s v="New York"/>
    <n v="10009"/>
    <x v="3"/>
    <s v="TEC-PH-10001527"/>
    <s v="Technology"/>
    <s v="Phones"/>
    <s v="Plantronics MX500i Earset"/>
    <n v="128.85000000000002"/>
    <n v="3"/>
    <n v="0"/>
    <n v="3.8654999999999973"/>
    <s v="No"/>
    <s v="Chuck Magee"/>
  </r>
  <r>
    <n v="5517"/>
    <s v="US-2016-138408"/>
    <d v="2016-11-18T00:00:00"/>
    <d v="2016-11-21T00:00:00"/>
    <x v="0"/>
    <s v="KC-16255"/>
    <s v="Karen Carlisle"/>
    <x v="1"/>
    <s v="United States"/>
    <s v="Huntsville"/>
    <s v="Alabama"/>
    <n v="35810"/>
    <x v="0"/>
    <s v="TEC-AC-10003870"/>
    <s v="Technology"/>
    <s v="Accessories"/>
    <s v="Logitech Z-906 Speaker sys - home theater - 5.1-CH"/>
    <n v="1319.96"/>
    <n v="4"/>
    <n v="0"/>
    <n v="527.98400000000004"/>
    <s v="No"/>
    <s v="Cassandra Brandow"/>
  </r>
  <r>
    <n v="5518"/>
    <s v="CA-2017-117667"/>
    <d v="2017-12-04T00:00:00"/>
    <d v="2017-12-09T00:00:00"/>
    <x v="1"/>
    <s v="MS-17980"/>
    <s v="Michael Stewart"/>
    <x v="1"/>
    <s v="United States"/>
    <s v="Philadelphia"/>
    <s v="Pennsylvania"/>
    <n v="19134"/>
    <x v="3"/>
    <s v="FUR-CH-10004540"/>
    <s v="Furniture"/>
    <s v="Chairs"/>
    <s v="Global Chrome Stack Chair"/>
    <n v="239.95999999999998"/>
    <n v="10"/>
    <n v="0.3"/>
    <n v="-10.283999999999992"/>
    <s v="No"/>
    <s v="Chuck Magee"/>
  </r>
  <r>
    <n v="5519"/>
    <s v="CA-2017-117667"/>
    <d v="2017-12-04T00:00:00"/>
    <d v="2017-12-09T00:00:00"/>
    <x v="1"/>
    <s v="MS-17980"/>
    <s v="Michael Stewart"/>
    <x v="1"/>
    <s v="United States"/>
    <s v="Philadelphia"/>
    <s v="Pennsylvania"/>
    <n v="19134"/>
    <x v="3"/>
    <s v="FUR-FU-10004093"/>
    <s v="Furniture"/>
    <s v="Furnishings"/>
    <s v="Hand-Finished Solid Wood Document Frame"/>
    <n v="54.768000000000001"/>
    <n v="2"/>
    <n v="0.2"/>
    <n v="6.8459999999999965"/>
    <s v="No"/>
    <s v="Chuck Magee"/>
  </r>
  <r>
    <n v="5520"/>
    <s v="CA-2017-117667"/>
    <d v="2017-12-04T00:00:00"/>
    <d v="2017-12-09T00:00:00"/>
    <x v="1"/>
    <s v="MS-17980"/>
    <s v="Michael Stewart"/>
    <x v="1"/>
    <s v="United States"/>
    <s v="Philadelphia"/>
    <s v="Pennsylvania"/>
    <n v="19134"/>
    <x v="3"/>
    <s v="OFF-AR-10000716"/>
    <s v="Office Supplies"/>
    <s v="Art"/>
    <s v="DIXON Ticonderoga Erasable Checking Pencils"/>
    <n v="13.392000000000001"/>
    <n v="3"/>
    <n v="0.2"/>
    <n v="3.1806000000000005"/>
    <s v="No"/>
    <s v="Chuck Magee"/>
  </r>
  <r>
    <n v="5521"/>
    <s v="CA-2017-117667"/>
    <d v="2017-12-04T00:00:00"/>
    <d v="2017-12-09T00:00:00"/>
    <x v="1"/>
    <s v="MS-17980"/>
    <s v="Michael Stewart"/>
    <x v="1"/>
    <s v="United States"/>
    <s v="Philadelphia"/>
    <s v="Pennsylvania"/>
    <n v="19134"/>
    <x v="3"/>
    <s v="OFF-PA-10002709"/>
    <s v="Office Supplies"/>
    <s v="Paper"/>
    <s v="Xerox 1956"/>
    <n v="23.92"/>
    <n v="5"/>
    <n v="0.2"/>
    <n v="8.6709999999999994"/>
    <s v="No"/>
    <s v="Chuck Magee"/>
  </r>
  <r>
    <n v="5522"/>
    <s v="CA-2017-117667"/>
    <d v="2017-12-04T00:00:00"/>
    <d v="2017-12-09T00:00:00"/>
    <x v="1"/>
    <s v="MS-17980"/>
    <s v="Michael Stewart"/>
    <x v="1"/>
    <s v="United States"/>
    <s v="Philadelphia"/>
    <s v="Pennsylvania"/>
    <n v="19134"/>
    <x v="3"/>
    <s v="TEC-AC-10000580"/>
    <s v="Technology"/>
    <s v="Accessories"/>
    <s v="Logitech G13 Programmable Gameboard with LCD Display"/>
    <n v="255.96799999999999"/>
    <n v="4"/>
    <n v="0.2"/>
    <n v="-28.796399999999984"/>
    <s v="No"/>
    <s v="Chuck Magee"/>
  </r>
  <r>
    <n v="5523"/>
    <s v="CA-2016-110982"/>
    <d v="2016-06-05T00:00:00"/>
    <d v="2016-06-07T00:00:00"/>
    <x v="2"/>
    <s v="CK-12205"/>
    <s v="Chloris Kastensmidt"/>
    <x v="0"/>
    <s v="United States"/>
    <s v="Santa Clara"/>
    <s v="California"/>
    <n v="95051"/>
    <x v="1"/>
    <s v="OFF-BI-10000829"/>
    <s v="Office Supplies"/>
    <s v="Binders"/>
    <s v="Avery Non-Stick Binders"/>
    <n v="21.552000000000003"/>
    <n v="6"/>
    <n v="0.2"/>
    <n v="7.0043999999999977"/>
    <s v="No"/>
    <s v="Anna Andreadi"/>
  </r>
  <r>
    <n v="5524"/>
    <s v="CA-2016-110982"/>
    <d v="2016-06-05T00:00:00"/>
    <d v="2016-06-07T00:00:00"/>
    <x v="2"/>
    <s v="CK-12205"/>
    <s v="Chloris Kastensmidt"/>
    <x v="0"/>
    <s v="United States"/>
    <s v="Santa Clara"/>
    <s v="California"/>
    <n v="95051"/>
    <x v="1"/>
    <s v="OFF-AP-10004859"/>
    <s v="Office Supplies"/>
    <s v="Appliances"/>
    <s v="Acco 6 Outlet Guardian Premium Surge Suppressor"/>
    <n v="58.24"/>
    <n v="4"/>
    <n v="0"/>
    <n v="15.724800000000002"/>
    <s v="No"/>
    <s v="Anna Andreadi"/>
  </r>
  <r>
    <n v="5525"/>
    <s v="CA-2016-147123"/>
    <d v="2016-12-10T00:00:00"/>
    <d v="2016-12-12T00:00:00"/>
    <x v="2"/>
    <s v="SJ-20125"/>
    <s v="Sanjit Jacobs"/>
    <x v="2"/>
    <s v="United States"/>
    <s v="Long Beach"/>
    <s v="California"/>
    <n v="90805"/>
    <x v="1"/>
    <s v="OFF-PA-10000575"/>
    <s v="Office Supplies"/>
    <s v="Paper"/>
    <s v="Wirebound Message Books, Four 2 3/4 x 5 White Forms per Page"/>
    <n v="80.28"/>
    <n v="12"/>
    <n v="0"/>
    <n v="36.928799999999995"/>
    <s v="No"/>
    <s v="Anna Andreadi"/>
  </r>
  <r>
    <n v="5526"/>
    <s v="CA-2017-154501"/>
    <d v="2017-04-30T00:00:00"/>
    <d v="2017-05-05T00:00:00"/>
    <x v="1"/>
    <s v="EA-14035"/>
    <s v="Erin Ashbrook"/>
    <x v="1"/>
    <s v="United States"/>
    <s v="Los Angeles"/>
    <s v="California"/>
    <n v="90008"/>
    <x v="1"/>
    <s v="OFF-AR-10002804"/>
    <s v="Office Supplies"/>
    <s v="Art"/>
    <s v="Faber Castell Col-Erase Pencils"/>
    <n v="9.7799999999999994"/>
    <n v="2"/>
    <n v="0"/>
    <n v="4.0098000000000003"/>
    <s v="No"/>
    <s v="Anna Andreadi"/>
  </r>
  <r>
    <n v="5527"/>
    <s v="CA-2017-166933"/>
    <d v="2017-04-24T00:00:00"/>
    <d v="2017-04-28T00:00:00"/>
    <x v="1"/>
    <s v="MG-17890"/>
    <s v="Michael Granlund"/>
    <x v="2"/>
    <s v="United States"/>
    <s v="Santa Barbara"/>
    <s v="California"/>
    <n v="93101"/>
    <x v="1"/>
    <s v="OFF-FA-10002676"/>
    <s v="Office Supplies"/>
    <s v="Fasteners"/>
    <s v="Colored Push Pins"/>
    <n v="1.81"/>
    <n v="1"/>
    <n v="0"/>
    <n v="0.65159999999999996"/>
    <s v="No"/>
    <s v="Anna Andreadi"/>
  </r>
  <r>
    <n v="5528"/>
    <s v="CA-2015-142055"/>
    <d v="2015-05-08T00:00:00"/>
    <d v="2015-05-10T00:00:00"/>
    <x v="2"/>
    <s v="AB-10255"/>
    <s v="Alejandro Ballentine"/>
    <x v="2"/>
    <s v="United States"/>
    <s v="New York City"/>
    <s v="New York"/>
    <n v="10009"/>
    <x v="3"/>
    <s v="OFF-PA-10003465"/>
    <s v="Office Supplies"/>
    <s v="Paper"/>
    <s v="Xerox 1912"/>
    <n v="37.94"/>
    <n v="2"/>
    <n v="0"/>
    <n v="18.211199999999998"/>
    <s v="No"/>
    <s v="Chuck Magee"/>
  </r>
  <r>
    <n v="5529"/>
    <s v="CA-2015-137106"/>
    <d v="2015-03-31T00:00:00"/>
    <d v="2015-04-04T00:00:00"/>
    <x v="1"/>
    <s v="SC-20260"/>
    <s v="Scott Cohen"/>
    <x v="1"/>
    <s v="United States"/>
    <s v="Jacksonville"/>
    <s v="Florida"/>
    <n v="32216"/>
    <x v="0"/>
    <s v="TEC-PH-10000011"/>
    <s v="Technology"/>
    <s v="Phones"/>
    <s v="PureGear Roll-On Screen Protector"/>
    <n v="79.959999999999994"/>
    <n v="5"/>
    <n v="0.2"/>
    <n v="27.985999999999994"/>
    <s v="No"/>
    <s v="Cassandra Brandow"/>
  </r>
  <r>
    <n v="5530"/>
    <s v="CA-2017-136609"/>
    <d v="2017-08-06T00:00:00"/>
    <d v="2017-08-11T00:00:00"/>
    <x v="1"/>
    <s v="TB-21355"/>
    <s v="Todd Boyes"/>
    <x v="1"/>
    <s v="United States"/>
    <s v="Cedar Hill"/>
    <s v="Texas"/>
    <n v="75104"/>
    <x v="2"/>
    <s v="OFF-PA-10004381"/>
    <s v="Office Supplies"/>
    <s v="Paper"/>
    <s v="14-7/8 x 11 Blue Bar Computer Printout Paper"/>
    <n v="115.29600000000001"/>
    <n v="3"/>
    <n v="0.2"/>
    <n v="40.353599999999986"/>
    <s v="No"/>
    <s v="Kelly Williams"/>
  </r>
  <r>
    <n v="5531"/>
    <s v="CA-2017-160885"/>
    <d v="2017-12-02T00:00:00"/>
    <d v="2017-12-06T00:00:00"/>
    <x v="1"/>
    <s v="JK-16090"/>
    <s v="Juliana Krohn"/>
    <x v="0"/>
    <s v="United States"/>
    <s v="Omaha"/>
    <s v="Nebraska"/>
    <n v="68104"/>
    <x v="2"/>
    <s v="TEC-PH-10001795"/>
    <s v="Technology"/>
    <s v="Phones"/>
    <s v="ClearOne CHATAttach 160 - speaker phone"/>
    <n v="2479.96"/>
    <n v="4"/>
    <n v="0"/>
    <n v="743.98799999999983"/>
    <s v="No"/>
    <s v="Kelly Williams"/>
  </r>
  <r>
    <n v="5532"/>
    <s v="US-2016-167472"/>
    <d v="2016-06-06T00:00:00"/>
    <d v="2016-06-07T00:00:00"/>
    <x v="2"/>
    <s v="CK-12595"/>
    <s v="Clytie Kelty"/>
    <x v="0"/>
    <s v="United States"/>
    <s v="Little Rock"/>
    <s v="Arkansas"/>
    <n v="72209"/>
    <x v="0"/>
    <s v="TEC-AC-10001109"/>
    <s v="Technology"/>
    <s v="Accessories"/>
    <s v="Logitech Trackman Marble Mouse"/>
    <n v="179.94"/>
    <n v="6"/>
    <n v="0"/>
    <n v="75.57480000000001"/>
    <s v="No"/>
    <s v="Cassandra Brandow"/>
  </r>
  <r>
    <n v="5533"/>
    <s v="US-2016-167472"/>
    <d v="2016-06-06T00:00:00"/>
    <d v="2016-06-07T00:00:00"/>
    <x v="2"/>
    <s v="CK-12595"/>
    <s v="Clytie Kelty"/>
    <x v="0"/>
    <s v="United States"/>
    <s v="Little Rock"/>
    <s v="Arkansas"/>
    <n v="72209"/>
    <x v="0"/>
    <s v="TEC-AC-10003038"/>
    <s v="Technology"/>
    <s v="Accessories"/>
    <s v="Kingston Digital DataTraveler 16GB USB 2.0"/>
    <n v="26.849999999999998"/>
    <n v="3"/>
    <n v="0"/>
    <n v="5.101499999999997"/>
    <s v="No"/>
    <s v="Cassandra Brandow"/>
  </r>
  <r>
    <n v="5534"/>
    <s v="US-2016-167472"/>
    <d v="2016-06-06T00:00:00"/>
    <d v="2016-06-07T00:00:00"/>
    <x v="2"/>
    <s v="CK-12595"/>
    <s v="Clytie Kelty"/>
    <x v="0"/>
    <s v="United States"/>
    <s v="Little Rock"/>
    <s v="Arkansas"/>
    <n v="72209"/>
    <x v="0"/>
    <s v="TEC-AC-10003174"/>
    <s v="Technology"/>
    <s v="Accessories"/>
    <s v="Plantronics S12 Corded Telephone Headset System"/>
    <n v="323.37"/>
    <n v="3"/>
    <n v="0"/>
    <n v="129.34800000000001"/>
    <s v="No"/>
    <s v="Cassandra Brandow"/>
  </r>
  <r>
    <n v="5535"/>
    <s v="US-2016-167472"/>
    <d v="2016-06-06T00:00:00"/>
    <d v="2016-06-07T00:00:00"/>
    <x v="2"/>
    <s v="CK-12595"/>
    <s v="Clytie Kelty"/>
    <x v="0"/>
    <s v="United States"/>
    <s v="Little Rock"/>
    <s v="Arkansas"/>
    <n v="72209"/>
    <x v="0"/>
    <s v="OFF-PA-10000157"/>
    <s v="Office Supplies"/>
    <s v="Paper"/>
    <s v="Xerox 191"/>
    <n v="59.94"/>
    <n v="3"/>
    <n v="0"/>
    <n v="28.171799999999998"/>
    <s v="No"/>
    <s v="Cassandra Brandow"/>
  </r>
  <r>
    <n v="5536"/>
    <s v="US-2016-167472"/>
    <d v="2016-06-06T00:00:00"/>
    <d v="2016-06-07T00:00:00"/>
    <x v="2"/>
    <s v="CK-12595"/>
    <s v="Clytie Kelty"/>
    <x v="0"/>
    <s v="United States"/>
    <s v="Little Rock"/>
    <s v="Arkansas"/>
    <n v="72209"/>
    <x v="0"/>
    <s v="OFF-BI-10001721"/>
    <s v="Office Supplies"/>
    <s v="Binders"/>
    <s v="Trimflex Flexible Post Binders"/>
    <n v="64.14"/>
    <n v="3"/>
    <n v="0"/>
    <n v="30.787199999999999"/>
    <s v="No"/>
    <s v="Cassandra Brandow"/>
  </r>
  <r>
    <n v="5537"/>
    <s v="US-2016-167472"/>
    <d v="2016-06-06T00:00:00"/>
    <d v="2016-06-07T00:00:00"/>
    <x v="2"/>
    <s v="CK-12595"/>
    <s v="Clytie Kelty"/>
    <x v="0"/>
    <s v="United States"/>
    <s v="Little Rock"/>
    <s v="Arkansas"/>
    <n v="72209"/>
    <x v="0"/>
    <s v="OFF-BI-10000591"/>
    <s v="Office Supplies"/>
    <s v="Binders"/>
    <s v="Avery Binder Labels"/>
    <n v="11.67"/>
    <n v="3"/>
    <n v="0"/>
    <n v="5.6015999999999995"/>
    <s v="No"/>
    <s v="Cassandra Brandow"/>
  </r>
  <r>
    <n v="5538"/>
    <s v="US-2016-167472"/>
    <d v="2016-06-06T00:00:00"/>
    <d v="2016-06-07T00:00:00"/>
    <x v="2"/>
    <s v="CK-12595"/>
    <s v="Clytie Kelty"/>
    <x v="0"/>
    <s v="United States"/>
    <s v="Little Rock"/>
    <s v="Arkansas"/>
    <n v="72209"/>
    <x v="0"/>
    <s v="OFF-PA-10001534"/>
    <s v="Office Supplies"/>
    <s v="Paper"/>
    <s v="Xerox 230"/>
    <n v="12.96"/>
    <n v="2"/>
    <n v="0"/>
    <n v="6.2208000000000006"/>
    <s v="No"/>
    <s v="Cassandra Brandow"/>
  </r>
  <r>
    <n v="5539"/>
    <s v="CA-2015-120551"/>
    <d v="2015-04-13T00:00:00"/>
    <d v="2015-04-20T00:00:00"/>
    <x v="1"/>
    <s v="SS-20590"/>
    <s v="Sonia Sunley"/>
    <x v="0"/>
    <s v="United States"/>
    <s v="Norfolk"/>
    <s v="Nebraska"/>
    <n v="68701"/>
    <x v="2"/>
    <s v="OFF-BI-10002071"/>
    <s v="Office Supplies"/>
    <s v="Binders"/>
    <s v="Fellowes Black Plastic Comb Bindings"/>
    <n v="17.43"/>
    <n v="3"/>
    <n v="0"/>
    <n v="8.0177999999999994"/>
    <s v="No"/>
    <s v="Kelly Williams"/>
  </r>
  <r>
    <n v="5540"/>
    <s v="US-2017-150595"/>
    <d v="2017-05-22T00:00:00"/>
    <d v="2017-05-26T00:00:00"/>
    <x v="1"/>
    <s v="LE-16810"/>
    <s v="Laurel Elliston"/>
    <x v="0"/>
    <s v="United States"/>
    <s v="Chicago"/>
    <s v="Illinois"/>
    <n v="60653"/>
    <x v="2"/>
    <s v="FUR-CH-10000513"/>
    <s v="Furniture"/>
    <s v="Chairs"/>
    <s v="High-Back Leather Manager's Chair"/>
    <n v="181.98599999999999"/>
    <n v="2"/>
    <n v="0.3"/>
    <n v="-54.595799999999997"/>
    <s v="No"/>
    <s v="Kelly Williams"/>
  </r>
  <r>
    <n v="5541"/>
    <s v="US-2017-150595"/>
    <d v="2017-05-22T00:00:00"/>
    <d v="2017-05-26T00:00:00"/>
    <x v="1"/>
    <s v="LE-16810"/>
    <s v="Laurel Elliston"/>
    <x v="0"/>
    <s v="United States"/>
    <s v="Chicago"/>
    <s v="Illinois"/>
    <n v="60653"/>
    <x v="2"/>
    <s v="OFF-BI-10003274"/>
    <s v="Office Supplies"/>
    <s v="Binders"/>
    <s v="Avery Durable Slant Ring Binders, No Labels"/>
    <n v="1.5919999999999996"/>
    <n v="2"/>
    <n v="0.8"/>
    <n v="-2.6268000000000002"/>
    <s v="No"/>
    <s v="Kelly Williams"/>
  </r>
  <r>
    <n v="5542"/>
    <s v="US-2017-150595"/>
    <d v="2017-05-22T00:00:00"/>
    <d v="2017-05-26T00:00:00"/>
    <x v="1"/>
    <s v="LE-16810"/>
    <s v="Laurel Elliston"/>
    <x v="0"/>
    <s v="United States"/>
    <s v="Chicago"/>
    <s v="Illinois"/>
    <n v="60653"/>
    <x v="2"/>
    <s v="OFF-SU-10000381"/>
    <s v="Office Supplies"/>
    <s v="Supplies"/>
    <s v="Acme Forged Steel Scissors with Black Enamel Handles"/>
    <n v="22.344000000000001"/>
    <n v="3"/>
    <n v="0.2"/>
    <n v="2.5136999999999983"/>
    <s v="No"/>
    <s v="Kelly Williams"/>
  </r>
  <r>
    <n v="5543"/>
    <s v="CA-2016-134936"/>
    <d v="2016-12-19T00:00:00"/>
    <d v="2016-12-25T00:00:00"/>
    <x v="1"/>
    <s v="ES-14080"/>
    <s v="Erin Smith"/>
    <x v="1"/>
    <s v="United States"/>
    <s v="Tucson"/>
    <s v="Arizona"/>
    <n v="85705"/>
    <x v="1"/>
    <s v="FUR-TA-10001086"/>
    <s v="Furniture"/>
    <s v="Tables"/>
    <s v="SAFCO PlanMaster Boards, 60w x 37-1/2d, White Melamine"/>
    <n v="455.97"/>
    <n v="6"/>
    <n v="0.5"/>
    <n v="-218.86559999999997"/>
    <s v="No"/>
    <s v="Anna Andreadi"/>
  </r>
  <r>
    <n v="5544"/>
    <s v="CA-2016-134936"/>
    <d v="2016-12-19T00:00:00"/>
    <d v="2016-12-25T00:00:00"/>
    <x v="1"/>
    <s v="ES-14080"/>
    <s v="Erin Smith"/>
    <x v="1"/>
    <s v="United States"/>
    <s v="Tucson"/>
    <s v="Arizona"/>
    <n v="85705"/>
    <x v="1"/>
    <s v="OFF-BI-10000174"/>
    <s v="Office Supplies"/>
    <s v="Binders"/>
    <s v="Wilson Jones Clip &amp; Carry Folder Binder Tool for Ring Binders, Clear"/>
    <n v="10.440000000000001"/>
    <n v="6"/>
    <n v="0.7"/>
    <n v="-7.6559999999999988"/>
    <s v="No"/>
    <s v="Anna Andreadi"/>
  </r>
  <r>
    <n v="5545"/>
    <s v="CA-2016-134936"/>
    <d v="2016-12-19T00:00:00"/>
    <d v="2016-12-25T00:00:00"/>
    <x v="1"/>
    <s v="ES-14080"/>
    <s v="Erin Smith"/>
    <x v="1"/>
    <s v="United States"/>
    <s v="Tucson"/>
    <s v="Arizona"/>
    <n v="85705"/>
    <x v="1"/>
    <s v="OFF-BI-10002103"/>
    <s v="Office Supplies"/>
    <s v="Binders"/>
    <s v="Cardinal Slant-D Ring Binder, Heavy Gauge Vinyl"/>
    <n v="5.2140000000000004"/>
    <n v="2"/>
    <n v="0.7"/>
    <n v="-4.1711999999999989"/>
    <s v="No"/>
    <s v="Anna Andreadi"/>
  </r>
  <r>
    <n v="5546"/>
    <s v="CA-2017-102967"/>
    <d v="2017-09-22T00:00:00"/>
    <d v="2017-09-26T00:00:00"/>
    <x v="1"/>
    <s v="MG-17890"/>
    <s v="Michael Granlund"/>
    <x v="2"/>
    <s v="United States"/>
    <s v="Concord"/>
    <s v="New Hampshire"/>
    <n v="3301"/>
    <x v="3"/>
    <s v="OFF-ST-10001590"/>
    <s v="Office Supplies"/>
    <s v="Storage"/>
    <s v="Tenex Personal Project File with Scoop Front Design, Black"/>
    <n v="67.400000000000006"/>
    <n v="5"/>
    <n v="0"/>
    <n v="17.523999999999997"/>
    <s v="No"/>
    <s v="Chuck Magee"/>
  </r>
  <r>
    <n v="5547"/>
    <s v="CA-2017-151008"/>
    <d v="2017-09-07T00:00:00"/>
    <d v="2017-09-08T00:00:00"/>
    <x v="2"/>
    <s v="JM-16195"/>
    <s v="Justin MacKendrick"/>
    <x v="0"/>
    <s v="United States"/>
    <s v="Draper"/>
    <s v="Utah"/>
    <n v="84020"/>
    <x v="1"/>
    <s v="FUR-FU-10002396"/>
    <s v="Furniture"/>
    <s v="Furnishings"/>
    <s v="DAX Copper Panel Document Frame, 5 x 7 Size"/>
    <n v="25.16"/>
    <n v="2"/>
    <n v="0"/>
    <n v="10.567200000000001"/>
    <s v="No"/>
    <s v="Anna Andreadi"/>
  </r>
  <r>
    <n v="5548"/>
    <s v="CA-2017-151008"/>
    <d v="2017-09-07T00:00:00"/>
    <d v="2017-09-08T00:00:00"/>
    <x v="2"/>
    <s v="JM-16195"/>
    <s v="Justin MacKendrick"/>
    <x v="0"/>
    <s v="United States"/>
    <s v="Draper"/>
    <s v="Utah"/>
    <n v="84020"/>
    <x v="1"/>
    <s v="TEC-PH-10002807"/>
    <s v="Technology"/>
    <s v="Phones"/>
    <s v="Motorla HX550 Universal Bluetooth Headset"/>
    <n v="126.56"/>
    <n v="4"/>
    <n v="0.2"/>
    <n v="47.459999999999994"/>
    <s v="No"/>
    <s v="Anna Andreadi"/>
  </r>
  <r>
    <n v="5549"/>
    <s v="CA-2014-159800"/>
    <d v="2014-11-28T00:00:00"/>
    <d v="2014-12-01T00:00:00"/>
    <x v="2"/>
    <s v="SG-20470"/>
    <s v="Sheri Gordon"/>
    <x v="0"/>
    <s v="United States"/>
    <s v="San Francisco"/>
    <s v="California"/>
    <n v="94109"/>
    <x v="1"/>
    <s v="OFF-AP-10004859"/>
    <s v="Office Supplies"/>
    <s v="Appliances"/>
    <s v="Acco 6 Outlet Guardian Premium Surge Suppressor"/>
    <n v="43.68"/>
    <n v="3"/>
    <n v="0"/>
    <n v="11.793600000000001"/>
    <s v="No"/>
    <s v="Anna Andreadi"/>
  </r>
  <r>
    <n v="5550"/>
    <s v="CA-2014-159800"/>
    <d v="2014-11-28T00:00:00"/>
    <d v="2014-12-01T00:00:00"/>
    <x v="2"/>
    <s v="SG-20470"/>
    <s v="Sheri Gordon"/>
    <x v="0"/>
    <s v="United States"/>
    <s v="San Francisco"/>
    <s v="California"/>
    <n v="94109"/>
    <x v="1"/>
    <s v="TEC-AC-10003447"/>
    <s v="Technology"/>
    <s v="Accessories"/>
    <s v="Micropad Numeric Keypads"/>
    <n v="139.92999999999998"/>
    <n v="7"/>
    <n v="0"/>
    <n v="34.982499999999987"/>
    <s v="No"/>
    <s v="Anna Andreadi"/>
  </r>
  <r>
    <n v="5551"/>
    <s v="US-2014-159618"/>
    <d v="2014-11-12T00:00:00"/>
    <d v="2014-11-16T00:00:00"/>
    <x v="1"/>
    <s v="DB-12970"/>
    <s v="Darren Budd"/>
    <x v="1"/>
    <s v="United States"/>
    <s v="Houston"/>
    <s v="Texas"/>
    <n v="77036"/>
    <x v="2"/>
    <s v="OFF-AR-10003183"/>
    <s v="Office Supplies"/>
    <s v="Art"/>
    <s v="Avery Fluorescent Highlighter Four-Color Set"/>
    <n v="2.6720000000000002"/>
    <n v="1"/>
    <n v="0.2"/>
    <n v="0.33399999999999974"/>
    <s v="No"/>
    <s v="Kelly Williams"/>
  </r>
  <r>
    <n v="5552"/>
    <s v="US-2014-159618"/>
    <d v="2014-11-12T00:00:00"/>
    <d v="2014-11-16T00:00:00"/>
    <x v="1"/>
    <s v="DB-12970"/>
    <s v="Darren Budd"/>
    <x v="1"/>
    <s v="United States"/>
    <s v="Houston"/>
    <s v="Texas"/>
    <n v="77036"/>
    <x v="2"/>
    <s v="OFF-SU-10000432"/>
    <s v="Office Supplies"/>
    <s v="Supplies"/>
    <s v="Acco Side-Punched Conventional Columnar Pads"/>
    <n v="16.656000000000002"/>
    <n v="6"/>
    <n v="0.2"/>
    <n v="-3.123000000000002"/>
    <s v="No"/>
    <s v="Kelly Williams"/>
  </r>
  <r>
    <n v="5553"/>
    <s v="US-2014-159618"/>
    <d v="2014-11-12T00:00:00"/>
    <d v="2014-11-16T00:00:00"/>
    <x v="1"/>
    <s v="DB-12970"/>
    <s v="Darren Budd"/>
    <x v="1"/>
    <s v="United States"/>
    <s v="Houston"/>
    <s v="Texas"/>
    <n v="77036"/>
    <x v="2"/>
    <s v="TEC-AC-10003832"/>
    <s v="Technology"/>
    <s v="Accessories"/>
    <s v="Imation 16GB Mini TravelDrive USB 2.0 Flash Drive"/>
    <n v="79.512000000000015"/>
    <n v="3"/>
    <n v="0.2"/>
    <n v="20.8719"/>
    <s v="No"/>
    <s v="Kelly Williams"/>
  </r>
  <r>
    <n v="5554"/>
    <s v="US-2014-159618"/>
    <d v="2014-11-12T00:00:00"/>
    <d v="2014-11-16T00:00:00"/>
    <x v="1"/>
    <s v="DB-12970"/>
    <s v="Darren Budd"/>
    <x v="1"/>
    <s v="United States"/>
    <s v="Houston"/>
    <s v="Texas"/>
    <n v="77036"/>
    <x v="2"/>
    <s v="OFF-PA-10004100"/>
    <s v="Office Supplies"/>
    <s v="Paper"/>
    <s v="Xerox 216"/>
    <n v="36.288000000000011"/>
    <n v="7"/>
    <n v="0.2"/>
    <n v="12.700800000000001"/>
    <s v="No"/>
    <s v="Kelly Williams"/>
  </r>
  <r>
    <n v="5555"/>
    <s v="US-2014-159618"/>
    <d v="2014-11-12T00:00:00"/>
    <d v="2014-11-16T00:00:00"/>
    <x v="1"/>
    <s v="DB-12970"/>
    <s v="Darren Budd"/>
    <x v="1"/>
    <s v="United States"/>
    <s v="Houston"/>
    <s v="Texas"/>
    <n v="77036"/>
    <x v="2"/>
    <s v="FUR-BO-10004467"/>
    <s v="Furniture"/>
    <s v="Bookcases"/>
    <s v="Bestar Classic Bookcase"/>
    <n v="67.993199999999987"/>
    <n v="1"/>
    <n v="0.32"/>
    <n v="-12.998700000000007"/>
    <s v="No"/>
    <s v="Kelly Williams"/>
  </r>
  <r>
    <n v="5556"/>
    <s v="CA-2017-116113"/>
    <d v="2017-10-02T00:00:00"/>
    <d v="2017-10-06T00:00:00"/>
    <x v="0"/>
    <s v="JW-15220"/>
    <s v="Jane Waco"/>
    <x v="1"/>
    <s v="United States"/>
    <s v="Montgomery"/>
    <s v="Alabama"/>
    <n v="36116"/>
    <x v="0"/>
    <s v="FUR-FU-10002963"/>
    <s v="Furniture"/>
    <s v="Furnishings"/>
    <s v="Master Caster Door Stop, Gray"/>
    <n v="10.16"/>
    <n v="2"/>
    <n v="0"/>
    <n v="3.4543999999999997"/>
    <s v="No"/>
    <s v="Cassandra Brandow"/>
  </r>
  <r>
    <n v="5557"/>
    <s v="CA-2015-125066"/>
    <d v="2015-12-14T00:00:00"/>
    <d v="2015-12-18T00:00:00"/>
    <x v="1"/>
    <s v="KD-16495"/>
    <s v="Keith Dawkins"/>
    <x v="1"/>
    <s v="United States"/>
    <s v="Jackson"/>
    <s v="Mississippi"/>
    <n v="39212"/>
    <x v="0"/>
    <s v="FUR-FU-10003829"/>
    <s v="Furniture"/>
    <s v="Furnishings"/>
    <s v="Stackable Trays"/>
    <n v="6.16"/>
    <n v="2"/>
    <n v="0"/>
    <n v="1.9711999999999996"/>
    <s v="No"/>
    <s v="Cassandra Brandow"/>
  </r>
  <r>
    <n v="5558"/>
    <s v="CA-2015-125066"/>
    <d v="2015-12-14T00:00:00"/>
    <d v="2015-12-18T00:00:00"/>
    <x v="1"/>
    <s v="KD-16495"/>
    <s v="Keith Dawkins"/>
    <x v="1"/>
    <s v="United States"/>
    <s v="Jackson"/>
    <s v="Mississippi"/>
    <n v="39212"/>
    <x v="0"/>
    <s v="OFF-AR-10003582"/>
    <s v="Office Supplies"/>
    <s v="Art"/>
    <s v="Boston Electric Pencil Sharpener, Model 1818, Charcoal Black"/>
    <n v="56.3"/>
    <n v="2"/>
    <n v="0"/>
    <n v="15.764000000000003"/>
    <s v="No"/>
    <s v="Cassandra Brandow"/>
  </r>
  <r>
    <n v="5559"/>
    <s v="US-2015-114741"/>
    <d v="2015-12-06T00:00:00"/>
    <d v="2015-12-10T00:00:00"/>
    <x v="1"/>
    <s v="IL-15100"/>
    <s v="Ivan Liston"/>
    <x v="0"/>
    <s v="United States"/>
    <s v="North Las Vegas"/>
    <s v="Nevada"/>
    <n v="89031"/>
    <x v="1"/>
    <s v="OFF-PA-10000048"/>
    <s v="Office Supplies"/>
    <s v="Paper"/>
    <s v="Xerox 20"/>
    <n v="6.48"/>
    <n v="1"/>
    <n v="0"/>
    <n v="3.1104000000000003"/>
    <s v="No"/>
    <s v="Anna Andreadi"/>
  </r>
  <r>
    <n v="5560"/>
    <s v="US-2015-114741"/>
    <d v="2015-12-06T00:00:00"/>
    <d v="2015-12-10T00:00:00"/>
    <x v="1"/>
    <s v="IL-15100"/>
    <s v="Ivan Liston"/>
    <x v="0"/>
    <s v="United States"/>
    <s v="North Las Vegas"/>
    <s v="Nevada"/>
    <n v="89031"/>
    <x v="1"/>
    <s v="OFF-ST-10000078"/>
    <s v="Office Supplies"/>
    <s v="Storage"/>
    <s v="Tennsco 6- and 18-Compartment Lockers"/>
    <n v="1325.8500000000001"/>
    <n v="5"/>
    <n v="0"/>
    <n v="238.65299999999991"/>
    <s v="No"/>
    <s v="Anna Andreadi"/>
  </r>
  <r>
    <n v="5561"/>
    <s v="US-2015-114741"/>
    <d v="2015-12-06T00:00:00"/>
    <d v="2015-12-10T00:00:00"/>
    <x v="1"/>
    <s v="IL-15100"/>
    <s v="Ivan Liston"/>
    <x v="0"/>
    <s v="United States"/>
    <s v="North Las Vegas"/>
    <s v="Nevada"/>
    <n v="89031"/>
    <x v="1"/>
    <s v="OFF-LA-10004853"/>
    <s v="Office Supplies"/>
    <s v="Labels"/>
    <s v="Avery 483"/>
    <n v="14.940000000000001"/>
    <n v="3"/>
    <n v="0"/>
    <n v="6.8723999999999998"/>
    <s v="No"/>
    <s v="Anna Andreadi"/>
  </r>
  <r>
    <n v="5562"/>
    <s v="CA-2017-133263"/>
    <d v="2017-03-31T00:00:00"/>
    <d v="2017-04-02T00:00:00"/>
    <x v="0"/>
    <s v="JE-15610"/>
    <s v="Jim Epp"/>
    <x v="1"/>
    <s v="United States"/>
    <s v="Atlanta"/>
    <s v="Georgia"/>
    <n v="30318"/>
    <x v="0"/>
    <s v="OFF-BI-10001153"/>
    <s v="Office Supplies"/>
    <s v="Binders"/>
    <s v="Ibico Recycled Grain-Textured Covers"/>
    <n v="34.54"/>
    <n v="1"/>
    <n v="0"/>
    <n v="17.27"/>
    <s v="No"/>
    <s v="Cassandra Brandow"/>
  </r>
  <r>
    <n v="5563"/>
    <s v="CA-2017-133263"/>
    <d v="2017-03-31T00:00:00"/>
    <d v="2017-04-02T00:00:00"/>
    <x v="0"/>
    <s v="JE-15610"/>
    <s v="Jim Epp"/>
    <x v="1"/>
    <s v="United States"/>
    <s v="Atlanta"/>
    <s v="Georgia"/>
    <n v="30318"/>
    <x v="0"/>
    <s v="TEC-CO-10001449"/>
    <s v="Technology"/>
    <s v="Copiers"/>
    <s v="Hewlett Packard LaserJet 3310 Copier"/>
    <n v="2999.95"/>
    <n v="5"/>
    <n v="0"/>
    <n v="1439.9760000000001"/>
    <s v="No"/>
    <s v="Cassandra Brandow"/>
  </r>
  <r>
    <n v="5564"/>
    <s v="CA-2017-133263"/>
    <d v="2017-03-31T00:00:00"/>
    <d v="2017-04-02T00:00:00"/>
    <x v="0"/>
    <s v="JE-15610"/>
    <s v="Jim Epp"/>
    <x v="1"/>
    <s v="United States"/>
    <s v="Atlanta"/>
    <s v="Georgia"/>
    <n v="30318"/>
    <x v="0"/>
    <s v="OFF-BI-10000474"/>
    <s v="Office Supplies"/>
    <s v="Binders"/>
    <s v="Avery Recycled Flexi-View Covers for Binding Systems"/>
    <n v="64.12"/>
    <n v="4"/>
    <n v="0"/>
    <n v="30.7776"/>
    <s v="No"/>
    <s v="Cassandra Brandow"/>
  </r>
  <r>
    <n v="5565"/>
    <s v="CA-2017-157966"/>
    <d v="2017-03-13T00:00:00"/>
    <d v="2017-03-13T00:00:00"/>
    <x v="3"/>
    <s v="SU-20665"/>
    <s v="Stephanie Ulpright"/>
    <x v="2"/>
    <s v="United States"/>
    <s v="Chicago"/>
    <s v="Illinois"/>
    <n v="60610"/>
    <x v="2"/>
    <s v="OFF-AR-10000799"/>
    <s v="Office Supplies"/>
    <s v="Art"/>
    <s v="Col-Erase Pencils with Erasers"/>
    <n v="19.456000000000003"/>
    <n v="4"/>
    <n v="0.2"/>
    <n v="2.188799999999997"/>
    <s v="No"/>
    <s v="Kelly Williams"/>
  </r>
  <r>
    <n v="5566"/>
    <s v="CA-2017-157966"/>
    <d v="2017-03-13T00:00:00"/>
    <d v="2017-03-13T00:00:00"/>
    <x v="3"/>
    <s v="SU-20665"/>
    <s v="Stephanie Ulpright"/>
    <x v="2"/>
    <s v="United States"/>
    <s v="Chicago"/>
    <s v="Illinois"/>
    <n v="60610"/>
    <x v="2"/>
    <s v="TEC-MA-10002109"/>
    <s v="Technology"/>
    <s v="Machines"/>
    <s v="HP Officejet Pro 8600 e-All-In-One Printer, Copier, Scanner, Fax"/>
    <n v="209.98599999999999"/>
    <n v="2"/>
    <n v="0.3"/>
    <n v="8.9993999999999801"/>
    <s v="No"/>
    <s v="Kelly Williams"/>
  </r>
  <r>
    <n v="5567"/>
    <s v="CA-2017-157966"/>
    <d v="2017-03-13T00:00:00"/>
    <d v="2017-03-13T00:00:00"/>
    <x v="3"/>
    <s v="SU-20665"/>
    <s v="Stephanie Ulpright"/>
    <x v="2"/>
    <s v="United States"/>
    <s v="Chicago"/>
    <s v="Illinois"/>
    <n v="60610"/>
    <x v="2"/>
    <s v="OFF-AR-10003338"/>
    <s v="Office Supplies"/>
    <s v="Art"/>
    <s v="Eberhard Faber 3 1/2&quot; Golf Pencils"/>
    <n v="29.760000000000005"/>
    <n v="5"/>
    <n v="0.2"/>
    <n v="1.8599999999999994"/>
    <s v="No"/>
    <s v="Kelly Williams"/>
  </r>
  <r>
    <n v="5568"/>
    <s v="CA-2017-157966"/>
    <d v="2017-03-13T00:00:00"/>
    <d v="2017-03-13T00:00:00"/>
    <x v="3"/>
    <s v="SU-20665"/>
    <s v="Stephanie Ulpright"/>
    <x v="2"/>
    <s v="United States"/>
    <s v="Chicago"/>
    <s v="Illinois"/>
    <n v="60610"/>
    <x v="2"/>
    <s v="FUR-CH-10003606"/>
    <s v="Furniture"/>
    <s v="Chairs"/>
    <s v="SAFCO Folding Chair Trolley"/>
    <n v="89.768000000000001"/>
    <n v="1"/>
    <n v="0.3"/>
    <n v="-2.5647999999999982"/>
    <s v="No"/>
    <s v="Kelly Williams"/>
  </r>
  <r>
    <n v="5569"/>
    <s v="CA-2017-157966"/>
    <d v="2017-03-13T00:00:00"/>
    <d v="2017-03-13T00:00:00"/>
    <x v="3"/>
    <s v="SU-20665"/>
    <s v="Stephanie Ulpright"/>
    <x v="2"/>
    <s v="United States"/>
    <s v="Chicago"/>
    <s v="Illinois"/>
    <n v="60610"/>
    <x v="2"/>
    <s v="TEC-CO-10001449"/>
    <s v="Technology"/>
    <s v="Copiers"/>
    <s v="Hewlett Packard LaserJet 3310 Copier"/>
    <n v="959.98400000000004"/>
    <n v="2"/>
    <n v="0.2"/>
    <n v="335.99440000000004"/>
    <s v="No"/>
    <s v="Kelly Williams"/>
  </r>
  <r>
    <n v="5570"/>
    <s v="CA-2017-157966"/>
    <d v="2017-03-13T00:00:00"/>
    <d v="2017-03-13T00:00:00"/>
    <x v="3"/>
    <s v="SU-20665"/>
    <s v="Stephanie Ulpright"/>
    <x v="2"/>
    <s v="United States"/>
    <s v="Chicago"/>
    <s v="Illinois"/>
    <n v="60610"/>
    <x v="2"/>
    <s v="OFF-PA-10001934"/>
    <s v="Office Supplies"/>
    <s v="Paper"/>
    <s v="Xerox 1993"/>
    <n v="15.552000000000003"/>
    <n v="3"/>
    <n v="0.2"/>
    <n v="5.6375999999999999"/>
    <s v="No"/>
    <s v="Kelly Williams"/>
  </r>
  <r>
    <n v="5571"/>
    <s v="CA-2017-157966"/>
    <d v="2017-03-13T00:00:00"/>
    <d v="2017-03-13T00:00:00"/>
    <x v="3"/>
    <s v="SU-20665"/>
    <s v="Stephanie Ulpright"/>
    <x v="2"/>
    <s v="United States"/>
    <s v="Chicago"/>
    <s v="Illinois"/>
    <n v="60610"/>
    <x v="2"/>
    <s v="TEC-PH-10001527"/>
    <s v="Technology"/>
    <s v="Phones"/>
    <s v="Plantronics MX500i Earset"/>
    <n v="34.360000000000007"/>
    <n v="1"/>
    <n v="0.2"/>
    <n v="-7.3015000000000025"/>
    <s v="No"/>
    <s v="Kelly Williams"/>
  </r>
  <r>
    <n v="5572"/>
    <s v="CA-2014-151162"/>
    <d v="2014-12-05T00:00:00"/>
    <d v="2014-12-09T00:00:00"/>
    <x v="1"/>
    <s v="EA-14035"/>
    <s v="Erin Ashbrook"/>
    <x v="1"/>
    <s v="United States"/>
    <s v="Columbus"/>
    <s v="Ohio"/>
    <n v="43229"/>
    <x v="3"/>
    <s v="OFF-PA-10001033"/>
    <s v="Office Supplies"/>
    <s v="Paper"/>
    <s v="Xerox 1893"/>
    <n v="98.376000000000005"/>
    <n v="3"/>
    <n v="0.2"/>
    <n v="35.661300000000004"/>
    <s v="Yes"/>
    <s v="Chuck Magee"/>
  </r>
  <r>
    <n v="5573"/>
    <s v="CA-2014-151162"/>
    <d v="2014-12-05T00:00:00"/>
    <d v="2014-12-09T00:00:00"/>
    <x v="1"/>
    <s v="EA-14035"/>
    <s v="Erin Ashbrook"/>
    <x v="1"/>
    <s v="United States"/>
    <s v="Columbus"/>
    <s v="Ohio"/>
    <n v="43229"/>
    <x v="3"/>
    <s v="OFF-BI-10003719"/>
    <s v="Office Supplies"/>
    <s v="Binders"/>
    <s v="Large Capacity Hanging Post Binders"/>
    <n v="29.940000000000005"/>
    <n v="4"/>
    <n v="0.7"/>
    <n v="-23.952000000000005"/>
    <s v="Yes"/>
    <s v="Chuck Magee"/>
  </r>
  <r>
    <n v="5574"/>
    <s v="CA-2014-151162"/>
    <d v="2014-12-05T00:00:00"/>
    <d v="2014-12-09T00:00:00"/>
    <x v="1"/>
    <s v="EA-14035"/>
    <s v="Erin Ashbrook"/>
    <x v="1"/>
    <s v="United States"/>
    <s v="Columbus"/>
    <s v="Ohio"/>
    <n v="43229"/>
    <x v="3"/>
    <s v="OFF-PA-10003036"/>
    <s v="Office Supplies"/>
    <s v="Paper"/>
    <s v="Black Print Carbonless 8 1/2&quot; x 8 1/4&quot; Rapid Memo Book"/>
    <n v="17.472000000000001"/>
    <n v="3"/>
    <n v="0.2"/>
    <n v="5.6783999999999981"/>
    <s v="Yes"/>
    <s v="Chuck Magee"/>
  </r>
  <r>
    <n v="5575"/>
    <s v="CA-2014-151162"/>
    <d v="2014-12-05T00:00:00"/>
    <d v="2014-12-09T00:00:00"/>
    <x v="1"/>
    <s v="EA-14035"/>
    <s v="Erin Ashbrook"/>
    <x v="1"/>
    <s v="United States"/>
    <s v="Columbus"/>
    <s v="Ohio"/>
    <n v="43229"/>
    <x v="3"/>
    <s v="TEC-PH-10001870"/>
    <s v="Technology"/>
    <s v="Phones"/>
    <s v="Lunatik TT5L-002 Taktik Strike Impact Protection System for iPhone 5"/>
    <n v="36.738"/>
    <n v="1"/>
    <n v="0.4"/>
    <n v="-9.1845000000000034"/>
    <s v="Yes"/>
    <s v="Chuck Magee"/>
  </r>
  <r>
    <n v="5576"/>
    <s v="CA-2014-151162"/>
    <d v="2014-12-05T00:00:00"/>
    <d v="2014-12-09T00:00:00"/>
    <x v="1"/>
    <s v="EA-14035"/>
    <s v="Erin Ashbrook"/>
    <x v="1"/>
    <s v="United States"/>
    <s v="Columbus"/>
    <s v="Ohio"/>
    <n v="43229"/>
    <x v="3"/>
    <s v="TEC-PH-10001809"/>
    <s v="Technology"/>
    <s v="Phones"/>
    <s v="Panasonic KX T7736-B Digital phone"/>
    <n v="179.93999999999997"/>
    <n v="2"/>
    <n v="0.4"/>
    <n v="-44.984999999999999"/>
    <s v="Yes"/>
    <s v="Chuck Magee"/>
  </r>
  <r>
    <n v="5577"/>
    <s v="CA-2016-136686"/>
    <d v="2016-12-12T00:00:00"/>
    <d v="2016-12-16T00:00:00"/>
    <x v="1"/>
    <s v="RF-19840"/>
    <s v="Roy Französisch"/>
    <x v="0"/>
    <s v="United States"/>
    <s v="Pasadena"/>
    <s v="California"/>
    <n v="91104"/>
    <x v="1"/>
    <s v="FUR-FU-10004864"/>
    <s v="Furniture"/>
    <s v="Furnishings"/>
    <s v="Howard Miller 14-1/2&quot; Diameter Chrome Round Wall Clock"/>
    <n v="383.64"/>
    <n v="6"/>
    <n v="0"/>
    <n v="122.76479999999999"/>
    <s v="No"/>
    <s v="Anna Andreadi"/>
  </r>
  <r>
    <n v="5578"/>
    <s v="CA-2016-136686"/>
    <d v="2016-12-12T00:00:00"/>
    <d v="2016-12-16T00:00:00"/>
    <x v="1"/>
    <s v="RF-19840"/>
    <s v="Roy Französisch"/>
    <x v="0"/>
    <s v="United States"/>
    <s v="Pasadena"/>
    <s v="California"/>
    <n v="91104"/>
    <x v="1"/>
    <s v="OFF-AP-10002350"/>
    <s v="Office Supplies"/>
    <s v="Appliances"/>
    <s v="Belkin F9H710-06 7 Outlet SurgeMaster Surge Protector"/>
    <n v="56.519999999999996"/>
    <n v="3"/>
    <n v="0"/>
    <n v="15.8256"/>
    <s v="No"/>
    <s v="Anna Andreadi"/>
  </r>
  <r>
    <n v="5579"/>
    <s v="CA-2017-137498"/>
    <d v="2017-09-09T00:00:00"/>
    <d v="2017-09-14T00:00:00"/>
    <x v="0"/>
    <s v="LC-17050"/>
    <s v="Liz Carlisle"/>
    <x v="0"/>
    <s v="United States"/>
    <s v="Los Angeles"/>
    <s v="California"/>
    <n v="90004"/>
    <x v="1"/>
    <s v="OFF-AR-10003829"/>
    <s v="Office Supplies"/>
    <s v="Art"/>
    <s v="Newell 35"/>
    <n v="6.56"/>
    <n v="2"/>
    <n v="0"/>
    <n v="1.9023999999999992"/>
    <s v="No"/>
    <s v="Anna Andreadi"/>
  </r>
  <r>
    <n v="5580"/>
    <s v="CA-2017-137498"/>
    <d v="2017-09-09T00:00:00"/>
    <d v="2017-09-14T00:00:00"/>
    <x v="0"/>
    <s v="LC-17050"/>
    <s v="Liz Carlisle"/>
    <x v="0"/>
    <s v="United States"/>
    <s v="Los Angeles"/>
    <s v="California"/>
    <n v="90004"/>
    <x v="1"/>
    <s v="FUR-CH-10003833"/>
    <s v="Furniture"/>
    <s v="Chairs"/>
    <s v="Novimex Fabric Task Chair"/>
    <n v="243.92"/>
    <n v="5"/>
    <n v="0.2"/>
    <n v="-15.245000000000005"/>
    <s v="No"/>
    <s v="Anna Andreadi"/>
  </r>
  <r>
    <n v="5581"/>
    <s v="CA-2017-137498"/>
    <d v="2017-09-09T00:00:00"/>
    <d v="2017-09-14T00:00:00"/>
    <x v="0"/>
    <s v="LC-17050"/>
    <s v="Liz Carlisle"/>
    <x v="0"/>
    <s v="United States"/>
    <s v="Los Angeles"/>
    <s v="California"/>
    <n v="90004"/>
    <x v="1"/>
    <s v="OFF-PA-10000143"/>
    <s v="Office Supplies"/>
    <s v="Paper"/>
    <s v="Astroparche Fine Business Paper"/>
    <n v="47.52"/>
    <n v="9"/>
    <n v="0"/>
    <n v="22.809600000000003"/>
    <s v="No"/>
    <s v="Anna Andreadi"/>
  </r>
  <r>
    <n v="5582"/>
    <s v="CA-2017-163818"/>
    <d v="2017-10-04T00:00:00"/>
    <d v="2017-10-08T00:00:00"/>
    <x v="1"/>
    <s v="PS-18970"/>
    <s v="Paul Stevenson"/>
    <x v="2"/>
    <s v="United States"/>
    <s v="Clinton"/>
    <s v="Maryland"/>
    <n v="20735"/>
    <x v="3"/>
    <s v="FUR-FU-10000076"/>
    <s v="Furniture"/>
    <s v="Furnishings"/>
    <s v="24-Hour Round Wall Clock"/>
    <n v="19.98"/>
    <n v="1"/>
    <n v="0"/>
    <n v="8.5914000000000019"/>
    <s v="No"/>
    <s v="Chuck Magee"/>
  </r>
  <r>
    <n v="5583"/>
    <s v="CA-2016-161158"/>
    <d v="2016-05-09T00:00:00"/>
    <d v="2016-05-13T00:00:00"/>
    <x v="1"/>
    <s v="PS-18970"/>
    <s v="Paul Stevenson"/>
    <x v="2"/>
    <s v="United States"/>
    <s v="New York City"/>
    <s v="New York"/>
    <n v="10024"/>
    <x v="3"/>
    <s v="OFF-AR-10000462"/>
    <s v="Office Supplies"/>
    <s v="Art"/>
    <s v="Sanford Pocket Accent Highlighters"/>
    <n v="8"/>
    <n v="5"/>
    <n v="0"/>
    <n v="3.4400000000000008"/>
    <s v="No"/>
    <s v="Chuck Magee"/>
  </r>
  <r>
    <n v="5584"/>
    <s v="CA-2014-116673"/>
    <d v="2014-12-15T00:00:00"/>
    <d v="2014-12-19T00:00:00"/>
    <x v="0"/>
    <s v="JO-15280"/>
    <s v="Jas O'Carroll"/>
    <x v="0"/>
    <s v="United States"/>
    <s v="San Diego"/>
    <s v="California"/>
    <n v="92037"/>
    <x v="1"/>
    <s v="FUR-FU-10003829"/>
    <s v="Furniture"/>
    <s v="Furnishings"/>
    <s v="Stackable Trays"/>
    <n v="6.16"/>
    <n v="2"/>
    <n v="0"/>
    <n v="1.9711999999999996"/>
    <s v="No"/>
    <s v="Anna Andreadi"/>
  </r>
  <r>
    <n v="5585"/>
    <s v="CA-2017-105333"/>
    <d v="2017-11-30T00:00:00"/>
    <d v="2017-12-04T00:00:00"/>
    <x v="1"/>
    <s v="VP-21730"/>
    <s v="Victor Preis"/>
    <x v="2"/>
    <s v="United States"/>
    <s v="New York City"/>
    <s v="New York"/>
    <n v="10011"/>
    <x v="3"/>
    <s v="OFF-ST-10002182"/>
    <s v="Office Supplies"/>
    <s v="Storage"/>
    <s v="Iris 3-Drawer Stacking Bin, Black"/>
    <n v="83.56"/>
    <n v="4"/>
    <n v="0"/>
    <n v="1.6711999999999989"/>
    <s v="No"/>
    <s v="Chuck Magee"/>
  </r>
  <r>
    <n v="5586"/>
    <s v="CA-2017-105333"/>
    <d v="2017-11-30T00:00:00"/>
    <d v="2017-12-04T00:00:00"/>
    <x v="1"/>
    <s v="VP-21730"/>
    <s v="Victor Preis"/>
    <x v="2"/>
    <s v="United States"/>
    <s v="New York City"/>
    <s v="New York"/>
    <n v="10011"/>
    <x v="3"/>
    <s v="TEC-PH-10001468"/>
    <s v="Technology"/>
    <s v="Phones"/>
    <s v="Panasonic Business Telephones KX-T7736"/>
    <n v="546.06000000000006"/>
    <n v="3"/>
    <n v="0"/>
    <n v="163.81799999999998"/>
    <s v="No"/>
    <s v="Chuck Magee"/>
  </r>
  <r>
    <n v="5587"/>
    <s v="CA-2017-105333"/>
    <d v="2017-11-30T00:00:00"/>
    <d v="2017-12-04T00:00:00"/>
    <x v="1"/>
    <s v="VP-21730"/>
    <s v="Victor Preis"/>
    <x v="2"/>
    <s v="United States"/>
    <s v="New York City"/>
    <s v="New York"/>
    <n v="10011"/>
    <x v="3"/>
    <s v="OFF-ST-10001809"/>
    <s v="Office Supplies"/>
    <s v="Storage"/>
    <s v="Fellowes Officeware Wire Shelving"/>
    <n v="269.49"/>
    <n v="3"/>
    <n v="0"/>
    <n v="5.3897999999999939"/>
    <s v="No"/>
    <s v="Chuck Magee"/>
  </r>
  <r>
    <n v="5588"/>
    <s v="CA-2015-149993"/>
    <d v="2015-03-19T00:00:00"/>
    <d v="2015-03-20T00:00:00"/>
    <x v="2"/>
    <s v="GA-14725"/>
    <s v="Guy Armstrong"/>
    <x v="0"/>
    <s v="United States"/>
    <s v="Lancaster"/>
    <s v="California"/>
    <n v="93534"/>
    <x v="1"/>
    <s v="OFF-FA-10001561"/>
    <s v="Office Supplies"/>
    <s v="Fasteners"/>
    <s v="Stockwell Push Pins"/>
    <n v="10.9"/>
    <n v="5"/>
    <n v="0"/>
    <n v="3.5970000000000004"/>
    <s v="No"/>
    <s v="Anna Andreadi"/>
  </r>
  <r>
    <n v="5589"/>
    <s v="CA-2014-168158"/>
    <d v="2014-07-19T00:00:00"/>
    <d v="2014-07-24T00:00:00"/>
    <x v="1"/>
    <s v="EM-14140"/>
    <s v="Eugene Moren"/>
    <x v="2"/>
    <s v="United States"/>
    <s v="Great Falls"/>
    <s v="Montana"/>
    <n v="59405"/>
    <x v="1"/>
    <s v="OFF-BI-10001759"/>
    <s v="Office Supplies"/>
    <s v="Binders"/>
    <s v="Acco Pressboard Covers with Storage Hooks, 14 7/8&quot; x 11&quot;, Dark Blue"/>
    <n v="6.0960000000000001"/>
    <n v="2"/>
    <n v="0.2"/>
    <n v="2.2098"/>
    <s v="No"/>
    <s v="Anna Andreadi"/>
  </r>
  <r>
    <n v="5590"/>
    <s v="CA-2016-115224"/>
    <d v="2016-12-08T00:00:00"/>
    <d v="2016-12-11T00:00:00"/>
    <x v="0"/>
    <s v="DB-13615"/>
    <s v="Doug Bickford"/>
    <x v="0"/>
    <s v="United States"/>
    <s v="San Francisco"/>
    <s v="California"/>
    <n v="94110"/>
    <x v="1"/>
    <s v="OFF-ST-10000615"/>
    <s v="Office Supplies"/>
    <s v="Storage"/>
    <s v="SimpliFile Personal File, Black Granite, 15w x 6-15/16d x 11-1/4h"/>
    <n v="34.049999999999997"/>
    <n v="3"/>
    <n v="0"/>
    <n v="9.5340000000000025"/>
    <s v="No"/>
    <s v="Anna Andreadi"/>
  </r>
  <r>
    <n v="5591"/>
    <s v="CA-2016-115224"/>
    <d v="2016-12-08T00:00:00"/>
    <d v="2016-12-11T00:00:00"/>
    <x v="0"/>
    <s v="DB-13615"/>
    <s v="Doug Bickford"/>
    <x v="0"/>
    <s v="United States"/>
    <s v="San Francisco"/>
    <s v="California"/>
    <n v="94110"/>
    <x v="1"/>
    <s v="OFF-ST-10003816"/>
    <s v="Office Supplies"/>
    <s v="Storage"/>
    <s v="Fellowes High-Stak Drawer Files"/>
    <n v="352.38"/>
    <n v="2"/>
    <n v="0"/>
    <n v="81.047399999999982"/>
    <s v="No"/>
    <s v="Anna Andreadi"/>
  </r>
  <r>
    <n v="5592"/>
    <s v="CA-2014-164742"/>
    <d v="2014-10-13T00:00:00"/>
    <d v="2014-10-18T00:00:00"/>
    <x v="0"/>
    <s v="ML-17395"/>
    <s v="Marina Lichtenstein"/>
    <x v="1"/>
    <s v="United States"/>
    <s v="Lakewood"/>
    <s v="New Jersey"/>
    <n v="8701"/>
    <x v="3"/>
    <s v="FUR-CH-10002880"/>
    <s v="Furniture"/>
    <s v="Chairs"/>
    <s v="Global High-Back Leather Tilter, Burgundy"/>
    <n v="245.98"/>
    <n v="2"/>
    <n v="0"/>
    <n v="27.057799999999986"/>
    <s v="No"/>
    <s v="Chuck Magee"/>
  </r>
  <r>
    <n v="5593"/>
    <s v="CA-2014-164742"/>
    <d v="2014-10-13T00:00:00"/>
    <d v="2014-10-18T00:00:00"/>
    <x v="0"/>
    <s v="ML-17395"/>
    <s v="Marina Lichtenstein"/>
    <x v="1"/>
    <s v="United States"/>
    <s v="Lakewood"/>
    <s v="New Jersey"/>
    <n v="8701"/>
    <x v="3"/>
    <s v="OFF-BI-10004738"/>
    <s v="Office Supplies"/>
    <s v="Binders"/>
    <s v="Flexible Leather- Look Classic Collection Ring Binder"/>
    <n v="18.940000000000001"/>
    <n v="1"/>
    <n v="0"/>
    <n v="9.4700000000000006"/>
    <s v="No"/>
    <s v="Chuck Magee"/>
  </r>
  <r>
    <n v="5594"/>
    <s v="US-2017-108014"/>
    <d v="2017-11-19T00:00:00"/>
    <d v="2017-11-25T00:00:00"/>
    <x v="1"/>
    <s v="JH-15430"/>
    <s v="Jennifer Halladay"/>
    <x v="0"/>
    <s v="United States"/>
    <s v="Cleveland"/>
    <s v="Ohio"/>
    <n v="44105"/>
    <x v="3"/>
    <s v="OFF-BI-10003984"/>
    <s v="Office Supplies"/>
    <s v="Binders"/>
    <s v="Lock-Up Easel 'Spel-Binder'"/>
    <n v="59.913000000000011"/>
    <n v="7"/>
    <n v="0.7"/>
    <n v="-45.933299999999988"/>
    <s v="No"/>
    <s v="Chuck Magee"/>
  </r>
  <r>
    <n v="5595"/>
    <s v="CA-2017-160325"/>
    <d v="2017-09-24T00:00:00"/>
    <d v="2017-09-24T00:00:00"/>
    <x v="3"/>
    <s v="BP-11095"/>
    <s v="Bart Pistole"/>
    <x v="1"/>
    <s v="United States"/>
    <s v="Lawrence"/>
    <s v="Massachusetts"/>
    <n v="1841"/>
    <x v="3"/>
    <s v="TEC-PH-10000984"/>
    <s v="Technology"/>
    <s v="Phones"/>
    <s v="Panasonic KX-TG9471B"/>
    <n v="391.98"/>
    <n v="2"/>
    <n v="0"/>
    <n v="109.75440000000003"/>
    <s v="No"/>
    <s v="Chuck Magee"/>
  </r>
  <r>
    <n v="5596"/>
    <s v="CA-2017-160325"/>
    <d v="2017-09-24T00:00:00"/>
    <d v="2017-09-24T00:00:00"/>
    <x v="3"/>
    <s v="BP-11095"/>
    <s v="Bart Pistole"/>
    <x v="1"/>
    <s v="United States"/>
    <s v="Lawrence"/>
    <s v="Massachusetts"/>
    <n v="1841"/>
    <x v="3"/>
    <s v="TEC-PH-10001944"/>
    <s v="Technology"/>
    <s v="Phones"/>
    <s v="Wi-Ex zBoost YX540 Cellular Phone Signal Booster"/>
    <n v="437.84999999999997"/>
    <n v="3"/>
    <n v="0"/>
    <n v="131.35499999999996"/>
    <s v="No"/>
    <s v="Chuck Magee"/>
  </r>
  <r>
    <n v="5597"/>
    <s v="CA-2015-159779"/>
    <d v="2015-09-25T00:00:00"/>
    <d v="2015-09-29T00:00:00"/>
    <x v="1"/>
    <s v="SB-20185"/>
    <s v="Sarah Brown"/>
    <x v="0"/>
    <s v="United States"/>
    <s v="Concord"/>
    <s v="New Hampshire"/>
    <n v="3301"/>
    <x v="3"/>
    <s v="OFF-BI-10002735"/>
    <s v="Office Supplies"/>
    <s v="Binders"/>
    <s v="GBC Prestige Therm-A-Bind Covers"/>
    <n v="68.62"/>
    <n v="2"/>
    <n v="0"/>
    <n v="32.251400000000004"/>
    <s v="No"/>
    <s v="Chuck Magee"/>
  </r>
  <r>
    <n v="5598"/>
    <s v="CA-2017-151176"/>
    <d v="2017-02-13T00:00:00"/>
    <d v="2017-02-20T00:00:00"/>
    <x v="1"/>
    <s v="SV-20785"/>
    <s v="Stewart Visinsky"/>
    <x v="0"/>
    <s v="United States"/>
    <s v="Baltimore"/>
    <s v="Maryland"/>
    <n v="21215"/>
    <x v="3"/>
    <s v="OFF-SU-10001165"/>
    <s v="Office Supplies"/>
    <s v="Supplies"/>
    <s v="Acme Elite Stainless Steel Scissors"/>
    <n v="25.02"/>
    <n v="3"/>
    <n v="0"/>
    <n v="6.5052000000000003"/>
    <s v="No"/>
    <s v="Chuck Magee"/>
  </r>
  <r>
    <n v="5599"/>
    <s v="CA-2017-151176"/>
    <d v="2017-02-13T00:00:00"/>
    <d v="2017-02-20T00:00:00"/>
    <x v="1"/>
    <s v="SV-20785"/>
    <s v="Stewart Visinsky"/>
    <x v="0"/>
    <s v="United States"/>
    <s v="Baltimore"/>
    <s v="Maryland"/>
    <n v="21215"/>
    <x v="3"/>
    <s v="OFF-AR-10000614"/>
    <s v="Office Supplies"/>
    <s v="Art"/>
    <s v="Barrel Sharpener"/>
    <n v="10.709999999999999"/>
    <n v="3"/>
    <n v="0"/>
    <n v="2.7845999999999997"/>
    <s v="No"/>
    <s v="Chuck Magee"/>
  </r>
  <r>
    <n v="5600"/>
    <s v="CA-2014-108903"/>
    <d v="2014-10-03T00:00:00"/>
    <d v="2014-10-03T00:00:00"/>
    <x v="3"/>
    <s v="DO-13435"/>
    <s v="Denny Ordway"/>
    <x v="0"/>
    <s v="United States"/>
    <s v="Columbus"/>
    <s v="Ohio"/>
    <n v="43229"/>
    <x v="3"/>
    <s v="OFF-AR-10004010"/>
    <s v="Office Supplies"/>
    <s v="Art"/>
    <s v="Hunt Boston Vacuum Mount KS Pencil Sharpener"/>
    <n v="55.984000000000009"/>
    <n v="2"/>
    <n v="0.2"/>
    <n v="4.1987999999999985"/>
    <s v="No"/>
    <s v="Chuck Magee"/>
  </r>
  <r>
    <n v="5601"/>
    <s v="CA-2014-108903"/>
    <d v="2014-10-03T00:00:00"/>
    <d v="2014-10-03T00:00:00"/>
    <x v="3"/>
    <s v="DO-13435"/>
    <s v="Denny Ordway"/>
    <x v="0"/>
    <s v="United States"/>
    <s v="Columbus"/>
    <s v="Ohio"/>
    <n v="43229"/>
    <x v="3"/>
    <s v="OFF-EN-10004030"/>
    <s v="Office Supplies"/>
    <s v="Envelopes"/>
    <s v="Convenience Packs of Business Envelopes"/>
    <n v="14.480000000000002"/>
    <n v="5"/>
    <n v="0.2"/>
    <n v="4.8869999999999987"/>
    <s v="No"/>
    <s v="Chuck Magee"/>
  </r>
  <r>
    <n v="5602"/>
    <s v="CA-2014-108903"/>
    <d v="2014-10-03T00:00:00"/>
    <d v="2014-10-03T00:00:00"/>
    <x v="3"/>
    <s v="DO-13435"/>
    <s v="Denny Ordway"/>
    <x v="0"/>
    <s v="United States"/>
    <s v="Columbus"/>
    <s v="Ohio"/>
    <n v="43229"/>
    <x v="3"/>
    <s v="TEC-AC-10003023"/>
    <s v="Technology"/>
    <s v="Accessories"/>
    <s v="Logitech G105 Gaming Keyboard"/>
    <n v="142.488"/>
    <n v="3"/>
    <n v="0.2"/>
    <n v="-3.5622000000000043"/>
    <s v="No"/>
    <s v="Chuck Magee"/>
  </r>
  <r>
    <n v="5603"/>
    <s v="CA-2016-117919"/>
    <d v="2016-08-27T00:00:00"/>
    <d v="2016-08-29T00:00:00"/>
    <x v="0"/>
    <s v="TB-21355"/>
    <s v="Todd Boyes"/>
    <x v="1"/>
    <s v="United States"/>
    <s v="Houston"/>
    <s v="Texas"/>
    <n v="77041"/>
    <x v="2"/>
    <s v="OFF-ST-10003572"/>
    <s v="Office Supplies"/>
    <s v="Storage"/>
    <s v="Portfile Personal File Boxes"/>
    <n v="14.16"/>
    <n v="1"/>
    <n v="0.2"/>
    <n v="1.0620000000000003"/>
    <s v="No"/>
    <s v="Kelly Williams"/>
  </r>
  <r>
    <n v="5604"/>
    <s v="CA-2016-117919"/>
    <d v="2016-08-27T00:00:00"/>
    <d v="2016-08-29T00:00:00"/>
    <x v="0"/>
    <s v="TB-21355"/>
    <s v="Todd Boyes"/>
    <x v="1"/>
    <s v="United States"/>
    <s v="Houston"/>
    <s v="Texas"/>
    <n v="77041"/>
    <x v="2"/>
    <s v="OFF-PA-10004353"/>
    <s v="Office Supplies"/>
    <s v="Paper"/>
    <s v="Southworth 25% Cotton Premium Laser Paper and Envelopes"/>
    <n v="79.920000000000016"/>
    <n v="5"/>
    <n v="0.2"/>
    <n v="27.972000000000001"/>
    <s v="No"/>
    <s v="Kelly Williams"/>
  </r>
  <r>
    <n v="5605"/>
    <s v="CA-2015-142475"/>
    <d v="2015-12-03T00:00:00"/>
    <d v="2015-12-07T00:00:00"/>
    <x v="1"/>
    <s v="BS-11380"/>
    <s v="Bill Stewart"/>
    <x v="1"/>
    <s v="United States"/>
    <s v="New York City"/>
    <s v="New York"/>
    <n v="10011"/>
    <x v="3"/>
    <s v="OFF-BI-10003718"/>
    <s v="Office Supplies"/>
    <s v="Binders"/>
    <s v="GBC Therma-A-Bind 250T Electric Binding System"/>
    <n v="590.35199999999998"/>
    <n v="6"/>
    <n v="0.2"/>
    <n v="206.62319999999997"/>
    <s v="No"/>
    <s v="Chuck Magee"/>
  </r>
  <r>
    <n v="5606"/>
    <s v="CA-2016-134516"/>
    <d v="2016-09-20T00:00:00"/>
    <d v="2016-09-25T00:00:00"/>
    <x v="1"/>
    <s v="FM-14215"/>
    <s v="Filia McAdams"/>
    <x v="1"/>
    <s v="United States"/>
    <s v="Greensboro"/>
    <s v="North Carolina"/>
    <n v="27405"/>
    <x v="0"/>
    <s v="FUR-FU-10001546"/>
    <s v="Furniture"/>
    <s v="Furnishings"/>
    <s v="Dana Swing-Arm Lamps"/>
    <n v="17.088000000000001"/>
    <n v="2"/>
    <n v="0.2"/>
    <n v="1.0679999999999996"/>
    <s v="No"/>
    <s v="Cassandra Brandow"/>
  </r>
  <r>
    <n v="5607"/>
    <s v="CA-2016-134516"/>
    <d v="2016-09-20T00:00:00"/>
    <d v="2016-09-25T00:00:00"/>
    <x v="1"/>
    <s v="FM-14215"/>
    <s v="Filia McAdams"/>
    <x v="1"/>
    <s v="United States"/>
    <s v="Greensboro"/>
    <s v="North Carolina"/>
    <n v="27405"/>
    <x v="0"/>
    <s v="FUR-CH-10002880"/>
    <s v="Furniture"/>
    <s v="Chairs"/>
    <s v="Global High-Back Leather Tilter, Burgundy"/>
    <n v="98.391999999999996"/>
    <n v="1"/>
    <n v="0.2"/>
    <n v="-11.069100000000006"/>
    <s v="No"/>
    <s v="Cassandra Brandow"/>
  </r>
  <r>
    <n v="5608"/>
    <s v="CA-2017-105193"/>
    <d v="2017-03-25T00:00:00"/>
    <d v="2017-03-31T00:00:00"/>
    <x v="1"/>
    <s v="JL-15835"/>
    <s v="John Lee"/>
    <x v="0"/>
    <s v="United States"/>
    <s v="New York City"/>
    <s v="New York"/>
    <n v="10024"/>
    <x v="3"/>
    <s v="OFF-AR-10001547"/>
    <s v="Office Supplies"/>
    <s v="Art"/>
    <s v="Newell 311"/>
    <n v="11.05"/>
    <n v="5"/>
    <n v="0"/>
    <n v="2.9835000000000003"/>
    <s v="No"/>
    <s v="Chuck Magee"/>
  </r>
  <r>
    <n v="5609"/>
    <s v="CA-2015-168634"/>
    <d v="2015-12-06T00:00:00"/>
    <d v="2015-12-11T00:00:00"/>
    <x v="1"/>
    <s v="AF-10870"/>
    <s v="Art Ferguson"/>
    <x v="0"/>
    <s v="United States"/>
    <s v="San Francisco"/>
    <s v="California"/>
    <n v="94109"/>
    <x v="1"/>
    <s v="OFF-AP-10001626"/>
    <s v="Office Supplies"/>
    <s v="Appliances"/>
    <s v="Commercial WindTunnel Clean Air Upright Vacuum, Replacement Belts, Filtration Bags"/>
    <n v="7.78"/>
    <n v="2"/>
    <n v="0"/>
    <n v="2.0228000000000002"/>
    <s v="No"/>
    <s v="Anna Andreadi"/>
  </r>
  <r>
    <n v="5610"/>
    <s v="CA-2017-117198"/>
    <d v="2017-08-31T00:00:00"/>
    <d v="2017-09-05T00:00:00"/>
    <x v="1"/>
    <s v="BG-11035"/>
    <s v="Barry Gonzalez"/>
    <x v="0"/>
    <s v="United States"/>
    <s v="Monroe"/>
    <s v="Louisiana"/>
    <n v="71203"/>
    <x v="0"/>
    <s v="TEC-AC-10003033"/>
    <s v="Technology"/>
    <s v="Accessories"/>
    <s v="Plantronics CS510 - Over-the-Head monaural Wireless Headset System"/>
    <n v="659.9"/>
    <n v="2"/>
    <n v="0"/>
    <n v="217.76699999999994"/>
    <s v="No"/>
    <s v="Cassandra Brandow"/>
  </r>
  <r>
    <n v="5611"/>
    <s v="CA-2015-145828"/>
    <d v="2015-10-05T00:00:00"/>
    <d v="2015-10-07T00:00:00"/>
    <x v="2"/>
    <s v="MB-17305"/>
    <s v="Maria Bertelson"/>
    <x v="0"/>
    <s v="United States"/>
    <s v="Cincinnati"/>
    <s v="Ohio"/>
    <n v="45231"/>
    <x v="3"/>
    <s v="TEC-AC-10002323"/>
    <s v="Technology"/>
    <s v="Accessories"/>
    <s v="SanDisk Ultra 32 GB MicroSDHC Class 10 Memory Card"/>
    <n v="53.040000000000006"/>
    <n v="3"/>
    <n v="0.2"/>
    <n v="-4.6409999999999982"/>
    <s v="No"/>
    <s v="Chuck Magee"/>
  </r>
  <r>
    <n v="5612"/>
    <s v="CA-2017-121027"/>
    <d v="2017-08-18T00:00:00"/>
    <d v="2017-08-22T00:00:00"/>
    <x v="1"/>
    <s v="HW-14935"/>
    <s v="Helen Wasserman"/>
    <x v="1"/>
    <s v="United States"/>
    <s v="Seattle"/>
    <s v="Washington"/>
    <n v="98105"/>
    <x v="1"/>
    <s v="TEC-AC-10002049"/>
    <s v="Technology"/>
    <s v="Accessories"/>
    <s v="Plantronics Savi W720 Multi-Device Wireless Headset System"/>
    <n v="843.9"/>
    <n v="2"/>
    <n v="0"/>
    <n v="371.31600000000003"/>
    <s v="No"/>
    <s v="Anna Andreadi"/>
  </r>
  <r>
    <n v="5613"/>
    <s v="CA-2017-121027"/>
    <d v="2017-08-18T00:00:00"/>
    <d v="2017-08-22T00:00:00"/>
    <x v="1"/>
    <s v="HW-14935"/>
    <s v="Helen Wasserman"/>
    <x v="1"/>
    <s v="United States"/>
    <s v="Seattle"/>
    <s v="Washington"/>
    <n v="98105"/>
    <x v="1"/>
    <s v="TEC-AC-10002253"/>
    <s v="Technology"/>
    <s v="Accessories"/>
    <s v="Imation Bio 8GB USB Flash Drive Imation Corp"/>
    <n v="1496.16"/>
    <n v="9"/>
    <n v="0"/>
    <n v="224.42400000000006"/>
    <s v="No"/>
    <s v="Anna Andreadi"/>
  </r>
  <r>
    <n v="5614"/>
    <s v="CA-2016-147431"/>
    <d v="2016-02-02T00:00:00"/>
    <d v="2016-02-07T00:00:00"/>
    <x v="1"/>
    <s v="AB-10105"/>
    <s v="Adrian Barton"/>
    <x v="0"/>
    <s v="United States"/>
    <s v="New York City"/>
    <s v="New York"/>
    <n v="10011"/>
    <x v="3"/>
    <s v="OFF-ST-10003994"/>
    <s v="Office Supplies"/>
    <s v="Storage"/>
    <s v="Belkin 19&quot; Center-Weighted Shelf, Gray"/>
    <n v="117.96"/>
    <n v="2"/>
    <n v="0"/>
    <n v="5.8979999999999961"/>
    <s v="No"/>
    <s v="Chuck Magee"/>
  </r>
  <r>
    <n v="5615"/>
    <s v="CA-2016-158001"/>
    <d v="2016-08-23T00:00:00"/>
    <d v="2016-08-27T00:00:00"/>
    <x v="1"/>
    <s v="JP-15460"/>
    <s v="Jennifer Patt"/>
    <x v="1"/>
    <s v="United States"/>
    <s v="New York City"/>
    <s v="New York"/>
    <n v="10035"/>
    <x v="3"/>
    <s v="OFF-AR-10002399"/>
    <s v="Office Supplies"/>
    <s v="Art"/>
    <s v="Dixon Prang Watercolor Pencils, 10-Color Set with Brush"/>
    <n v="21.299999999999997"/>
    <n v="5"/>
    <n v="0"/>
    <n v="8.7330000000000005"/>
    <s v="No"/>
    <s v="Chuck Magee"/>
  </r>
  <r>
    <n v="5616"/>
    <s v="CA-2016-158001"/>
    <d v="2016-08-23T00:00:00"/>
    <d v="2016-08-27T00:00:00"/>
    <x v="1"/>
    <s v="JP-15460"/>
    <s v="Jennifer Patt"/>
    <x v="1"/>
    <s v="United States"/>
    <s v="New York City"/>
    <s v="New York"/>
    <n v="10035"/>
    <x v="3"/>
    <s v="OFF-AP-10002118"/>
    <s v="Office Supplies"/>
    <s v="Appliances"/>
    <s v="1.7 Cubic Foot Compact &quot;Cube&quot; Office Refrigerators"/>
    <n v="1040.8"/>
    <n v="5"/>
    <n v="0"/>
    <n v="281.01600000000008"/>
    <s v="No"/>
    <s v="Chuck Magee"/>
  </r>
  <r>
    <n v="5617"/>
    <s v="CA-2016-158001"/>
    <d v="2016-08-23T00:00:00"/>
    <d v="2016-08-27T00:00:00"/>
    <x v="1"/>
    <s v="JP-15460"/>
    <s v="Jennifer Patt"/>
    <x v="1"/>
    <s v="United States"/>
    <s v="New York City"/>
    <s v="New York"/>
    <n v="10035"/>
    <x v="3"/>
    <s v="OFF-AR-10001954"/>
    <s v="Office Supplies"/>
    <s v="Art"/>
    <s v="Newell 331"/>
    <n v="29.339999999999996"/>
    <n v="6"/>
    <n v="0"/>
    <n v="7.9218000000000002"/>
    <s v="No"/>
    <s v="Chuck Magee"/>
  </r>
  <r>
    <n v="5618"/>
    <s v="CA-2017-125745"/>
    <d v="2017-06-30T00:00:00"/>
    <d v="2017-07-04T00:00:00"/>
    <x v="1"/>
    <s v="DV-13045"/>
    <s v="Darrin Van Huff"/>
    <x v="1"/>
    <s v="United States"/>
    <s v="Memphis"/>
    <s v="Tennessee"/>
    <n v="38109"/>
    <x v="0"/>
    <s v="FUR-FU-10001591"/>
    <s v="Furniture"/>
    <s v="Furnishings"/>
    <s v="Advantus Panel Wall Certificate Holder - 8.5x11"/>
    <n v="19.52"/>
    <n v="2"/>
    <n v="0.2"/>
    <n v="5.3680000000000012"/>
    <s v="No"/>
    <s v="Cassandra Brandow"/>
  </r>
  <r>
    <n v="5619"/>
    <s v="CA-2015-101154"/>
    <d v="2015-09-18T00:00:00"/>
    <d v="2015-09-21T00:00:00"/>
    <x v="2"/>
    <s v="CM-12190"/>
    <s v="Charlotte Melton"/>
    <x v="0"/>
    <s v="United States"/>
    <s v="San Diego"/>
    <s v="California"/>
    <n v="92105"/>
    <x v="1"/>
    <s v="OFF-ST-10004186"/>
    <s v="Office Supplies"/>
    <s v="Storage"/>
    <s v="Stur-D-Stor Shelving, Vertical 5-Shelf: 72&quot;H x 36&quot;W x 18 1/2&quot;D"/>
    <n v="443.92"/>
    <n v="4"/>
    <n v="0"/>
    <n v="8.8783999999999992"/>
    <s v="No"/>
    <s v="Anna Andreadi"/>
  </r>
  <r>
    <n v="5620"/>
    <s v="US-2016-124163"/>
    <d v="2016-09-25T00:00:00"/>
    <d v="2016-09-30T00:00:00"/>
    <x v="1"/>
    <s v="SC-20695"/>
    <s v="Steve Chapman"/>
    <x v="1"/>
    <s v="United States"/>
    <s v="La Crosse"/>
    <s v="Wisconsin"/>
    <n v="54601"/>
    <x v="2"/>
    <s v="TEC-AC-10001908"/>
    <s v="Technology"/>
    <s v="Accessories"/>
    <s v="Logitech Wireless Headset h800"/>
    <n v="499.95"/>
    <n v="5"/>
    <n v="0"/>
    <n v="174.98249999999999"/>
    <s v="No"/>
    <s v="Kelly Williams"/>
  </r>
  <r>
    <n v="5621"/>
    <s v="US-2016-124163"/>
    <d v="2016-09-25T00:00:00"/>
    <d v="2016-09-30T00:00:00"/>
    <x v="1"/>
    <s v="SC-20695"/>
    <s v="Steve Chapman"/>
    <x v="1"/>
    <s v="United States"/>
    <s v="La Crosse"/>
    <s v="Wisconsin"/>
    <n v="54601"/>
    <x v="2"/>
    <s v="OFF-AR-10000817"/>
    <s v="Office Supplies"/>
    <s v="Art"/>
    <s v="Manco Dry-Lighter Erasable Highlighter"/>
    <n v="3.04"/>
    <n v="1"/>
    <n v="0"/>
    <n v="1.0335999999999999"/>
    <s v="No"/>
    <s v="Kelly Williams"/>
  </r>
  <r>
    <n v="5622"/>
    <s v="US-2016-124163"/>
    <d v="2016-09-25T00:00:00"/>
    <d v="2016-09-30T00:00:00"/>
    <x v="1"/>
    <s v="SC-20695"/>
    <s v="Steve Chapman"/>
    <x v="1"/>
    <s v="United States"/>
    <s v="La Crosse"/>
    <s v="Wisconsin"/>
    <n v="54601"/>
    <x v="2"/>
    <s v="FUR-CH-10004218"/>
    <s v="Furniture"/>
    <s v="Chairs"/>
    <s v="Global Fabric Manager's Chair, Dark Gray"/>
    <n v="201.96"/>
    <n v="2"/>
    <n v="0"/>
    <n v="50.490000000000009"/>
    <s v="No"/>
    <s v="Kelly Williams"/>
  </r>
  <r>
    <n v="5623"/>
    <s v="US-2016-124163"/>
    <d v="2016-09-25T00:00:00"/>
    <d v="2016-09-30T00:00:00"/>
    <x v="1"/>
    <s v="SC-20695"/>
    <s v="Steve Chapman"/>
    <x v="1"/>
    <s v="United States"/>
    <s v="La Crosse"/>
    <s v="Wisconsin"/>
    <n v="54601"/>
    <x v="2"/>
    <s v="FUR-FU-10000755"/>
    <s v="Furniture"/>
    <s v="Furnishings"/>
    <s v="Eldon Expressions Mahogany Wood Desk Collection"/>
    <n v="68.64"/>
    <n v="11"/>
    <n v="0"/>
    <n v="17.160000000000004"/>
    <s v="No"/>
    <s v="Kelly Williams"/>
  </r>
  <r>
    <n v="5624"/>
    <s v="CA-2016-121748"/>
    <d v="2016-10-24T00:00:00"/>
    <d v="2016-10-28T00:00:00"/>
    <x v="0"/>
    <s v="VW-21775"/>
    <s v="Victoria Wilson"/>
    <x v="1"/>
    <s v="United States"/>
    <s v="Los Angeles"/>
    <s v="California"/>
    <n v="90032"/>
    <x v="1"/>
    <s v="TEC-AC-10003063"/>
    <s v="Technology"/>
    <s v="Accessories"/>
    <s v="Micro Innovations USB RF Wireless Keyboard with Mouse"/>
    <n v="100"/>
    <n v="4"/>
    <n v="0"/>
    <n v="21"/>
    <s v="No"/>
    <s v="Anna Andreadi"/>
  </r>
  <r>
    <n v="5625"/>
    <s v="CA-2016-121748"/>
    <d v="2016-10-24T00:00:00"/>
    <d v="2016-10-28T00:00:00"/>
    <x v="0"/>
    <s v="VW-21775"/>
    <s v="Victoria Wilson"/>
    <x v="1"/>
    <s v="United States"/>
    <s v="Los Angeles"/>
    <s v="California"/>
    <n v="90032"/>
    <x v="1"/>
    <s v="TEC-AC-10002637"/>
    <s v="Technology"/>
    <s v="Accessories"/>
    <s v="Logitech VX Revolution Cordless Laser Mouse for Notebooks (Black)"/>
    <n v="359.98"/>
    <n v="2"/>
    <n v="0"/>
    <n v="21.598799999999983"/>
    <s v="No"/>
    <s v="Anna Andreadi"/>
  </r>
  <r>
    <n v="5626"/>
    <s v="CA-2014-126683"/>
    <d v="2014-09-29T00:00:00"/>
    <d v="2014-10-01T00:00:00"/>
    <x v="0"/>
    <s v="PP-18955"/>
    <s v="Paul Prost"/>
    <x v="2"/>
    <s v="United States"/>
    <s v="Seattle"/>
    <s v="Washington"/>
    <n v="98115"/>
    <x v="1"/>
    <s v="FUR-FU-10001706"/>
    <s v="Furniture"/>
    <s v="Furnishings"/>
    <s v="Longer-Life Soft White Bulbs"/>
    <n v="6.16"/>
    <n v="2"/>
    <n v="0"/>
    <n v="2.9567999999999999"/>
    <s v="No"/>
    <s v="Anna Andreadi"/>
  </r>
  <r>
    <n v="5627"/>
    <s v="CA-2014-126683"/>
    <d v="2014-09-29T00:00:00"/>
    <d v="2014-10-01T00:00:00"/>
    <x v="0"/>
    <s v="PP-18955"/>
    <s v="Paul Prost"/>
    <x v="2"/>
    <s v="United States"/>
    <s v="Seattle"/>
    <s v="Washington"/>
    <n v="98115"/>
    <x v="1"/>
    <s v="FUR-TA-10002958"/>
    <s v="Furniture"/>
    <s v="Tables"/>
    <s v="Bevis Oval Conference Table, Walnut"/>
    <n v="2348.8200000000002"/>
    <n v="9"/>
    <n v="0"/>
    <n v="399.29939999999976"/>
    <s v="No"/>
    <s v="Anna Andreadi"/>
  </r>
  <r>
    <n v="5628"/>
    <s v="CA-2017-148810"/>
    <d v="2017-06-26T00:00:00"/>
    <d v="2017-07-01T00:00:00"/>
    <x v="1"/>
    <s v="DR-12880"/>
    <s v="Dan Reichenbach"/>
    <x v="1"/>
    <s v="United States"/>
    <s v="Miami"/>
    <s v="Florida"/>
    <n v="33180"/>
    <x v="0"/>
    <s v="OFF-LA-10004689"/>
    <s v="Office Supplies"/>
    <s v="Labels"/>
    <s v="Avery 512"/>
    <n v="13.872000000000002"/>
    <n v="6"/>
    <n v="0.2"/>
    <n v="4.6818000000000008"/>
    <s v="No"/>
    <s v="Cassandra Brandow"/>
  </r>
  <r>
    <n v="5629"/>
    <s v="CA-2017-148810"/>
    <d v="2017-06-26T00:00:00"/>
    <d v="2017-07-01T00:00:00"/>
    <x v="1"/>
    <s v="DR-12880"/>
    <s v="Dan Reichenbach"/>
    <x v="1"/>
    <s v="United States"/>
    <s v="Miami"/>
    <s v="Florida"/>
    <n v="33180"/>
    <x v="0"/>
    <s v="FUR-CH-10001545"/>
    <s v="Furniture"/>
    <s v="Chairs"/>
    <s v="Hon Comfortask Task/Swivel Chairs"/>
    <n v="273.55200000000002"/>
    <n v="3"/>
    <n v="0.2"/>
    <n v="-13.677599999999998"/>
    <s v="No"/>
    <s v="Cassandra Brandow"/>
  </r>
  <r>
    <n v="5630"/>
    <s v="US-2016-146066"/>
    <d v="2016-08-21T00:00:00"/>
    <d v="2016-08-23T00:00:00"/>
    <x v="0"/>
    <s v="RB-19465"/>
    <s v="Rick Bensley"/>
    <x v="2"/>
    <s v="United States"/>
    <s v="Philadelphia"/>
    <s v="Pennsylvania"/>
    <n v="19143"/>
    <x v="3"/>
    <s v="FUR-TA-10002530"/>
    <s v="Furniture"/>
    <s v="Tables"/>
    <s v="Iceberg OfficeWorks 42&quot; Round Tables"/>
    <n v="815.29199999999992"/>
    <n v="9"/>
    <n v="0.4"/>
    <n v="-339.7050000000001"/>
    <s v="No"/>
    <s v="Chuck Magee"/>
  </r>
  <r>
    <n v="5631"/>
    <s v="CA-2014-127614"/>
    <d v="2014-02-11T00:00:00"/>
    <d v="2014-02-15T00:00:00"/>
    <x v="1"/>
    <s v="NF-18385"/>
    <s v="Natalie Fritzler"/>
    <x v="0"/>
    <s v="United States"/>
    <s v="Chesapeake"/>
    <s v="Virginia"/>
    <n v="23320"/>
    <x v="0"/>
    <s v="TEC-AC-10001432"/>
    <s v="Technology"/>
    <s v="Accessories"/>
    <s v="Enermax Aurora Lite Keyboard"/>
    <n v="234.45000000000002"/>
    <n v="3"/>
    <n v="0"/>
    <n v="103.15800000000003"/>
    <s v="No"/>
    <s v="Cassandra Brandow"/>
  </r>
  <r>
    <n v="5632"/>
    <s v="CA-2014-127614"/>
    <d v="2014-02-11T00:00:00"/>
    <d v="2014-02-15T00:00:00"/>
    <x v="1"/>
    <s v="NF-18385"/>
    <s v="Natalie Fritzler"/>
    <x v="0"/>
    <s v="United States"/>
    <s v="Chesapeake"/>
    <s v="Virginia"/>
    <n v="23320"/>
    <x v="0"/>
    <s v="FUR-TA-10003715"/>
    <s v="Furniture"/>
    <s v="Tables"/>
    <s v="Hon 2111 Invitation Series Corner Table"/>
    <n v="1256.22"/>
    <n v="6"/>
    <n v="0"/>
    <n v="75.37319999999994"/>
    <s v="No"/>
    <s v="Cassandra Brandow"/>
  </r>
  <r>
    <n v="5633"/>
    <s v="CA-2014-127614"/>
    <d v="2014-02-11T00:00:00"/>
    <d v="2014-02-15T00:00:00"/>
    <x v="1"/>
    <s v="NF-18385"/>
    <s v="Natalie Fritzler"/>
    <x v="0"/>
    <s v="United States"/>
    <s v="Chesapeake"/>
    <s v="Virginia"/>
    <n v="23320"/>
    <x v="0"/>
    <s v="OFF-BI-10003291"/>
    <s v="Office Supplies"/>
    <s v="Binders"/>
    <s v="Wilson Jones Leather-Like Binders with DublLock Round Rings"/>
    <n v="17.46"/>
    <n v="2"/>
    <n v="0"/>
    <n v="8.2061999999999991"/>
    <s v="No"/>
    <s v="Cassandra Brandow"/>
  </r>
  <r>
    <n v="5634"/>
    <s v="CA-2016-101742"/>
    <d v="2016-09-23T00:00:00"/>
    <d v="2016-09-28T00:00:00"/>
    <x v="0"/>
    <s v="CR-12580"/>
    <s v="Clay Rozendal"/>
    <x v="2"/>
    <s v="United States"/>
    <s v="New York City"/>
    <s v="New York"/>
    <n v="10009"/>
    <x v="3"/>
    <s v="OFF-BI-10004187"/>
    <s v="Office Supplies"/>
    <s v="Binders"/>
    <s v="3-ring staple pack"/>
    <n v="10.528"/>
    <n v="7"/>
    <n v="0.2"/>
    <n v="3.6847999999999987"/>
    <s v="No"/>
    <s v="Chuck Magee"/>
  </r>
  <r>
    <n v="5635"/>
    <s v="CA-2015-134943"/>
    <d v="2015-12-05T00:00:00"/>
    <d v="2015-12-06T00:00:00"/>
    <x v="2"/>
    <s v="SU-20665"/>
    <s v="Stephanie Ulpright"/>
    <x v="2"/>
    <s v="United States"/>
    <s v="Ann Arbor"/>
    <s v="Michigan"/>
    <n v="48104"/>
    <x v="2"/>
    <s v="OFF-BI-10000666"/>
    <s v="Office Supplies"/>
    <s v="Binders"/>
    <s v="Surelock Post Binders"/>
    <n v="152.79999999999998"/>
    <n v="5"/>
    <n v="0"/>
    <n v="76.399999999999991"/>
    <s v="No"/>
    <s v="Kelly Williams"/>
  </r>
  <r>
    <n v="5636"/>
    <s v="CA-2017-123022"/>
    <d v="2017-09-03T00:00:00"/>
    <d v="2017-09-08T00:00:00"/>
    <x v="1"/>
    <s v="SC-20050"/>
    <s v="Sample Company A"/>
    <x v="2"/>
    <s v="United States"/>
    <s v="La Mesa"/>
    <s v="California"/>
    <n v="91941"/>
    <x v="1"/>
    <s v="OFF-BI-10002225"/>
    <s v="Office Supplies"/>
    <s v="Binders"/>
    <s v="Square Ring Data Binders, Rigid 75 Pt. Covers, 11&quot; x 14-7/8&quot;"/>
    <n v="82.56"/>
    <n v="5"/>
    <n v="0.2"/>
    <n v="28.896000000000001"/>
    <s v="No"/>
    <s v="Anna Andreadi"/>
  </r>
  <r>
    <n v="5637"/>
    <s v="CA-2017-123022"/>
    <d v="2017-09-03T00:00:00"/>
    <d v="2017-09-08T00:00:00"/>
    <x v="1"/>
    <s v="SC-20050"/>
    <s v="Sample Company A"/>
    <x v="2"/>
    <s v="United States"/>
    <s v="La Mesa"/>
    <s v="California"/>
    <n v="91941"/>
    <x v="1"/>
    <s v="TEC-AC-10000474"/>
    <s v="Technology"/>
    <s v="Accessories"/>
    <s v="Kensington Expert Mouse Optical USB Trackball for PC or Mac"/>
    <n v="284.96999999999997"/>
    <n v="3"/>
    <n v="0"/>
    <n v="85.490999999999957"/>
    <s v="No"/>
    <s v="Anna Andreadi"/>
  </r>
  <r>
    <n v="5638"/>
    <s v="CA-2017-113208"/>
    <d v="2017-03-26T00:00:00"/>
    <d v="2017-04-02T00:00:00"/>
    <x v="1"/>
    <s v="ML-18040"/>
    <s v="Michelle Lonsdale"/>
    <x v="1"/>
    <s v="United States"/>
    <s v="Dearborn"/>
    <s v="Michigan"/>
    <n v="48126"/>
    <x v="2"/>
    <s v="FUR-FU-10004245"/>
    <s v="Furniture"/>
    <s v="Furnishings"/>
    <s v="Career Cubicle Clock, 8 1/4&quot;, Black"/>
    <n v="60.84"/>
    <n v="3"/>
    <n v="0"/>
    <n v="23.119199999999999"/>
    <s v="No"/>
    <s v="Kelly Williams"/>
  </r>
  <r>
    <n v="5639"/>
    <s v="CA-2014-154893"/>
    <d v="2014-12-21T00:00:00"/>
    <d v="2014-12-27T00:00:00"/>
    <x v="1"/>
    <s v="GM-14440"/>
    <s v="Gary McGarr"/>
    <x v="0"/>
    <s v="United States"/>
    <s v="San Diego"/>
    <s v="California"/>
    <n v="92024"/>
    <x v="1"/>
    <s v="FUR-CH-10004287"/>
    <s v="Furniture"/>
    <s v="Chairs"/>
    <s v="SAFCO Arco Folding Chair"/>
    <n v="1325.76"/>
    <n v="6"/>
    <n v="0.2"/>
    <n v="149.14799999999991"/>
    <s v="No"/>
    <s v="Anna Andreadi"/>
  </r>
  <r>
    <n v="5640"/>
    <s v="CA-2014-154893"/>
    <d v="2014-12-21T00:00:00"/>
    <d v="2014-12-27T00:00:00"/>
    <x v="1"/>
    <s v="GM-14440"/>
    <s v="Gary McGarr"/>
    <x v="0"/>
    <s v="United States"/>
    <s v="San Diego"/>
    <s v="California"/>
    <n v="92024"/>
    <x v="1"/>
    <s v="FUR-CH-10000595"/>
    <s v="Furniture"/>
    <s v="Chairs"/>
    <s v="Safco Contoured Stacking Chairs"/>
    <n v="572.16000000000008"/>
    <n v="3"/>
    <n v="0.2"/>
    <n v="35.759999999999962"/>
    <s v="No"/>
    <s v="Anna Andreadi"/>
  </r>
  <r>
    <n v="5641"/>
    <s v="CA-2014-147900"/>
    <d v="2014-09-23T00:00:00"/>
    <d v="2014-09-28T00:00:00"/>
    <x v="1"/>
    <s v="JK-15640"/>
    <s v="Jim Kriz"/>
    <x v="2"/>
    <s v="United States"/>
    <s v="Lakewood"/>
    <s v="Ohio"/>
    <n v="44107"/>
    <x v="3"/>
    <s v="OFF-PA-10003063"/>
    <s v="Office Supplies"/>
    <s v="Paper"/>
    <s v="EcoTones Memo Sheets"/>
    <n v="28.8"/>
    <n v="9"/>
    <n v="0.2"/>
    <n v="10.080000000000002"/>
    <s v="No"/>
    <s v="Chuck Magee"/>
  </r>
  <r>
    <n v="5642"/>
    <s v="CA-2017-106355"/>
    <d v="2017-04-02T00:00:00"/>
    <d v="2017-04-05T00:00:00"/>
    <x v="2"/>
    <s v="AT-10435"/>
    <s v="Alyssa Tate"/>
    <x v="2"/>
    <s v="United States"/>
    <s v="Meriden"/>
    <s v="Connecticut"/>
    <n v="6450"/>
    <x v="3"/>
    <s v="OFF-AR-10000246"/>
    <s v="Office Supplies"/>
    <s v="Art"/>
    <s v="Newell 318"/>
    <n v="11.12"/>
    <n v="4"/>
    <n v="0"/>
    <n v="2.8911999999999995"/>
    <s v="No"/>
    <s v="Chuck Magee"/>
  </r>
  <r>
    <n v="5643"/>
    <s v="CA-2016-127985"/>
    <d v="2016-04-01T00:00:00"/>
    <d v="2016-04-05T00:00:00"/>
    <x v="0"/>
    <s v="DB-12910"/>
    <s v="Daniel Byrd"/>
    <x v="2"/>
    <s v="United States"/>
    <s v="Columbus"/>
    <s v="Georgia"/>
    <n v="31907"/>
    <x v="0"/>
    <s v="FUR-FU-10003274"/>
    <s v="Furniture"/>
    <s v="Furnishings"/>
    <s v="Regeneration Desk Collection"/>
    <n v="7.04"/>
    <n v="4"/>
    <n v="0"/>
    <n v="3.0976000000000004"/>
    <s v="No"/>
    <s v="Cassandra Brandow"/>
  </r>
  <r>
    <n v="5644"/>
    <s v="CA-2015-166604"/>
    <d v="2015-05-15T00:00:00"/>
    <d v="2015-05-20T00:00:00"/>
    <x v="0"/>
    <s v="AH-10690"/>
    <s v="Anna Häberlin"/>
    <x v="1"/>
    <s v="United States"/>
    <s v="Roswell"/>
    <s v="Georgia"/>
    <n v="30076"/>
    <x v="0"/>
    <s v="OFF-EN-10004147"/>
    <s v="Office Supplies"/>
    <s v="Envelopes"/>
    <s v="Wausau Papers Astrobrights Colored Envelopes"/>
    <n v="17.940000000000001"/>
    <n v="3"/>
    <n v="0"/>
    <n v="8.7906000000000013"/>
    <s v="No"/>
    <s v="Cassandra Brandow"/>
  </r>
  <r>
    <n v="5645"/>
    <s v="CA-2017-120719"/>
    <d v="2017-03-23T00:00:00"/>
    <d v="2017-03-26T00:00:00"/>
    <x v="2"/>
    <s v="SJ-20125"/>
    <s v="Sanjit Jacobs"/>
    <x v="2"/>
    <s v="United States"/>
    <s v="Seattle"/>
    <s v="Washington"/>
    <n v="98105"/>
    <x v="1"/>
    <s v="OFF-BI-10002103"/>
    <s v="Office Supplies"/>
    <s v="Binders"/>
    <s v="Cardinal Slant-D Ring Binder, Heavy Gauge Vinyl"/>
    <n v="34.76"/>
    <n v="5"/>
    <n v="0.2"/>
    <n v="11.296999999999999"/>
    <s v="No"/>
    <s v="Anna Andreadi"/>
  </r>
  <r>
    <n v="5646"/>
    <s v="CA-2017-127117"/>
    <d v="2017-04-14T00:00:00"/>
    <d v="2017-04-19T00:00:00"/>
    <x v="1"/>
    <s v="HM-14860"/>
    <s v="Harry Marie"/>
    <x v="1"/>
    <s v="United States"/>
    <s v="Morristown"/>
    <s v="New Jersey"/>
    <n v="7960"/>
    <x v="3"/>
    <s v="FUR-FU-10004018"/>
    <s v="Furniture"/>
    <s v="Furnishings"/>
    <s v="Tensor Computer Mounted Lamp"/>
    <n v="74.45"/>
    <n v="5"/>
    <n v="0"/>
    <n v="20.101500000000001"/>
    <s v="No"/>
    <s v="Chuck Magee"/>
  </r>
  <r>
    <n v="5647"/>
    <s v="CA-2015-104241"/>
    <d v="2015-01-04T00:00:00"/>
    <d v="2015-01-09T00:00:00"/>
    <x v="1"/>
    <s v="AG-10495"/>
    <s v="Andrew Gjertsen"/>
    <x v="1"/>
    <s v="United States"/>
    <s v="Alexandria"/>
    <s v="Virginia"/>
    <n v="22304"/>
    <x v="0"/>
    <s v="FUR-FU-10001473"/>
    <s v="Furniture"/>
    <s v="Furnishings"/>
    <s v="DAX Wood Document Frame"/>
    <n v="192.22"/>
    <n v="14"/>
    <n v="0"/>
    <n v="69.199200000000005"/>
    <s v="No"/>
    <s v="Cassandra Brandow"/>
  </r>
  <r>
    <n v="5648"/>
    <s v="CA-2017-168179"/>
    <d v="2017-11-02T00:00:00"/>
    <d v="2017-11-07T00:00:00"/>
    <x v="1"/>
    <s v="JB-16000"/>
    <s v="Joy Bell-"/>
    <x v="0"/>
    <s v="United States"/>
    <s v="Salt Lake City"/>
    <s v="Utah"/>
    <n v="84106"/>
    <x v="1"/>
    <s v="OFF-PA-10001800"/>
    <s v="Office Supplies"/>
    <s v="Paper"/>
    <s v="Xerox 220"/>
    <n v="19.440000000000001"/>
    <n v="3"/>
    <n v="0"/>
    <n v="9.3312000000000008"/>
    <s v="No"/>
    <s v="Anna Andreadi"/>
  </r>
  <r>
    <n v="5649"/>
    <s v="CA-2017-142342"/>
    <d v="2017-07-17T00:00:00"/>
    <d v="2017-07-19T00:00:00"/>
    <x v="0"/>
    <s v="AJ-10795"/>
    <s v="Anthony Johnson"/>
    <x v="1"/>
    <s v="United States"/>
    <s v="Apple Valley"/>
    <s v="California"/>
    <n v="92307"/>
    <x v="1"/>
    <s v="OFF-PA-10004609"/>
    <s v="Office Supplies"/>
    <s v="Paper"/>
    <s v="Xerox 221"/>
    <n v="32.400000000000006"/>
    <n v="5"/>
    <n v="0"/>
    <n v="15.552000000000001"/>
    <s v="Yes"/>
    <s v="Anna Andreadi"/>
  </r>
  <r>
    <n v="5650"/>
    <s v="CA-2017-142342"/>
    <d v="2017-07-17T00:00:00"/>
    <d v="2017-07-19T00:00:00"/>
    <x v="0"/>
    <s v="AJ-10795"/>
    <s v="Anthony Johnson"/>
    <x v="1"/>
    <s v="United States"/>
    <s v="Apple Valley"/>
    <s v="California"/>
    <n v="92307"/>
    <x v="1"/>
    <s v="OFF-EN-10002592"/>
    <s v="Office Supplies"/>
    <s v="Envelopes"/>
    <s v="Peel &amp; Seel Recycled Catalog Envelopes, Brown"/>
    <n v="57.9"/>
    <n v="5"/>
    <n v="0"/>
    <n v="28.95"/>
    <s v="Yes"/>
    <s v="Anna Andreadi"/>
  </r>
  <r>
    <n v="5651"/>
    <s v="CA-2017-142342"/>
    <d v="2017-07-17T00:00:00"/>
    <d v="2017-07-19T00:00:00"/>
    <x v="0"/>
    <s v="AJ-10795"/>
    <s v="Anthony Johnson"/>
    <x v="1"/>
    <s v="United States"/>
    <s v="Apple Valley"/>
    <s v="California"/>
    <n v="92307"/>
    <x v="1"/>
    <s v="OFF-ST-10002957"/>
    <s v="Office Supplies"/>
    <s v="Storage"/>
    <s v="Sterilite Show Offs Storage Containers"/>
    <n v="10.56"/>
    <n v="2"/>
    <n v="0"/>
    <n v="0"/>
    <s v="Yes"/>
    <s v="Anna Andreadi"/>
  </r>
  <r>
    <n v="5652"/>
    <s v="CA-2017-142342"/>
    <d v="2017-07-17T00:00:00"/>
    <d v="2017-07-19T00:00:00"/>
    <x v="0"/>
    <s v="AJ-10795"/>
    <s v="Anthony Johnson"/>
    <x v="1"/>
    <s v="United States"/>
    <s v="Apple Valley"/>
    <s v="California"/>
    <n v="92307"/>
    <x v="1"/>
    <s v="FUR-BO-10002613"/>
    <s v="Furniture"/>
    <s v="Bookcases"/>
    <s v="Atlantic Metals Mobile 4-Shelf Bookcases, Custom Colors"/>
    <n v="1194.165"/>
    <n v="5"/>
    <n v="0.15"/>
    <n v="210.73499999999993"/>
    <s v="Yes"/>
    <s v="Anna Andreadi"/>
  </r>
  <r>
    <n v="5653"/>
    <s v="CA-2017-109099"/>
    <d v="2017-10-06T00:00:00"/>
    <d v="2017-10-11T00:00:00"/>
    <x v="1"/>
    <s v="MM-18280"/>
    <s v="Muhammed MacIntyre"/>
    <x v="1"/>
    <s v="United States"/>
    <s v="New York City"/>
    <s v="New York"/>
    <n v="10009"/>
    <x v="3"/>
    <s v="OFF-PA-10001033"/>
    <s v="Office Supplies"/>
    <s v="Paper"/>
    <s v="Xerox 1893"/>
    <n v="40.99"/>
    <n v="1"/>
    <n v="0"/>
    <n v="20.085100000000001"/>
    <s v="No"/>
    <s v="Chuck Magee"/>
  </r>
  <r>
    <n v="5654"/>
    <s v="US-2014-134187"/>
    <d v="2014-11-04T00:00:00"/>
    <d v="2014-11-11T00:00:00"/>
    <x v="1"/>
    <s v="TH-21235"/>
    <s v="Tiffany House"/>
    <x v="1"/>
    <s v="United States"/>
    <s v="Long Beach"/>
    <s v="California"/>
    <n v="90805"/>
    <x v="1"/>
    <s v="OFF-AR-10000940"/>
    <s v="Office Supplies"/>
    <s v="Art"/>
    <s v="Newell 343"/>
    <n v="2.94"/>
    <n v="1"/>
    <n v="0"/>
    <n v="0.79380000000000006"/>
    <s v="No"/>
    <s v="Anna Andreadi"/>
  </r>
  <r>
    <n v="5655"/>
    <s v="CA-2016-145261"/>
    <d v="2016-12-18T00:00:00"/>
    <d v="2016-12-21T00:00:00"/>
    <x v="2"/>
    <s v="AH-10120"/>
    <s v="Adrian Hane"/>
    <x v="2"/>
    <s v="United States"/>
    <s v="Salem"/>
    <s v="Oregon"/>
    <n v="97301"/>
    <x v="1"/>
    <s v="OFF-BI-10001670"/>
    <s v="Office Supplies"/>
    <s v="Binders"/>
    <s v="Vinyl Sectional Post Binders"/>
    <n v="45.240000000000009"/>
    <n v="4"/>
    <n v="0.7"/>
    <n v="-30.159999999999997"/>
    <s v="Yes"/>
    <s v="Anna Andreadi"/>
  </r>
  <r>
    <n v="5656"/>
    <s v="CA-2016-145261"/>
    <d v="2016-12-18T00:00:00"/>
    <d v="2016-12-21T00:00:00"/>
    <x v="2"/>
    <s v="AH-10120"/>
    <s v="Adrian Hane"/>
    <x v="2"/>
    <s v="United States"/>
    <s v="Salem"/>
    <s v="Oregon"/>
    <n v="97301"/>
    <x v="1"/>
    <s v="OFF-AR-10004078"/>
    <s v="Office Supplies"/>
    <s v="Art"/>
    <s v="Newell 312"/>
    <n v="18.687999999999999"/>
    <n v="4"/>
    <n v="0.2"/>
    <n v="2.3359999999999994"/>
    <s v="Yes"/>
    <s v="Anna Andreadi"/>
  </r>
  <r>
    <n v="5657"/>
    <s v="CA-2016-145261"/>
    <d v="2016-12-18T00:00:00"/>
    <d v="2016-12-21T00:00:00"/>
    <x v="2"/>
    <s v="AH-10120"/>
    <s v="Adrian Hane"/>
    <x v="2"/>
    <s v="United States"/>
    <s v="Salem"/>
    <s v="Oregon"/>
    <n v="97301"/>
    <x v="1"/>
    <s v="OFF-PA-10003036"/>
    <s v="Office Supplies"/>
    <s v="Paper"/>
    <s v="Black Print Carbonless 8 1/2&quot; x 8 1/4&quot; Rapid Memo Book"/>
    <n v="11.648000000000001"/>
    <n v="2"/>
    <n v="0.2"/>
    <n v="3.7855999999999992"/>
    <s v="Yes"/>
    <s v="Anna Andreadi"/>
  </r>
  <r>
    <n v="5658"/>
    <s v="CA-2016-145261"/>
    <d v="2016-12-18T00:00:00"/>
    <d v="2016-12-21T00:00:00"/>
    <x v="2"/>
    <s v="AH-10120"/>
    <s v="Adrian Hane"/>
    <x v="2"/>
    <s v="United States"/>
    <s v="Salem"/>
    <s v="Oregon"/>
    <n v="97301"/>
    <x v="1"/>
    <s v="TEC-AC-10000991"/>
    <s v="Technology"/>
    <s v="Accessories"/>
    <s v="Sony Micro Vault Click 8 GB USB 2.0 Flash Drive"/>
    <n v="112.77600000000001"/>
    <n v="3"/>
    <n v="0.2"/>
    <n v="-8.4581999999999979"/>
    <s v="Yes"/>
    <s v="Anna Andreadi"/>
  </r>
  <r>
    <n v="5659"/>
    <s v="CA-2016-145261"/>
    <d v="2016-12-18T00:00:00"/>
    <d v="2016-12-21T00:00:00"/>
    <x v="2"/>
    <s v="AH-10120"/>
    <s v="Adrian Hane"/>
    <x v="2"/>
    <s v="United States"/>
    <s v="Salem"/>
    <s v="Oregon"/>
    <n v="97301"/>
    <x v="1"/>
    <s v="FUR-TA-10002530"/>
    <s v="Furniture"/>
    <s v="Tables"/>
    <s v="Iceberg OfficeWorks 42&quot; Round Tables"/>
    <n v="377.45"/>
    <n v="5"/>
    <n v="0.5"/>
    <n v="-264.21500000000003"/>
    <s v="Yes"/>
    <s v="Anna Andreadi"/>
  </r>
  <r>
    <n v="5660"/>
    <s v="CA-2016-145261"/>
    <d v="2016-12-18T00:00:00"/>
    <d v="2016-12-21T00:00:00"/>
    <x v="2"/>
    <s v="AH-10120"/>
    <s v="Adrian Hane"/>
    <x v="2"/>
    <s v="United States"/>
    <s v="Salem"/>
    <s v="Oregon"/>
    <n v="97301"/>
    <x v="1"/>
    <s v="OFF-LA-10000407"/>
    <s v="Office Supplies"/>
    <s v="Labels"/>
    <s v="Avery White Multi-Purpose Labels"/>
    <n v="15.936000000000002"/>
    <n v="4"/>
    <n v="0.2"/>
    <n v="5.1791999999999998"/>
    <s v="Yes"/>
    <s v="Anna Andreadi"/>
  </r>
  <r>
    <n v="5661"/>
    <s v="CA-2016-145261"/>
    <d v="2016-12-18T00:00:00"/>
    <d v="2016-12-21T00:00:00"/>
    <x v="2"/>
    <s v="AH-10120"/>
    <s v="Adrian Hane"/>
    <x v="2"/>
    <s v="United States"/>
    <s v="Salem"/>
    <s v="Oregon"/>
    <n v="97301"/>
    <x v="1"/>
    <s v="TEC-PH-10004833"/>
    <s v="Technology"/>
    <s v="Phones"/>
    <s v="Macally Suction Cup Mount"/>
    <n v="28.68"/>
    <n v="3"/>
    <n v="0.2"/>
    <n v="-7.17"/>
    <s v="Yes"/>
    <s v="Anna Andreadi"/>
  </r>
  <r>
    <n v="5662"/>
    <s v="CA-2016-108875"/>
    <d v="2016-09-24T00:00:00"/>
    <d v="2016-10-01T00:00:00"/>
    <x v="1"/>
    <s v="CL-12700"/>
    <s v="Craig Leslie"/>
    <x v="2"/>
    <s v="United States"/>
    <s v="Aurora"/>
    <s v="Colorado"/>
    <n v="80013"/>
    <x v="1"/>
    <s v="FUR-FU-10002671"/>
    <s v="Furniture"/>
    <s v="Furnishings"/>
    <s v="Electrix 20W Halogen Replacement Bulb for Zoom-In Desk Lamp"/>
    <n v="21.44"/>
    <n v="2"/>
    <n v="0.2"/>
    <n v="7.5039999999999987"/>
    <s v="No"/>
    <s v="Anna Andreadi"/>
  </r>
  <r>
    <n v="5663"/>
    <s v="CA-2016-108875"/>
    <d v="2016-09-24T00:00:00"/>
    <d v="2016-10-01T00:00:00"/>
    <x v="1"/>
    <s v="CL-12700"/>
    <s v="Craig Leslie"/>
    <x v="2"/>
    <s v="United States"/>
    <s v="Aurora"/>
    <s v="Colorado"/>
    <n v="80013"/>
    <x v="1"/>
    <s v="OFF-ST-10001370"/>
    <s v="Office Supplies"/>
    <s v="Storage"/>
    <s v="Sensible Storage WireTech Storage Systems"/>
    <n v="511.05600000000004"/>
    <n v="9"/>
    <n v="0.2"/>
    <n v="-95.823000000000079"/>
    <s v="No"/>
    <s v="Anna Andreadi"/>
  </r>
  <r>
    <n v="5664"/>
    <s v="CA-2016-141957"/>
    <d v="2016-07-21T00:00:00"/>
    <d v="2016-07-21T00:00:00"/>
    <x v="3"/>
    <s v="JG-15310"/>
    <s v="Jason Gross"/>
    <x v="1"/>
    <s v="United States"/>
    <s v="Newark"/>
    <s v="Ohio"/>
    <n v="43055"/>
    <x v="3"/>
    <s v="OFF-AR-10000914"/>
    <s v="Office Supplies"/>
    <s v="Art"/>
    <s v="Boston 16765 Mini Stand Up Battery Pencil Sharpener"/>
    <n v="18.656000000000002"/>
    <n v="2"/>
    <n v="0.2"/>
    <n v="1.3992000000000013"/>
    <s v="No"/>
    <s v="Chuck Magee"/>
  </r>
  <r>
    <n v="5665"/>
    <s v="CA-2016-141957"/>
    <d v="2016-07-21T00:00:00"/>
    <d v="2016-07-21T00:00:00"/>
    <x v="3"/>
    <s v="JG-15310"/>
    <s v="Jason Gross"/>
    <x v="1"/>
    <s v="United States"/>
    <s v="Newark"/>
    <s v="Ohio"/>
    <n v="43055"/>
    <x v="3"/>
    <s v="OFF-BI-10001116"/>
    <s v="Office Supplies"/>
    <s v="Binders"/>
    <s v="Wilson Jones 1&quot; Hanging DublLock Ring Binders"/>
    <n v="11.088000000000003"/>
    <n v="7"/>
    <n v="0.7"/>
    <n v="-8.1311999999999998"/>
    <s v="No"/>
    <s v="Chuck Magee"/>
  </r>
  <r>
    <n v="5666"/>
    <s v="CA-2016-141957"/>
    <d v="2016-07-21T00:00:00"/>
    <d v="2016-07-21T00:00:00"/>
    <x v="3"/>
    <s v="JG-15310"/>
    <s v="Jason Gross"/>
    <x v="1"/>
    <s v="United States"/>
    <s v="Newark"/>
    <s v="Ohio"/>
    <n v="43055"/>
    <x v="3"/>
    <s v="OFF-ST-10002276"/>
    <s v="Office Supplies"/>
    <s v="Storage"/>
    <s v="Safco Steel Mobile File Cart"/>
    <n v="66.688000000000002"/>
    <n v="1"/>
    <n v="0.2"/>
    <n v="4.1680000000000028"/>
    <s v="No"/>
    <s v="Chuck Magee"/>
  </r>
  <r>
    <n v="5667"/>
    <s v="CA-2016-141957"/>
    <d v="2016-07-21T00:00:00"/>
    <d v="2016-07-21T00:00:00"/>
    <x v="3"/>
    <s v="JG-15310"/>
    <s v="Jason Gross"/>
    <x v="1"/>
    <s v="United States"/>
    <s v="Newark"/>
    <s v="Ohio"/>
    <n v="43055"/>
    <x v="3"/>
    <s v="OFF-ST-10004340"/>
    <s v="Office Supplies"/>
    <s v="Storage"/>
    <s v="Fellowes Mobile File Cart, Black"/>
    <n v="99.488"/>
    <n v="2"/>
    <n v="0.2"/>
    <n v="8.7052000000000049"/>
    <s v="No"/>
    <s v="Chuck Magee"/>
  </r>
  <r>
    <n v="5668"/>
    <s v="CA-2016-142405"/>
    <d v="2016-06-11T00:00:00"/>
    <d v="2016-06-15T00:00:00"/>
    <x v="1"/>
    <s v="SE-20110"/>
    <s v="Sanjit Engle"/>
    <x v="0"/>
    <s v="United States"/>
    <s v="Seattle"/>
    <s v="Washington"/>
    <n v="98103"/>
    <x v="1"/>
    <s v="OFF-LA-10004093"/>
    <s v="Office Supplies"/>
    <s v="Labels"/>
    <s v="Avery 486"/>
    <n v="14.62"/>
    <n v="2"/>
    <n v="0"/>
    <n v="6.8713999999999995"/>
    <s v="No"/>
    <s v="Anna Andreadi"/>
  </r>
  <r>
    <n v="5669"/>
    <s v="CA-2016-142405"/>
    <d v="2016-06-11T00:00:00"/>
    <d v="2016-06-15T00:00:00"/>
    <x v="1"/>
    <s v="SE-20110"/>
    <s v="Sanjit Engle"/>
    <x v="0"/>
    <s v="United States"/>
    <s v="Seattle"/>
    <s v="Washington"/>
    <n v="98103"/>
    <x v="1"/>
    <s v="OFF-BI-10004728"/>
    <s v="Office Supplies"/>
    <s v="Binders"/>
    <s v="Wilson Jones Turn Tabs Binder Tool for Ring Binders"/>
    <n v="53.984000000000002"/>
    <n v="14"/>
    <n v="0.2"/>
    <n v="17.544800000000002"/>
    <s v="No"/>
    <s v="Anna Andreadi"/>
  </r>
  <r>
    <n v="5670"/>
    <s v="CA-2016-142405"/>
    <d v="2016-06-11T00:00:00"/>
    <d v="2016-06-15T00:00:00"/>
    <x v="1"/>
    <s v="SE-20110"/>
    <s v="Sanjit Engle"/>
    <x v="0"/>
    <s v="United States"/>
    <s v="Seattle"/>
    <s v="Washington"/>
    <n v="98103"/>
    <x v="1"/>
    <s v="TEC-AC-10003095"/>
    <s v="Technology"/>
    <s v="Accessories"/>
    <s v="Logitech G35 7.1-Channel Surround Sound Headset"/>
    <n v="389.97"/>
    <n v="3"/>
    <n v="0"/>
    <n v="132.58980000000003"/>
    <s v="No"/>
    <s v="Anna Andreadi"/>
  </r>
  <r>
    <n v="5671"/>
    <s v="CA-2015-141012"/>
    <d v="2015-06-09T00:00:00"/>
    <d v="2015-06-11T00:00:00"/>
    <x v="0"/>
    <s v="TG-21640"/>
    <s v="Trudy Glocke"/>
    <x v="0"/>
    <s v="United States"/>
    <s v="Pocatello"/>
    <s v="Idaho"/>
    <n v="83201"/>
    <x v="1"/>
    <s v="FUR-FU-10003192"/>
    <s v="Furniture"/>
    <s v="Furnishings"/>
    <s v="Luxo Adjustable Task Clamp Lamp"/>
    <n v="355.36"/>
    <n v="4"/>
    <n v="0"/>
    <n v="92.393599999999992"/>
    <s v="No"/>
    <s v="Anna Andreadi"/>
  </r>
  <r>
    <n v="5672"/>
    <s v="CA-2015-141012"/>
    <d v="2015-06-09T00:00:00"/>
    <d v="2015-06-11T00:00:00"/>
    <x v="0"/>
    <s v="TG-21640"/>
    <s v="Trudy Glocke"/>
    <x v="0"/>
    <s v="United States"/>
    <s v="Pocatello"/>
    <s v="Idaho"/>
    <n v="83201"/>
    <x v="1"/>
    <s v="TEC-PH-10004522"/>
    <s v="Technology"/>
    <s v="Phones"/>
    <s v="Dexim XPower Skin Super-Thin Power Case for iPhone 5 - Black"/>
    <n v="140.376"/>
    <n v="3"/>
    <n v="0.2"/>
    <n v="8.7735000000000056"/>
    <s v="No"/>
    <s v="Anna Andreadi"/>
  </r>
  <r>
    <n v="5673"/>
    <s v="CA-2017-127922"/>
    <d v="2017-10-27T00:00:00"/>
    <d v="2017-11-03T00:00:00"/>
    <x v="1"/>
    <s v="SH-19975"/>
    <s v="Sally Hughsby"/>
    <x v="1"/>
    <s v="United States"/>
    <s v="Dallas"/>
    <s v="Texas"/>
    <n v="75081"/>
    <x v="2"/>
    <s v="OFF-EN-10003068"/>
    <s v="Office Supplies"/>
    <s v="Envelopes"/>
    <s v="#6 3/4 Gummed Flap White Envelopes"/>
    <n v="15.840000000000002"/>
    <n v="2"/>
    <n v="0.2"/>
    <n v="5.5439999999999987"/>
    <s v="No"/>
    <s v="Kelly Williams"/>
  </r>
  <r>
    <n v="5674"/>
    <s v="CA-2017-127922"/>
    <d v="2017-10-27T00:00:00"/>
    <d v="2017-11-03T00:00:00"/>
    <x v="1"/>
    <s v="SH-19975"/>
    <s v="Sally Hughsby"/>
    <x v="1"/>
    <s v="United States"/>
    <s v="Dallas"/>
    <s v="Texas"/>
    <n v="75081"/>
    <x v="2"/>
    <s v="OFF-PA-10001204"/>
    <s v="Office Supplies"/>
    <s v="Paper"/>
    <s v="Xerox 1972"/>
    <n v="8.4480000000000004"/>
    <n v="2"/>
    <n v="0.2"/>
    <n v="2.6399999999999997"/>
    <s v="No"/>
    <s v="Kelly Williams"/>
  </r>
  <r>
    <n v="5675"/>
    <s v="CA-2016-146318"/>
    <d v="2016-01-22T00:00:00"/>
    <d v="2016-01-27T00:00:00"/>
    <x v="1"/>
    <s v="MC-17275"/>
    <s v="Marc Crier"/>
    <x v="0"/>
    <s v="United States"/>
    <s v="Seattle"/>
    <s v="Washington"/>
    <n v="98105"/>
    <x v="1"/>
    <s v="OFF-PA-10003953"/>
    <s v="Office Supplies"/>
    <s v="Paper"/>
    <s v="Xerox 218"/>
    <n v="12.96"/>
    <n v="2"/>
    <n v="0"/>
    <n v="6.2208000000000006"/>
    <s v="No"/>
    <s v="Anna Andreadi"/>
  </r>
  <r>
    <n v="5676"/>
    <s v="CA-2014-135993"/>
    <d v="2014-05-28T00:00:00"/>
    <d v="2014-06-02T00:00:00"/>
    <x v="1"/>
    <s v="PJ-18835"/>
    <s v="Patrick Jones"/>
    <x v="1"/>
    <s v="United States"/>
    <s v="Seattle"/>
    <s v="Washington"/>
    <n v="98115"/>
    <x v="1"/>
    <s v="TEC-PH-10001552"/>
    <s v="Technology"/>
    <s v="Phones"/>
    <s v="I Need's 3d Hello Kitty Hybrid Silicone Case Cover for HTC One X 4g with 3d Hello Kitty Stylus Pen Green/pink"/>
    <n v="57.408000000000008"/>
    <n v="6"/>
    <n v="0.2"/>
    <n v="5.7408000000000019"/>
    <s v="No"/>
    <s v="Anna Andreadi"/>
  </r>
  <r>
    <n v="5677"/>
    <s v="CA-2014-135993"/>
    <d v="2014-05-28T00:00:00"/>
    <d v="2014-06-02T00:00:00"/>
    <x v="1"/>
    <s v="PJ-18835"/>
    <s v="Patrick Jones"/>
    <x v="1"/>
    <s v="United States"/>
    <s v="Seattle"/>
    <s v="Washington"/>
    <n v="98115"/>
    <x v="1"/>
    <s v="TEC-AC-10004877"/>
    <s v="Technology"/>
    <s v="Accessories"/>
    <s v="Imation 30456 USB Flash Drive 8GB"/>
    <n v="27.6"/>
    <n v="4"/>
    <n v="0"/>
    <n v="2.2079999999999984"/>
    <s v="No"/>
    <s v="Anna Andreadi"/>
  </r>
  <r>
    <n v="5678"/>
    <s v="CA-2014-126802"/>
    <d v="2014-12-29T00:00:00"/>
    <d v="2015-01-05T00:00:00"/>
    <x v="1"/>
    <s v="ZC-21910"/>
    <s v="Zuschuss Carroll"/>
    <x v="0"/>
    <s v="United States"/>
    <s v="Chicago"/>
    <s v="Illinois"/>
    <n v="60610"/>
    <x v="2"/>
    <s v="FUR-FU-10000193"/>
    <s v="Furniture"/>
    <s v="Furnishings"/>
    <s v="Tenex Chairmats For Use with Hard Floors"/>
    <n v="38.975999999999999"/>
    <n v="3"/>
    <n v="0.6"/>
    <n v="-50.66879999999999"/>
    <s v="No"/>
    <s v="Kelly Williams"/>
  </r>
  <r>
    <n v="5679"/>
    <s v="CA-2016-143924"/>
    <d v="2016-07-28T00:00:00"/>
    <d v="2016-08-03T00:00:00"/>
    <x v="1"/>
    <s v="SC-20680"/>
    <s v="Steve Carroll"/>
    <x v="2"/>
    <s v="United States"/>
    <s v="Holland"/>
    <s v="Michigan"/>
    <n v="49423"/>
    <x v="2"/>
    <s v="OFF-FA-10000735"/>
    <s v="Office Supplies"/>
    <s v="Fasteners"/>
    <s v="Staples"/>
    <n v="20.439999999999998"/>
    <n v="7"/>
    <n v="0"/>
    <n v="9.1979999999999986"/>
    <s v="No"/>
    <s v="Kelly Williams"/>
  </r>
  <r>
    <n v="5680"/>
    <s v="CA-2016-143924"/>
    <d v="2016-07-28T00:00:00"/>
    <d v="2016-08-03T00:00:00"/>
    <x v="1"/>
    <s v="SC-20680"/>
    <s v="Steve Carroll"/>
    <x v="2"/>
    <s v="United States"/>
    <s v="Holland"/>
    <s v="Michigan"/>
    <n v="49423"/>
    <x v="2"/>
    <s v="OFF-PA-10002120"/>
    <s v="Office Supplies"/>
    <s v="Paper"/>
    <s v="Xerox 1889"/>
    <n v="109.92"/>
    <n v="2"/>
    <n v="0"/>
    <n v="53.860799999999998"/>
    <s v="No"/>
    <s v="Kelly Williams"/>
  </r>
  <r>
    <n v="5681"/>
    <s v="CA-2016-141551"/>
    <d v="2016-09-24T00:00:00"/>
    <d v="2016-09-30T00:00:00"/>
    <x v="1"/>
    <s v="BP-11230"/>
    <s v="Benjamin Patterson"/>
    <x v="0"/>
    <s v="United States"/>
    <s v="Broken Arrow"/>
    <s v="Oklahoma"/>
    <n v="74012"/>
    <x v="2"/>
    <s v="OFF-BI-10001249"/>
    <s v="Office Supplies"/>
    <s v="Binders"/>
    <s v="Avery Heavy-Duty EZD View Binder with Locking Rings"/>
    <n v="6.38"/>
    <n v="1"/>
    <n v="0"/>
    <n v="2.9347999999999996"/>
    <s v="No"/>
    <s v="Kelly Williams"/>
  </r>
  <r>
    <n v="5682"/>
    <s v="CA-2016-141551"/>
    <d v="2016-09-24T00:00:00"/>
    <d v="2016-09-30T00:00:00"/>
    <x v="1"/>
    <s v="BP-11230"/>
    <s v="Benjamin Patterson"/>
    <x v="0"/>
    <s v="United States"/>
    <s v="Broken Arrow"/>
    <s v="Oklahoma"/>
    <n v="74012"/>
    <x v="2"/>
    <s v="OFF-PA-10001569"/>
    <s v="Office Supplies"/>
    <s v="Paper"/>
    <s v="Xerox 232"/>
    <n v="6.48"/>
    <n v="1"/>
    <n v="0"/>
    <n v="3.1104000000000003"/>
    <s v="No"/>
    <s v="Kelly Williams"/>
  </r>
  <r>
    <n v="5683"/>
    <s v="CA-2014-164315"/>
    <d v="2014-04-02T00:00:00"/>
    <d v="2014-04-08T00:00:00"/>
    <x v="1"/>
    <s v="RD-19585"/>
    <s v="Rob Dowd"/>
    <x v="0"/>
    <s v="United States"/>
    <s v="Athens"/>
    <s v="Georgia"/>
    <n v="30605"/>
    <x v="0"/>
    <s v="OFF-PA-10004248"/>
    <s v="Office Supplies"/>
    <s v="Paper"/>
    <s v="Xerox 1990"/>
    <n v="15.84"/>
    <n v="3"/>
    <n v="0"/>
    <n v="7.1280000000000001"/>
    <s v="No"/>
    <s v="Cassandra Brandow"/>
  </r>
  <r>
    <n v="5684"/>
    <s v="CA-2014-164315"/>
    <d v="2014-04-02T00:00:00"/>
    <d v="2014-04-08T00:00:00"/>
    <x v="1"/>
    <s v="RD-19585"/>
    <s v="Rob Dowd"/>
    <x v="0"/>
    <s v="United States"/>
    <s v="Athens"/>
    <s v="Georgia"/>
    <n v="30605"/>
    <x v="0"/>
    <s v="TEC-PH-10001128"/>
    <s v="Technology"/>
    <s v="Phones"/>
    <s v="Motorola Droid Maxx"/>
    <n v="1049.93"/>
    <n v="7"/>
    <n v="0"/>
    <n v="293.98040000000003"/>
    <s v="No"/>
    <s v="Cassandra Brandow"/>
  </r>
  <r>
    <n v="5685"/>
    <s v="CA-2014-164315"/>
    <d v="2014-04-02T00:00:00"/>
    <d v="2014-04-08T00:00:00"/>
    <x v="1"/>
    <s v="RD-19585"/>
    <s v="Rob Dowd"/>
    <x v="0"/>
    <s v="United States"/>
    <s v="Athens"/>
    <s v="Georgia"/>
    <n v="30605"/>
    <x v="0"/>
    <s v="OFF-AP-10003842"/>
    <s v="Office Supplies"/>
    <s v="Appliances"/>
    <s v="Euro-Pro Shark Turbo Vacuum"/>
    <n v="154.9"/>
    <n v="5"/>
    <n v="0"/>
    <n v="40.274000000000001"/>
    <s v="No"/>
    <s v="Cassandra Brandow"/>
  </r>
  <r>
    <n v="5686"/>
    <s v="CA-2015-131072"/>
    <d v="2015-11-05T00:00:00"/>
    <d v="2015-11-05T00:00:00"/>
    <x v="3"/>
    <s v="KL-16645"/>
    <s v="Ken Lonsdale"/>
    <x v="0"/>
    <s v="United States"/>
    <s v="Seattle"/>
    <s v="Washington"/>
    <n v="98105"/>
    <x v="1"/>
    <s v="OFF-BI-10002794"/>
    <s v="Office Supplies"/>
    <s v="Binders"/>
    <s v="Avery Trapezoid Ring Binder, 3&quot; Capacity, Black, 1040 sheets"/>
    <n v="98.352000000000004"/>
    <n v="3"/>
    <n v="0.2"/>
    <n v="35.652599999999993"/>
    <s v="No"/>
    <s v="Anna Andreadi"/>
  </r>
  <r>
    <n v="5687"/>
    <s v="CA-2014-131541"/>
    <d v="2014-07-28T00:00:00"/>
    <d v="2014-07-28T00:00:00"/>
    <x v="3"/>
    <s v="CK-12205"/>
    <s v="Chloris Kastensmidt"/>
    <x v="0"/>
    <s v="United States"/>
    <s v="Apopka"/>
    <s v="Florida"/>
    <n v="32712"/>
    <x v="0"/>
    <s v="OFF-FA-10000621"/>
    <s v="Office Supplies"/>
    <s v="Fasteners"/>
    <s v="OIC Colored Binder Clips, Assorted Sizes"/>
    <n v="14.320000000000002"/>
    <n v="5"/>
    <n v="0.2"/>
    <n v="5.1910000000000007"/>
    <s v="No"/>
    <s v="Cassandra Brandow"/>
  </r>
  <r>
    <n v="5688"/>
    <s v="CA-2014-131541"/>
    <d v="2014-07-28T00:00:00"/>
    <d v="2014-07-28T00:00:00"/>
    <x v="3"/>
    <s v="CK-12205"/>
    <s v="Chloris Kastensmidt"/>
    <x v="0"/>
    <s v="United States"/>
    <s v="Apopka"/>
    <s v="Florida"/>
    <n v="32712"/>
    <x v="0"/>
    <s v="FUR-FU-10003623"/>
    <s v="Furniture"/>
    <s v="Furnishings"/>
    <s v="DataProducts Ampli Magnifier Task Lamp, Black,"/>
    <n v="129.88800000000001"/>
    <n v="6"/>
    <n v="0.2"/>
    <n v="12.988799999999991"/>
    <s v="No"/>
    <s v="Cassandra Brandow"/>
  </r>
  <r>
    <n v="5689"/>
    <s v="CA-2014-131541"/>
    <d v="2014-07-28T00:00:00"/>
    <d v="2014-07-28T00:00:00"/>
    <x v="3"/>
    <s v="CK-12205"/>
    <s v="Chloris Kastensmidt"/>
    <x v="0"/>
    <s v="United States"/>
    <s v="Apopka"/>
    <s v="Florida"/>
    <n v="32712"/>
    <x v="0"/>
    <s v="OFF-EN-10000781"/>
    <s v="Office Supplies"/>
    <s v="Envelopes"/>
    <s v="#10- 4 1/8&quot; x 9 1/2&quot; Recycled Envelopes"/>
    <n v="48.944000000000003"/>
    <n v="7"/>
    <n v="0.2"/>
    <n v="16.518599999999999"/>
    <s v="No"/>
    <s v="Cassandra Brandow"/>
  </r>
  <r>
    <n v="5690"/>
    <s v="CA-2015-119550"/>
    <d v="2015-12-26T00:00:00"/>
    <d v="2015-12-31T00:00:00"/>
    <x v="1"/>
    <s v="RB-19705"/>
    <s v="Roger Barcio"/>
    <x v="2"/>
    <s v="United States"/>
    <s v="Houston"/>
    <s v="Texas"/>
    <n v="77070"/>
    <x v="2"/>
    <s v="FUR-CH-10002044"/>
    <s v="Furniture"/>
    <s v="Chairs"/>
    <s v="Office Star - Contemporary Task Swivel chair with 2-way adjustable arms, Plum"/>
    <n v="275.05799999999999"/>
    <n v="3"/>
    <n v="0.3"/>
    <n v="-90.376199999999997"/>
    <s v="No"/>
    <s v="Kelly Williams"/>
  </r>
  <r>
    <n v="5691"/>
    <s v="US-2015-138093"/>
    <d v="2015-12-10T00:00:00"/>
    <d v="2015-12-16T00:00:00"/>
    <x v="1"/>
    <s v="KM-16225"/>
    <s v="Kalyca Meade"/>
    <x v="1"/>
    <s v="United States"/>
    <s v="Baltimore"/>
    <s v="Maryland"/>
    <n v="21215"/>
    <x v="3"/>
    <s v="OFF-AR-10000817"/>
    <s v="Office Supplies"/>
    <s v="Art"/>
    <s v="Manco Dry-Lighter Erasable Highlighter"/>
    <n v="27.36"/>
    <n v="9"/>
    <n v="0"/>
    <n v="9.3023999999999987"/>
    <s v="No"/>
    <s v="Chuck Magee"/>
  </r>
  <r>
    <n v="5692"/>
    <s v="US-2015-138093"/>
    <d v="2015-12-10T00:00:00"/>
    <d v="2015-12-16T00:00:00"/>
    <x v="1"/>
    <s v="KM-16225"/>
    <s v="Kalyca Meade"/>
    <x v="1"/>
    <s v="United States"/>
    <s v="Baltimore"/>
    <s v="Maryland"/>
    <n v="21215"/>
    <x v="3"/>
    <s v="OFF-PA-10001509"/>
    <s v="Office Supplies"/>
    <s v="Paper"/>
    <s v="Recycled Desk Saver Line &quot;While You Were Out&quot; Book, 5 1/2&quot; X 4&quot;"/>
    <n v="44.75"/>
    <n v="5"/>
    <n v="0"/>
    <n v="20.584999999999994"/>
    <s v="No"/>
    <s v="Chuck Magee"/>
  </r>
  <r>
    <n v="5693"/>
    <s v="US-2015-138093"/>
    <d v="2015-12-10T00:00:00"/>
    <d v="2015-12-16T00:00:00"/>
    <x v="1"/>
    <s v="KM-16225"/>
    <s v="Kalyca Meade"/>
    <x v="1"/>
    <s v="United States"/>
    <s v="Baltimore"/>
    <s v="Maryland"/>
    <n v="21215"/>
    <x v="3"/>
    <s v="TEC-PH-10004667"/>
    <s v="Technology"/>
    <s v="Phones"/>
    <s v="Cisco 8x8 Inc. 6753i IP Business Phone System"/>
    <n v="134.99"/>
    <n v="1"/>
    <n v="0"/>
    <n v="36.447299999999998"/>
    <s v="No"/>
    <s v="Chuck Magee"/>
  </r>
  <r>
    <n v="5694"/>
    <s v="US-2015-138093"/>
    <d v="2015-12-10T00:00:00"/>
    <d v="2015-12-16T00:00:00"/>
    <x v="1"/>
    <s v="KM-16225"/>
    <s v="Kalyca Meade"/>
    <x v="1"/>
    <s v="United States"/>
    <s v="Baltimore"/>
    <s v="Maryland"/>
    <n v="21215"/>
    <x v="3"/>
    <s v="OFF-PA-10000143"/>
    <s v="Office Supplies"/>
    <s v="Paper"/>
    <s v="Astroparche Fine Business Paper"/>
    <n v="26.400000000000002"/>
    <n v="5"/>
    <n v="0"/>
    <n v="12.672000000000001"/>
    <s v="No"/>
    <s v="Chuck Magee"/>
  </r>
  <r>
    <n v="5695"/>
    <s v="US-2015-138093"/>
    <d v="2015-12-10T00:00:00"/>
    <d v="2015-12-16T00:00:00"/>
    <x v="1"/>
    <s v="KM-16225"/>
    <s v="Kalyca Meade"/>
    <x v="1"/>
    <s v="United States"/>
    <s v="Baltimore"/>
    <s v="Maryland"/>
    <n v="21215"/>
    <x v="3"/>
    <s v="FUR-CH-10000785"/>
    <s v="Furniture"/>
    <s v="Chairs"/>
    <s v="Global Ergonomic Managers Chair"/>
    <n v="542.93999999999994"/>
    <n v="3"/>
    <n v="0"/>
    <n v="141.1644"/>
    <s v="No"/>
    <s v="Chuck Magee"/>
  </r>
  <r>
    <n v="5696"/>
    <s v="CA-2016-126165"/>
    <d v="2016-05-05T00:00:00"/>
    <d v="2016-05-07T00:00:00"/>
    <x v="0"/>
    <s v="AH-10465"/>
    <s v="Amy Hunt"/>
    <x v="0"/>
    <s v="United States"/>
    <s v="San Francisco"/>
    <s v="California"/>
    <n v="94109"/>
    <x v="1"/>
    <s v="FUR-TA-10001676"/>
    <s v="Furniture"/>
    <s v="Tables"/>
    <s v="Hon 61000 Series Interactive Training Tables"/>
    <n v="71.088000000000008"/>
    <n v="2"/>
    <n v="0.2"/>
    <n v="-1.7772000000000041"/>
    <s v="No"/>
    <s v="Anna Andreadi"/>
  </r>
  <r>
    <n v="5697"/>
    <s v="CA-2017-126123"/>
    <d v="2017-10-14T00:00:00"/>
    <d v="2017-10-18T00:00:00"/>
    <x v="1"/>
    <s v="AG-10765"/>
    <s v="Anthony Garverick"/>
    <x v="2"/>
    <s v="United States"/>
    <s v="Chicago"/>
    <s v="Illinois"/>
    <n v="60623"/>
    <x v="2"/>
    <s v="OFF-BI-10000309"/>
    <s v="Office Supplies"/>
    <s v="Binders"/>
    <s v="GBC Twin Loop Wire Binding Elements, 9/16&quot; Spine, Black"/>
    <n v="27.395999999999997"/>
    <n v="9"/>
    <n v="0.8"/>
    <n v="-42.46380000000002"/>
    <s v="No"/>
    <s v="Kelly Williams"/>
  </r>
  <r>
    <n v="5698"/>
    <s v="CA-2017-126123"/>
    <d v="2017-10-14T00:00:00"/>
    <d v="2017-10-18T00:00:00"/>
    <x v="1"/>
    <s v="AG-10765"/>
    <s v="Anthony Garverick"/>
    <x v="2"/>
    <s v="United States"/>
    <s v="Chicago"/>
    <s v="Illinois"/>
    <n v="60623"/>
    <x v="2"/>
    <s v="OFF-BI-10004224"/>
    <s v="Office Supplies"/>
    <s v="Binders"/>
    <s v="Catalog Binders with Expanding Posts"/>
    <n v="13.455999999999998"/>
    <n v="1"/>
    <n v="0.8"/>
    <n v="-23.548000000000009"/>
    <s v="No"/>
    <s v="Kelly Williams"/>
  </r>
  <r>
    <n v="5699"/>
    <s v="CA-2016-143441"/>
    <d v="2016-11-05T00:00:00"/>
    <d v="2016-11-05T00:00:00"/>
    <x v="3"/>
    <s v="EB-14170"/>
    <s v="Evan Bailliet"/>
    <x v="0"/>
    <s v="United States"/>
    <s v="Laredo"/>
    <s v="Texas"/>
    <n v="78041"/>
    <x v="2"/>
    <s v="OFF-LA-10002312"/>
    <s v="Office Supplies"/>
    <s v="Labels"/>
    <s v="Avery 490"/>
    <n v="11.840000000000002"/>
    <n v="1"/>
    <n v="0.2"/>
    <n v="4.4399999999999995"/>
    <s v="No"/>
    <s v="Kelly Williams"/>
  </r>
  <r>
    <n v="5700"/>
    <s v="CA-2017-148320"/>
    <d v="2017-11-03T00:00:00"/>
    <d v="2017-11-08T00:00:00"/>
    <x v="1"/>
    <s v="PG-18895"/>
    <s v="Paul Gonzalez"/>
    <x v="0"/>
    <s v="United States"/>
    <s v="San Francisco"/>
    <s v="California"/>
    <n v="94109"/>
    <x v="1"/>
    <s v="OFF-PA-10003022"/>
    <s v="Office Supplies"/>
    <s v="Paper"/>
    <s v="Xerox 1992"/>
    <n v="35.880000000000003"/>
    <n v="6"/>
    <n v="0"/>
    <n v="17.581200000000003"/>
    <s v="No"/>
    <s v="Anna Andreadi"/>
  </r>
  <r>
    <n v="5701"/>
    <s v="CA-2016-125661"/>
    <d v="2016-11-24T00:00:00"/>
    <d v="2016-11-26T00:00:00"/>
    <x v="2"/>
    <s v="CA-12055"/>
    <s v="Cathy Armstrong"/>
    <x v="2"/>
    <s v="United States"/>
    <s v="Cleveland"/>
    <s v="Ohio"/>
    <n v="44105"/>
    <x v="3"/>
    <s v="OFF-EN-10001532"/>
    <s v="Office Supplies"/>
    <s v="Envelopes"/>
    <s v="Brown Kraft Recycled Envelopes"/>
    <n v="40.752000000000002"/>
    <n v="3"/>
    <n v="0.2"/>
    <n v="15.281999999999998"/>
    <s v="No"/>
    <s v="Chuck Magee"/>
  </r>
  <r>
    <n v="5702"/>
    <s v="CA-2016-125661"/>
    <d v="2016-11-24T00:00:00"/>
    <d v="2016-11-26T00:00:00"/>
    <x v="2"/>
    <s v="CA-12055"/>
    <s v="Cathy Armstrong"/>
    <x v="2"/>
    <s v="United States"/>
    <s v="Cleveland"/>
    <s v="Ohio"/>
    <n v="44105"/>
    <x v="3"/>
    <s v="TEC-AC-10004855"/>
    <s v="Technology"/>
    <s v="Accessories"/>
    <s v="V7 USB Numeric Keypad"/>
    <n v="139.96000000000004"/>
    <n v="5"/>
    <n v="0.2"/>
    <n v="-22.743500000000004"/>
    <s v="No"/>
    <s v="Chuck Magee"/>
  </r>
  <r>
    <n v="5703"/>
    <s v="US-2014-123519"/>
    <d v="2014-12-14T00:00:00"/>
    <d v="2014-12-21T00:00:00"/>
    <x v="1"/>
    <s v="SS-20875"/>
    <s v="Sung Shariari"/>
    <x v="0"/>
    <s v="United States"/>
    <s v="Marion"/>
    <s v="Ohio"/>
    <n v="43302"/>
    <x v="3"/>
    <s v="OFF-AR-10003829"/>
    <s v="Office Supplies"/>
    <s v="Art"/>
    <s v="Newell 35"/>
    <n v="2.6240000000000001"/>
    <n v="1"/>
    <n v="0.2"/>
    <n v="0.29519999999999957"/>
    <s v="No"/>
    <s v="Chuck Magee"/>
  </r>
  <r>
    <n v="5704"/>
    <s v="US-2014-123519"/>
    <d v="2014-12-14T00:00:00"/>
    <d v="2014-12-21T00:00:00"/>
    <x v="1"/>
    <s v="SS-20875"/>
    <s v="Sung Shariari"/>
    <x v="0"/>
    <s v="United States"/>
    <s v="Marion"/>
    <s v="Ohio"/>
    <n v="43302"/>
    <x v="3"/>
    <s v="FUR-TA-10002645"/>
    <s v="Furniture"/>
    <s v="Tables"/>
    <s v="Hon Rectangular Conference Tables"/>
    <n v="136.53"/>
    <n v="1"/>
    <n v="0.4"/>
    <n v="-52.336500000000029"/>
    <s v="No"/>
    <s v="Chuck Magee"/>
  </r>
  <r>
    <n v="5705"/>
    <s v="US-2014-123519"/>
    <d v="2014-12-14T00:00:00"/>
    <d v="2014-12-21T00:00:00"/>
    <x v="1"/>
    <s v="SS-20875"/>
    <s v="Sung Shariari"/>
    <x v="0"/>
    <s v="United States"/>
    <s v="Marion"/>
    <s v="Ohio"/>
    <n v="43302"/>
    <x v="3"/>
    <s v="TEC-AC-10003033"/>
    <s v="Technology"/>
    <s v="Accessories"/>
    <s v="Plantronics CS510 - Over-the-Head monaural Wireless Headset System"/>
    <n v="263.95999999999998"/>
    <n v="1"/>
    <n v="0.2"/>
    <n v="42.893499999999975"/>
    <s v="No"/>
    <s v="Chuck Magee"/>
  </r>
  <r>
    <n v="5706"/>
    <s v="CA-2014-155593"/>
    <d v="2014-11-03T00:00:00"/>
    <d v="2014-11-08T00:00:00"/>
    <x v="1"/>
    <s v="RP-19390"/>
    <s v="Resi Pölking"/>
    <x v="0"/>
    <s v="United States"/>
    <s v="Fairfield"/>
    <s v="Connecticut"/>
    <n v="6824"/>
    <x v="3"/>
    <s v="OFF-SU-10002522"/>
    <s v="Office Supplies"/>
    <s v="Supplies"/>
    <s v="Acme Kleen Earth Office Shears"/>
    <n v="11.64"/>
    <n v="3"/>
    <n v="0"/>
    <n v="3.3755999999999986"/>
    <s v="No"/>
    <s v="Chuck Magee"/>
  </r>
  <r>
    <n v="5707"/>
    <s v="CA-2017-136000"/>
    <d v="2017-09-22T00:00:00"/>
    <d v="2017-09-25T00:00:00"/>
    <x v="0"/>
    <s v="SC-20440"/>
    <s v="Shaun Chance"/>
    <x v="1"/>
    <s v="United States"/>
    <s v="New York City"/>
    <s v="New York"/>
    <n v="10009"/>
    <x v="3"/>
    <s v="OFF-BI-10004828"/>
    <s v="Office Supplies"/>
    <s v="Binders"/>
    <s v="GBC Poly Designer Binding Covers"/>
    <n v="40.176000000000002"/>
    <n v="3"/>
    <n v="0.2"/>
    <n v="14.563799999999997"/>
    <s v="No"/>
    <s v="Chuck Magee"/>
  </r>
  <r>
    <n v="5708"/>
    <s v="US-2015-160857"/>
    <d v="2015-05-08T00:00:00"/>
    <d v="2015-05-15T00:00:00"/>
    <x v="1"/>
    <s v="NW-18400"/>
    <s v="Natalie Webber"/>
    <x v="0"/>
    <s v="United States"/>
    <s v="New York City"/>
    <s v="New York"/>
    <n v="10024"/>
    <x v="3"/>
    <s v="FUR-FU-10001095"/>
    <s v="Furniture"/>
    <s v="Furnishings"/>
    <s v="DAX Black Cherry Wood-Tone Poster Frame"/>
    <n v="79.44"/>
    <n v="3"/>
    <n v="0"/>
    <n v="30.187200000000001"/>
    <s v="Yes"/>
    <s v="Chuck Magee"/>
  </r>
  <r>
    <n v="5709"/>
    <s v="US-2015-160857"/>
    <d v="2015-05-08T00:00:00"/>
    <d v="2015-05-15T00:00:00"/>
    <x v="1"/>
    <s v="NW-18400"/>
    <s v="Natalie Webber"/>
    <x v="0"/>
    <s v="United States"/>
    <s v="New York City"/>
    <s v="New York"/>
    <n v="10024"/>
    <x v="3"/>
    <s v="OFF-SU-10000157"/>
    <s v="Office Supplies"/>
    <s v="Supplies"/>
    <s v="Compact Automatic Electric Letter Opener"/>
    <n v="357.93"/>
    <n v="3"/>
    <n v="0"/>
    <n v="7.158600000000007"/>
    <s v="Yes"/>
    <s v="Chuck Magee"/>
  </r>
  <r>
    <n v="5710"/>
    <s v="US-2015-160857"/>
    <d v="2015-05-08T00:00:00"/>
    <d v="2015-05-15T00:00:00"/>
    <x v="1"/>
    <s v="NW-18400"/>
    <s v="Natalie Webber"/>
    <x v="0"/>
    <s v="United States"/>
    <s v="New York City"/>
    <s v="New York"/>
    <n v="10024"/>
    <x v="3"/>
    <s v="FUR-CH-10002647"/>
    <s v="Furniture"/>
    <s v="Chairs"/>
    <s v="Situations Contoured Folding Chairs, 4/Set"/>
    <n v="127.76400000000001"/>
    <n v="2"/>
    <n v="0.1"/>
    <n v="21.294000000000008"/>
    <s v="Yes"/>
    <s v="Chuck Magee"/>
  </r>
  <r>
    <n v="5711"/>
    <s v="US-2015-160857"/>
    <d v="2015-05-08T00:00:00"/>
    <d v="2015-05-15T00:00:00"/>
    <x v="1"/>
    <s v="NW-18400"/>
    <s v="Natalie Webber"/>
    <x v="0"/>
    <s v="United States"/>
    <s v="New York City"/>
    <s v="New York"/>
    <n v="10024"/>
    <x v="3"/>
    <s v="TEC-CO-10004115"/>
    <s v="Technology"/>
    <s v="Copiers"/>
    <s v="Sharp AL-1530CS Digital Copier"/>
    <n v="2799.944"/>
    <n v="7"/>
    <n v="0.2"/>
    <n v="1014.9797"/>
    <s v="Yes"/>
    <s v="Chuck Magee"/>
  </r>
  <r>
    <n v="5712"/>
    <s v="US-2015-160857"/>
    <d v="2015-05-08T00:00:00"/>
    <d v="2015-05-15T00:00:00"/>
    <x v="1"/>
    <s v="NW-18400"/>
    <s v="Natalie Webber"/>
    <x v="0"/>
    <s v="United States"/>
    <s v="New York City"/>
    <s v="New York"/>
    <n v="10024"/>
    <x v="3"/>
    <s v="OFF-PA-10003363"/>
    <s v="Office Supplies"/>
    <s v="Paper"/>
    <s v="Xerox 204"/>
    <n v="19.440000000000001"/>
    <n v="3"/>
    <n v="0"/>
    <n v="9.3312000000000008"/>
    <s v="Yes"/>
    <s v="Chuck Magee"/>
  </r>
  <r>
    <n v="5713"/>
    <s v="CA-2017-115805"/>
    <d v="2017-07-31T00:00:00"/>
    <d v="2017-07-31T00:00:00"/>
    <x v="3"/>
    <s v="KW-16435"/>
    <s v="Katrina Willman"/>
    <x v="0"/>
    <s v="United States"/>
    <s v="Chicago"/>
    <s v="Illinois"/>
    <n v="60653"/>
    <x v="2"/>
    <s v="TEC-PH-10003092"/>
    <s v="Technology"/>
    <s v="Phones"/>
    <s v="Motorola L804"/>
    <n v="36.792000000000002"/>
    <n v="1"/>
    <n v="0.2"/>
    <n v="4.1390999999999991"/>
    <s v="No"/>
    <s v="Kelly Williams"/>
  </r>
  <r>
    <n v="5714"/>
    <s v="US-2014-143707"/>
    <d v="2014-03-01T00:00:00"/>
    <d v="2014-03-05T00:00:00"/>
    <x v="1"/>
    <s v="HR-14770"/>
    <s v="Hallie Redmond"/>
    <x v="2"/>
    <s v="United States"/>
    <s v="New York City"/>
    <s v="New York"/>
    <n v="10035"/>
    <x v="3"/>
    <s v="TEC-PH-10003655"/>
    <s v="Technology"/>
    <s v="Phones"/>
    <s v="Sannysis Cute Owl Design Soft Skin Case Cover for Samsung Galaxy S4"/>
    <n v="5.9399999999999995"/>
    <n v="3"/>
    <n v="0"/>
    <n v="1.6037999999999999"/>
    <s v="No"/>
    <s v="Chuck Magee"/>
  </r>
  <r>
    <n v="5715"/>
    <s v="CA-2017-116939"/>
    <d v="2017-09-25T00:00:00"/>
    <d v="2017-09-29T00:00:00"/>
    <x v="1"/>
    <s v="AG-10900"/>
    <s v="Arthur Gainer"/>
    <x v="0"/>
    <s v="United States"/>
    <s v="Richmond"/>
    <s v="Virginia"/>
    <n v="23223"/>
    <x v="0"/>
    <s v="OFF-ST-10001476"/>
    <s v="Office Supplies"/>
    <s v="Storage"/>
    <s v="Steel Personal Filing/Posting Tote"/>
    <n v="177.54999999999998"/>
    <n v="5"/>
    <n v="0"/>
    <n v="47.938500000000005"/>
    <s v="No"/>
    <s v="Cassandra Brandow"/>
  </r>
  <r>
    <n v="5716"/>
    <s v="CA-2015-124107"/>
    <d v="2015-10-09T00:00:00"/>
    <d v="2015-10-12T00:00:00"/>
    <x v="0"/>
    <s v="BM-11650"/>
    <s v="Brian Moss"/>
    <x v="1"/>
    <s v="United States"/>
    <s v="Ann Arbor"/>
    <s v="Michigan"/>
    <n v="48104"/>
    <x v="2"/>
    <s v="TEC-AC-10002049"/>
    <s v="Technology"/>
    <s v="Accessories"/>
    <s v="Logitech G19 Programmable Gaming Keyboard"/>
    <n v="619.94999999999993"/>
    <n v="5"/>
    <n v="0"/>
    <n v="111.59099999999995"/>
    <s v="No"/>
    <s v="Kelly Williams"/>
  </r>
  <r>
    <n v="5717"/>
    <s v="CA-2015-124107"/>
    <d v="2015-10-09T00:00:00"/>
    <d v="2015-10-12T00:00:00"/>
    <x v="0"/>
    <s v="BM-11650"/>
    <s v="Brian Moss"/>
    <x v="1"/>
    <s v="United States"/>
    <s v="Ann Arbor"/>
    <s v="Michigan"/>
    <n v="48104"/>
    <x v="2"/>
    <s v="TEC-PH-10003875"/>
    <s v="Technology"/>
    <s v="Phones"/>
    <s v="KLD Oscar II Style Snap-on Ultra Thin Side Flip Synthetic Leather Cover Case for HTC One HTC M7"/>
    <n v="29.160000000000004"/>
    <n v="3"/>
    <n v="0"/>
    <n v="8.4563999999999986"/>
    <s v="No"/>
    <s v="Kelly Williams"/>
  </r>
  <r>
    <n v="5718"/>
    <s v="CA-2015-124107"/>
    <d v="2015-10-09T00:00:00"/>
    <d v="2015-10-12T00:00:00"/>
    <x v="0"/>
    <s v="BM-11650"/>
    <s v="Brian Moss"/>
    <x v="1"/>
    <s v="United States"/>
    <s v="Ann Arbor"/>
    <s v="Michigan"/>
    <n v="48104"/>
    <x v="2"/>
    <s v="OFF-EN-10003286"/>
    <s v="Office Supplies"/>
    <s v="Envelopes"/>
    <s v="Staple envelope"/>
    <n v="57.959999999999994"/>
    <n v="7"/>
    <n v="0"/>
    <n v="27.241199999999996"/>
    <s v="No"/>
    <s v="Kelly Williams"/>
  </r>
  <r>
    <n v="5719"/>
    <s v="CA-2015-124107"/>
    <d v="2015-10-09T00:00:00"/>
    <d v="2015-10-12T00:00:00"/>
    <x v="0"/>
    <s v="BM-11650"/>
    <s v="Brian Moss"/>
    <x v="1"/>
    <s v="United States"/>
    <s v="Ann Arbor"/>
    <s v="Michigan"/>
    <n v="48104"/>
    <x v="2"/>
    <s v="OFF-AP-10003971"/>
    <s v="Office Supplies"/>
    <s v="Appliances"/>
    <s v="Belkin 6 Outlet Metallic Surge Strip"/>
    <n v="29.402999999999999"/>
    <n v="3"/>
    <n v="0.1"/>
    <n v="5.2272000000000007"/>
    <s v="No"/>
    <s v="Kelly Williams"/>
  </r>
  <r>
    <n v="5720"/>
    <s v="CA-2017-126550"/>
    <d v="2017-03-29T00:00:00"/>
    <d v="2017-04-02T00:00:00"/>
    <x v="0"/>
    <s v="RD-19720"/>
    <s v="Roger Demir"/>
    <x v="0"/>
    <s v="United States"/>
    <s v="Lafayette"/>
    <s v="Indiana"/>
    <n v="47905"/>
    <x v="2"/>
    <s v="OFF-ST-10001031"/>
    <s v="Office Supplies"/>
    <s v="Storage"/>
    <s v="Adjustable Personal File Tote"/>
    <n v="81.400000000000006"/>
    <n v="5"/>
    <n v="0"/>
    <n v="21.164000000000005"/>
    <s v="No"/>
    <s v="Kelly Williams"/>
  </r>
  <r>
    <n v="5721"/>
    <s v="CA-2015-138674"/>
    <d v="2015-11-14T00:00:00"/>
    <d v="2015-11-17T00:00:00"/>
    <x v="2"/>
    <s v="KB-16585"/>
    <s v="Ken Black"/>
    <x v="1"/>
    <s v="United States"/>
    <s v="Springfield"/>
    <s v="Oregon"/>
    <n v="97477"/>
    <x v="1"/>
    <s v="OFF-FA-10000304"/>
    <s v="Office Supplies"/>
    <s v="Fasteners"/>
    <s v="Advantus Push Pins"/>
    <n v="8.7200000000000006"/>
    <n v="5"/>
    <n v="0.2"/>
    <n v="2.289000000000001"/>
    <s v="Yes"/>
    <s v="Anna Andreadi"/>
  </r>
  <r>
    <n v="5722"/>
    <s v="CA-2015-138674"/>
    <d v="2015-11-14T00:00:00"/>
    <d v="2015-11-17T00:00:00"/>
    <x v="2"/>
    <s v="KB-16585"/>
    <s v="Ken Black"/>
    <x v="1"/>
    <s v="United States"/>
    <s v="Springfield"/>
    <s v="Oregon"/>
    <n v="97477"/>
    <x v="1"/>
    <s v="TEC-AC-10000358"/>
    <s v="Technology"/>
    <s v="Accessories"/>
    <s v="Imation Secure Drive + Hardware Encrypted USB flash drive - 16 GB"/>
    <n v="91.176000000000016"/>
    <n v="3"/>
    <n v="0.2"/>
    <n v="4.5587999999999944"/>
    <s v="Yes"/>
    <s v="Anna Andreadi"/>
  </r>
  <r>
    <n v="5723"/>
    <s v="CA-2015-138674"/>
    <d v="2015-11-14T00:00:00"/>
    <d v="2015-11-17T00:00:00"/>
    <x v="2"/>
    <s v="KB-16585"/>
    <s v="Ken Black"/>
    <x v="1"/>
    <s v="United States"/>
    <s v="Springfield"/>
    <s v="Oregon"/>
    <n v="97477"/>
    <x v="1"/>
    <s v="TEC-AC-10002800"/>
    <s v="Technology"/>
    <s v="Accessories"/>
    <s v="Plantronics Audio 478 Stereo USB Headset"/>
    <n v="159.96800000000002"/>
    <n v="4"/>
    <n v="0.2"/>
    <n v="29.993999999999986"/>
    <s v="Yes"/>
    <s v="Anna Andreadi"/>
  </r>
  <r>
    <n v="5724"/>
    <s v="CA-2016-165820"/>
    <d v="2016-09-26T00:00:00"/>
    <d v="2016-09-30T00:00:00"/>
    <x v="1"/>
    <s v="DW-13585"/>
    <s v="Dorothy Wardle"/>
    <x v="1"/>
    <s v="United States"/>
    <s v="San Francisco"/>
    <s v="California"/>
    <n v="94109"/>
    <x v="1"/>
    <s v="OFF-PA-10004735"/>
    <s v="Office Supplies"/>
    <s v="Paper"/>
    <s v="Xerox 1905"/>
    <n v="12.96"/>
    <n v="2"/>
    <n v="0"/>
    <n v="6.2208000000000006"/>
    <s v="No"/>
    <s v="Anna Andreadi"/>
  </r>
  <r>
    <n v="5725"/>
    <s v="CA-2014-103191"/>
    <d v="2014-09-22T00:00:00"/>
    <d v="2014-09-27T00:00:00"/>
    <x v="1"/>
    <s v="VG-21805"/>
    <s v="Vivek Grady"/>
    <x v="1"/>
    <s v="United States"/>
    <s v="Chicago"/>
    <s v="Illinois"/>
    <n v="60653"/>
    <x v="2"/>
    <s v="OFF-ST-10002574"/>
    <s v="Office Supplies"/>
    <s v="Storage"/>
    <s v="SAFCO Commercial Wire Shelving, Black"/>
    <n v="331.536"/>
    <n v="3"/>
    <n v="0.2"/>
    <n v="-82.884"/>
    <s v="No"/>
    <s v="Kelly Williams"/>
  </r>
  <r>
    <n v="5726"/>
    <s v="CA-2015-103933"/>
    <d v="2015-09-25T00:00:00"/>
    <d v="2015-09-27T00:00:00"/>
    <x v="2"/>
    <s v="DR-12880"/>
    <s v="Dan Reichenbach"/>
    <x v="1"/>
    <s v="United States"/>
    <s v="New York City"/>
    <s v="New York"/>
    <n v="10011"/>
    <x v="3"/>
    <s v="TEC-AC-10004171"/>
    <s v="Technology"/>
    <s v="Accessories"/>
    <s v="Razer Kraken 7.1 Surround Sound Over Ear USB Gaming Headset"/>
    <n v="899.91"/>
    <n v="9"/>
    <n v="0"/>
    <n v="395.96040000000005"/>
    <s v="No"/>
    <s v="Chuck Magee"/>
  </r>
  <r>
    <n v="5727"/>
    <s v="CA-2015-110548"/>
    <d v="2015-05-04T00:00:00"/>
    <d v="2015-05-08T00:00:00"/>
    <x v="1"/>
    <s v="AH-10690"/>
    <s v="Anna Häberlin"/>
    <x v="1"/>
    <s v="United States"/>
    <s v="Houston"/>
    <s v="Texas"/>
    <n v="77095"/>
    <x v="2"/>
    <s v="TEC-PH-10002922"/>
    <s v="Technology"/>
    <s v="Phones"/>
    <s v="ShoreTel ShorePhone IP 230 VoIP phone"/>
    <n v="946.34400000000005"/>
    <n v="7"/>
    <n v="0.2"/>
    <n v="118.29299999999989"/>
    <s v="No"/>
    <s v="Kelly Williams"/>
  </r>
  <r>
    <n v="5728"/>
    <s v="CA-2017-117324"/>
    <d v="2017-12-08T00:00:00"/>
    <d v="2017-12-13T00:00:00"/>
    <x v="1"/>
    <s v="JP-15520"/>
    <s v="Jeremy Pistek"/>
    <x v="0"/>
    <s v="United States"/>
    <s v="Madison"/>
    <s v="Wisconsin"/>
    <n v="53711"/>
    <x v="2"/>
    <s v="TEC-AC-10003023"/>
    <s v="Technology"/>
    <s v="Accessories"/>
    <s v="Logitech G105 Gaming Keyboard"/>
    <n v="178.10999999999999"/>
    <n v="3"/>
    <n v="0"/>
    <n v="32.059799999999996"/>
    <s v="No"/>
    <s v="Kelly Williams"/>
  </r>
  <r>
    <n v="5729"/>
    <s v="CA-2017-117324"/>
    <d v="2017-12-08T00:00:00"/>
    <d v="2017-12-13T00:00:00"/>
    <x v="1"/>
    <s v="JP-15520"/>
    <s v="Jeremy Pistek"/>
    <x v="0"/>
    <s v="United States"/>
    <s v="Madison"/>
    <s v="Wisconsin"/>
    <n v="53711"/>
    <x v="2"/>
    <s v="OFF-AP-10003590"/>
    <s v="Office Supplies"/>
    <s v="Appliances"/>
    <s v="Hoover WindTunnel Plus Canister Vacuum"/>
    <n v="1089.75"/>
    <n v="3"/>
    <n v="0"/>
    <n v="305.13000000000011"/>
    <s v="No"/>
    <s v="Kelly Williams"/>
  </r>
  <r>
    <n v="5730"/>
    <s v="CA-2017-117324"/>
    <d v="2017-12-08T00:00:00"/>
    <d v="2017-12-13T00:00:00"/>
    <x v="1"/>
    <s v="JP-15520"/>
    <s v="Jeremy Pistek"/>
    <x v="0"/>
    <s v="United States"/>
    <s v="Madison"/>
    <s v="Wisconsin"/>
    <n v="53711"/>
    <x v="2"/>
    <s v="OFF-LA-10003510"/>
    <s v="Office Supplies"/>
    <s v="Labels"/>
    <s v="Avery 4027 File Folder Labels for Dot Matrix Printers, 5000 Labels per Box, White"/>
    <n v="61.06"/>
    <n v="2"/>
    <n v="0"/>
    <n v="28.087600000000002"/>
    <s v="No"/>
    <s v="Kelly Williams"/>
  </r>
  <r>
    <n v="5731"/>
    <s v="CA-2017-117324"/>
    <d v="2017-12-08T00:00:00"/>
    <d v="2017-12-13T00:00:00"/>
    <x v="1"/>
    <s v="JP-15520"/>
    <s v="Jeremy Pistek"/>
    <x v="0"/>
    <s v="United States"/>
    <s v="Madison"/>
    <s v="Wisconsin"/>
    <n v="53711"/>
    <x v="2"/>
    <s v="FUR-BO-10003159"/>
    <s v="Furniture"/>
    <s v="Bookcases"/>
    <s v="Sauder Camden County Collection Libraries, Planked Cherry Finish"/>
    <n v="459.92"/>
    <n v="4"/>
    <n v="0"/>
    <n v="41.392799999999966"/>
    <s v="No"/>
    <s v="Kelly Williams"/>
  </r>
  <r>
    <n v="5732"/>
    <s v="CA-2017-117324"/>
    <d v="2017-12-08T00:00:00"/>
    <d v="2017-12-13T00:00:00"/>
    <x v="1"/>
    <s v="JP-15520"/>
    <s v="Jeremy Pistek"/>
    <x v="0"/>
    <s v="United States"/>
    <s v="Madison"/>
    <s v="Wisconsin"/>
    <n v="53711"/>
    <x v="2"/>
    <s v="OFF-PA-10002713"/>
    <s v="Office Supplies"/>
    <s v="Paper"/>
    <s v="Adams Phone Message Book, 200 Message Capacity, 8 1/16” x 11”"/>
    <n v="27.52"/>
    <n v="4"/>
    <n v="0"/>
    <n v="12.659199999999998"/>
    <s v="No"/>
    <s v="Kelly Williams"/>
  </r>
  <r>
    <n v="5733"/>
    <s v="CA-2017-143574"/>
    <d v="2017-06-29T00:00:00"/>
    <d v="2017-07-02T00:00:00"/>
    <x v="2"/>
    <s v="DR-12880"/>
    <s v="Dan Reichenbach"/>
    <x v="1"/>
    <s v="United States"/>
    <s v="Milford"/>
    <s v="Connecticut"/>
    <n v="6460"/>
    <x v="3"/>
    <s v="FUR-BO-10002598"/>
    <s v="Furniture"/>
    <s v="Bookcases"/>
    <s v="Hon Metal Bookcases, Putty"/>
    <n v="638.82000000000005"/>
    <n v="9"/>
    <n v="0"/>
    <n v="185.25779999999997"/>
    <s v="No"/>
    <s v="Chuck Magee"/>
  </r>
  <r>
    <n v="5734"/>
    <s v="CA-2017-143574"/>
    <d v="2017-06-29T00:00:00"/>
    <d v="2017-07-02T00:00:00"/>
    <x v="2"/>
    <s v="DR-12880"/>
    <s v="Dan Reichenbach"/>
    <x v="1"/>
    <s v="United States"/>
    <s v="Milford"/>
    <s v="Connecticut"/>
    <n v="6460"/>
    <x v="3"/>
    <s v="OFF-SU-10002537"/>
    <s v="Office Supplies"/>
    <s v="Supplies"/>
    <s v="Acme Box Cutter Scissors"/>
    <n v="30.69"/>
    <n v="3"/>
    <n v="0"/>
    <n v="7.9794000000000018"/>
    <s v="No"/>
    <s v="Chuck Magee"/>
  </r>
  <r>
    <n v="5735"/>
    <s v="CA-2017-143574"/>
    <d v="2017-06-29T00:00:00"/>
    <d v="2017-07-02T00:00:00"/>
    <x v="2"/>
    <s v="DR-12880"/>
    <s v="Dan Reichenbach"/>
    <x v="1"/>
    <s v="United States"/>
    <s v="Milford"/>
    <s v="Connecticut"/>
    <n v="6460"/>
    <x v="3"/>
    <s v="FUR-FU-10003976"/>
    <s v="Furniture"/>
    <s v="Furnishings"/>
    <s v="DAX Executive Solid Wood Document Frame, Desktop or Hang, Mahogany, 5 x 7"/>
    <n v="25.16"/>
    <n v="2"/>
    <n v="0"/>
    <n v="8.5543999999999976"/>
    <s v="No"/>
    <s v="Chuck Magee"/>
  </r>
  <r>
    <n v="5736"/>
    <s v="CA-2014-111773"/>
    <d v="2014-06-29T00:00:00"/>
    <d v="2014-07-03T00:00:00"/>
    <x v="1"/>
    <s v="JK-15625"/>
    <s v="Jim Karlsson"/>
    <x v="0"/>
    <s v="United States"/>
    <s v="New York City"/>
    <s v="New York"/>
    <n v="10024"/>
    <x v="3"/>
    <s v="OFF-BI-10000174"/>
    <s v="Office Supplies"/>
    <s v="Binders"/>
    <s v="Wilson Jones Clip &amp; Carry Folder Binder Tool for Ring Binders, Clear"/>
    <n v="13.919999999999998"/>
    <n v="3"/>
    <n v="0.2"/>
    <n v="4.8720000000000008"/>
    <s v="No"/>
    <s v="Chuck Magee"/>
  </r>
  <r>
    <n v="5737"/>
    <s v="CA-2014-148614"/>
    <d v="2014-01-20T00:00:00"/>
    <d v="2014-01-25T00:00:00"/>
    <x v="1"/>
    <s v="MV-17485"/>
    <s v="Mark Van Huff"/>
    <x v="0"/>
    <s v="United States"/>
    <s v="Los Angeles"/>
    <s v="California"/>
    <n v="90049"/>
    <x v="1"/>
    <s v="OFF-PA-10002893"/>
    <s v="Office Supplies"/>
    <s v="Paper"/>
    <s v="Wirebound Service Call Books, 5 1/2&quot; x 4&quot;"/>
    <n v="19.36"/>
    <n v="2"/>
    <n v="0"/>
    <n v="9.2927999999999997"/>
    <s v="Yes"/>
    <s v="Anna Andreadi"/>
  </r>
  <r>
    <n v="5738"/>
    <s v="CA-2014-148614"/>
    <d v="2014-01-20T00:00:00"/>
    <d v="2014-01-25T00:00:00"/>
    <x v="1"/>
    <s v="MV-17485"/>
    <s v="Mark Van Huff"/>
    <x v="0"/>
    <s v="United States"/>
    <s v="Los Angeles"/>
    <s v="California"/>
    <n v="90049"/>
    <x v="1"/>
    <s v="FUR-FU-10003194"/>
    <s v="Furniture"/>
    <s v="Furnishings"/>
    <s v="Eldon Expressions Desk Accessory, Wood Pencil Holder, Oak"/>
    <n v="19.3"/>
    <n v="2"/>
    <n v="0"/>
    <n v="5.7899999999999991"/>
    <s v="Yes"/>
    <s v="Anna Andreadi"/>
  </r>
  <r>
    <n v="5739"/>
    <s v="CA-2017-156139"/>
    <d v="2016-12-31T00:00:00"/>
    <d v="2017-01-06T00:00:00"/>
    <x v="1"/>
    <s v="BP-11155"/>
    <s v="Becky Pak"/>
    <x v="0"/>
    <s v="United States"/>
    <s v="San Francisco"/>
    <s v="California"/>
    <n v="94109"/>
    <x v="1"/>
    <s v="OFF-BI-10004233"/>
    <s v="Office Supplies"/>
    <s v="Binders"/>
    <s v="GBC Pre-Punched Binding Paper, Plastic, White, 8-1/2&quot; x 11&quot;"/>
    <n v="38.376000000000005"/>
    <n v="3"/>
    <n v="0.2"/>
    <n v="13.4316"/>
    <s v="No"/>
    <s v="Anna Andreadi"/>
  </r>
  <r>
    <n v="5740"/>
    <s v="US-2017-147886"/>
    <d v="2017-03-28T00:00:00"/>
    <d v="2017-03-31T00:00:00"/>
    <x v="2"/>
    <s v="DH-13075"/>
    <s v="Dave Hallsten"/>
    <x v="1"/>
    <s v="United States"/>
    <s v="Fairfield"/>
    <s v="California"/>
    <n v="94533"/>
    <x v="1"/>
    <s v="OFF-PA-10000232"/>
    <s v="Office Supplies"/>
    <s v="Paper"/>
    <s v="Xerox 1975"/>
    <n v="12.96"/>
    <n v="2"/>
    <n v="0"/>
    <n v="6.3504000000000005"/>
    <s v="Yes"/>
    <s v="Anna Andreadi"/>
  </r>
  <r>
    <n v="5741"/>
    <s v="US-2017-147886"/>
    <d v="2017-03-28T00:00:00"/>
    <d v="2017-03-31T00:00:00"/>
    <x v="2"/>
    <s v="DH-13075"/>
    <s v="Dave Hallsten"/>
    <x v="1"/>
    <s v="United States"/>
    <s v="Fairfield"/>
    <s v="California"/>
    <n v="94533"/>
    <x v="1"/>
    <s v="FUR-FU-10001095"/>
    <s v="Furniture"/>
    <s v="Furnishings"/>
    <s v="DAX Black Cherry Wood-Tone Poster Frame"/>
    <n v="26.48"/>
    <n v="1"/>
    <n v="0"/>
    <n v="10.0624"/>
    <s v="Yes"/>
    <s v="Anna Andreadi"/>
  </r>
  <r>
    <n v="5742"/>
    <s v="US-2017-147886"/>
    <d v="2017-03-28T00:00:00"/>
    <d v="2017-03-31T00:00:00"/>
    <x v="2"/>
    <s v="DH-13075"/>
    <s v="Dave Hallsten"/>
    <x v="1"/>
    <s v="United States"/>
    <s v="Fairfield"/>
    <s v="California"/>
    <n v="94533"/>
    <x v="1"/>
    <s v="TEC-MA-10004679"/>
    <s v="Technology"/>
    <s v="Machines"/>
    <s v="StarTech.com 10/100 VDSL2 Ethernet Extender Kit"/>
    <n v="532.72"/>
    <n v="2"/>
    <n v="0.2"/>
    <n v="53.271999999999991"/>
    <s v="Yes"/>
    <s v="Anna Andreadi"/>
  </r>
  <r>
    <n v="5743"/>
    <s v="US-2017-147886"/>
    <d v="2017-03-28T00:00:00"/>
    <d v="2017-03-31T00:00:00"/>
    <x v="2"/>
    <s v="DH-13075"/>
    <s v="Dave Hallsten"/>
    <x v="1"/>
    <s v="United States"/>
    <s v="Fairfield"/>
    <s v="California"/>
    <n v="94533"/>
    <x v="1"/>
    <s v="OFF-PA-10003651"/>
    <s v="Office Supplies"/>
    <s v="Paper"/>
    <s v="Xerox 1968"/>
    <n v="26.72"/>
    <n v="4"/>
    <n v="0"/>
    <n v="12.8256"/>
    <s v="Yes"/>
    <s v="Anna Andreadi"/>
  </r>
  <r>
    <n v="5744"/>
    <s v="US-2017-147886"/>
    <d v="2017-03-28T00:00:00"/>
    <d v="2017-03-31T00:00:00"/>
    <x v="2"/>
    <s v="DH-13075"/>
    <s v="Dave Hallsten"/>
    <x v="1"/>
    <s v="United States"/>
    <s v="Fairfield"/>
    <s v="California"/>
    <n v="94533"/>
    <x v="1"/>
    <s v="OFF-PA-10000743"/>
    <s v="Office Supplies"/>
    <s v="Paper"/>
    <s v="Xerox 1977"/>
    <n v="20.04"/>
    <n v="3"/>
    <n v="0"/>
    <n v="9.6191999999999993"/>
    <s v="Yes"/>
    <s v="Anna Andreadi"/>
  </r>
  <r>
    <n v="5745"/>
    <s v="US-2017-147886"/>
    <d v="2017-03-28T00:00:00"/>
    <d v="2017-03-31T00:00:00"/>
    <x v="2"/>
    <s v="DH-13075"/>
    <s v="Dave Hallsten"/>
    <x v="1"/>
    <s v="United States"/>
    <s v="Fairfield"/>
    <s v="California"/>
    <n v="94533"/>
    <x v="1"/>
    <s v="OFF-ST-10002743"/>
    <s v="Office Supplies"/>
    <s v="Storage"/>
    <s v="SAFCO Boltless Steel Shelving"/>
    <n v="795.48"/>
    <n v="7"/>
    <n v="0"/>
    <n v="7.9547999999999632"/>
    <s v="Yes"/>
    <s v="Anna Andreadi"/>
  </r>
  <r>
    <n v="5746"/>
    <s v="US-2017-147886"/>
    <d v="2017-03-28T00:00:00"/>
    <d v="2017-03-31T00:00:00"/>
    <x v="2"/>
    <s v="DH-13075"/>
    <s v="Dave Hallsten"/>
    <x v="1"/>
    <s v="United States"/>
    <s v="Fairfield"/>
    <s v="California"/>
    <n v="94533"/>
    <x v="1"/>
    <s v="FUR-FU-10003829"/>
    <s v="Furniture"/>
    <s v="Furnishings"/>
    <s v="Stackable Trays"/>
    <n v="21.560000000000002"/>
    <n v="7"/>
    <n v="0"/>
    <n v="6.8991999999999987"/>
    <s v="Yes"/>
    <s v="Anna Andreadi"/>
  </r>
  <r>
    <n v="5747"/>
    <s v="CA-2016-113733"/>
    <d v="2016-12-08T00:00:00"/>
    <d v="2016-12-12T00:00:00"/>
    <x v="1"/>
    <s v="LH-16900"/>
    <s v="Lena Hernandez"/>
    <x v="0"/>
    <s v="United States"/>
    <s v="Greenville"/>
    <s v="North Carolina"/>
    <n v="27834"/>
    <x v="0"/>
    <s v="TEC-PH-10002496"/>
    <s v="Technology"/>
    <s v="Phones"/>
    <s v="Cisco SPA301"/>
    <n v="249.58400000000003"/>
    <n v="2"/>
    <n v="0.2"/>
    <n v="31.197999999999986"/>
    <s v="No"/>
    <s v="Cassandra Brandow"/>
  </r>
  <r>
    <n v="5748"/>
    <s v="CA-2016-113733"/>
    <d v="2016-12-08T00:00:00"/>
    <d v="2016-12-12T00:00:00"/>
    <x v="1"/>
    <s v="LH-16900"/>
    <s v="Lena Hernandez"/>
    <x v="0"/>
    <s v="United States"/>
    <s v="Greenville"/>
    <s v="North Carolina"/>
    <n v="27834"/>
    <x v="0"/>
    <s v="TEC-AC-10002473"/>
    <s v="Technology"/>
    <s v="Accessories"/>
    <s v="Maxell 4.7GB DVD-R"/>
    <n v="68.111999999999995"/>
    <n v="3"/>
    <n v="0.2"/>
    <n v="17.879399999999997"/>
    <s v="No"/>
    <s v="Cassandra Brandow"/>
  </r>
  <r>
    <n v="5749"/>
    <s v="CA-2016-113733"/>
    <d v="2016-12-08T00:00:00"/>
    <d v="2016-12-12T00:00:00"/>
    <x v="1"/>
    <s v="LH-16900"/>
    <s v="Lena Hernandez"/>
    <x v="0"/>
    <s v="United States"/>
    <s v="Greenville"/>
    <s v="North Carolina"/>
    <n v="27834"/>
    <x v="0"/>
    <s v="TEC-AC-10004877"/>
    <s v="Technology"/>
    <s v="Accessories"/>
    <s v="Imation 30456 USB Flash Drive 8GB"/>
    <n v="16.560000000000002"/>
    <n v="3"/>
    <n v="0.2"/>
    <n v="-2.4840000000000018"/>
    <s v="No"/>
    <s v="Cassandra Brandow"/>
  </r>
  <r>
    <n v="5750"/>
    <s v="CA-2017-104913"/>
    <d v="2017-11-18T00:00:00"/>
    <d v="2017-11-22T00:00:00"/>
    <x v="1"/>
    <s v="DK-13090"/>
    <s v="Dave Kipp"/>
    <x v="0"/>
    <s v="United States"/>
    <s v="Long Beach"/>
    <s v="New York"/>
    <n v="11561"/>
    <x v="3"/>
    <s v="TEC-PH-10000923"/>
    <s v="Technology"/>
    <s v="Phones"/>
    <s v="Belkin SportFit Armband For iPhone 5s/5c, Fuchsia"/>
    <n v="74.95"/>
    <n v="5"/>
    <n v="0"/>
    <n v="36.725500000000004"/>
    <s v="No"/>
    <s v="Chuck Magee"/>
  </r>
  <r>
    <n v="5751"/>
    <s v="CA-2014-145800"/>
    <d v="2014-05-30T00:00:00"/>
    <d v="2014-06-05T00:00:00"/>
    <x v="1"/>
    <s v="SS-20410"/>
    <s v="Shahid Shariari"/>
    <x v="0"/>
    <s v="United States"/>
    <s v="Buffalo Grove"/>
    <s v="Illinois"/>
    <n v="60089"/>
    <x v="2"/>
    <s v="FUR-TA-10001539"/>
    <s v="Furniture"/>
    <s v="Tables"/>
    <s v="Chromcraft Rectangular Conference Tables"/>
    <n v="355.45499999999998"/>
    <n v="3"/>
    <n v="0.5"/>
    <n v="-184.83660000000003"/>
    <s v="No"/>
    <s v="Kelly Williams"/>
  </r>
  <r>
    <n v="5752"/>
    <s v="CA-2016-125850"/>
    <d v="2016-01-22T00:00:00"/>
    <d v="2016-01-28T00:00:00"/>
    <x v="1"/>
    <s v="FP-14320"/>
    <s v="Frank Preis"/>
    <x v="0"/>
    <s v="United States"/>
    <s v="San Diego"/>
    <s v="California"/>
    <n v="92037"/>
    <x v="1"/>
    <s v="OFF-LA-10003498"/>
    <s v="Office Supplies"/>
    <s v="Labels"/>
    <s v="Avery 475"/>
    <n v="44.400000000000006"/>
    <n v="3"/>
    <n v="0"/>
    <n v="22.200000000000003"/>
    <s v="No"/>
    <s v="Anna Andreadi"/>
  </r>
  <r>
    <n v="5753"/>
    <s v="CA-2016-125850"/>
    <d v="2016-01-22T00:00:00"/>
    <d v="2016-01-28T00:00:00"/>
    <x v="1"/>
    <s v="FP-14320"/>
    <s v="Frank Preis"/>
    <x v="0"/>
    <s v="United States"/>
    <s v="San Diego"/>
    <s v="California"/>
    <n v="92037"/>
    <x v="1"/>
    <s v="OFF-LA-10004484"/>
    <s v="Office Supplies"/>
    <s v="Labels"/>
    <s v="Avery 476"/>
    <n v="20.65"/>
    <n v="5"/>
    <n v="0"/>
    <n v="9.4989999999999988"/>
    <s v="No"/>
    <s v="Anna Andreadi"/>
  </r>
  <r>
    <n v="5754"/>
    <s v="CA-2016-118514"/>
    <d v="2016-02-03T00:00:00"/>
    <d v="2016-02-10T00:00:00"/>
    <x v="1"/>
    <s v="LC-17050"/>
    <s v="Liz Carlisle"/>
    <x v="0"/>
    <s v="United States"/>
    <s v="Richmond"/>
    <s v="Kentucky"/>
    <n v="40475"/>
    <x v="0"/>
    <s v="FUR-CH-10000015"/>
    <s v="Furniture"/>
    <s v="Chairs"/>
    <s v="Hon Multipurpose Stacking Arm Chairs"/>
    <n v="866.4"/>
    <n v="4"/>
    <n v="0"/>
    <n v="225.26400000000001"/>
    <s v="No"/>
    <s v="Cassandra Brandow"/>
  </r>
  <r>
    <n v="5755"/>
    <s v="CA-2015-150749"/>
    <d v="2015-03-29T00:00:00"/>
    <d v="2015-04-03T00:00:00"/>
    <x v="0"/>
    <s v="AS-10240"/>
    <s v="Alan Shonely"/>
    <x v="0"/>
    <s v="United States"/>
    <s v="Springfield"/>
    <s v="Virginia"/>
    <n v="22153"/>
    <x v="0"/>
    <s v="OFF-AR-10003732"/>
    <s v="Office Supplies"/>
    <s v="Art"/>
    <s v="Newell 333"/>
    <n v="5.56"/>
    <n v="2"/>
    <n v="0"/>
    <n v="1.4455999999999998"/>
    <s v="No"/>
    <s v="Cassandra Brandow"/>
  </r>
  <r>
    <n v="5756"/>
    <s v="CA-2014-163748"/>
    <d v="2014-10-14T00:00:00"/>
    <d v="2014-10-18T00:00:00"/>
    <x v="1"/>
    <s v="HG-15025"/>
    <s v="Hunter Glantz"/>
    <x v="0"/>
    <s v="United States"/>
    <s v="Fort Worth"/>
    <s v="Texas"/>
    <n v="76106"/>
    <x v="2"/>
    <s v="OFF-AP-10004052"/>
    <s v="Office Supplies"/>
    <s v="Appliances"/>
    <s v="Hoover Replacement Belts For Soft Guard &amp; Commercial Ltweight Upright Vacs, 2/Pk"/>
    <n v="3.1599999999999993"/>
    <n v="4"/>
    <n v="0.8"/>
    <n v="-8.532"/>
    <s v="No"/>
    <s v="Kelly Williams"/>
  </r>
  <r>
    <n v="5757"/>
    <s v="CA-2014-163748"/>
    <d v="2014-10-14T00:00:00"/>
    <d v="2014-10-18T00:00:00"/>
    <x v="1"/>
    <s v="HG-15025"/>
    <s v="Hunter Glantz"/>
    <x v="0"/>
    <s v="United States"/>
    <s v="Fort Worth"/>
    <s v="Texas"/>
    <n v="76106"/>
    <x v="2"/>
    <s v="TEC-CO-10002095"/>
    <s v="Technology"/>
    <s v="Copiers"/>
    <s v="Hewlett Packard 610 Color Digital Copier / Printer"/>
    <n v="1999.96"/>
    <n v="5"/>
    <n v="0.2"/>
    <n v="624.98749999999995"/>
    <s v="No"/>
    <s v="Kelly Williams"/>
  </r>
  <r>
    <n v="5758"/>
    <s v="CA-2015-119634"/>
    <d v="2015-08-11T00:00:00"/>
    <d v="2015-08-16T00:00:00"/>
    <x v="1"/>
    <s v="BW-11065"/>
    <s v="Barry Weirich"/>
    <x v="0"/>
    <s v="United States"/>
    <s v="Raleigh"/>
    <s v="North Carolina"/>
    <n v="27604"/>
    <x v="0"/>
    <s v="FUR-FU-10004270"/>
    <s v="Furniture"/>
    <s v="Furnishings"/>
    <s v="Executive Impressions 13&quot; Clairmont Wall Clock"/>
    <n v="46.152000000000001"/>
    <n v="3"/>
    <n v="0.2"/>
    <n v="12.114900000000002"/>
    <s v="No"/>
    <s v="Cassandra Brandow"/>
  </r>
  <r>
    <n v="5759"/>
    <s v="CA-2015-149300"/>
    <d v="2015-11-22T00:00:00"/>
    <d v="2015-11-23T00:00:00"/>
    <x v="2"/>
    <s v="BH-11710"/>
    <s v="Brosina Hoffman"/>
    <x v="0"/>
    <s v="United States"/>
    <s v="Hialeah"/>
    <s v="Florida"/>
    <n v="33012"/>
    <x v="0"/>
    <s v="TEC-MA-10000423"/>
    <s v="Technology"/>
    <s v="Machines"/>
    <s v="Texas Instruments TI-34 Scientific Calculator"/>
    <n v="32.984999999999999"/>
    <n v="3"/>
    <n v="0.5"/>
    <n v="-1.9791000000000025"/>
    <s v="No"/>
    <s v="Cassandra Brandow"/>
  </r>
  <r>
    <n v="5760"/>
    <s v="US-2016-111528"/>
    <d v="2016-12-30T00:00:00"/>
    <d v="2016-12-30T00:00:00"/>
    <x v="3"/>
    <s v="JP-16135"/>
    <s v="Julie Prescott"/>
    <x v="2"/>
    <s v="United States"/>
    <s v="Los Angeles"/>
    <s v="California"/>
    <n v="90032"/>
    <x v="1"/>
    <s v="OFF-ST-10001526"/>
    <s v="Office Supplies"/>
    <s v="Storage"/>
    <s v="Iceberg Mobile Mega Data/Printer Cart "/>
    <n v="481.32"/>
    <n v="4"/>
    <n v="0"/>
    <n v="125.14319999999998"/>
    <s v="Yes"/>
    <s v="Anna Andreadi"/>
  </r>
  <r>
    <n v="5761"/>
    <s v="US-2016-111528"/>
    <d v="2016-12-30T00:00:00"/>
    <d v="2016-12-30T00:00:00"/>
    <x v="3"/>
    <s v="JP-16135"/>
    <s v="Julie Prescott"/>
    <x v="2"/>
    <s v="United States"/>
    <s v="Los Angeles"/>
    <s v="California"/>
    <n v="90032"/>
    <x v="1"/>
    <s v="OFF-BI-10002194"/>
    <s v="Office Supplies"/>
    <s v="Binders"/>
    <s v="Cardinal Hold-It CD Pocket"/>
    <n v="6.3840000000000003"/>
    <n v="1"/>
    <n v="0.2"/>
    <n v="2.1546000000000003"/>
    <s v="Yes"/>
    <s v="Anna Andreadi"/>
  </r>
  <r>
    <n v="5762"/>
    <s v="CA-2017-158169"/>
    <d v="2017-08-12T00:00:00"/>
    <d v="2017-08-15T00:00:00"/>
    <x v="2"/>
    <s v="JM-16195"/>
    <s v="Justin MacKendrick"/>
    <x v="0"/>
    <s v="United States"/>
    <s v="Lake Forest"/>
    <s v="California"/>
    <n v="92630"/>
    <x v="1"/>
    <s v="OFF-AP-10000828"/>
    <s v="Office Supplies"/>
    <s v="Appliances"/>
    <s v="Avanti 4.4 Cu. Ft. Refrigerator"/>
    <n v="542.93999999999994"/>
    <n v="3"/>
    <n v="0"/>
    <n v="152.02319999999997"/>
    <s v="No"/>
    <s v="Anna Andreadi"/>
  </r>
  <r>
    <n v="5763"/>
    <s v="CA-2017-158169"/>
    <d v="2017-08-12T00:00:00"/>
    <d v="2017-08-15T00:00:00"/>
    <x v="2"/>
    <s v="JM-16195"/>
    <s v="Justin MacKendrick"/>
    <x v="0"/>
    <s v="United States"/>
    <s v="Lake Forest"/>
    <s v="California"/>
    <n v="92630"/>
    <x v="1"/>
    <s v="FUR-FU-10001473"/>
    <s v="Furniture"/>
    <s v="Furnishings"/>
    <s v="DAX Wood Document Frame"/>
    <n v="54.92"/>
    <n v="4"/>
    <n v="0"/>
    <n v="19.7712"/>
    <s v="No"/>
    <s v="Anna Andreadi"/>
  </r>
  <r>
    <n v="5764"/>
    <s v="CA-2015-162047"/>
    <d v="2015-11-03T00:00:00"/>
    <d v="2015-11-05T00:00:00"/>
    <x v="2"/>
    <s v="FH-14365"/>
    <s v="Fred Hopkins"/>
    <x v="1"/>
    <s v="United States"/>
    <s v="Long Beach"/>
    <s v="New York"/>
    <n v="11561"/>
    <x v="3"/>
    <s v="FUR-CH-10004983"/>
    <s v="Furniture"/>
    <s v="Chairs"/>
    <s v="Office Star - Mid Back Dual function Ergonomic High Back Chair with 2-Way Adjustable Arms"/>
    <n v="1448.8200000000002"/>
    <n v="10"/>
    <n v="0.1"/>
    <n v="209.27399999999992"/>
    <s v="No"/>
    <s v="Chuck Magee"/>
  </r>
  <r>
    <n v="5765"/>
    <s v="CA-2015-117772"/>
    <d v="2015-09-10T00:00:00"/>
    <d v="2015-09-12T00:00:00"/>
    <x v="0"/>
    <s v="MC-17575"/>
    <s v="Matt Collins"/>
    <x v="0"/>
    <s v="United States"/>
    <s v="Seattle"/>
    <s v="Washington"/>
    <n v="98103"/>
    <x v="1"/>
    <s v="OFF-ST-10003994"/>
    <s v="Office Supplies"/>
    <s v="Storage"/>
    <s v="Belkin 19&quot; Center-Weighted Shelf, Gray"/>
    <n v="353.88"/>
    <n v="6"/>
    <n v="0"/>
    <n v="17.693999999999988"/>
    <s v="No"/>
    <s v="Anna Andreadi"/>
  </r>
  <r>
    <n v="5766"/>
    <s v="US-2014-126340"/>
    <d v="2014-11-08T00:00:00"/>
    <d v="2014-11-14T00:00:00"/>
    <x v="1"/>
    <s v="EB-13870"/>
    <s v="Emily Burns"/>
    <x v="0"/>
    <s v="United States"/>
    <s v="Redding"/>
    <s v="California"/>
    <n v="96003"/>
    <x v="1"/>
    <s v="TEC-PH-10004447"/>
    <s v="Technology"/>
    <s v="Phones"/>
    <s v="Toshiba IPT2010-SD IP Telephone"/>
    <n v="333.57600000000002"/>
    <n v="3"/>
    <n v="0.2"/>
    <n v="25.018199999999993"/>
    <s v="No"/>
    <s v="Anna Andreadi"/>
  </r>
  <r>
    <n v="5767"/>
    <s v="CA-2016-149685"/>
    <d v="2016-10-08T00:00:00"/>
    <d v="2016-10-15T00:00:00"/>
    <x v="1"/>
    <s v="PM-19135"/>
    <s v="Peter McVee"/>
    <x v="2"/>
    <s v="United States"/>
    <s v="San Antonio"/>
    <s v="Texas"/>
    <n v="78207"/>
    <x v="2"/>
    <s v="OFF-LA-10004545"/>
    <s v="Office Supplies"/>
    <s v="Labels"/>
    <s v="Avery 50"/>
    <n v="60.144000000000005"/>
    <n v="6"/>
    <n v="0.2"/>
    <n v="20.298599999999993"/>
    <s v="No"/>
    <s v="Kelly Williams"/>
  </r>
  <r>
    <n v="5768"/>
    <s v="CA-2017-126396"/>
    <d v="2017-09-08T00:00:00"/>
    <d v="2017-09-12T00:00:00"/>
    <x v="0"/>
    <s v="AR-10345"/>
    <s v="Alex Russell"/>
    <x v="1"/>
    <s v="United States"/>
    <s v="Houston"/>
    <s v="Texas"/>
    <n v="77070"/>
    <x v="2"/>
    <s v="TEC-AC-10003116"/>
    <s v="Technology"/>
    <s v="Accessories"/>
    <s v="Memorex Froggy Flash Drive 8 GB"/>
    <n v="85.2"/>
    <n v="6"/>
    <n v="0.2"/>
    <n v="20.234999999999996"/>
    <s v="No"/>
    <s v="Kelly Williams"/>
  </r>
  <r>
    <n v="5769"/>
    <s v="CA-2015-154900"/>
    <d v="2015-02-25T00:00:00"/>
    <d v="2015-03-01T00:00:00"/>
    <x v="1"/>
    <s v="SS-20875"/>
    <s v="Sung Shariari"/>
    <x v="0"/>
    <s v="United States"/>
    <s v="Leominster"/>
    <s v="Massachusetts"/>
    <n v="1453"/>
    <x v="3"/>
    <s v="OFF-LA-10001641"/>
    <s v="Office Supplies"/>
    <s v="Labels"/>
    <s v="Avery 518"/>
    <n v="3.15"/>
    <n v="1"/>
    <n v="0"/>
    <n v="1.512"/>
    <s v="No"/>
    <s v="Chuck Magee"/>
  </r>
  <r>
    <n v="5770"/>
    <s v="CA-2015-154900"/>
    <d v="2015-02-25T00:00:00"/>
    <d v="2015-03-01T00:00:00"/>
    <x v="1"/>
    <s v="SS-20875"/>
    <s v="Sung Shariari"/>
    <x v="0"/>
    <s v="United States"/>
    <s v="Leominster"/>
    <s v="Massachusetts"/>
    <n v="1453"/>
    <x v="3"/>
    <s v="OFF-PA-10002377"/>
    <s v="Office Supplies"/>
    <s v="Paper"/>
    <s v="Adams Telephone Message Book W/Dividers/Space For Phone Numbers, 5 1/4&quot;X8 1/2&quot;, 200/Messages"/>
    <n v="22.72"/>
    <n v="4"/>
    <n v="0"/>
    <n v="10.223999999999998"/>
    <s v="No"/>
    <s v="Chuck Magee"/>
  </r>
  <r>
    <n v="5771"/>
    <s v="CA-2015-103835"/>
    <d v="2015-09-24T00:00:00"/>
    <d v="2015-09-28T00:00:00"/>
    <x v="1"/>
    <s v="SC-20440"/>
    <s v="Shaun Chance"/>
    <x v="1"/>
    <s v="United States"/>
    <s v="Los Angeles"/>
    <s v="California"/>
    <n v="90032"/>
    <x v="1"/>
    <s v="FUR-FU-10000010"/>
    <s v="Furniture"/>
    <s v="Furnishings"/>
    <s v="DAX Value U-Channel Document Frames, Easel Back"/>
    <n v="14.91"/>
    <n v="3"/>
    <n v="0"/>
    <n v="4.6220999999999997"/>
    <s v="No"/>
    <s v="Anna Andreadi"/>
  </r>
  <r>
    <n v="5772"/>
    <s v="CA-2015-103835"/>
    <d v="2015-09-24T00:00:00"/>
    <d v="2015-09-28T00:00:00"/>
    <x v="1"/>
    <s v="SC-20440"/>
    <s v="Shaun Chance"/>
    <x v="1"/>
    <s v="United States"/>
    <s v="Los Angeles"/>
    <s v="California"/>
    <n v="90032"/>
    <x v="1"/>
    <s v="OFF-AP-10002651"/>
    <s v="Office Supplies"/>
    <s v="Appliances"/>
    <s v="Hoover Upright Vacuum With Dirt Cup"/>
    <n v="1158.1199999999999"/>
    <n v="4"/>
    <n v="0"/>
    <n v="335.85479999999984"/>
    <s v="No"/>
    <s v="Anna Andreadi"/>
  </r>
  <r>
    <n v="5773"/>
    <s v="CA-2015-158939"/>
    <d v="2015-11-26T00:00:00"/>
    <d v="2015-12-01T00:00:00"/>
    <x v="1"/>
    <s v="EA-14035"/>
    <s v="Erin Ashbrook"/>
    <x v="1"/>
    <s v="United States"/>
    <s v="Springfield"/>
    <s v="Missouri"/>
    <n v="65807"/>
    <x v="2"/>
    <s v="TEC-CO-10002313"/>
    <s v="Technology"/>
    <s v="Copiers"/>
    <s v="Canon PC1080F Personal Copier"/>
    <n v="599.99"/>
    <n v="1"/>
    <n v="0"/>
    <n v="233.99610000000001"/>
    <s v="No"/>
    <s v="Kelly Williams"/>
  </r>
  <r>
    <n v="5774"/>
    <s v="CA-2016-117408"/>
    <d v="2016-08-31T00:00:00"/>
    <d v="2016-09-06T00:00:00"/>
    <x v="1"/>
    <s v="TP-21130"/>
    <s v="Theone Pippenger"/>
    <x v="0"/>
    <s v="United States"/>
    <s v="Waco"/>
    <s v="Texas"/>
    <n v="76706"/>
    <x v="2"/>
    <s v="OFF-ST-10001580"/>
    <s v="Office Supplies"/>
    <s v="Storage"/>
    <s v="Super Decoflex Portable Personal File"/>
    <n v="23.968000000000004"/>
    <n v="2"/>
    <n v="0.2"/>
    <n v="2.3967999999999989"/>
    <s v="No"/>
    <s v="Kelly Williams"/>
  </r>
  <r>
    <n v="5775"/>
    <s v="CA-2016-142398"/>
    <d v="2016-04-12T00:00:00"/>
    <d v="2016-04-16T00:00:00"/>
    <x v="1"/>
    <s v="BP-11290"/>
    <s v="Beth Paige"/>
    <x v="0"/>
    <s v="United States"/>
    <s v="Los Angeles"/>
    <s v="California"/>
    <n v="90036"/>
    <x v="1"/>
    <s v="FUR-CH-10001545"/>
    <s v="Furniture"/>
    <s v="Chairs"/>
    <s v="Hon Comfortask Task/Swivel Chairs"/>
    <n v="638.28800000000012"/>
    <n v="7"/>
    <n v="0.2"/>
    <n v="-31.914400000000015"/>
    <s v="Yes"/>
    <s v="Anna Andreadi"/>
  </r>
  <r>
    <n v="5776"/>
    <s v="CA-2016-142398"/>
    <d v="2016-04-12T00:00:00"/>
    <d v="2016-04-16T00:00:00"/>
    <x v="1"/>
    <s v="BP-11290"/>
    <s v="Beth Paige"/>
    <x v="0"/>
    <s v="United States"/>
    <s v="Los Angeles"/>
    <s v="California"/>
    <n v="90036"/>
    <x v="1"/>
    <s v="OFF-BI-10004826"/>
    <s v="Office Supplies"/>
    <s v="Binders"/>
    <s v="JM Magazine Binder"/>
    <n v="13.208000000000002"/>
    <n v="1"/>
    <n v="0.2"/>
    <n v="4.6228000000000007"/>
    <s v="Yes"/>
    <s v="Anna Andreadi"/>
  </r>
  <r>
    <n v="5777"/>
    <s v="CA-2016-105277"/>
    <d v="2016-12-04T00:00:00"/>
    <d v="2016-12-08T00:00:00"/>
    <x v="1"/>
    <s v="LM-17065"/>
    <s v="Liz MacKendrick"/>
    <x v="0"/>
    <s v="United States"/>
    <s v="Auburn"/>
    <s v="New York"/>
    <n v="13021"/>
    <x v="3"/>
    <s v="OFF-BI-10000301"/>
    <s v="Office Supplies"/>
    <s v="Binders"/>
    <s v="GBC Instant Report Kit"/>
    <n v="15.528"/>
    <n v="3"/>
    <n v="0.2"/>
    <n v="5.8230000000000004"/>
    <s v="No"/>
    <s v="Chuck Magee"/>
  </r>
  <r>
    <n v="5778"/>
    <s v="CA-2016-112060"/>
    <d v="2016-12-04T00:00:00"/>
    <d v="2016-12-09T00:00:00"/>
    <x v="1"/>
    <s v="KT-16465"/>
    <s v="Kean Takahito"/>
    <x v="0"/>
    <s v="United States"/>
    <s v="San Francisco"/>
    <s v="California"/>
    <n v="94109"/>
    <x v="1"/>
    <s v="OFF-PA-10000994"/>
    <s v="Office Supplies"/>
    <s v="Paper"/>
    <s v="Xerox 1915"/>
    <n v="104.85"/>
    <n v="1"/>
    <n v="0"/>
    <n v="50.327999999999996"/>
    <s v="No"/>
    <s v="Anna Andreadi"/>
  </r>
  <r>
    <n v="5779"/>
    <s v="CA-2014-105270"/>
    <d v="2014-11-11T00:00:00"/>
    <d v="2014-11-18T00:00:00"/>
    <x v="1"/>
    <s v="AP-10915"/>
    <s v="Arthur Prichep"/>
    <x v="0"/>
    <s v="United States"/>
    <s v="Los Angeles"/>
    <s v="California"/>
    <n v="90008"/>
    <x v="1"/>
    <s v="OFF-AR-10003156"/>
    <s v="Office Supplies"/>
    <s v="Art"/>
    <s v="50 Colored Long Pencils"/>
    <n v="30.48"/>
    <n v="3"/>
    <n v="0"/>
    <n v="7.9248000000000012"/>
    <s v="Yes"/>
    <s v="Anna Andreadi"/>
  </r>
  <r>
    <n v="5780"/>
    <s v="CA-2014-105270"/>
    <d v="2014-11-11T00:00:00"/>
    <d v="2014-11-18T00:00:00"/>
    <x v="1"/>
    <s v="AP-10915"/>
    <s v="Arthur Prichep"/>
    <x v="0"/>
    <s v="United States"/>
    <s v="Los Angeles"/>
    <s v="California"/>
    <n v="90008"/>
    <x v="1"/>
    <s v="FUR-CH-10000988"/>
    <s v="Furniture"/>
    <s v="Chairs"/>
    <s v="Hon Olson Stacker Stools"/>
    <n v="112.64800000000001"/>
    <n v="1"/>
    <n v="0.2"/>
    <n v="11.264799999999997"/>
    <s v="Yes"/>
    <s v="Anna Andreadi"/>
  </r>
  <r>
    <n v="5781"/>
    <s v="US-2015-159513"/>
    <d v="2015-04-02T00:00:00"/>
    <d v="2015-04-09T00:00:00"/>
    <x v="1"/>
    <s v="JD-15790"/>
    <s v="John Dryer"/>
    <x v="0"/>
    <s v="United States"/>
    <s v="Los Angeles"/>
    <s v="California"/>
    <n v="90049"/>
    <x v="1"/>
    <s v="TEC-MA-10003329"/>
    <s v="Technology"/>
    <s v="Machines"/>
    <s v="Vtech AT&amp;T CL2940 Corded Speakerphone, Black"/>
    <n v="71.975999999999999"/>
    <n v="3"/>
    <n v="0.2"/>
    <n v="24.291899999999998"/>
    <s v="No"/>
    <s v="Anna Andreadi"/>
  </r>
  <r>
    <n v="5782"/>
    <s v="CA-2015-155586"/>
    <d v="2015-12-12T00:00:00"/>
    <d v="2015-12-16T00:00:00"/>
    <x v="0"/>
    <s v="XP-21865"/>
    <s v="Xylona Preis"/>
    <x v="0"/>
    <s v="United States"/>
    <s v="Chico"/>
    <s v="California"/>
    <n v="95928"/>
    <x v="1"/>
    <s v="OFF-AR-10001547"/>
    <s v="Office Supplies"/>
    <s v="Art"/>
    <s v="Newell 311"/>
    <n v="2.21"/>
    <n v="1"/>
    <n v="0"/>
    <n v="0.59670000000000001"/>
    <s v="No"/>
    <s v="Anna Andreadi"/>
  </r>
  <r>
    <n v="5783"/>
    <s v="CA-2015-155586"/>
    <d v="2015-12-12T00:00:00"/>
    <d v="2015-12-16T00:00:00"/>
    <x v="0"/>
    <s v="XP-21865"/>
    <s v="Xylona Preis"/>
    <x v="0"/>
    <s v="United States"/>
    <s v="Chico"/>
    <s v="California"/>
    <n v="95928"/>
    <x v="1"/>
    <s v="OFF-EN-10003072"/>
    <s v="Office Supplies"/>
    <s v="Envelopes"/>
    <s v="Peel &amp; Seel Envelopes"/>
    <n v="15.52"/>
    <n v="4"/>
    <n v="0"/>
    <n v="7.4496000000000002"/>
    <s v="No"/>
    <s v="Anna Andreadi"/>
  </r>
  <r>
    <n v="5784"/>
    <s v="CA-2015-155586"/>
    <d v="2015-12-12T00:00:00"/>
    <d v="2015-12-16T00:00:00"/>
    <x v="0"/>
    <s v="XP-21865"/>
    <s v="Xylona Preis"/>
    <x v="0"/>
    <s v="United States"/>
    <s v="Chico"/>
    <s v="California"/>
    <n v="95928"/>
    <x v="1"/>
    <s v="OFF-PA-10000726"/>
    <s v="Office Supplies"/>
    <s v="Paper"/>
    <s v="Black Print Carbonless Snap-Off Rapid Letter, 8 1/2&quot; x 7&quot;"/>
    <n v="36.44"/>
    <n v="4"/>
    <n v="0"/>
    <n v="16.397999999999996"/>
    <s v="No"/>
    <s v="Anna Andreadi"/>
  </r>
  <r>
    <n v="5785"/>
    <s v="CA-2017-141117"/>
    <d v="2017-10-02T00:00:00"/>
    <d v="2017-10-08T00:00:00"/>
    <x v="1"/>
    <s v="JK-16090"/>
    <s v="Juliana Krohn"/>
    <x v="0"/>
    <s v="United States"/>
    <s v="Springfield"/>
    <s v="Oregon"/>
    <n v="97477"/>
    <x v="1"/>
    <s v="FUR-BO-10001972"/>
    <s v="Furniture"/>
    <s v="Bookcases"/>
    <s v="O'Sullivan 4-Shelf Bookcase in Odessa Pine"/>
    <n v="217.76400000000001"/>
    <n v="6"/>
    <n v="0.7"/>
    <n v="-384.71640000000002"/>
    <s v="No"/>
    <s v="Anna Andreadi"/>
  </r>
  <r>
    <n v="5786"/>
    <s v="CA-2017-141117"/>
    <d v="2017-10-02T00:00:00"/>
    <d v="2017-10-08T00:00:00"/>
    <x v="1"/>
    <s v="JK-16090"/>
    <s v="Juliana Krohn"/>
    <x v="0"/>
    <s v="United States"/>
    <s v="Springfield"/>
    <s v="Oregon"/>
    <n v="97477"/>
    <x v="1"/>
    <s v="OFF-SU-10004664"/>
    <s v="Office Supplies"/>
    <s v="Supplies"/>
    <s v="Acme Softgrip Scissors"/>
    <n v="39.072000000000003"/>
    <n v="6"/>
    <n v="0.2"/>
    <n v="4.3955999999999982"/>
    <s v="No"/>
    <s v="Anna Andreadi"/>
  </r>
  <r>
    <n v="5787"/>
    <s v="CA-2017-141117"/>
    <d v="2017-10-02T00:00:00"/>
    <d v="2017-10-08T00:00:00"/>
    <x v="1"/>
    <s v="JK-16090"/>
    <s v="Juliana Krohn"/>
    <x v="0"/>
    <s v="United States"/>
    <s v="Springfield"/>
    <s v="Oregon"/>
    <n v="97477"/>
    <x v="1"/>
    <s v="OFF-BI-10003676"/>
    <s v="Office Supplies"/>
    <s v="Binders"/>
    <s v="GBC Standard Recycled Report Covers, Clear Plastic Sheets"/>
    <n v="22.638000000000002"/>
    <n v="7"/>
    <n v="0.7"/>
    <n v="-16.601199999999999"/>
    <s v="No"/>
    <s v="Anna Andreadi"/>
  </r>
  <r>
    <n v="5788"/>
    <s v="CA-2017-141117"/>
    <d v="2017-10-02T00:00:00"/>
    <d v="2017-10-08T00:00:00"/>
    <x v="1"/>
    <s v="JK-16090"/>
    <s v="Juliana Krohn"/>
    <x v="0"/>
    <s v="United States"/>
    <s v="Springfield"/>
    <s v="Oregon"/>
    <n v="97477"/>
    <x v="1"/>
    <s v="OFF-AR-10003727"/>
    <s v="Office Supplies"/>
    <s v="Art"/>
    <s v="Berol Giant Pencil Sharpener"/>
    <n v="95.143999999999991"/>
    <n v="7"/>
    <n v="0.2"/>
    <n v="10.703699999999987"/>
    <s v="No"/>
    <s v="Anna Andreadi"/>
  </r>
  <r>
    <n v="5789"/>
    <s v="CA-2017-115070"/>
    <d v="2017-04-10T00:00:00"/>
    <d v="2017-04-14T00:00:00"/>
    <x v="0"/>
    <s v="MG-18205"/>
    <s v="Mitch Gastineau"/>
    <x v="1"/>
    <s v="United States"/>
    <s v="Jacksonville"/>
    <s v="Florida"/>
    <n v="32216"/>
    <x v="0"/>
    <s v="FUR-FU-10003829"/>
    <s v="Furniture"/>
    <s v="Furnishings"/>
    <s v="Stackable Trays"/>
    <n v="12.320000000000002"/>
    <n v="5"/>
    <n v="0.2"/>
    <n v="1.8479999999999985"/>
    <s v="No"/>
    <s v="Cassandra Brandow"/>
  </r>
  <r>
    <n v="5790"/>
    <s v="CA-2017-115070"/>
    <d v="2017-04-10T00:00:00"/>
    <d v="2017-04-14T00:00:00"/>
    <x v="0"/>
    <s v="MG-18205"/>
    <s v="Mitch Gastineau"/>
    <x v="1"/>
    <s v="United States"/>
    <s v="Jacksonville"/>
    <s v="Florida"/>
    <n v="32216"/>
    <x v="0"/>
    <s v="OFF-BI-10003712"/>
    <s v="Office Supplies"/>
    <s v="Binders"/>
    <s v="Acco Pressboard Covers with Storage Hooks, 14 7/8&quot; x 11&quot;, Light Blue"/>
    <n v="4.4190000000000005"/>
    <n v="3"/>
    <n v="0.7"/>
    <n v="-3.0933000000000002"/>
    <s v="No"/>
    <s v="Cassandra Brandow"/>
  </r>
  <r>
    <n v="5791"/>
    <s v="CA-2017-140186"/>
    <d v="2017-09-29T00:00:00"/>
    <d v="2017-10-02T00:00:00"/>
    <x v="2"/>
    <s v="PG-18820"/>
    <s v="Patrick Gardner"/>
    <x v="0"/>
    <s v="United States"/>
    <s v="Bakersfield"/>
    <s v="California"/>
    <n v="93309"/>
    <x v="1"/>
    <s v="OFF-FA-10002280"/>
    <s v="Office Supplies"/>
    <s v="Fasteners"/>
    <s v="Advantus Plastic Paper Clips"/>
    <n v="35"/>
    <n v="7"/>
    <n v="0"/>
    <n v="16.8"/>
    <s v="Yes"/>
    <s v="Anna Andreadi"/>
  </r>
  <r>
    <n v="5792"/>
    <s v="CA-2017-140186"/>
    <d v="2017-09-29T00:00:00"/>
    <d v="2017-10-02T00:00:00"/>
    <x v="2"/>
    <s v="PG-18820"/>
    <s v="Patrick Gardner"/>
    <x v="0"/>
    <s v="United States"/>
    <s v="Bakersfield"/>
    <s v="California"/>
    <n v="93309"/>
    <x v="1"/>
    <s v="FUR-CH-10002961"/>
    <s v="Furniture"/>
    <s v="Chairs"/>
    <s v="Leather Task Chair, Black"/>
    <n v="72.784000000000006"/>
    <n v="1"/>
    <n v="0.2"/>
    <n v="0"/>
    <s v="Yes"/>
    <s v="Anna Andreadi"/>
  </r>
  <r>
    <n v="5793"/>
    <s v="CA-2017-140186"/>
    <d v="2017-09-29T00:00:00"/>
    <d v="2017-10-02T00:00:00"/>
    <x v="2"/>
    <s v="PG-18820"/>
    <s v="Patrick Gardner"/>
    <x v="0"/>
    <s v="United States"/>
    <s v="Bakersfield"/>
    <s v="California"/>
    <n v="93309"/>
    <x v="1"/>
    <s v="OFF-AP-10002578"/>
    <s v="Office Supplies"/>
    <s v="Appliances"/>
    <s v="Fellowes Premier Superior Surge Suppressor, 10-Outlet, With Phone and Remote"/>
    <n v="97.84"/>
    <n v="2"/>
    <n v="0"/>
    <n v="25.438400000000001"/>
    <s v="Yes"/>
    <s v="Anna Andreadi"/>
  </r>
  <r>
    <n v="5794"/>
    <s v="CA-2017-140186"/>
    <d v="2017-09-29T00:00:00"/>
    <d v="2017-10-02T00:00:00"/>
    <x v="2"/>
    <s v="PG-18820"/>
    <s v="Patrick Gardner"/>
    <x v="0"/>
    <s v="United States"/>
    <s v="Bakersfield"/>
    <s v="California"/>
    <n v="93309"/>
    <x v="1"/>
    <s v="FUR-FU-10004848"/>
    <s v="Furniture"/>
    <s v="Furnishings"/>
    <s v="Howard Miller 13-3/4&quot; Diameter Brushed Chrome Round Wall Clock"/>
    <n v="51.75"/>
    <n v="1"/>
    <n v="0"/>
    <n v="15.524999999999999"/>
    <s v="Yes"/>
    <s v="Anna Andreadi"/>
  </r>
  <r>
    <n v="5795"/>
    <s v="CA-2017-140186"/>
    <d v="2017-09-29T00:00:00"/>
    <d v="2017-10-02T00:00:00"/>
    <x v="2"/>
    <s v="PG-18820"/>
    <s v="Patrick Gardner"/>
    <x v="0"/>
    <s v="United States"/>
    <s v="Bakersfield"/>
    <s v="California"/>
    <n v="93309"/>
    <x v="1"/>
    <s v="OFF-BI-10003364"/>
    <s v="Office Supplies"/>
    <s v="Binders"/>
    <s v="Binding Machine Supplies"/>
    <n v="46.672000000000004"/>
    <n v="2"/>
    <n v="0.2"/>
    <n v="16.3352"/>
    <s v="Yes"/>
    <s v="Anna Andreadi"/>
  </r>
  <r>
    <n v="5796"/>
    <s v="CA-2014-124856"/>
    <d v="2014-09-29T00:00:00"/>
    <d v="2014-10-03T00:00:00"/>
    <x v="0"/>
    <s v="LD-17005"/>
    <s v="Lisa DeCherney"/>
    <x v="0"/>
    <s v="United States"/>
    <s v="New York City"/>
    <s v="New York"/>
    <n v="10011"/>
    <x v="3"/>
    <s v="OFF-ST-10002615"/>
    <s v="Office Supplies"/>
    <s v="Storage"/>
    <s v="Dual Level, Single-Width Filing Carts"/>
    <n v="1395.54"/>
    <n v="9"/>
    <n v="0"/>
    <n v="362.84040000000005"/>
    <s v="No"/>
    <s v="Chuck Magee"/>
  </r>
  <r>
    <n v="5797"/>
    <s v="CA-2014-124856"/>
    <d v="2014-09-29T00:00:00"/>
    <d v="2014-10-03T00:00:00"/>
    <x v="0"/>
    <s v="LD-17005"/>
    <s v="Lisa DeCherney"/>
    <x v="0"/>
    <s v="United States"/>
    <s v="New York City"/>
    <s v="New York"/>
    <n v="10011"/>
    <x v="3"/>
    <s v="FUR-FU-10000521"/>
    <s v="Furniture"/>
    <s v="Furnishings"/>
    <s v="Seth Thomas 14&quot; Putty-Colored Wall Clock"/>
    <n v="117.36"/>
    <n v="4"/>
    <n v="0"/>
    <n v="36.381599999999992"/>
    <s v="No"/>
    <s v="Chuck Magee"/>
  </r>
  <r>
    <n v="5798"/>
    <s v="CA-2014-124856"/>
    <d v="2014-09-29T00:00:00"/>
    <d v="2014-10-03T00:00:00"/>
    <x v="0"/>
    <s v="LD-17005"/>
    <s v="Lisa DeCherney"/>
    <x v="0"/>
    <s v="United States"/>
    <s v="New York City"/>
    <s v="New York"/>
    <n v="10011"/>
    <x v="3"/>
    <s v="OFF-LA-10000121"/>
    <s v="Office Supplies"/>
    <s v="Labels"/>
    <s v="Avery 48"/>
    <n v="18.899999999999999"/>
    <n v="3"/>
    <n v="0"/>
    <n v="8.6939999999999991"/>
    <s v="No"/>
    <s v="Chuck Magee"/>
  </r>
  <r>
    <n v="5799"/>
    <s v="CA-2014-124856"/>
    <d v="2014-09-29T00:00:00"/>
    <d v="2014-10-03T00:00:00"/>
    <x v="0"/>
    <s v="LD-17005"/>
    <s v="Lisa DeCherney"/>
    <x v="0"/>
    <s v="United States"/>
    <s v="New York City"/>
    <s v="New York"/>
    <n v="10011"/>
    <x v="3"/>
    <s v="OFF-PA-10001289"/>
    <s v="Office Supplies"/>
    <s v="Paper"/>
    <s v="White Computer Printout Paper by Universal"/>
    <n v="77.52"/>
    <n v="2"/>
    <n v="0"/>
    <n v="37.9848"/>
    <s v="No"/>
    <s v="Chuck Magee"/>
  </r>
  <r>
    <n v="5800"/>
    <s v="CA-2014-166716"/>
    <d v="2014-08-20T00:00:00"/>
    <d v="2014-08-25T00:00:00"/>
    <x v="0"/>
    <s v="CR-12730"/>
    <s v="Craig Reiter"/>
    <x v="0"/>
    <s v="United States"/>
    <s v="Chicago"/>
    <s v="Illinois"/>
    <n v="60610"/>
    <x v="2"/>
    <s v="FUR-CH-10004495"/>
    <s v="Furniture"/>
    <s v="Chairs"/>
    <s v="Global Leather and Oak Executive Chair, Black"/>
    <n v="421.37200000000001"/>
    <n v="2"/>
    <n v="0.3"/>
    <n v="-6.0196000000000538"/>
    <s v="No"/>
    <s v="Kelly Williams"/>
  </r>
  <r>
    <n v="5801"/>
    <s v="CA-2014-123225"/>
    <d v="2014-07-11T00:00:00"/>
    <d v="2014-07-14T00:00:00"/>
    <x v="2"/>
    <s v="MN-17935"/>
    <s v="Michael Nguyen"/>
    <x v="0"/>
    <s v="United States"/>
    <s v="El Paso"/>
    <s v="Texas"/>
    <n v="79907"/>
    <x v="2"/>
    <s v="TEC-PH-10000895"/>
    <s v="Technology"/>
    <s v="Phones"/>
    <s v="Polycom VVX 310 VoIP phone"/>
    <n v="575.96800000000007"/>
    <n v="4"/>
    <n v="0.2"/>
    <n v="43.197600000000023"/>
    <s v="Yes"/>
    <s v="Kelly Williams"/>
  </r>
  <r>
    <n v="5802"/>
    <s v="CA-2014-123225"/>
    <d v="2014-07-11T00:00:00"/>
    <d v="2014-07-14T00:00:00"/>
    <x v="2"/>
    <s v="MN-17935"/>
    <s v="Michael Nguyen"/>
    <x v="0"/>
    <s v="United States"/>
    <s v="El Paso"/>
    <s v="Texas"/>
    <n v="79907"/>
    <x v="2"/>
    <s v="OFF-PA-10000552"/>
    <s v="Office Supplies"/>
    <s v="Paper"/>
    <s v="Xerox 200"/>
    <n v="10.368000000000002"/>
    <n v="2"/>
    <n v="0.2"/>
    <n v="3.6288"/>
    <s v="Yes"/>
    <s v="Kelly Williams"/>
  </r>
  <r>
    <n v="5803"/>
    <s v="CA-2015-163440"/>
    <d v="2015-03-22T00:00:00"/>
    <d v="2015-03-24T00:00:00"/>
    <x v="2"/>
    <s v="RD-19900"/>
    <s v="Ruben Dartt"/>
    <x v="0"/>
    <s v="United States"/>
    <s v="Thousand Oaks"/>
    <s v="California"/>
    <n v="91360"/>
    <x v="1"/>
    <s v="TEC-PH-10000376"/>
    <s v="Technology"/>
    <s v="Phones"/>
    <s v="Square Credit Card Reader"/>
    <n v="15.984000000000002"/>
    <n v="2"/>
    <n v="0.2"/>
    <n v="1.1988000000000003"/>
    <s v="No"/>
    <s v="Anna Andreadi"/>
  </r>
  <r>
    <n v="5804"/>
    <s v="US-2017-106796"/>
    <d v="2017-05-12T00:00:00"/>
    <d v="2017-05-19T00:00:00"/>
    <x v="1"/>
    <s v="JP-16135"/>
    <s v="Julie Prescott"/>
    <x v="2"/>
    <s v="United States"/>
    <s v="Springfield"/>
    <s v="Ohio"/>
    <n v="45503"/>
    <x v="3"/>
    <s v="OFF-AR-10003504"/>
    <s v="Office Supplies"/>
    <s v="Art"/>
    <s v="Newell 347"/>
    <n v="10.272000000000002"/>
    <n v="3"/>
    <n v="0.2"/>
    <n v="1.1555999999999984"/>
    <s v="No"/>
    <s v="Chuck Magee"/>
  </r>
  <r>
    <n v="5805"/>
    <s v="CA-2017-113873"/>
    <d v="2017-11-13T00:00:00"/>
    <d v="2017-11-19T00:00:00"/>
    <x v="1"/>
    <s v="KE-16420"/>
    <s v="Katrina Edelman"/>
    <x v="1"/>
    <s v="United States"/>
    <s v="Dallas"/>
    <s v="Texas"/>
    <n v="75220"/>
    <x v="2"/>
    <s v="OFF-ST-10000943"/>
    <s v="Office Supplies"/>
    <s v="Storage"/>
    <s v="Eldon ProFile File 'N Store Portable File Tub Letter/Legal Size Black"/>
    <n v="61.792000000000002"/>
    <n v="4"/>
    <n v="0.2"/>
    <n v="6.1792000000000016"/>
    <s v="No"/>
    <s v="Kelly Williams"/>
  </r>
  <r>
    <n v="5806"/>
    <s v="CA-2017-113873"/>
    <d v="2017-11-13T00:00:00"/>
    <d v="2017-11-19T00:00:00"/>
    <x v="1"/>
    <s v="KE-16420"/>
    <s v="Katrina Edelman"/>
    <x v="1"/>
    <s v="United States"/>
    <s v="Dallas"/>
    <s v="Texas"/>
    <n v="75220"/>
    <x v="2"/>
    <s v="FUR-BO-10003441"/>
    <s v="Furniture"/>
    <s v="Bookcases"/>
    <s v="Bush Westfield Collection Bookcases, Fully Assembled"/>
    <n v="205.99919999999997"/>
    <n v="3"/>
    <n v="0.32"/>
    <n v="-27.264600000000016"/>
    <s v="No"/>
    <s v="Kelly Williams"/>
  </r>
  <r>
    <n v="5807"/>
    <s v="CA-2016-149783"/>
    <d v="2016-09-04T00:00:00"/>
    <d v="2016-09-07T00:00:00"/>
    <x v="0"/>
    <s v="DL-13315"/>
    <s v="Delfina Latchford"/>
    <x v="0"/>
    <s v="United States"/>
    <s v="Knoxville"/>
    <s v="Tennessee"/>
    <n v="37918"/>
    <x v="0"/>
    <s v="OFF-PA-10002195"/>
    <s v="Office Supplies"/>
    <s v="Paper"/>
    <s v="RSVP Cards &amp; Envelopes, Blank White, 8-1/2&quot; X 11&quot;, 24 Cards/25 Envelopes/Set"/>
    <n v="12.192"/>
    <n v="3"/>
    <n v="0.2"/>
    <n v="4.1147999999999998"/>
    <s v="No"/>
    <s v="Cassandra Brandow"/>
  </r>
  <r>
    <n v="5808"/>
    <s v="CA-2016-149783"/>
    <d v="2016-09-04T00:00:00"/>
    <d v="2016-09-07T00:00:00"/>
    <x v="0"/>
    <s v="DL-13315"/>
    <s v="Delfina Latchford"/>
    <x v="0"/>
    <s v="United States"/>
    <s v="Knoxville"/>
    <s v="Tennessee"/>
    <n v="37918"/>
    <x v="0"/>
    <s v="OFF-AP-10001205"/>
    <s v="Office Supplies"/>
    <s v="Appliances"/>
    <s v="Belkin 5 Outlet SurgeMaster Power Centers"/>
    <n v="87.168000000000006"/>
    <n v="2"/>
    <n v="0.2"/>
    <n v="8.7168000000000063"/>
    <s v="No"/>
    <s v="Cassandra Brandow"/>
  </r>
  <r>
    <n v="5809"/>
    <s v="CA-2016-149783"/>
    <d v="2016-09-04T00:00:00"/>
    <d v="2016-09-07T00:00:00"/>
    <x v="0"/>
    <s v="DL-13315"/>
    <s v="Delfina Latchford"/>
    <x v="0"/>
    <s v="United States"/>
    <s v="Knoxville"/>
    <s v="Tennessee"/>
    <n v="37918"/>
    <x v="0"/>
    <s v="OFF-AR-10002987"/>
    <s v="Office Supplies"/>
    <s v="Art"/>
    <s v="Prismacolor Color Pencil Set"/>
    <n v="31.744"/>
    <n v="2"/>
    <n v="0.2"/>
    <n v="8.3328000000000024"/>
    <s v="No"/>
    <s v="Cassandra Brandow"/>
  </r>
  <r>
    <n v="5810"/>
    <s v="CA-2016-125017"/>
    <d v="2016-02-06T00:00:00"/>
    <d v="2016-02-11T00:00:00"/>
    <x v="1"/>
    <s v="KB-16240"/>
    <s v="Karen Bern"/>
    <x v="1"/>
    <s v="United States"/>
    <s v="Chattanooga"/>
    <s v="Tennessee"/>
    <n v="37421"/>
    <x v="0"/>
    <s v="FUR-FU-10000723"/>
    <s v="Furniture"/>
    <s v="Furnishings"/>
    <s v="Deflect-o EconoMat Studded, No Bevel Mat for Low Pile Carpeting"/>
    <n v="132.22400000000002"/>
    <n v="4"/>
    <n v="0.2"/>
    <n v="-18.180799999999998"/>
    <s v="No"/>
    <s v="Cassandra Brandow"/>
  </r>
  <r>
    <n v="5811"/>
    <s v="US-2015-163279"/>
    <d v="2015-03-22T00:00:00"/>
    <d v="2015-03-26T00:00:00"/>
    <x v="1"/>
    <s v="JD-16150"/>
    <s v="Justin Deggeller"/>
    <x v="1"/>
    <s v="United States"/>
    <s v="San Diego"/>
    <s v="California"/>
    <n v="92037"/>
    <x v="1"/>
    <s v="OFF-PA-10003127"/>
    <s v="Office Supplies"/>
    <s v="Paper"/>
    <s v="Easy-staple paper"/>
    <n v="105.52"/>
    <n v="4"/>
    <n v="0"/>
    <n v="48.539199999999994"/>
    <s v="No"/>
    <s v="Anna Andreadi"/>
  </r>
  <r>
    <n v="5812"/>
    <s v="US-2015-163279"/>
    <d v="2015-03-22T00:00:00"/>
    <d v="2015-03-26T00:00:00"/>
    <x v="1"/>
    <s v="JD-16150"/>
    <s v="Justin Deggeller"/>
    <x v="1"/>
    <s v="United States"/>
    <s v="San Diego"/>
    <s v="California"/>
    <n v="92037"/>
    <x v="1"/>
    <s v="FUR-FU-10000747"/>
    <s v="Furniture"/>
    <s v="Furnishings"/>
    <s v="Tenex B1-RE Series Chair Mats for Low Pile Carpets"/>
    <n v="91.96"/>
    <n v="2"/>
    <n v="0"/>
    <n v="15.633199999999988"/>
    <s v="No"/>
    <s v="Anna Andreadi"/>
  </r>
  <r>
    <n v="5813"/>
    <s v="US-2015-163279"/>
    <d v="2015-03-22T00:00:00"/>
    <d v="2015-03-26T00:00:00"/>
    <x v="1"/>
    <s v="JD-16150"/>
    <s v="Justin Deggeller"/>
    <x v="1"/>
    <s v="United States"/>
    <s v="San Diego"/>
    <s v="California"/>
    <n v="92037"/>
    <x v="1"/>
    <s v="TEC-PH-10001795"/>
    <s v="Technology"/>
    <s v="Phones"/>
    <s v="ClearOne CHATAttach 160 - speaker phone"/>
    <n v="1487.9760000000001"/>
    <n v="3"/>
    <n v="0.2"/>
    <n v="185.99699999999984"/>
    <s v="No"/>
    <s v="Anna Andreadi"/>
  </r>
  <r>
    <n v="5814"/>
    <s v="CA-2015-150196"/>
    <d v="2015-07-02T00:00:00"/>
    <d v="2015-07-03T00:00:00"/>
    <x v="2"/>
    <s v="SR-20740"/>
    <s v="Steven Roelle"/>
    <x v="2"/>
    <s v="United States"/>
    <s v="New York City"/>
    <s v="New York"/>
    <n v="10024"/>
    <x v="3"/>
    <s v="OFF-PA-10003797"/>
    <s v="Office Supplies"/>
    <s v="Paper"/>
    <s v="Xerox 209"/>
    <n v="19.440000000000001"/>
    <n v="3"/>
    <n v="0"/>
    <n v="9.3312000000000008"/>
    <s v="No"/>
    <s v="Chuck Magee"/>
  </r>
  <r>
    <n v="5815"/>
    <s v="US-2015-106495"/>
    <d v="2015-06-15T00:00:00"/>
    <d v="2015-06-17T00:00:00"/>
    <x v="2"/>
    <s v="AC-10450"/>
    <s v="Amy Cox"/>
    <x v="0"/>
    <s v="United States"/>
    <s v="Tampa"/>
    <s v="Florida"/>
    <n v="33614"/>
    <x v="0"/>
    <s v="TEC-AC-10002718"/>
    <s v="Technology"/>
    <s v="Accessories"/>
    <s v="Belkin Standard 104 key USB Keyboard"/>
    <n v="11.672000000000001"/>
    <n v="1"/>
    <n v="0.2"/>
    <n v="-0.7295000000000007"/>
    <s v="No"/>
    <s v="Cassandra Brandow"/>
  </r>
  <r>
    <n v="5816"/>
    <s v="CA-2014-124730"/>
    <d v="2014-11-26T00:00:00"/>
    <d v="2014-11-26T00:00:00"/>
    <x v="3"/>
    <s v="LS-17245"/>
    <s v="Lynn Smith"/>
    <x v="0"/>
    <s v="United States"/>
    <s v="Utica"/>
    <s v="New York"/>
    <n v="13501"/>
    <x v="3"/>
    <s v="TEC-PH-10002170"/>
    <s v="Technology"/>
    <s v="Phones"/>
    <s v="ClearSounds CSC500 Amplified Spirit Phone Corded phone"/>
    <n v="279.95999999999998"/>
    <n v="4"/>
    <n v="0"/>
    <n v="78.388800000000003"/>
    <s v="No"/>
    <s v="Chuck Magee"/>
  </r>
  <r>
    <n v="5817"/>
    <s v="CA-2014-124730"/>
    <d v="2014-11-26T00:00:00"/>
    <d v="2014-11-26T00:00:00"/>
    <x v="3"/>
    <s v="LS-17245"/>
    <s v="Lynn Smith"/>
    <x v="0"/>
    <s v="United States"/>
    <s v="Utica"/>
    <s v="New York"/>
    <n v="13501"/>
    <x v="3"/>
    <s v="OFF-BI-10001078"/>
    <s v="Office Supplies"/>
    <s v="Binders"/>
    <s v="Acco PRESSTEX Data Binder with Storage Hooks, Dark Blue, 14 7/8&quot; X 11&quot;"/>
    <n v="12.912000000000001"/>
    <n v="3"/>
    <n v="0.2"/>
    <n v="4.6806000000000001"/>
    <s v="No"/>
    <s v="Chuck Magee"/>
  </r>
  <r>
    <n v="5818"/>
    <s v="CA-2014-124730"/>
    <d v="2014-11-26T00:00:00"/>
    <d v="2014-11-26T00:00:00"/>
    <x v="3"/>
    <s v="LS-17245"/>
    <s v="Lynn Smith"/>
    <x v="0"/>
    <s v="United States"/>
    <s v="Utica"/>
    <s v="New York"/>
    <n v="13501"/>
    <x v="3"/>
    <s v="OFF-BI-10001031"/>
    <s v="Office Supplies"/>
    <s v="Binders"/>
    <s v="Pressboard Data Binders by Wilson Jones"/>
    <n v="17.088000000000001"/>
    <n v="4"/>
    <n v="0.2"/>
    <n v="5.767199999999999"/>
    <s v="No"/>
    <s v="Chuck Magee"/>
  </r>
  <r>
    <n v="5819"/>
    <s v="CA-2014-124730"/>
    <d v="2014-11-26T00:00:00"/>
    <d v="2014-11-26T00:00:00"/>
    <x v="3"/>
    <s v="LS-17245"/>
    <s v="Lynn Smith"/>
    <x v="0"/>
    <s v="United States"/>
    <s v="Utica"/>
    <s v="New York"/>
    <n v="13501"/>
    <x v="3"/>
    <s v="OFF-LA-10001158"/>
    <s v="Office Supplies"/>
    <s v="Labels"/>
    <s v="Avery Address/Shipping Labels for Typewriters, 4&quot; x 2&quot;"/>
    <n v="93.149999999999991"/>
    <n v="9"/>
    <n v="0"/>
    <n v="44.712000000000003"/>
    <s v="No"/>
    <s v="Chuck Magee"/>
  </r>
  <r>
    <n v="5820"/>
    <s v="CA-2014-124730"/>
    <d v="2014-11-26T00:00:00"/>
    <d v="2014-11-26T00:00:00"/>
    <x v="3"/>
    <s v="LS-17245"/>
    <s v="Lynn Smith"/>
    <x v="0"/>
    <s v="United States"/>
    <s v="Utica"/>
    <s v="New York"/>
    <n v="13501"/>
    <x v="3"/>
    <s v="OFF-LA-10001613"/>
    <s v="Office Supplies"/>
    <s v="Labels"/>
    <s v="Avery File Folder Labels"/>
    <n v="11.52"/>
    <n v="4"/>
    <n v="0"/>
    <n v="5.6448"/>
    <s v="No"/>
    <s v="Chuck Magee"/>
  </r>
  <r>
    <n v="5821"/>
    <s v="CA-2017-117632"/>
    <d v="2017-05-12T00:00:00"/>
    <d v="2017-05-18T00:00:00"/>
    <x v="1"/>
    <s v="CS-12175"/>
    <s v="Charles Sheldon"/>
    <x v="1"/>
    <s v="United States"/>
    <s v="San Francisco"/>
    <s v="California"/>
    <n v="94122"/>
    <x v="1"/>
    <s v="OFF-SU-10000157"/>
    <s v="Office Supplies"/>
    <s v="Supplies"/>
    <s v="Compact Automatic Electric Letter Opener"/>
    <n v="238.62"/>
    <n v="2"/>
    <n v="0"/>
    <n v="4.7724000000000046"/>
    <s v="No"/>
    <s v="Anna Andreadi"/>
  </r>
  <r>
    <n v="5822"/>
    <s v="CA-2017-117632"/>
    <d v="2017-05-12T00:00:00"/>
    <d v="2017-05-18T00:00:00"/>
    <x v="1"/>
    <s v="CS-12175"/>
    <s v="Charles Sheldon"/>
    <x v="1"/>
    <s v="United States"/>
    <s v="San Francisco"/>
    <s v="California"/>
    <n v="94122"/>
    <x v="1"/>
    <s v="OFF-AP-10004868"/>
    <s v="Office Supplies"/>
    <s v="Appliances"/>
    <s v="Hoover Commercial Soft Guard Upright Vacuum And Disposable Filtration Bags"/>
    <n v="7.77"/>
    <n v="1"/>
    <n v="0"/>
    <n v="2.0979000000000001"/>
    <s v="No"/>
    <s v="Anna Andreadi"/>
  </r>
  <r>
    <n v="5823"/>
    <s v="CA-2017-117632"/>
    <d v="2017-05-12T00:00:00"/>
    <d v="2017-05-18T00:00:00"/>
    <x v="1"/>
    <s v="CS-12175"/>
    <s v="Charles Sheldon"/>
    <x v="1"/>
    <s v="United States"/>
    <s v="San Francisco"/>
    <s v="California"/>
    <n v="94122"/>
    <x v="1"/>
    <s v="FUR-TA-10001520"/>
    <s v="Furniture"/>
    <s v="Tables"/>
    <s v="Lesro Sheffield Collection Coffee Table, End Table, Center Table, Corner Table"/>
    <n v="285.48"/>
    <n v="5"/>
    <n v="0.2"/>
    <n v="-10.705500000000043"/>
    <s v="No"/>
    <s v="Anna Andreadi"/>
  </r>
  <r>
    <n v="5824"/>
    <s v="CA-2017-117632"/>
    <d v="2017-05-12T00:00:00"/>
    <d v="2017-05-18T00:00:00"/>
    <x v="1"/>
    <s v="CS-12175"/>
    <s v="Charles Sheldon"/>
    <x v="1"/>
    <s v="United States"/>
    <s v="San Francisco"/>
    <s v="California"/>
    <n v="94122"/>
    <x v="1"/>
    <s v="OFF-BI-10001900"/>
    <s v="Office Supplies"/>
    <s v="Binders"/>
    <s v="DXL Angle-View Binders with Locking Rings, Black"/>
    <n v="19.168000000000003"/>
    <n v="4"/>
    <n v="0.2"/>
    <n v="6.4691999999999998"/>
    <s v="No"/>
    <s v="Anna Andreadi"/>
  </r>
  <r>
    <n v="5825"/>
    <s v="CA-2014-115056"/>
    <d v="2014-05-02T00:00:00"/>
    <d v="2014-05-02T00:00:00"/>
    <x v="3"/>
    <s v="AR-10510"/>
    <s v="Andrew Roberts"/>
    <x v="0"/>
    <s v="United States"/>
    <s v="Columbus"/>
    <s v="Ohio"/>
    <n v="43229"/>
    <x v="3"/>
    <s v="OFF-AP-10003971"/>
    <s v="Office Supplies"/>
    <s v="Appliances"/>
    <s v="Belkin 6 Outlet Metallic Surge Strip"/>
    <n v="26.136000000000003"/>
    <n v="3"/>
    <n v="0.2"/>
    <n v="1.9602000000000004"/>
    <s v="No"/>
    <s v="Chuck Magee"/>
  </r>
  <r>
    <n v="5826"/>
    <s v="CA-2017-161067"/>
    <d v="2017-09-03T00:00:00"/>
    <d v="2017-09-06T00:00:00"/>
    <x v="0"/>
    <s v="KB-16405"/>
    <s v="Katrina Bavinger"/>
    <x v="2"/>
    <s v="United States"/>
    <s v="New York City"/>
    <s v="New York"/>
    <n v="10035"/>
    <x v="3"/>
    <s v="OFF-PA-10000418"/>
    <s v="Office Supplies"/>
    <s v="Paper"/>
    <s v="Xerox 189"/>
    <n v="419.4"/>
    <n v="4"/>
    <n v="0"/>
    <n v="201.31199999999998"/>
    <s v="No"/>
    <s v="Chuck Magee"/>
  </r>
  <r>
    <n v="5827"/>
    <s v="CA-2017-161067"/>
    <d v="2017-09-03T00:00:00"/>
    <d v="2017-09-06T00:00:00"/>
    <x v="0"/>
    <s v="KB-16405"/>
    <s v="Katrina Bavinger"/>
    <x v="2"/>
    <s v="United States"/>
    <s v="New York City"/>
    <s v="New York"/>
    <n v="10035"/>
    <x v="3"/>
    <s v="FUR-CH-10004626"/>
    <s v="Furniture"/>
    <s v="Chairs"/>
    <s v="Office Star Flex Back Scooter Chair with Aluminum Finish Frame"/>
    <n v="90.801000000000002"/>
    <n v="1"/>
    <n v="0.1"/>
    <n v="14.124599999999999"/>
    <s v="No"/>
    <s v="Chuck Magee"/>
  </r>
  <r>
    <n v="5828"/>
    <s v="CA-2017-161067"/>
    <d v="2017-09-03T00:00:00"/>
    <d v="2017-09-06T00:00:00"/>
    <x v="0"/>
    <s v="KB-16405"/>
    <s v="Katrina Bavinger"/>
    <x v="2"/>
    <s v="United States"/>
    <s v="New York City"/>
    <s v="New York"/>
    <n v="10035"/>
    <x v="3"/>
    <s v="FUR-CH-10004860"/>
    <s v="Furniture"/>
    <s v="Chairs"/>
    <s v="Global Low Back Tilter Chair"/>
    <n v="181.76400000000001"/>
    <n v="2"/>
    <n v="0.1"/>
    <n v="-8.0784000000000198"/>
    <s v="No"/>
    <s v="Chuck Magee"/>
  </r>
  <r>
    <n v="5829"/>
    <s v="CA-2017-161067"/>
    <d v="2017-09-03T00:00:00"/>
    <d v="2017-09-06T00:00:00"/>
    <x v="0"/>
    <s v="KB-16405"/>
    <s v="Katrina Bavinger"/>
    <x v="2"/>
    <s v="United States"/>
    <s v="New York City"/>
    <s v="New York"/>
    <n v="10035"/>
    <x v="3"/>
    <s v="OFF-AR-10003251"/>
    <s v="Office Supplies"/>
    <s v="Art"/>
    <s v="Prang Drawing Pencil Set"/>
    <n v="5.56"/>
    <n v="2"/>
    <n v="0"/>
    <n v="2.2239999999999998"/>
    <s v="No"/>
    <s v="Chuck Magee"/>
  </r>
  <r>
    <n v="5830"/>
    <s v="CA-2016-122063"/>
    <d v="2016-12-03T00:00:00"/>
    <d v="2016-12-07T00:00:00"/>
    <x v="1"/>
    <s v="MM-17920"/>
    <s v="Michael Moore"/>
    <x v="0"/>
    <s v="United States"/>
    <s v="Richmond"/>
    <s v="Indiana"/>
    <n v="47374"/>
    <x v="2"/>
    <s v="FUR-TA-10004575"/>
    <s v="Furniture"/>
    <s v="Tables"/>
    <s v="Hon 5100 Series Wood Tables"/>
    <n v="581.96"/>
    <n v="2"/>
    <n v="0"/>
    <n v="104.75279999999998"/>
    <s v="No"/>
    <s v="Kelly Williams"/>
  </r>
  <r>
    <n v="5831"/>
    <s v="CA-2016-122063"/>
    <d v="2016-12-03T00:00:00"/>
    <d v="2016-12-07T00:00:00"/>
    <x v="1"/>
    <s v="MM-17920"/>
    <s v="Michael Moore"/>
    <x v="0"/>
    <s v="United States"/>
    <s v="Richmond"/>
    <s v="Indiana"/>
    <n v="47374"/>
    <x v="2"/>
    <s v="FUR-CH-10004754"/>
    <s v="Furniture"/>
    <s v="Chairs"/>
    <s v="Global Stack Chair with Arms, Black"/>
    <n v="29.98"/>
    <n v="1"/>
    <n v="0"/>
    <n v="8.0945999999999998"/>
    <s v="No"/>
    <s v="Kelly Williams"/>
  </r>
  <r>
    <n v="5832"/>
    <s v="CA-2015-111206"/>
    <d v="2015-07-18T00:00:00"/>
    <d v="2015-07-22T00:00:00"/>
    <x v="1"/>
    <s v="RF-19735"/>
    <s v="Roland Fjeld"/>
    <x v="0"/>
    <s v="United States"/>
    <s v="San Diego"/>
    <s v="California"/>
    <n v="92105"/>
    <x v="1"/>
    <s v="TEC-AC-10003095"/>
    <s v="Technology"/>
    <s v="Accessories"/>
    <s v="Logitech G35 7.1-Channel Surround Sound Headset"/>
    <n v="519.96"/>
    <n v="4"/>
    <n v="0"/>
    <n v="176.78640000000001"/>
    <s v="No"/>
    <s v="Anna Andreadi"/>
  </r>
  <r>
    <n v="5833"/>
    <s v="CA-2016-142895"/>
    <d v="2016-07-21T00:00:00"/>
    <d v="2016-07-26T00:00:00"/>
    <x v="1"/>
    <s v="BP-11290"/>
    <s v="Beth Paige"/>
    <x v="0"/>
    <s v="United States"/>
    <s v="Concord"/>
    <s v="North Carolina"/>
    <n v="28027"/>
    <x v="0"/>
    <s v="OFF-LA-10000262"/>
    <s v="Office Supplies"/>
    <s v="Labels"/>
    <s v="Avery 494"/>
    <n v="6.2640000000000002"/>
    <n v="3"/>
    <n v="0.2"/>
    <n v="2.0358000000000001"/>
    <s v="No"/>
    <s v="Cassandra Brandow"/>
  </r>
  <r>
    <n v="5834"/>
    <s v="CA-2016-142895"/>
    <d v="2016-07-21T00:00:00"/>
    <d v="2016-07-26T00:00:00"/>
    <x v="1"/>
    <s v="BP-11290"/>
    <s v="Beth Paige"/>
    <x v="0"/>
    <s v="United States"/>
    <s v="Concord"/>
    <s v="North Carolina"/>
    <n v="28027"/>
    <x v="0"/>
    <s v="FUR-CH-10002961"/>
    <s v="Furniture"/>
    <s v="Chairs"/>
    <s v="Leather Task Chair, Black"/>
    <n v="363.92"/>
    <n v="5"/>
    <n v="0.2"/>
    <n v="0"/>
    <s v="No"/>
    <s v="Cassandra Brandow"/>
  </r>
  <r>
    <n v="5835"/>
    <s v="CA-2015-101868"/>
    <d v="2015-06-09T00:00:00"/>
    <d v="2015-06-16T00:00:00"/>
    <x v="1"/>
    <s v="MJ-17740"/>
    <s v="Max Jones"/>
    <x v="0"/>
    <s v="United States"/>
    <s v="Miami"/>
    <s v="Florida"/>
    <n v="33178"/>
    <x v="0"/>
    <s v="OFF-BI-10003876"/>
    <s v="Office Supplies"/>
    <s v="Binders"/>
    <s v="Green Canvas Binder for 8-1/2&quot; x 14&quot; Sheets"/>
    <n v="64.2"/>
    <n v="5"/>
    <n v="0.7"/>
    <n v="-42.799999999999983"/>
    <s v="No"/>
    <s v="Cassandra Brandow"/>
  </r>
  <r>
    <n v="5836"/>
    <s v="CA-2015-101868"/>
    <d v="2015-06-09T00:00:00"/>
    <d v="2015-06-16T00:00:00"/>
    <x v="1"/>
    <s v="MJ-17740"/>
    <s v="Max Jones"/>
    <x v="0"/>
    <s v="United States"/>
    <s v="Miami"/>
    <s v="Florida"/>
    <n v="33178"/>
    <x v="0"/>
    <s v="OFF-BI-10002133"/>
    <s v="Office Supplies"/>
    <s v="Binders"/>
    <s v="Wilson Jones Elliptical Ring 3 1/2&quot; Capacity Binders, 800 sheets"/>
    <n v="38.520000000000003"/>
    <n v="3"/>
    <n v="0.7"/>
    <n v="-26.963999999999999"/>
    <s v="No"/>
    <s v="Cassandra Brandow"/>
  </r>
  <r>
    <n v="5837"/>
    <s v="CA-2015-101868"/>
    <d v="2015-06-09T00:00:00"/>
    <d v="2015-06-16T00:00:00"/>
    <x v="1"/>
    <s v="MJ-17740"/>
    <s v="Max Jones"/>
    <x v="0"/>
    <s v="United States"/>
    <s v="Miami"/>
    <s v="Florida"/>
    <n v="33178"/>
    <x v="0"/>
    <s v="TEC-AC-10004396"/>
    <s v="Technology"/>
    <s v="Accessories"/>
    <s v="Logitech Keyboard K120"/>
    <n v="72.599999999999994"/>
    <n v="5"/>
    <n v="0.2"/>
    <n v="-8.1674999999999933"/>
    <s v="No"/>
    <s v="Cassandra Brandow"/>
  </r>
  <r>
    <n v="5838"/>
    <s v="CA-2017-133207"/>
    <d v="2017-11-27T00:00:00"/>
    <d v="2017-12-03T00:00:00"/>
    <x v="1"/>
    <s v="DO-13645"/>
    <s v="Doug O'Connell"/>
    <x v="0"/>
    <s v="United States"/>
    <s v="Los Angeles"/>
    <s v="California"/>
    <n v="90036"/>
    <x v="1"/>
    <s v="TEC-PH-10004100"/>
    <s v="Technology"/>
    <s v="Phones"/>
    <s v="Griffin GC17055 Auxiliary Audio Cable"/>
    <n v="57.567999999999998"/>
    <n v="4"/>
    <n v="0.2"/>
    <n v="5.7568000000000019"/>
    <s v="No"/>
    <s v="Anna Andreadi"/>
  </r>
  <r>
    <n v="5839"/>
    <s v="CA-2015-132948"/>
    <d v="2015-03-27T00:00:00"/>
    <d v="2015-04-03T00:00:00"/>
    <x v="1"/>
    <s v="MV-17485"/>
    <s v="Mark Van Huff"/>
    <x v="0"/>
    <s v="United States"/>
    <s v="Seattle"/>
    <s v="Washington"/>
    <n v="98115"/>
    <x v="1"/>
    <s v="OFF-ST-10000636"/>
    <s v="Office Supplies"/>
    <s v="Storage"/>
    <s v="Rogers Profile Extra Capacity Storage Tub"/>
    <n v="83.699999999999989"/>
    <n v="5"/>
    <n v="0"/>
    <n v="3.3479999999999954"/>
    <s v="No"/>
    <s v="Anna Andreadi"/>
  </r>
  <r>
    <n v="5840"/>
    <s v="CA-2015-134992"/>
    <d v="2015-09-22T00:00:00"/>
    <d v="2015-09-26T00:00:00"/>
    <x v="0"/>
    <s v="MG-17875"/>
    <s v="Michael Grace"/>
    <x v="2"/>
    <s v="United States"/>
    <s v="Arlington"/>
    <s v="Virginia"/>
    <n v="22204"/>
    <x v="0"/>
    <s v="OFF-PA-10001972"/>
    <s v="Office Supplies"/>
    <s v="Paper"/>
    <s v="Xerox 214"/>
    <n v="32.400000000000006"/>
    <n v="5"/>
    <n v="0"/>
    <n v="15.552000000000001"/>
    <s v="No"/>
    <s v="Cassandra Brandow"/>
  </r>
  <r>
    <n v="5841"/>
    <s v="CA-2015-134992"/>
    <d v="2015-09-22T00:00:00"/>
    <d v="2015-09-26T00:00:00"/>
    <x v="0"/>
    <s v="MG-17875"/>
    <s v="Michael Grace"/>
    <x v="2"/>
    <s v="United States"/>
    <s v="Arlington"/>
    <s v="Virginia"/>
    <n v="22204"/>
    <x v="0"/>
    <s v="FUR-FU-10002554"/>
    <s v="Furniture"/>
    <s v="Furnishings"/>
    <s v="Westinghouse Floor Lamp with Metal Mesh Shade, Black"/>
    <n v="47.98"/>
    <n v="2"/>
    <n v="0"/>
    <n v="11.035399999999996"/>
    <s v="No"/>
    <s v="Cassandra Brandow"/>
  </r>
  <r>
    <n v="5842"/>
    <s v="CA-2015-126725"/>
    <d v="2015-11-17T00:00:00"/>
    <d v="2015-11-21T00:00:00"/>
    <x v="1"/>
    <s v="BS-11665"/>
    <s v="Brian Stugart"/>
    <x v="0"/>
    <s v="United States"/>
    <s v="San Diego"/>
    <s v="California"/>
    <n v="92105"/>
    <x v="1"/>
    <s v="TEC-PH-10003174"/>
    <s v="Technology"/>
    <s v="Phones"/>
    <s v="RCA ViSYS 25825 Wireless digital phone"/>
    <n v="415.96800000000007"/>
    <n v="4"/>
    <n v="0.2"/>
    <n v="51.995999999999981"/>
    <s v="No"/>
    <s v="Anna Andreadi"/>
  </r>
  <r>
    <n v="5843"/>
    <s v="CA-2015-126725"/>
    <d v="2015-11-17T00:00:00"/>
    <d v="2015-11-21T00:00:00"/>
    <x v="1"/>
    <s v="BS-11665"/>
    <s v="Brian Stugart"/>
    <x v="0"/>
    <s v="United States"/>
    <s v="San Diego"/>
    <s v="California"/>
    <n v="92105"/>
    <x v="1"/>
    <s v="OFF-ST-10001418"/>
    <s v="Office Supplies"/>
    <s v="Storage"/>
    <s v="Carina Media Storage Towers in Natural &amp; Black"/>
    <n v="304.89999999999998"/>
    <n v="5"/>
    <n v="0"/>
    <n v="6.097999999999999"/>
    <s v="No"/>
    <s v="Anna Andreadi"/>
  </r>
  <r>
    <n v="5844"/>
    <s v="CA-2015-126725"/>
    <d v="2015-11-17T00:00:00"/>
    <d v="2015-11-21T00:00:00"/>
    <x v="1"/>
    <s v="BS-11665"/>
    <s v="Brian Stugart"/>
    <x v="0"/>
    <s v="United States"/>
    <s v="San Diego"/>
    <s v="California"/>
    <n v="92105"/>
    <x v="1"/>
    <s v="FUR-FU-10002813"/>
    <s v="Furniture"/>
    <s v="Furnishings"/>
    <s v="DAX Contemporary Wood Frame with Silver Metal Mat, Desktop, 11 x 14 Size"/>
    <n v="80.959999999999994"/>
    <n v="4"/>
    <n v="0"/>
    <n v="29.145599999999995"/>
    <s v="No"/>
    <s v="Anna Andreadi"/>
  </r>
  <r>
    <n v="5845"/>
    <s v="CA-2015-126725"/>
    <d v="2015-11-17T00:00:00"/>
    <d v="2015-11-21T00:00:00"/>
    <x v="1"/>
    <s v="BS-11665"/>
    <s v="Brian Stugart"/>
    <x v="0"/>
    <s v="United States"/>
    <s v="San Diego"/>
    <s v="California"/>
    <n v="92105"/>
    <x v="1"/>
    <s v="OFF-ST-10000129"/>
    <s v="Office Supplies"/>
    <s v="Storage"/>
    <s v="Fellowes Recycled Storage Drawers"/>
    <n v="777.21"/>
    <n v="7"/>
    <n v="0"/>
    <n v="54.404699999999963"/>
    <s v="No"/>
    <s v="Anna Andreadi"/>
  </r>
  <r>
    <n v="5846"/>
    <s v="CA-2015-126725"/>
    <d v="2015-11-17T00:00:00"/>
    <d v="2015-11-21T00:00:00"/>
    <x v="1"/>
    <s v="BS-11665"/>
    <s v="Brian Stugart"/>
    <x v="0"/>
    <s v="United States"/>
    <s v="San Diego"/>
    <s v="California"/>
    <n v="92105"/>
    <x v="1"/>
    <s v="OFF-PA-10001639"/>
    <s v="Office Supplies"/>
    <s v="Paper"/>
    <s v="Xerox 203"/>
    <n v="32.400000000000006"/>
    <n v="5"/>
    <n v="0"/>
    <n v="15.552000000000001"/>
    <s v="No"/>
    <s v="Anna Andreadi"/>
  </r>
  <r>
    <n v="5847"/>
    <s v="CA-2015-126725"/>
    <d v="2015-11-17T00:00:00"/>
    <d v="2015-11-21T00:00:00"/>
    <x v="1"/>
    <s v="BS-11665"/>
    <s v="Brian Stugart"/>
    <x v="0"/>
    <s v="United States"/>
    <s v="San Diego"/>
    <s v="California"/>
    <n v="92105"/>
    <x v="1"/>
    <s v="FUR-CH-10001708"/>
    <s v="Furniture"/>
    <s v="Chairs"/>
    <s v="Office Star - Contemporary Swivel Chair with Padded Adjustable Arms and Flex Back"/>
    <n v="225.56799999999998"/>
    <n v="2"/>
    <n v="0.2"/>
    <n v="2.8195999999999799"/>
    <s v="No"/>
    <s v="Anna Andreadi"/>
  </r>
  <r>
    <n v="5848"/>
    <s v="CA-2015-126725"/>
    <d v="2015-11-17T00:00:00"/>
    <d v="2015-11-21T00:00:00"/>
    <x v="1"/>
    <s v="BS-11665"/>
    <s v="Brian Stugart"/>
    <x v="0"/>
    <s v="United States"/>
    <s v="San Diego"/>
    <s v="California"/>
    <n v="92105"/>
    <x v="1"/>
    <s v="FUR-FU-10001591"/>
    <s v="Furniture"/>
    <s v="Furnishings"/>
    <s v="Advantus Panel Wall Certificate Holder - 8.5x11"/>
    <n v="36.599999999999994"/>
    <n v="3"/>
    <n v="0"/>
    <n v="15.372000000000002"/>
    <s v="No"/>
    <s v="Anna Andreadi"/>
  </r>
  <r>
    <n v="5849"/>
    <s v="CA-2015-121783"/>
    <d v="2015-11-10T00:00:00"/>
    <d v="2015-11-14T00:00:00"/>
    <x v="1"/>
    <s v="PO-19180"/>
    <s v="Philisse Overcash"/>
    <x v="2"/>
    <s v="United States"/>
    <s v="Roseville"/>
    <s v="Minnesota"/>
    <n v="55113"/>
    <x v="2"/>
    <s v="OFF-AP-10003849"/>
    <s v="Office Supplies"/>
    <s v="Appliances"/>
    <s v="Hoover Shoulder Vac Commercial Portable Vacuum"/>
    <n v="715.64"/>
    <n v="2"/>
    <n v="0"/>
    <n v="178.90999999999997"/>
    <s v="No"/>
    <s v="Kelly Williams"/>
  </r>
  <r>
    <n v="5850"/>
    <s v="CA-2015-121783"/>
    <d v="2015-11-10T00:00:00"/>
    <d v="2015-11-14T00:00:00"/>
    <x v="1"/>
    <s v="PO-19180"/>
    <s v="Philisse Overcash"/>
    <x v="2"/>
    <s v="United States"/>
    <s v="Roseville"/>
    <s v="Minnesota"/>
    <n v="55113"/>
    <x v="2"/>
    <s v="OFF-ST-10000078"/>
    <s v="Office Supplies"/>
    <s v="Storage"/>
    <s v="Tennsco 6- and 18-Compartment Lockers"/>
    <n v="795.51"/>
    <n v="3"/>
    <n v="0"/>
    <n v="143.19179999999994"/>
    <s v="No"/>
    <s v="Kelly Williams"/>
  </r>
  <r>
    <n v="5851"/>
    <s v="CA-2015-121783"/>
    <d v="2015-11-10T00:00:00"/>
    <d v="2015-11-14T00:00:00"/>
    <x v="1"/>
    <s v="PO-19180"/>
    <s v="Philisse Overcash"/>
    <x v="2"/>
    <s v="United States"/>
    <s v="Roseville"/>
    <s v="Minnesota"/>
    <n v="55113"/>
    <x v="2"/>
    <s v="TEC-CO-10001571"/>
    <s v="Technology"/>
    <s v="Copiers"/>
    <s v="Sharp 1540cs Digital Laser Copier"/>
    <n v="549.99"/>
    <n v="1"/>
    <n v="0"/>
    <n v="274.995"/>
    <s v="No"/>
    <s v="Kelly Williams"/>
  </r>
  <r>
    <n v="5852"/>
    <s v="CA-2015-121783"/>
    <d v="2015-11-10T00:00:00"/>
    <d v="2015-11-14T00:00:00"/>
    <x v="1"/>
    <s v="PO-19180"/>
    <s v="Philisse Overcash"/>
    <x v="2"/>
    <s v="United States"/>
    <s v="Roseville"/>
    <s v="Minnesota"/>
    <n v="55113"/>
    <x v="2"/>
    <s v="OFF-BI-10001658"/>
    <s v="Office Supplies"/>
    <s v="Binders"/>
    <s v="GBC Standard Therm-A-Bind Covers"/>
    <n v="74.760000000000005"/>
    <n v="3"/>
    <n v="0"/>
    <n v="34.389600000000002"/>
    <s v="No"/>
    <s v="Kelly Williams"/>
  </r>
  <r>
    <n v="5853"/>
    <s v="CA-2015-121783"/>
    <d v="2015-11-10T00:00:00"/>
    <d v="2015-11-14T00:00:00"/>
    <x v="1"/>
    <s v="PO-19180"/>
    <s v="Philisse Overcash"/>
    <x v="2"/>
    <s v="United States"/>
    <s v="Roseville"/>
    <s v="Minnesota"/>
    <n v="55113"/>
    <x v="2"/>
    <s v="FUR-FU-10004351"/>
    <s v="Furniture"/>
    <s v="Furnishings"/>
    <s v="Staple-based wall hangings"/>
    <n v="29.22"/>
    <n v="3"/>
    <n v="0"/>
    <n v="12.856800000000002"/>
    <s v="No"/>
    <s v="Kelly Williams"/>
  </r>
  <r>
    <n v="5854"/>
    <s v="US-2014-138835"/>
    <d v="2014-09-10T00:00:00"/>
    <d v="2014-09-14T00:00:00"/>
    <x v="1"/>
    <s v="DA-13450"/>
    <s v="Dianna Arnett"/>
    <x v="2"/>
    <s v="United States"/>
    <s v="Virginia Beach"/>
    <s v="Virginia"/>
    <n v="23464"/>
    <x v="0"/>
    <s v="OFF-BI-10003314"/>
    <s v="Office Supplies"/>
    <s v="Binders"/>
    <s v="Tuff Stuff Recycled Round Ring Binders"/>
    <n v="9.64"/>
    <n v="2"/>
    <n v="0"/>
    <n v="4.7236000000000002"/>
    <s v="No"/>
    <s v="Cassandra Brandow"/>
  </r>
  <r>
    <n v="5855"/>
    <s v="CA-2015-112214"/>
    <d v="2015-08-05T00:00:00"/>
    <d v="2015-08-11T00:00:00"/>
    <x v="1"/>
    <s v="AH-10690"/>
    <s v="Anna Häberlin"/>
    <x v="1"/>
    <s v="United States"/>
    <s v="Dallas"/>
    <s v="Texas"/>
    <n v="75220"/>
    <x v="2"/>
    <s v="OFF-ST-10001505"/>
    <s v="Office Supplies"/>
    <s v="Storage"/>
    <s v="Perma STOR-ALL Hanging File Box, 13 1/8&quot;W x 12 1/4&quot;D x 10 1/2&quot;H"/>
    <n v="33.488000000000007"/>
    <n v="7"/>
    <n v="0.2"/>
    <n v="-1.2558000000000051"/>
    <s v="No"/>
    <s v="Kelly Williams"/>
  </r>
  <r>
    <n v="5856"/>
    <s v="CA-2015-112214"/>
    <d v="2015-08-05T00:00:00"/>
    <d v="2015-08-11T00:00:00"/>
    <x v="1"/>
    <s v="AH-10690"/>
    <s v="Anna Häberlin"/>
    <x v="1"/>
    <s v="United States"/>
    <s v="Dallas"/>
    <s v="Texas"/>
    <n v="75220"/>
    <x v="2"/>
    <s v="OFF-SU-10003567"/>
    <s v="Office Supplies"/>
    <s v="Supplies"/>
    <s v="Stiletto Hand Letter Openers"/>
    <n v="23.04"/>
    <n v="3"/>
    <n v="0.2"/>
    <n v="-4.895999999999999"/>
    <s v="No"/>
    <s v="Kelly Williams"/>
  </r>
  <r>
    <n v="5857"/>
    <s v="CA-2015-112214"/>
    <d v="2015-08-05T00:00:00"/>
    <d v="2015-08-11T00:00:00"/>
    <x v="1"/>
    <s v="AH-10690"/>
    <s v="Anna Häberlin"/>
    <x v="1"/>
    <s v="United States"/>
    <s v="Dallas"/>
    <s v="Texas"/>
    <n v="75220"/>
    <x v="2"/>
    <s v="OFF-BI-10002982"/>
    <s v="Office Supplies"/>
    <s v="Binders"/>
    <s v="Avery Self-Adhesive Photo Pockets for Polaroid Photos"/>
    <n v="1.3619999999999997"/>
    <n v="1"/>
    <n v="0.8"/>
    <n v="-2.1792000000000007"/>
    <s v="No"/>
    <s v="Kelly Williams"/>
  </r>
  <r>
    <n v="5858"/>
    <s v="CA-2015-112214"/>
    <d v="2015-08-05T00:00:00"/>
    <d v="2015-08-11T00:00:00"/>
    <x v="1"/>
    <s v="AH-10690"/>
    <s v="Anna Häberlin"/>
    <x v="1"/>
    <s v="United States"/>
    <s v="Dallas"/>
    <s v="Texas"/>
    <n v="75220"/>
    <x v="2"/>
    <s v="FUR-FU-10002364"/>
    <s v="Furniture"/>
    <s v="Furnishings"/>
    <s v="Eldon Expressions Wood Desk Accessories, Oak"/>
    <n v="14.76"/>
    <n v="5"/>
    <n v="0.6"/>
    <n v="-11.439000000000004"/>
    <s v="No"/>
    <s v="Kelly Williams"/>
  </r>
  <r>
    <n v="5859"/>
    <s v="US-2017-153255"/>
    <d v="2017-09-03T00:00:00"/>
    <d v="2017-09-07T00:00:00"/>
    <x v="0"/>
    <s v="JK-15730"/>
    <s v="Joe Kamberova"/>
    <x v="0"/>
    <s v="United States"/>
    <s v="Concord"/>
    <s v="California"/>
    <n v="94521"/>
    <x v="1"/>
    <s v="FUR-BO-10004218"/>
    <s v="Furniture"/>
    <s v="Bookcases"/>
    <s v="Bush Heritage Pine Collection 5-Shelf Bookcase, Albany Pine Finish, *Special Order"/>
    <n v="239.66599999999997"/>
    <n v="2"/>
    <n v="0.15"/>
    <n v="14.097999999999999"/>
    <s v="No"/>
    <s v="Anna Andreadi"/>
  </r>
  <r>
    <n v="5860"/>
    <s v="CA-2015-108119"/>
    <d v="2015-11-01T00:00:00"/>
    <d v="2015-11-08T00:00:00"/>
    <x v="1"/>
    <s v="MS-17530"/>
    <s v="MaryBeth Skach"/>
    <x v="0"/>
    <s v="United States"/>
    <s v="Conway"/>
    <s v="Arkansas"/>
    <n v="72032"/>
    <x v="0"/>
    <s v="FUR-TA-10002530"/>
    <s v="Furniture"/>
    <s v="Tables"/>
    <s v="Iceberg OfficeWorks 42&quot; Round Tables"/>
    <n v="301.95999999999998"/>
    <n v="2"/>
    <n v="0"/>
    <n v="45.293999999999983"/>
    <s v="No"/>
    <s v="Cassandra Brandow"/>
  </r>
  <r>
    <n v="5861"/>
    <s v="CA-2015-157434"/>
    <d v="2015-04-29T00:00:00"/>
    <d v="2015-05-04T00:00:00"/>
    <x v="0"/>
    <s v="JK-15640"/>
    <s v="Jim Kriz"/>
    <x v="2"/>
    <s v="United States"/>
    <s v="Philadelphia"/>
    <s v="Pennsylvania"/>
    <n v="19120"/>
    <x v="3"/>
    <s v="OFF-PA-10001526"/>
    <s v="Office Supplies"/>
    <s v="Paper"/>
    <s v="Xerox 1949"/>
    <n v="7.9680000000000009"/>
    <n v="2"/>
    <n v="0.2"/>
    <n v="2.8884000000000007"/>
    <s v="No"/>
    <s v="Chuck Magee"/>
  </r>
  <r>
    <n v="5862"/>
    <s v="CA-2016-101525"/>
    <d v="2016-05-01T00:00:00"/>
    <d v="2016-05-04T00:00:00"/>
    <x v="0"/>
    <s v="CM-12235"/>
    <s v="Chris McAfee"/>
    <x v="0"/>
    <s v="United States"/>
    <s v="Little Rock"/>
    <s v="Arkansas"/>
    <n v="72209"/>
    <x v="0"/>
    <s v="OFF-PA-10001497"/>
    <s v="Office Supplies"/>
    <s v="Paper"/>
    <s v="Xerox 1914"/>
    <n v="109.92"/>
    <n v="2"/>
    <n v="0"/>
    <n v="53.860799999999998"/>
    <s v="No"/>
    <s v="Cassandra Brandow"/>
  </r>
  <r>
    <n v="5863"/>
    <s v="CA-2016-101525"/>
    <d v="2016-05-01T00:00:00"/>
    <d v="2016-05-04T00:00:00"/>
    <x v="0"/>
    <s v="CM-12235"/>
    <s v="Chris McAfee"/>
    <x v="0"/>
    <s v="United States"/>
    <s v="Little Rock"/>
    <s v="Arkansas"/>
    <n v="72209"/>
    <x v="0"/>
    <s v="OFF-PA-10003936"/>
    <s v="Office Supplies"/>
    <s v="Paper"/>
    <s v="Xerox 1994"/>
    <n v="19.440000000000001"/>
    <n v="3"/>
    <n v="0"/>
    <n v="9.3312000000000008"/>
    <s v="No"/>
    <s v="Cassandra Brandow"/>
  </r>
  <r>
    <n v="5864"/>
    <s v="CA-2016-101525"/>
    <d v="2016-05-01T00:00:00"/>
    <d v="2016-05-04T00:00:00"/>
    <x v="0"/>
    <s v="CM-12235"/>
    <s v="Chris McAfee"/>
    <x v="0"/>
    <s v="United States"/>
    <s v="Little Rock"/>
    <s v="Arkansas"/>
    <n v="72209"/>
    <x v="0"/>
    <s v="OFF-AR-10000716"/>
    <s v="Office Supplies"/>
    <s v="Art"/>
    <s v="DIXON Ticonderoga Erasable Checking Pencils"/>
    <n v="11.16"/>
    <n v="2"/>
    <n v="0"/>
    <n v="4.3524000000000003"/>
    <s v="No"/>
    <s v="Cassandra Brandow"/>
  </r>
  <r>
    <n v="5865"/>
    <s v="US-2014-117968"/>
    <d v="2014-08-05T00:00:00"/>
    <d v="2014-08-07T00:00:00"/>
    <x v="0"/>
    <s v="RS-19420"/>
    <s v="Ricardo Sperren"/>
    <x v="1"/>
    <s v="United States"/>
    <s v="Meriden"/>
    <s v="Connecticut"/>
    <n v="6450"/>
    <x v="3"/>
    <s v="OFF-AP-10002765"/>
    <s v="Office Supplies"/>
    <s v="Appliances"/>
    <s v="Fellowes Advanced Computer Series Surge Protectors"/>
    <n v="79.47"/>
    <n v="3"/>
    <n v="0"/>
    <n v="22.251600000000003"/>
    <s v="No"/>
    <s v="Chuck Magee"/>
  </r>
  <r>
    <n v="5866"/>
    <s v="US-2014-117968"/>
    <d v="2014-08-05T00:00:00"/>
    <d v="2014-08-07T00:00:00"/>
    <x v="0"/>
    <s v="RS-19420"/>
    <s v="Ricardo Sperren"/>
    <x v="1"/>
    <s v="United States"/>
    <s v="Meriden"/>
    <s v="Connecticut"/>
    <n v="6450"/>
    <x v="3"/>
    <s v="OFF-AR-10004165"/>
    <s v="Office Supplies"/>
    <s v="Art"/>
    <s v="Binney &amp; Smith inkTank Erasable Pocket Highlighter, Chisel Tip, Yellow"/>
    <n v="4.5599999999999996"/>
    <n v="2"/>
    <n v="0"/>
    <n v="2.0064000000000002"/>
    <s v="No"/>
    <s v="Chuck Magee"/>
  </r>
  <r>
    <n v="5867"/>
    <s v="US-2014-117968"/>
    <d v="2014-08-05T00:00:00"/>
    <d v="2014-08-07T00:00:00"/>
    <x v="0"/>
    <s v="RS-19420"/>
    <s v="Ricardo Sperren"/>
    <x v="1"/>
    <s v="United States"/>
    <s v="Meriden"/>
    <s v="Connecticut"/>
    <n v="6450"/>
    <x v="3"/>
    <s v="FUR-CH-10002335"/>
    <s v="Furniture"/>
    <s v="Chairs"/>
    <s v="Hon GuestStacker Chair"/>
    <n v="1133.3499999999999"/>
    <n v="5"/>
    <n v="0"/>
    <n v="294.67100000000005"/>
    <s v="No"/>
    <s v="Chuck Magee"/>
  </r>
  <r>
    <n v="5868"/>
    <s v="CA-2016-158211"/>
    <d v="2016-01-04T00:00:00"/>
    <d v="2016-01-08T00:00:00"/>
    <x v="1"/>
    <s v="BP-11185"/>
    <s v="Ben Peterman"/>
    <x v="1"/>
    <s v="United States"/>
    <s v="Philadelphia"/>
    <s v="Pennsylvania"/>
    <n v="19143"/>
    <x v="3"/>
    <s v="OFF-AR-10004078"/>
    <s v="Office Supplies"/>
    <s v="Art"/>
    <s v="Newell 312"/>
    <n v="4.6719999999999997"/>
    <n v="1"/>
    <n v="0.2"/>
    <n v="0.58399999999999985"/>
    <s v="No"/>
    <s v="Chuck Magee"/>
  </r>
  <r>
    <n v="5869"/>
    <s v="CA-2016-158211"/>
    <d v="2016-01-04T00:00:00"/>
    <d v="2016-01-08T00:00:00"/>
    <x v="1"/>
    <s v="BP-11185"/>
    <s v="Ben Peterman"/>
    <x v="1"/>
    <s v="United States"/>
    <s v="Philadelphia"/>
    <s v="Pennsylvania"/>
    <n v="19143"/>
    <x v="3"/>
    <s v="OFF-BI-10002026"/>
    <s v="Office Supplies"/>
    <s v="Binders"/>
    <s v="Avery Arch Ring Binders"/>
    <n v="104.58000000000001"/>
    <n v="6"/>
    <n v="0.7"/>
    <n v="-80.178000000000026"/>
    <s v="No"/>
    <s v="Chuck Magee"/>
  </r>
  <r>
    <n v="5870"/>
    <s v="CA-2016-152247"/>
    <d v="2016-11-07T00:00:00"/>
    <d v="2016-11-12T00:00:00"/>
    <x v="1"/>
    <s v="MA-17995"/>
    <s v="Michelle Arnett"/>
    <x v="2"/>
    <s v="United States"/>
    <s v="Cheyenne"/>
    <s v="Wyoming"/>
    <n v="82001"/>
    <x v="1"/>
    <s v="FUR-CH-10001215"/>
    <s v="Furniture"/>
    <s v="Chairs"/>
    <s v="Global Troy Executive Leather Low-Back Tilter"/>
    <n v="1603.1360000000002"/>
    <n v="4"/>
    <n v="0.2"/>
    <n v="100.19599999999997"/>
    <s v="No"/>
    <s v="Anna Andreadi"/>
  </r>
  <r>
    <n v="5871"/>
    <s v="CA-2016-128223"/>
    <d v="2016-06-14T00:00:00"/>
    <d v="2016-06-14T00:00:00"/>
    <x v="3"/>
    <s v="EB-13705"/>
    <s v="Ed Braxton"/>
    <x v="1"/>
    <s v="United States"/>
    <s v="Anaheim"/>
    <s v="California"/>
    <n v="92804"/>
    <x v="1"/>
    <s v="FUR-TA-10001771"/>
    <s v="Furniture"/>
    <s v="Tables"/>
    <s v="Bush Cubix Conference Tables, Fully Assembled"/>
    <n v="1293.4879999999998"/>
    <n v="7"/>
    <n v="0.2"/>
    <n v="80.843000000000075"/>
    <s v="No"/>
    <s v="Anna Andreadi"/>
  </r>
  <r>
    <n v="5872"/>
    <s v="CA-2016-154235"/>
    <d v="2016-09-24T00:00:00"/>
    <d v="2016-09-28T00:00:00"/>
    <x v="1"/>
    <s v="RD-19900"/>
    <s v="Ruben Dartt"/>
    <x v="0"/>
    <s v="United States"/>
    <s v="Bloomington"/>
    <s v="Indiana"/>
    <n v="47401"/>
    <x v="2"/>
    <s v="FUR-FU-10004006"/>
    <s v="Furniture"/>
    <s v="Furnishings"/>
    <s v="Deflect-o DuraMat Lighweight, Studded, Beveled Mat for Low Pile Carpeting"/>
    <n v="127.94999999999999"/>
    <n v="3"/>
    <n v="0"/>
    <n v="21.751499999999986"/>
    <s v="No"/>
    <s v="Kelly Williams"/>
  </r>
  <r>
    <n v="5873"/>
    <s v="CA-2017-129910"/>
    <d v="2017-03-30T00:00:00"/>
    <d v="2017-04-03T00:00:00"/>
    <x v="1"/>
    <s v="ME-17320"/>
    <s v="Maria Etezadi"/>
    <x v="2"/>
    <s v="United States"/>
    <s v="Columbus"/>
    <s v="Georgia"/>
    <n v="31907"/>
    <x v="0"/>
    <s v="OFF-ST-10003282"/>
    <s v="Office Supplies"/>
    <s v="Storage"/>
    <s v="Advantus 10-Drawer Portable Organizer, Chrome Metal Frame, Smoke Drawers"/>
    <n v="59.76"/>
    <n v="1"/>
    <n v="0"/>
    <n v="16.732800000000005"/>
    <s v="No"/>
    <s v="Cassandra Brandow"/>
  </r>
  <r>
    <n v="5874"/>
    <s v="CA-2017-133095"/>
    <d v="2017-06-04T00:00:00"/>
    <d v="2017-06-04T00:00:00"/>
    <x v="3"/>
    <s v="EH-14005"/>
    <s v="Erica Hernandez"/>
    <x v="2"/>
    <s v="United States"/>
    <s v="Jonesboro"/>
    <s v="Arkansas"/>
    <n v="72401"/>
    <x v="0"/>
    <s v="OFF-BI-10002353"/>
    <s v="Office Supplies"/>
    <s v="Binders"/>
    <s v="GBC VeloBind Cover Sets"/>
    <n v="108.08"/>
    <n v="7"/>
    <n v="0"/>
    <n v="54.04"/>
    <s v="No"/>
    <s v="Cassandra Brandow"/>
  </r>
  <r>
    <n v="5875"/>
    <s v="CA-2017-133095"/>
    <d v="2017-06-04T00:00:00"/>
    <d v="2017-06-04T00:00:00"/>
    <x v="3"/>
    <s v="EH-14005"/>
    <s v="Erica Hernandez"/>
    <x v="2"/>
    <s v="United States"/>
    <s v="Jonesboro"/>
    <s v="Arkansas"/>
    <n v="72401"/>
    <x v="0"/>
    <s v="OFF-BI-10004141"/>
    <s v="Office Supplies"/>
    <s v="Binders"/>
    <s v="Insertable Tab Indexes For Data Binders"/>
    <n v="9.5400000000000009"/>
    <n v="3"/>
    <n v="0"/>
    <n v="4.3883999999999999"/>
    <s v="No"/>
    <s v="Cassandra Brandow"/>
  </r>
  <r>
    <n v="5876"/>
    <s v="CA-2015-130554"/>
    <d v="2015-04-07T00:00:00"/>
    <d v="2015-04-09T00:00:00"/>
    <x v="2"/>
    <s v="FM-14290"/>
    <s v="Frank Merwin"/>
    <x v="2"/>
    <s v="United States"/>
    <s v="Philadelphia"/>
    <s v="Pennsylvania"/>
    <n v="19140"/>
    <x v="3"/>
    <s v="OFF-AR-10001954"/>
    <s v="Office Supplies"/>
    <s v="Art"/>
    <s v="Newell 331"/>
    <n v="11.736000000000001"/>
    <n v="3"/>
    <n v="0.2"/>
    <n v="1.0268999999999999"/>
    <s v="No"/>
    <s v="Chuck Magee"/>
  </r>
  <r>
    <n v="5877"/>
    <s v="CA-2014-152443"/>
    <d v="2014-05-21T00:00:00"/>
    <d v="2014-05-26T00:00:00"/>
    <x v="1"/>
    <s v="FG-14260"/>
    <s v="Frank Gastineau"/>
    <x v="2"/>
    <s v="United States"/>
    <s v="Lawrence"/>
    <s v="Massachusetts"/>
    <n v="1841"/>
    <x v="3"/>
    <s v="OFF-BI-10001071"/>
    <s v="Office Supplies"/>
    <s v="Binders"/>
    <s v="GBC ProClick Punch Binding System"/>
    <n v="447.85999999999996"/>
    <n v="7"/>
    <n v="0"/>
    <n v="219.45140000000001"/>
    <s v="No"/>
    <s v="Chuck Magee"/>
  </r>
  <r>
    <n v="5878"/>
    <s v="CA-2014-152443"/>
    <d v="2014-05-21T00:00:00"/>
    <d v="2014-05-26T00:00:00"/>
    <x v="1"/>
    <s v="FG-14260"/>
    <s v="Frank Gastineau"/>
    <x v="2"/>
    <s v="United States"/>
    <s v="Lawrence"/>
    <s v="Massachusetts"/>
    <n v="1841"/>
    <x v="3"/>
    <s v="OFF-PA-10003022"/>
    <s v="Office Supplies"/>
    <s v="Paper"/>
    <s v="Xerox 1992"/>
    <n v="17.940000000000001"/>
    <n v="3"/>
    <n v="0"/>
    <n v="8.7906000000000013"/>
    <s v="No"/>
    <s v="Chuck Magee"/>
  </r>
  <r>
    <n v="5879"/>
    <s v="CA-2014-152443"/>
    <d v="2014-05-21T00:00:00"/>
    <d v="2014-05-26T00:00:00"/>
    <x v="1"/>
    <s v="FG-14260"/>
    <s v="Frank Gastineau"/>
    <x v="2"/>
    <s v="United States"/>
    <s v="Lawrence"/>
    <s v="Massachusetts"/>
    <n v="1841"/>
    <x v="3"/>
    <s v="OFF-AP-10001293"/>
    <s v="Office Supplies"/>
    <s v="Appliances"/>
    <s v="Belkin 8 Outlet Surge Protector"/>
    <n v="245.88"/>
    <n v="6"/>
    <n v="0"/>
    <n v="68.846399999999988"/>
    <s v="No"/>
    <s v="Chuck Magee"/>
  </r>
  <r>
    <n v="5880"/>
    <s v="CA-2016-133319"/>
    <d v="2016-09-05T00:00:00"/>
    <d v="2016-09-11T00:00:00"/>
    <x v="1"/>
    <s v="MV-17485"/>
    <s v="Mark Van Huff"/>
    <x v="0"/>
    <s v="United States"/>
    <s v="New York City"/>
    <s v="New York"/>
    <n v="10011"/>
    <x v="3"/>
    <s v="OFF-PA-10001815"/>
    <s v="Office Supplies"/>
    <s v="Paper"/>
    <s v="Xerox 1885"/>
    <n v="192.16"/>
    <n v="4"/>
    <n v="0"/>
    <n v="92.236799999999988"/>
    <s v="Yes"/>
    <s v="Chuck Magee"/>
  </r>
  <r>
    <n v="5881"/>
    <s v="CA-2016-133935"/>
    <d v="2016-09-18T00:00:00"/>
    <d v="2016-09-22T00:00:00"/>
    <x v="1"/>
    <s v="JW-15220"/>
    <s v="Jane Waco"/>
    <x v="1"/>
    <s v="United States"/>
    <s v="San Diego"/>
    <s v="California"/>
    <n v="92105"/>
    <x v="1"/>
    <s v="FUR-CH-10001215"/>
    <s v="Furniture"/>
    <s v="Chairs"/>
    <s v="Global Troy Executive Leather Low-Back Tilter"/>
    <n v="801.5680000000001"/>
    <n v="2"/>
    <n v="0.2"/>
    <n v="50.097999999999985"/>
    <s v="No"/>
    <s v="Anna Andreadi"/>
  </r>
  <r>
    <n v="5882"/>
    <s v="CA-2016-133935"/>
    <d v="2016-09-18T00:00:00"/>
    <d v="2016-09-22T00:00:00"/>
    <x v="1"/>
    <s v="JW-15220"/>
    <s v="Jane Waco"/>
    <x v="1"/>
    <s v="United States"/>
    <s v="San Diego"/>
    <s v="California"/>
    <n v="92105"/>
    <x v="1"/>
    <s v="OFF-PA-10000100"/>
    <s v="Office Supplies"/>
    <s v="Paper"/>
    <s v="Xerox 1945"/>
    <n v="368.91"/>
    <n v="9"/>
    <n v="0"/>
    <n v="180.76590000000002"/>
    <s v="No"/>
    <s v="Anna Andreadi"/>
  </r>
  <r>
    <n v="5883"/>
    <s v="CA-2016-133935"/>
    <d v="2016-09-18T00:00:00"/>
    <d v="2016-09-22T00:00:00"/>
    <x v="1"/>
    <s v="JW-15220"/>
    <s v="Jane Waco"/>
    <x v="1"/>
    <s v="United States"/>
    <s v="San Diego"/>
    <s v="California"/>
    <n v="92105"/>
    <x v="1"/>
    <s v="FUR-CH-10002880"/>
    <s v="Furniture"/>
    <s v="Chairs"/>
    <s v="Global High-Back Leather Tilter, Burgundy"/>
    <n v="885.52800000000002"/>
    <n v="9"/>
    <n v="0.2"/>
    <n v="-99.621900000000068"/>
    <s v="No"/>
    <s v="Anna Andreadi"/>
  </r>
  <r>
    <n v="5884"/>
    <s v="CA-2016-136301"/>
    <d v="2016-03-13T00:00:00"/>
    <d v="2016-03-15T00:00:00"/>
    <x v="0"/>
    <s v="EH-13765"/>
    <s v="Edward Hooks"/>
    <x v="1"/>
    <s v="United States"/>
    <s v="San Francisco"/>
    <s v="California"/>
    <n v="94109"/>
    <x v="1"/>
    <s v="FUR-FU-10004712"/>
    <s v="Furniture"/>
    <s v="Furnishings"/>
    <s v="Westinghouse Mesh Shade Clip-On Gooseneck Lamp, Black"/>
    <n v="28.28"/>
    <n v="2"/>
    <n v="0"/>
    <n v="7.352800000000002"/>
    <s v="No"/>
    <s v="Anna Andreadi"/>
  </r>
  <r>
    <n v="5885"/>
    <s v="CA-2016-136301"/>
    <d v="2016-03-13T00:00:00"/>
    <d v="2016-03-15T00:00:00"/>
    <x v="0"/>
    <s v="EH-13765"/>
    <s v="Edward Hooks"/>
    <x v="1"/>
    <s v="United States"/>
    <s v="San Francisco"/>
    <s v="California"/>
    <n v="94109"/>
    <x v="1"/>
    <s v="OFF-SU-10000151"/>
    <s v="Office Supplies"/>
    <s v="Supplies"/>
    <s v="High Speed Automatic Electric Letter Opener"/>
    <n v="4912.59"/>
    <n v="3"/>
    <n v="0"/>
    <n v="196.50359999999978"/>
    <s v="No"/>
    <s v="Anna Andreadi"/>
  </r>
  <r>
    <n v="5886"/>
    <s v="US-2014-109456"/>
    <d v="2014-10-16T00:00:00"/>
    <d v="2014-10-17T00:00:00"/>
    <x v="3"/>
    <s v="LS-17245"/>
    <s v="Lynn Smith"/>
    <x v="0"/>
    <s v="United States"/>
    <s v="San Francisco"/>
    <s v="California"/>
    <n v="94110"/>
    <x v="1"/>
    <s v="OFF-BI-10000136"/>
    <s v="Office Supplies"/>
    <s v="Binders"/>
    <s v="Avery Non-Stick Heavy Duty View Round Locking Ring Binders"/>
    <n v="14.352000000000002"/>
    <n v="3"/>
    <n v="0.2"/>
    <n v="5.0231999999999992"/>
    <s v="No"/>
    <s v="Anna Andreadi"/>
  </r>
  <r>
    <n v="5887"/>
    <s v="US-2014-109456"/>
    <d v="2014-10-16T00:00:00"/>
    <d v="2014-10-17T00:00:00"/>
    <x v="3"/>
    <s v="LS-17245"/>
    <s v="Lynn Smith"/>
    <x v="0"/>
    <s v="United States"/>
    <s v="San Francisco"/>
    <s v="California"/>
    <n v="94110"/>
    <x v="1"/>
    <s v="TEC-AC-10003610"/>
    <s v="Technology"/>
    <s v="Accessories"/>
    <s v="Logitech Illuminated - Keyboard"/>
    <n v="179.97"/>
    <n v="3"/>
    <n v="0"/>
    <n v="86.385600000000011"/>
    <s v="No"/>
    <s v="Anna Andreadi"/>
  </r>
  <r>
    <n v="5888"/>
    <s v="CA-2017-151596"/>
    <d v="2017-10-08T00:00:00"/>
    <d v="2017-10-11T00:00:00"/>
    <x v="2"/>
    <s v="BP-11050"/>
    <s v="Barry Pond"/>
    <x v="1"/>
    <s v="United States"/>
    <s v="Cranston"/>
    <s v="Rhode Island"/>
    <n v="2920"/>
    <x v="3"/>
    <s v="OFF-ST-10001837"/>
    <s v="Office Supplies"/>
    <s v="Storage"/>
    <s v="SAFCO Mobile Desk Side File, Wire Frame"/>
    <n v="42.76"/>
    <n v="1"/>
    <n v="0"/>
    <n v="11.117599999999999"/>
    <s v="No"/>
    <s v="Chuck Magee"/>
  </r>
  <r>
    <n v="5889"/>
    <s v="CA-2015-147879"/>
    <d v="2015-05-07T00:00:00"/>
    <d v="2015-05-12T00:00:00"/>
    <x v="1"/>
    <s v="CC-12220"/>
    <s v="Chris Cortes"/>
    <x v="0"/>
    <s v="United States"/>
    <s v="Owensboro"/>
    <s v="Kentucky"/>
    <n v="42301"/>
    <x v="0"/>
    <s v="OFF-PA-10001952"/>
    <s v="Office Supplies"/>
    <s v="Paper"/>
    <s v="Xerox 1902"/>
    <n v="45.68"/>
    <n v="2"/>
    <n v="0"/>
    <n v="21.012799999999999"/>
    <s v="No"/>
    <s v="Cassandra Brandow"/>
  </r>
  <r>
    <n v="5890"/>
    <s v="CA-2016-166625"/>
    <d v="2016-04-14T00:00:00"/>
    <d v="2016-04-17T00:00:00"/>
    <x v="2"/>
    <s v="JM-15580"/>
    <s v="Jill Matthias"/>
    <x v="0"/>
    <s v="United States"/>
    <s v="Baltimore"/>
    <s v="Maryland"/>
    <n v="21215"/>
    <x v="3"/>
    <s v="OFF-BI-10002414"/>
    <s v="Office Supplies"/>
    <s v="Binders"/>
    <s v="GBC ProClick Spines for 32-Hole Punch"/>
    <n v="25.06"/>
    <n v="2"/>
    <n v="0"/>
    <n v="11.778199999999998"/>
    <s v="No"/>
    <s v="Chuck Magee"/>
  </r>
  <r>
    <n v="5891"/>
    <s v="CA-2016-146157"/>
    <d v="2016-11-21T00:00:00"/>
    <d v="2016-11-26T00:00:00"/>
    <x v="1"/>
    <s v="RD-19720"/>
    <s v="Roger Demir"/>
    <x v="0"/>
    <s v="United States"/>
    <s v="Chicago"/>
    <s v="Illinois"/>
    <n v="60610"/>
    <x v="2"/>
    <s v="OFF-PA-10001790"/>
    <s v="Office Supplies"/>
    <s v="Paper"/>
    <s v="Xerox 1910"/>
    <n v="38.432000000000002"/>
    <n v="1"/>
    <n v="0.2"/>
    <n v="13.451199999999996"/>
    <s v="No"/>
    <s v="Kelly Williams"/>
  </r>
  <r>
    <n v="5892"/>
    <s v="CA-2016-146157"/>
    <d v="2016-11-21T00:00:00"/>
    <d v="2016-11-26T00:00:00"/>
    <x v="1"/>
    <s v="RD-19720"/>
    <s v="Roger Demir"/>
    <x v="0"/>
    <s v="United States"/>
    <s v="Chicago"/>
    <s v="Illinois"/>
    <n v="60610"/>
    <x v="2"/>
    <s v="OFF-ST-10001590"/>
    <s v="Office Supplies"/>
    <s v="Storage"/>
    <s v="Tenex Personal Project File with Scoop Front Design, Black"/>
    <n v="21.568000000000001"/>
    <n v="2"/>
    <n v="0.2"/>
    <n v="1.6175999999999986"/>
    <s v="No"/>
    <s v="Kelly Williams"/>
  </r>
  <r>
    <n v="5893"/>
    <s v="CA-2016-146157"/>
    <d v="2016-11-21T00:00:00"/>
    <d v="2016-11-26T00:00:00"/>
    <x v="1"/>
    <s v="RD-19720"/>
    <s v="Roger Demir"/>
    <x v="0"/>
    <s v="United States"/>
    <s v="Chicago"/>
    <s v="Illinois"/>
    <n v="60610"/>
    <x v="2"/>
    <s v="TEC-AC-10003657"/>
    <s v="Technology"/>
    <s v="Accessories"/>
    <s v="Lenovo 17-Key USB Numeric Keypad"/>
    <n v="81.576000000000008"/>
    <n v="3"/>
    <n v="0.2"/>
    <n v="2.0393999999999934"/>
    <s v="No"/>
    <s v="Kelly Williams"/>
  </r>
  <r>
    <n v="5894"/>
    <s v="CA-2017-159954"/>
    <d v="2017-09-10T00:00:00"/>
    <d v="2017-09-14T00:00:00"/>
    <x v="1"/>
    <s v="SS-20410"/>
    <s v="Shahid Shariari"/>
    <x v="0"/>
    <s v="United States"/>
    <s v="Atlanta"/>
    <s v="Georgia"/>
    <n v="30318"/>
    <x v="0"/>
    <s v="OFF-BI-10004876"/>
    <s v="Office Supplies"/>
    <s v="Binders"/>
    <s v="Wilson Jones Suede Grain Vinyl Binders"/>
    <n v="2.78"/>
    <n v="1"/>
    <n v="0"/>
    <n v="1.3621999999999999"/>
    <s v="Yes"/>
    <s v="Cassandra Brandow"/>
  </r>
  <r>
    <n v="5895"/>
    <s v="CA-2017-100825"/>
    <d v="2017-09-09T00:00:00"/>
    <d v="2017-09-14T00:00:00"/>
    <x v="1"/>
    <s v="KD-16495"/>
    <s v="Keith Dawkins"/>
    <x v="1"/>
    <s v="United States"/>
    <s v="Los Angeles"/>
    <s v="California"/>
    <n v="90036"/>
    <x v="1"/>
    <s v="OFF-ST-10003123"/>
    <s v="Office Supplies"/>
    <s v="Storage"/>
    <s v="Fellowes Bases and Tops For Staxonsteel/High-Stak Systems"/>
    <n v="99.87"/>
    <n v="3"/>
    <n v="0"/>
    <n v="23.968799999999998"/>
    <s v="No"/>
    <s v="Anna Andreadi"/>
  </r>
  <r>
    <n v="5896"/>
    <s v="CA-2014-168305"/>
    <d v="2014-11-01T00:00:00"/>
    <d v="2014-11-08T00:00:00"/>
    <x v="1"/>
    <s v="PL-18925"/>
    <s v="Paul Lucas"/>
    <x v="2"/>
    <s v="United States"/>
    <s v="Los Angeles"/>
    <s v="California"/>
    <n v="90049"/>
    <x v="1"/>
    <s v="OFF-LA-10003498"/>
    <s v="Office Supplies"/>
    <s v="Labels"/>
    <s v="Avery 475"/>
    <n v="44.400000000000006"/>
    <n v="3"/>
    <n v="0"/>
    <n v="22.200000000000003"/>
    <s v="No"/>
    <s v="Anna Andreadi"/>
  </r>
  <r>
    <n v="5897"/>
    <s v="CA-2014-168305"/>
    <d v="2014-11-01T00:00:00"/>
    <d v="2014-11-08T00:00:00"/>
    <x v="1"/>
    <s v="PL-18925"/>
    <s v="Paul Lucas"/>
    <x v="2"/>
    <s v="United States"/>
    <s v="Los Angeles"/>
    <s v="California"/>
    <n v="90049"/>
    <x v="1"/>
    <s v="OFF-PA-10004947"/>
    <s v="Office Supplies"/>
    <s v="Paper"/>
    <s v="Easy-staple paper"/>
    <n v="21.400000000000002"/>
    <n v="5"/>
    <n v="0"/>
    <n v="9.629999999999999"/>
    <s v="No"/>
    <s v="Anna Andreadi"/>
  </r>
  <r>
    <n v="5898"/>
    <s v="CA-2016-167682"/>
    <d v="2016-04-03T00:00:00"/>
    <d v="2016-04-09T00:00:00"/>
    <x v="1"/>
    <s v="ZD-21925"/>
    <s v="Zuschuss Donatelli"/>
    <x v="0"/>
    <s v="United States"/>
    <s v="Richmond"/>
    <s v="Indiana"/>
    <n v="47374"/>
    <x v="2"/>
    <s v="FUR-FU-10003799"/>
    <s v="Furniture"/>
    <s v="Furnishings"/>
    <s v="Seth Thomas 13 1/2&quot; Wall Clock"/>
    <n v="71.12"/>
    <n v="4"/>
    <n v="0"/>
    <n v="22.047199999999997"/>
    <s v="No"/>
    <s v="Kelly Williams"/>
  </r>
  <r>
    <n v="5899"/>
    <s v="CA-2016-167682"/>
    <d v="2016-04-03T00:00:00"/>
    <d v="2016-04-09T00:00:00"/>
    <x v="1"/>
    <s v="ZD-21925"/>
    <s v="Zuschuss Donatelli"/>
    <x v="0"/>
    <s v="United States"/>
    <s v="Richmond"/>
    <s v="Indiana"/>
    <n v="47374"/>
    <x v="2"/>
    <s v="TEC-PH-10000673"/>
    <s v="Technology"/>
    <s v="Phones"/>
    <s v="Plantronics Voyager Pro HD - Bluetooth Headset"/>
    <n v="259.95999999999998"/>
    <n v="4"/>
    <n v="0"/>
    <n v="124.7808"/>
    <s v="No"/>
    <s v="Kelly Williams"/>
  </r>
  <r>
    <n v="5900"/>
    <s v="CA-2017-108000"/>
    <d v="2017-01-12T00:00:00"/>
    <d v="2017-01-16T00:00:00"/>
    <x v="1"/>
    <s v="LS-16945"/>
    <s v="Linda Southworth"/>
    <x v="1"/>
    <s v="United States"/>
    <s v="San Francisco"/>
    <s v="California"/>
    <n v="94110"/>
    <x v="1"/>
    <s v="OFF-EN-10002621"/>
    <s v="Office Supplies"/>
    <s v="Envelopes"/>
    <s v="Staple envelope"/>
    <n v="9.7799999999999994"/>
    <n v="1"/>
    <n v="0"/>
    <n v="4.8899999999999997"/>
    <s v="No"/>
    <s v="Anna Andreadi"/>
  </r>
  <r>
    <n v="5901"/>
    <s v="CA-2015-146465"/>
    <d v="2015-11-20T00:00:00"/>
    <d v="2015-11-24T00:00:00"/>
    <x v="1"/>
    <s v="PB-18805"/>
    <s v="Patrick Bzostek"/>
    <x v="2"/>
    <s v="United States"/>
    <s v="San Francisco"/>
    <s v="California"/>
    <n v="94122"/>
    <x v="1"/>
    <s v="OFF-BI-10004528"/>
    <s v="Office Supplies"/>
    <s v="Binders"/>
    <s v="Cardinal Poly Pocket Divider Pockets for Ring Binders"/>
    <n v="24.192"/>
    <n v="9"/>
    <n v="0.2"/>
    <n v="7.5599999999999987"/>
    <s v="No"/>
    <s v="Anna Andreadi"/>
  </r>
  <r>
    <n v="5902"/>
    <s v="CA-2016-159639"/>
    <d v="2016-11-27T00:00:00"/>
    <d v="2016-12-02T00:00:00"/>
    <x v="1"/>
    <s v="PC-18745"/>
    <s v="Pamela Coakley"/>
    <x v="1"/>
    <s v="United States"/>
    <s v="Westfield"/>
    <s v="New Jersey"/>
    <n v="7090"/>
    <x v="3"/>
    <s v="FUR-FU-10001889"/>
    <s v="Furniture"/>
    <s v="Furnishings"/>
    <s v="Ultra Door Pull Handle"/>
    <n v="31.56"/>
    <n v="3"/>
    <n v="0"/>
    <n v="10.4148"/>
    <s v="No"/>
    <s v="Chuck Magee"/>
  </r>
  <r>
    <n v="5903"/>
    <s v="US-2017-153948"/>
    <d v="2017-11-06T00:00:00"/>
    <d v="2017-11-06T00:00:00"/>
    <x v="3"/>
    <s v="FM-14290"/>
    <s v="Frank Merwin"/>
    <x v="2"/>
    <s v="United States"/>
    <s v="San Francisco"/>
    <s v="California"/>
    <n v="94122"/>
    <x v="1"/>
    <s v="OFF-PA-10000157"/>
    <s v="Office Supplies"/>
    <s v="Paper"/>
    <s v="Xerox 191"/>
    <n v="59.94"/>
    <n v="3"/>
    <n v="0"/>
    <n v="28.171799999999998"/>
    <s v="No"/>
    <s v="Anna Andreadi"/>
  </r>
  <r>
    <n v="5904"/>
    <s v="US-2017-153948"/>
    <d v="2017-11-06T00:00:00"/>
    <d v="2017-11-06T00:00:00"/>
    <x v="3"/>
    <s v="FM-14290"/>
    <s v="Frank Merwin"/>
    <x v="2"/>
    <s v="United States"/>
    <s v="San Francisco"/>
    <s v="California"/>
    <n v="94122"/>
    <x v="1"/>
    <s v="OFF-PA-10002764"/>
    <s v="Office Supplies"/>
    <s v="Paper"/>
    <s v="Easy-staple paper"/>
    <n v="45.36"/>
    <n v="4"/>
    <n v="0"/>
    <n v="22.226399999999998"/>
    <s v="No"/>
    <s v="Anna Andreadi"/>
  </r>
  <r>
    <n v="5905"/>
    <s v="US-2017-153948"/>
    <d v="2017-11-06T00:00:00"/>
    <d v="2017-11-06T00:00:00"/>
    <x v="3"/>
    <s v="FM-14290"/>
    <s v="Frank Merwin"/>
    <x v="2"/>
    <s v="United States"/>
    <s v="San Francisco"/>
    <s v="California"/>
    <n v="94122"/>
    <x v="1"/>
    <s v="OFF-PA-10000143"/>
    <s v="Office Supplies"/>
    <s v="Paper"/>
    <s v="Astroparche Fine Business Paper"/>
    <n v="26.400000000000002"/>
    <n v="5"/>
    <n v="0"/>
    <n v="12.672000000000001"/>
    <s v="No"/>
    <s v="Anna Andreadi"/>
  </r>
  <r>
    <n v="5906"/>
    <s v="US-2017-153948"/>
    <d v="2017-11-06T00:00:00"/>
    <d v="2017-11-06T00:00:00"/>
    <x v="3"/>
    <s v="FM-14290"/>
    <s v="Frank Merwin"/>
    <x v="2"/>
    <s v="United States"/>
    <s v="San Francisco"/>
    <s v="California"/>
    <n v="94122"/>
    <x v="1"/>
    <s v="OFF-LA-10000414"/>
    <s v="Office Supplies"/>
    <s v="Labels"/>
    <s v="Avery 503"/>
    <n v="41.4"/>
    <n v="4"/>
    <n v="0"/>
    <n v="19.872"/>
    <s v="No"/>
    <s v="Anna Andreadi"/>
  </r>
  <r>
    <n v="5907"/>
    <s v="US-2017-153948"/>
    <d v="2017-11-06T00:00:00"/>
    <d v="2017-11-06T00:00:00"/>
    <x v="3"/>
    <s v="FM-14290"/>
    <s v="Frank Merwin"/>
    <x v="2"/>
    <s v="United States"/>
    <s v="San Francisco"/>
    <s v="California"/>
    <n v="94122"/>
    <x v="1"/>
    <s v="TEC-AC-10003441"/>
    <s v="Technology"/>
    <s v="Accessories"/>
    <s v="Kingston Digital DataTraveler 32GB USB 2.0"/>
    <n v="16.95"/>
    <n v="1"/>
    <n v="0"/>
    <n v="1.0169999999999995"/>
    <s v="No"/>
    <s v="Anna Andreadi"/>
  </r>
  <r>
    <n v="5908"/>
    <s v="US-2016-113985"/>
    <d v="2016-12-02T00:00:00"/>
    <d v="2016-12-07T00:00:00"/>
    <x v="1"/>
    <s v="KD-16495"/>
    <s v="Keith Dawkins"/>
    <x v="1"/>
    <s v="United States"/>
    <s v="San Jose"/>
    <s v="California"/>
    <n v="95123"/>
    <x v="1"/>
    <s v="OFF-BI-10002353"/>
    <s v="Office Supplies"/>
    <s v="Binders"/>
    <s v="GBC VeloBind Cover Sets"/>
    <n v="24.704000000000001"/>
    <n v="2"/>
    <n v="0.2"/>
    <n v="9.2639999999999993"/>
    <s v="No"/>
    <s v="Anna Andreadi"/>
  </r>
  <r>
    <n v="5909"/>
    <s v="US-2016-113985"/>
    <d v="2016-12-02T00:00:00"/>
    <d v="2016-12-07T00:00:00"/>
    <x v="1"/>
    <s v="KD-16495"/>
    <s v="Keith Dawkins"/>
    <x v="1"/>
    <s v="United States"/>
    <s v="San Jose"/>
    <s v="California"/>
    <n v="95123"/>
    <x v="1"/>
    <s v="OFF-AP-10001303"/>
    <s v="Office Supplies"/>
    <s v="Appliances"/>
    <s v="Holmes Cool Mist Humidifier for the Whole House with 8-Gallon Output per Day, Extended Life Filter"/>
    <n v="59.699999999999996"/>
    <n v="3"/>
    <n v="0"/>
    <n v="26.864999999999995"/>
    <s v="No"/>
    <s v="Anna Andreadi"/>
  </r>
  <r>
    <n v="5910"/>
    <s v="US-2016-113985"/>
    <d v="2016-12-02T00:00:00"/>
    <d v="2016-12-07T00:00:00"/>
    <x v="1"/>
    <s v="KD-16495"/>
    <s v="Keith Dawkins"/>
    <x v="1"/>
    <s v="United States"/>
    <s v="San Jose"/>
    <s v="California"/>
    <n v="95123"/>
    <x v="1"/>
    <s v="FUR-FU-10003026"/>
    <s v="Furniture"/>
    <s v="Furnishings"/>
    <s v="Eldon Regeneration Recycled Desk Accessories, Black"/>
    <n v="14.52"/>
    <n v="3"/>
    <n v="0"/>
    <n v="5.6627999999999998"/>
    <s v="No"/>
    <s v="Anna Andreadi"/>
  </r>
  <r>
    <n v="5911"/>
    <s v="US-2016-113985"/>
    <d v="2016-12-02T00:00:00"/>
    <d v="2016-12-07T00:00:00"/>
    <x v="1"/>
    <s v="KD-16495"/>
    <s v="Keith Dawkins"/>
    <x v="1"/>
    <s v="United States"/>
    <s v="San Jose"/>
    <s v="California"/>
    <n v="95123"/>
    <x v="1"/>
    <s v="OFF-BI-10000632"/>
    <s v="Office Supplies"/>
    <s v="Binders"/>
    <s v="Satellite Sectional Post Binders"/>
    <n v="104.184"/>
    <n v="3"/>
    <n v="0.2"/>
    <n v="33.8598"/>
    <s v="No"/>
    <s v="Anna Andreadi"/>
  </r>
  <r>
    <n v="5912"/>
    <s v="CA-2016-155383"/>
    <d v="2016-12-17T00:00:00"/>
    <d v="2016-12-22T00:00:00"/>
    <x v="1"/>
    <s v="SC-20680"/>
    <s v="Steve Carroll"/>
    <x v="2"/>
    <s v="United States"/>
    <s v="Seattle"/>
    <s v="Washington"/>
    <n v="98115"/>
    <x v="1"/>
    <s v="OFF-ST-10001328"/>
    <s v="Office Supplies"/>
    <s v="Storage"/>
    <s v="Personal Filing Tote with Lid, Black/Gray"/>
    <n v="46.53"/>
    <n v="3"/>
    <n v="0"/>
    <n v="13.028400000000001"/>
    <s v="No"/>
    <s v="Anna Andreadi"/>
  </r>
  <r>
    <n v="5913"/>
    <s v="CA-2014-120432"/>
    <d v="2014-08-24T00:00:00"/>
    <d v="2014-08-26T00:00:00"/>
    <x v="0"/>
    <s v="DW-13585"/>
    <s v="Dorothy Wardle"/>
    <x v="1"/>
    <s v="United States"/>
    <s v="Owensboro"/>
    <s v="Kentucky"/>
    <n v="42301"/>
    <x v="0"/>
    <s v="OFF-SU-10004661"/>
    <s v="Office Supplies"/>
    <s v="Supplies"/>
    <s v="Acme Titanium Bonded Scissors"/>
    <n v="25.5"/>
    <n v="3"/>
    <n v="0"/>
    <n v="6.63"/>
    <s v="No"/>
    <s v="Cassandra Brandow"/>
  </r>
  <r>
    <n v="5914"/>
    <s v="US-2015-126977"/>
    <d v="2015-09-17T00:00:00"/>
    <d v="2015-09-23T00:00:00"/>
    <x v="1"/>
    <s v="PF-19120"/>
    <s v="Peter Fuller"/>
    <x v="0"/>
    <s v="United States"/>
    <s v="New York City"/>
    <s v="New York"/>
    <n v="10035"/>
    <x v="3"/>
    <s v="OFF-ST-10000617"/>
    <s v="Office Supplies"/>
    <s v="Storage"/>
    <s v="Woodgrain Magazine Files by Perma"/>
    <n v="14.9"/>
    <n v="5"/>
    <n v="0"/>
    <n v="1.0429999999999984"/>
    <s v="No"/>
    <s v="Chuck Magee"/>
  </r>
  <r>
    <n v="5915"/>
    <s v="US-2015-126977"/>
    <d v="2015-09-17T00:00:00"/>
    <d v="2015-09-23T00:00:00"/>
    <x v="1"/>
    <s v="PF-19120"/>
    <s v="Peter Fuller"/>
    <x v="0"/>
    <s v="United States"/>
    <s v="New York City"/>
    <s v="New York"/>
    <n v="10035"/>
    <x v="3"/>
    <s v="OFF-LA-10002762"/>
    <s v="Office Supplies"/>
    <s v="Labels"/>
    <s v="Avery 485"/>
    <n v="87.71"/>
    <n v="7"/>
    <n v="0"/>
    <n v="41.223699999999994"/>
    <s v="No"/>
    <s v="Chuck Magee"/>
  </r>
  <r>
    <n v="5916"/>
    <s v="US-2015-126977"/>
    <d v="2015-09-17T00:00:00"/>
    <d v="2015-09-23T00:00:00"/>
    <x v="1"/>
    <s v="PF-19120"/>
    <s v="Peter Fuller"/>
    <x v="0"/>
    <s v="United States"/>
    <s v="New York City"/>
    <s v="New York"/>
    <n v="10035"/>
    <x v="3"/>
    <s v="FUR-CH-10001973"/>
    <s v="Furniture"/>
    <s v="Chairs"/>
    <s v="Office Star Flex Back Scooter Chair with White Frame"/>
    <n v="199.76400000000001"/>
    <n v="2"/>
    <n v="0.1"/>
    <n v="8.8783999999999956"/>
    <s v="No"/>
    <s v="Chuck Magee"/>
  </r>
  <r>
    <n v="5917"/>
    <s v="US-2015-126977"/>
    <d v="2015-09-17T00:00:00"/>
    <d v="2015-09-23T00:00:00"/>
    <x v="1"/>
    <s v="PF-19120"/>
    <s v="Peter Fuller"/>
    <x v="0"/>
    <s v="United States"/>
    <s v="New York City"/>
    <s v="New York"/>
    <n v="10035"/>
    <x v="3"/>
    <s v="OFF-ST-10003058"/>
    <s v="Office Supplies"/>
    <s v="Storage"/>
    <s v="Eldon Mobile Mega Data Cart  Mega Stackable  Add-On Trays"/>
    <n v="94.6"/>
    <n v="4"/>
    <n v="0"/>
    <n v="27.433999999999997"/>
    <s v="No"/>
    <s v="Chuck Magee"/>
  </r>
  <r>
    <n v="5918"/>
    <s v="US-2015-126977"/>
    <d v="2015-09-17T00:00:00"/>
    <d v="2015-09-23T00:00:00"/>
    <x v="1"/>
    <s v="PF-19120"/>
    <s v="Peter Fuller"/>
    <x v="0"/>
    <s v="United States"/>
    <s v="New York City"/>
    <s v="New York"/>
    <n v="10035"/>
    <x v="3"/>
    <s v="FUR-BO-10004834"/>
    <s v="Furniture"/>
    <s v="Bookcases"/>
    <s v="Riverside Palais Royal Lawyers Bookcase, Royale Cherry Finish"/>
    <n v="4228.7040000000006"/>
    <n v="6"/>
    <n v="0.2"/>
    <n v="158.57639999999992"/>
    <s v="No"/>
    <s v="Chuck Magee"/>
  </r>
  <r>
    <n v="5919"/>
    <s v="US-2015-126977"/>
    <d v="2015-09-17T00:00:00"/>
    <d v="2015-09-23T00:00:00"/>
    <x v="1"/>
    <s v="PF-19120"/>
    <s v="Peter Fuller"/>
    <x v="0"/>
    <s v="United States"/>
    <s v="New York City"/>
    <s v="New York"/>
    <n v="10035"/>
    <x v="3"/>
    <s v="FUR-BO-10002213"/>
    <s v="Furniture"/>
    <s v="Bookcases"/>
    <s v="DMI Eclipse Executive Suite Bookcases"/>
    <n v="2003.9200000000003"/>
    <n v="5"/>
    <n v="0.2"/>
    <n v="-25.049000000000149"/>
    <s v="No"/>
    <s v="Chuck Magee"/>
  </r>
  <r>
    <n v="5920"/>
    <s v="US-2015-126977"/>
    <d v="2015-09-17T00:00:00"/>
    <d v="2015-09-23T00:00:00"/>
    <x v="1"/>
    <s v="PF-19120"/>
    <s v="Peter Fuller"/>
    <x v="0"/>
    <s v="United States"/>
    <s v="New York City"/>
    <s v="New York"/>
    <n v="10035"/>
    <x v="3"/>
    <s v="TEC-PH-10002170"/>
    <s v="Technology"/>
    <s v="Phones"/>
    <s v="ClearSounds CSC500 Amplified Spirit Phone Corded phone"/>
    <n v="209.96999999999997"/>
    <n v="3"/>
    <n v="0"/>
    <n v="58.791600000000003"/>
    <s v="No"/>
    <s v="Chuck Magee"/>
  </r>
  <r>
    <n v="5921"/>
    <s v="US-2015-126977"/>
    <d v="2015-09-17T00:00:00"/>
    <d v="2015-09-23T00:00:00"/>
    <x v="1"/>
    <s v="PF-19120"/>
    <s v="Peter Fuller"/>
    <x v="0"/>
    <s v="United States"/>
    <s v="New York City"/>
    <s v="New York"/>
    <n v="10035"/>
    <x v="3"/>
    <s v="TEC-AC-10003033"/>
    <s v="Technology"/>
    <s v="Accessories"/>
    <s v="Plantronics CS510 - Over-the-Head monaural Wireless Headset System"/>
    <n v="659.9"/>
    <n v="2"/>
    <n v="0"/>
    <n v="217.76699999999994"/>
    <s v="No"/>
    <s v="Chuck Magee"/>
  </r>
  <r>
    <n v="5922"/>
    <s v="US-2015-126977"/>
    <d v="2015-09-17T00:00:00"/>
    <d v="2015-09-23T00:00:00"/>
    <x v="1"/>
    <s v="PF-19120"/>
    <s v="Peter Fuller"/>
    <x v="0"/>
    <s v="United States"/>
    <s v="New York City"/>
    <s v="New York"/>
    <n v="10035"/>
    <x v="3"/>
    <s v="OFF-PA-10004071"/>
    <s v="Office Supplies"/>
    <s v="Paper"/>
    <s v="Eaton Premium Continuous-Feed Paper, 25% Cotton, Letter Size, White, 1000 Shts/Box"/>
    <n v="110.96"/>
    <n v="2"/>
    <n v="0"/>
    <n v="53.260799999999996"/>
    <s v="No"/>
    <s v="Chuck Magee"/>
  </r>
  <r>
    <n v="5923"/>
    <s v="US-2015-126977"/>
    <d v="2015-09-17T00:00:00"/>
    <d v="2015-09-23T00:00:00"/>
    <x v="1"/>
    <s v="PF-19120"/>
    <s v="Peter Fuller"/>
    <x v="0"/>
    <s v="United States"/>
    <s v="New York City"/>
    <s v="New York"/>
    <n v="10035"/>
    <x v="3"/>
    <s v="TEC-PH-10000169"/>
    <s v="Technology"/>
    <s v="Phones"/>
    <s v="ARKON Windshield Dashboard Air Vent Car Mount Holder"/>
    <n v="67.8"/>
    <n v="4"/>
    <n v="0"/>
    <n v="1.3559999999999945"/>
    <s v="No"/>
    <s v="Chuck Magee"/>
  </r>
  <r>
    <n v="5924"/>
    <s v="CA-2016-130288"/>
    <d v="2016-11-26T00:00:00"/>
    <d v="2016-11-30T00:00:00"/>
    <x v="0"/>
    <s v="DK-13225"/>
    <s v="Dean Katz"/>
    <x v="1"/>
    <s v="United States"/>
    <s v="New York City"/>
    <s v="New York"/>
    <n v="10011"/>
    <x v="3"/>
    <s v="FUR-TA-10002958"/>
    <s v="Furniture"/>
    <s v="Tables"/>
    <s v="Bevis Oval Conference Table, Walnut"/>
    <n v="313.17599999999999"/>
    <n v="2"/>
    <n v="0.4"/>
    <n v="-120.05080000000007"/>
    <s v="No"/>
    <s v="Chuck Magee"/>
  </r>
  <r>
    <n v="5925"/>
    <s v="CA-2017-146458"/>
    <d v="2017-11-19T00:00:00"/>
    <d v="2017-11-22T00:00:00"/>
    <x v="0"/>
    <s v="RB-19435"/>
    <s v="Richard Bierner"/>
    <x v="0"/>
    <s v="United States"/>
    <s v="Springfield"/>
    <s v="Virginia"/>
    <n v="22153"/>
    <x v="0"/>
    <s v="OFF-AR-10001177"/>
    <s v="Office Supplies"/>
    <s v="Art"/>
    <s v="Newell 349"/>
    <n v="22.959999999999997"/>
    <n v="7"/>
    <n v="0"/>
    <n v="6.6583999999999968"/>
    <s v="No"/>
    <s v="Cassandra Brandow"/>
  </r>
  <r>
    <n v="5926"/>
    <s v="CA-2017-150420"/>
    <d v="2017-06-03T00:00:00"/>
    <d v="2017-06-08T00:00:00"/>
    <x v="1"/>
    <s v="GD-14590"/>
    <s v="Giulietta Dortch"/>
    <x v="1"/>
    <s v="United States"/>
    <s v="Bellingham"/>
    <s v="Washington"/>
    <n v="98226"/>
    <x v="1"/>
    <s v="TEC-AC-10004975"/>
    <s v="Technology"/>
    <s v="Accessories"/>
    <s v="Plantronics Audio 995 Wireless Stereo Headset"/>
    <n v="1099.5"/>
    <n v="10"/>
    <n v="0"/>
    <n v="362.83500000000004"/>
    <s v="No"/>
    <s v="Anna Andreadi"/>
  </r>
  <r>
    <n v="5927"/>
    <s v="US-2014-118997"/>
    <d v="2014-04-08T00:00:00"/>
    <d v="2014-04-12T00:00:00"/>
    <x v="1"/>
    <s v="RA-19885"/>
    <s v="Ruben Ausman"/>
    <x v="1"/>
    <s v="United States"/>
    <s v="Decatur"/>
    <s v="Alabama"/>
    <n v="35601"/>
    <x v="0"/>
    <s v="FUR-TA-10001086"/>
    <s v="Furniture"/>
    <s v="Tables"/>
    <s v="SAFCO PlanMaster Boards, 60w x 37-1/2d, White Melamine"/>
    <n v="1215.92"/>
    <n v="8"/>
    <n v="0"/>
    <n v="316.13920000000007"/>
    <s v="No"/>
    <s v="Cassandra Brandow"/>
  </r>
  <r>
    <n v="5928"/>
    <s v="CA-2014-114314"/>
    <d v="2014-10-11T00:00:00"/>
    <d v="2014-10-15T00:00:00"/>
    <x v="1"/>
    <s v="DB-13555"/>
    <s v="Dorothy Badders"/>
    <x v="1"/>
    <s v="United States"/>
    <s v="Fayetteville"/>
    <s v="Arkansas"/>
    <n v="72701"/>
    <x v="0"/>
    <s v="OFF-LA-10000240"/>
    <s v="Office Supplies"/>
    <s v="Labels"/>
    <s v="Self-Adhesive Address Labels for Typewriters by Universal"/>
    <n v="7.31"/>
    <n v="1"/>
    <n v="0"/>
    <n v="3.4356999999999998"/>
    <s v="No"/>
    <s v="Cassandra Brandow"/>
  </r>
  <r>
    <n v="5929"/>
    <s v="CA-2014-114314"/>
    <d v="2014-10-11T00:00:00"/>
    <d v="2014-10-15T00:00:00"/>
    <x v="1"/>
    <s v="DB-13555"/>
    <s v="Dorothy Badders"/>
    <x v="1"/>
    <s v="United States"/>
    <s v="Fayetteville"/>
    <s v="Arkansas"/>
    <n v="72701"/>
    <x v="0"/>
    <s v="FUR-FU-10002107"/>
    <s v="Furniture"/>
    <s v="Furnishings"/>
    <s v="Eldon Pizzaz Desk Accessories"/>
    <n v="8.92"/>
    <n v="4"/>
    <n v="0"/>
    <n v="3.9248000000000003"/>
    <s v="No"/>
    <s v="Cassandra Brandow"/>
  </r>
  <r>
    <n v="5930"/>
    <s v="US-2017-169551"/>
    <d v="2017-07-07T00:00:00"/>
    <d v="2017-07-09T00:00:00"/>
    <x v="2"/>
    <s v="RL-19615"/>
    <s v="Rob Lucas"/>
    <x v="0"/>
    <s v="United States"/>
    <s v="Philadelphia"/>
    <s v="Pennsylvania"/>
    <n v="19120"/>
    <x v="3"/>
    <s v="FUR-BO-10001519"/>
    <s v="Furniture"/>
    <s v="Bookcases"/>
    <s v="O'Sullivan 3-Shelf Heavy-Duty Bookcases"/>
    <n v="87.210000000000008"/>
    <n v="3"/>
    <n v="0.5"/>
    <n v="-45.349200000000003"/>
    <s v="No"/>
    <s v="Chuck Magee"/>
  </r>
  <r>
    <n v="5931"/>
    <s v="US-2017-169551"/>
    <d v="2017-07-07T00:00:00"/>
    <d v="2017-07-09T00:00:00"/>
    <x v="2"/>
    <s v="RL-19615"/>
    <s v="Rob Lucas"/>
    <x v="0"/>
    <s v="United States"/>
    <s v="Philadelphia"/>
    <s v="Pennsylvania"/>
    <n v="19120"/>
    <x v="3"/>
    <s v="OFF-PA-10004100"/>
    <s v="Office Supplies"/>
    <s v="Paper"/>
    <s v="Xerox 216"/>
    <n v="15.552000000000003"/>
    <n v="3"/>
    <n v="0.2"/>
    <n v="5.4432"/>
    <s v="No"/>
    <s v="Chuck Magee"/>
  </r>
  <r>
    <n v="5932"/>
    <s v="US-2017-169551"/>
    <d v="2017-07-07T00:00:00"/>
    <d v="2017-07-09T00:00:00"/>
    <x v="2"/>
    <s v="RL-19615"/>
    <s v="Rob Lucas"/>
    <x v="0"/>
    <s v="United States"/>
    <s v="Philadelphia"/>
    <s v="Pennsylvania"/>
    <n v="19120"/>
    <x v="3"/>
    <s v="TEC-PH-10001363"/>
    <s v="Technology"/>
    <s v="Phones"/>
    <s v="Apple iPhone 5S"/>
    <n v="683.98799999999994"/>
    <n v="2"/>
    <n v="0.4"/>
    <n v="-113.9980000000001"/>
    <s v="No"/>
    <s v="Chuck Magee"/>
  </r>
  <r>
    <n v="5933"/>
    <s v="US-2017-169551"/>
    <d v="2017-07-07T00:00:00"/>
    <d v="2017-07-09T00:00:00"/>
    <x v="2"/>
    <s v="RL-19615"/>
    <s v="Rob Lucas"/>
    <x v="0"/>
    <s v="United States"/>
    <s v="Philadelphia"/>
    <s v="Pennsylvania"/>
    <n v="19120"/>
    <x v="3"/>
    <s v="OFF-ST-10004835"/>
    <s v="Office Supplies"/>
    <s v="Storage"/>
    <s v="Plastic Stacking Crates &amp; Casters"/>
    <n v="13.392000000000001"/>
    <n v="3"/>
    <n v="0.2"/>
    <n v="1.0044"/>
    <s v="No"/>
    <s v="Chuck Magee"/>
  </r>
  <r>
    <n v="5934"/>
    <s v="US-2017-169551"/>
    <d v="2017-07-07T00:00:00"/>
    <d v="2017-07-09T00:00:00"/>
    <x v="2"/>
    <s v="RL-19615"/>
    <s v="Rob Lucas"/>
    <x v="0"/>
    <s v="United States"/>
    <s v="Philadelphia"/>
    <s v="Pennsylvania"/>
    <n v="19120"/>
    <x v="3"/>
    <s v="TEC-AC-10002018"/>
    <s v="Technology"/>
    <s v="Accessories"/>
    <s v="AmazonBasics 3-Button USB Wired Mouse"/>
    <n v="16.776000000000003"/>
    <n v="3"/>
    <n v="0.2"/>
    <n v="4.8231000000000002"/>
    <s v="No"/>
    <s v="Chuck Magee"/>
  </r>
  <r>
    <n v="5935"/>
    <s v="US-2017-169551"/>
    <d v="2017-07-07T00:00:00"/>
    <d v="2017-07-09T00:00:00"/>
    <x v="2"/>
    <s v="RL-19615"/>
    <s v="Rob Lucas"/>
    <x v="0"/>
    <s v="United States"/>
    <s v="Philadelphia"/>
    <s v="Pennsylvania"/>
    <n v="19120"/>
    <x v="3"/>
    <s v="TEC-AC-10003033"/>
    <s v="Technology"/>
    <s v="Accessories"/>
    <s v="Plantronics CS510 - Over-the-Head monaural Wireless Headset System"/>
    <n v="527.91999999999996"/>
    <n v="2"/>
    <n v="0.2"/>
    <n v="85.786999999999949"/>
    <s v="No"/>
    <s v="Chuck Magee"/>
  </r>
  <r>
    <n v="5936"/>
    <s v="CA-2016-103107"/>
    <d v="2016-07-04T00:00:00"/>
    <d v="2016-07-04T00:00:00"/>
    <x v="3"/>
    <s v="RB-19465"/>
    <s v="Rick Bensley"/>
    <x v="2"/>
    <s v="United States"/>
    <s v="Seattle"/>
    <s v="Washington"/>
    <n v="98103"/>
    <x v="1"/>
    <s v="FUR-FU-10000221"/>
    <s v="Furniture"/>
    <s v="Furnishings"/>
    <s v="Master Caster Door Stop, Brown"/>
    <n v="25.4"/>
    <n v="5"/>
    <n v="0"/>
    <n v="8.6359999999999992"/>
    <s v="No"/>
    <s v="Anna Andreadi"/>
  </r>
  <r>
    <n v="5937"/>
    <s v="CA-2016-103107"/>
    <d v="2016-07-04T00:00:00"/>
    <d v="2016-07-04T00:00:00"/>
    <x v="3"/>
    <s v="RB-19465"/>
    <s v="Rick Bensley"/>
    <x v="2"/>
    <s v="United States"/>
    <s v="Seattle"/>
    <s v="Washington"/>
    <n v="98103"/>
    <x v="1"/>
    <s v="TEC-PH-10001198"/>
    <s v="Technology"/>
    <s v="Phones"/>
    <s v="Avaya 4621SW VoIP phone"/>
    <n v="177.48000000000002"/>
    <n v="3"/>
    <n v="0.2"/>
    <n v="19.966499999999982"/>
    <s v="No"/>
    <s v="Anna Andreadi"/>
  </r>
  <r>
    <n v="5938"/>
    <s v="CA-2016-103107"/>
    <d v="2016-07-04T00:00:00"/>
    <d v="2016-07-04T00:00:00"/>
    <x v="3"/>
    <s v="RB-19465"/>
    <s v="Rick Bensley"/>
    <x v="2"/>
    <s v="United States"/>
    <s v="Seattle"/>
    <s v="Washington"/>
    <n v="98103"/>
    <x v="1"/>
    <s v="TEC-PH-10002564"/>
    <s v="Technology"/>
    <s v="Phones"/>
    <s v="OtterBox Defender Series Case - Samsung Galaxy S4"/>
    <n v="71.975999999999999"/>
    <n v="3"/>
    <n v="0.2"/>
    <n v="8.9969999999999892"/>
    <s v="No"/>
    <s v="Anna Andreadi"/>
  </r>
  <r>
    <n v="5939"/>
    <s v="CA-2017-122077"/>
    <d v="2017-05-19T00:00:00"/>
    <d v="2017-05-25T00:00:00"/>
    <x v="1"/>
    <s v="JF-15295"/>
    <s v="Jason Fortune-"/>
    <x v="0"/>
    <s v="United States"/>
    <s v="Plano"/>
    <s v="Texas"/>
    <n v="75023"/>
    <x v="2"/>
    <s v="TEC-PH-10003811"/>
    <s v="Technology"/>
    <s v="Phones"/>
    <s v="Jabra Supreme Plus Driver Edition Headset"/>
    <n v="95.992000000000004"/>
    <n v="1"/>
    <n v="0.2"/>
    <n v="9.5991999999999997"/>
    <s v="No"/>
    <s v="Kelly Williams"/>
  </r>
  <r>
    <n v="5940"/>
    <s v="CA-2017-122077"/>
    <d v="2017-05-19T00:00:00"/>
    <d v="2017-05-25T00:00:00"/>
    <x v="1"/>
    <s v="JF-15295"/>
    <s v="Jason Fortune-"/>
    <x v="0"/>
    <s v="United States"/>
    <s v="Plano"/>
    <s v="Texas"/>
    <n v="75023"/>
    <x v="2"/>
    <s v="OFF-LA-10004178"/>
    <s v="Office Supplies"/>
    <s v="Labels"/>
    <s v="Avery 491"/>
    <n v="13.216000000000001"/>
    <n v="4"/>
    <n v="0.2"/>
    <n v="4.2951999999999995"/>
    <s v="No"/>
    <s v="Kelly Williams"/>
  </r>
  <r>
    <n v="5941"/>
    <s v="CA-2017-112431"/>
    <d v="2017-10-12T00:00:00"/>
    <d v="2017-10-14T00:00:00"/>
    <x v="0"/>
    <s v="RW-19690"/>
    <s v="Robert Waldorf"/>
    <x v="0"/>
    <s v="United States"/>
    <s v="Los Angeles"/>
    <s v="California"/>
    <n v="90049"/>
    <x v="1"/>
    <s v="TEC-AC-10001465"/>
    <s v="Technology"/>
    <s v="Accessories"/>
    <s v="SanDisk Cruzer 64 GB USB Flash Drive"/>
    <n v="435.84000000000003"/>
    <n v="12"/>
    <n v="0"/>
    <n v="130.75199999999995"/>
    <s v="No"/>
    <s v="Anna Andreadi"/>
  </r>
  <r>
    <n v="5942"/>
    <s v="CA-2017-112431"/>
    <d v="2017-10-12T00:00:00"/>
    <d v="2017-10-14T00:00:00"/>
    <x v="0"/>
    <s v="RW-19690"/>
    <s v="Robert Waldorf"/>
    <x v="0"/>
    <s v="United States"/>
    <s v="Los Angeles"/>
    <s v="California"/>
    <n v="90049"/>
    <x v="1"/>
    <s v="OFF-AR-10000940"/>
    <s v="Office Supplies"/>
    <s v="Art"/>
    <s v="Newell 343"/>
    <n v="5.88"/>
    <n v="2"/>
    <n v="0"/>
    <n v="1.5876000000000001"/>
    <s v="No"/>
    <s v="Anna Andreadi"/>
  </r>
  <r>
    <n v="5943"/>
    <s v="CA-2016-151092"/>
    <d v="2016-08-06T00:00:00"/>
    <d v="2016-08-13T00:00:00"/>
    <x v="1"/>
    <s v="VG-21790"/>
    <s v="Vivek Gonzalez"/>
    <x v="0"/>
    <s v="United States"/>
    <s v="Los Angeles"/>
    <s v="California"/>
    <n v="90032"/>
    <x v="1"/>
    <s v="TEC-PH-10001700"/>
    <s v="Technology"/>
    <s v="Phones"/>
    <s v="Panasonic KX-TG6844B Expandable Digital Cordless Telephone"/>
    <n v="211.16800000000001"/>
    <n v="4"/>
    <n v="0.2"/>
    <n v="18.477200000000011"/>
    <s v="No"/>
    <s v="Anna Andreadi"/>
  </r>
  <r>
    <n v="5944"/>
    <s v="CA-2014-104178"/>
    <d v="2014-08-25T00:00:00"/>
    <d v="2014-08-29T00:00:00"/>
    <x v="1"/>
    <s v="JM-15265"/>
    <s v="Janet Molinari"/>
    <x v="1"/>
    <s v="United States"/>
    <s v="Los Angeles"/>
    <s v="California"/>
    <n v="90036"/>
    <x v="1"/>
    <s v="FUR-FU-10000771"/>
    <s v="Furniture"/>
    <s v="Furnishings"/>
    <s v="Eldon 200 Class Desk Accessories, Smoke"/>
    <n v="6.28"/>
    <n v="1"/>
    <n v="0"/>
    <n v="2.6376000000000004"/>
    <s v="No"/>
    <s v="Anna Andreadi"/>
  </r>
  <r>
    <n v="5945"/>
    <s v="CA-2014-104178"/>
    <d v="2014-08-25T00:00:00"/>
    <d v="2014-08-29T00:00:00"/>
    <x v="1"/>
    <s v="JM-15265"/>
    <s v="Janet Molinari"/>
    <x v="1"/>
    <s v="United States"/>
    <s v="Los Angeles"/>
    <s v="California"/>
    <n v="90036"/>
    <x v="1"/>
    <s v="TEC-AC-10002399"/>
    <s v="Technology"/>
    <s v="Accessories"/>
    <s v="SanDisk Cruzer 32 GB USB Flash Drive"/>
    <n v="95.1"/>
    <n v="5"/>
    <n v="0"/>
    <n v="30.431999999999995"/>
    <s v="No"/>
    <s v="Anna Andreadi"/>
  </r>
  <r>
    <n v="5946"/>
    <s v="CA-2014-104178"/>
    <d v="2014-08-25T00:00:00"/>
    <d v="2014-08-29T00:00:00"/>
    <x v="1"/>
    <s v="JM-15265"/>
    <s v="Janet Molinari"/>
    <x v="1"/>
    <s v="United States"/>
    <s v="Los Angeles"/>
    <s v="California"/>
    <n v="90036"/>
    <x v="1"/>
    <s v="OFF-PA-10004983"/>
    <s v="Office Supplies"/>
    <s v="Paper"/>
    <s v="Xerox 23"/>
    <n v="25.92"/>
    <n v="4"/>
    <n v="0"/>
    <n v="12.441600000000001"/>
    <s v="No"/>
    <s v="Anna Andreadi"/>
  </r>
  <r>
    <n v="5947"/>
    <s v="CA-2014-104178"/>
    <d v="2014-08-25T00:00:00"/>
    <d v="2014-08-29T00:00:00"/>
    <x v="1"/>
    <s v="JM-15265"/>
    <s v="Janet Molinari"/>
    <x v="1"/>
    <s v="United States"/>
    <s v="Los Angeles"/>
    <s v="California"/>
    <n v="90036"/>
    <x v="1"/>
    <s v="OFF-ST-10004258"/>
    <s v="Office Supplies"/>
    <s v="Storage"/>
    <s v="Portable Personal File Box"/>
    <n v="48.84"/>
    <n v="4"/>
    <n v="0"/>
    <n v="13.186800000000005"/>
    <s v="No"/>
    <s v="Anna Andreadi"/>
  </r>
  <r>
    <n v="5948"/>
    <s v="CA-2015-115924"/>
    <d v="2015-09-14T00:00:00"/>
    <d v="2015-09-18T00:00:00"/>
    <x v="0"/>
    <s v="BE-11455"/>
    <s v="Brad Eason"/>
    <x v="2"/>
    <s v="United States"/>
    <s v="Des Moines"/>
    <s v="Iowa"/>
    <n v="50315"/>
    <x v="2"/>
    <s v="OFF-BI-10004040"/>
    <s v="Office Supplies"/>
    <s v="Binders"/>
    <s v="Wilson Jones Impact Binders"/>
    <n v="25.9"/>
    <n v="5"/>
    <n v="0"/>
    <n v="12.690999999999999"/>
    <s v="No"/>
    <s v="Kelly Williams"/>
  </r>
  <r>
    <n v="5949"/>
    <s v="CA-2017-161046"/>
    <d v="2017-03-05T00:00:00"/>
    <d v="2017-03-05T00:00:00"/>
    <x v="3"/>
    <s v="CB-12535"/>
    <s v="Claudia Bergmann"/>
    <x v="1"/>
    <s v="United States"/>
    <s v="Southaven"/>
    <s v="Mississippi"/>
    <n v="38671"/>
    <x v="0"/>
    <s v="OFF-EN-10003862"/>
    <s v="Office Supplies"/>
    <s v="Envelopes"/>
    <s v="Laser &amp; Ink Jet Business Envelopes"/>
    <n v="42.68"/>
    <n v="4"/>
    <n v="0"/>
    <n v="19.6328"/>
    <s v="No"/>
    <s v="Cassandra Brandow"/>
  </r>
  <r>
    <n v="5950"/>
    <s v="CA-2017-161046"/>
    <d v="2017-03-05T00:00:00"/>
    <d v="2017-03-05T00:00:00"/>
    <x v="3"/>
    <s v="CB-12535"/>
    <s v="Claudia Bergmann"/>
    <x v="1"/>
    <s v="United States"/>
    <s v="Southaven"/>
    <s v="Mississippi"/>
    <n v="38671"/>
    <x v="0"/>
    <s v="TEC-AC-10004571"/>
    <s v="Technology"/>
    <s v="Accessories"/>
    <s v="Logitech G700s Rechargeable Gaming Mouse"/>
    <n v="299.96999999999997"/>
    <n v="3"/>
    <n v="0"/>
    <n v="125.98740000000001"/>
    <s v="No"/>
    <s v="Cassandra Brandow"/>
  </r>
  <r>
    <n v="5951"/>
    <s v="CA-2017-161046"/>
    <d v="2017-03-05T00:00:00"/>
    <d v="2017-03-05T00:00:00"/>
    <x v="3"/>
    <s v="CB-12535"/>
    <s v="Claudia Bergmann"/>
    <x v="1"/>
    <s v="United States"/>
    <s v="Southaven"/>
    <s v="Mississippi"/>
    <n v="38671"/>
    <x v="0"/>
    <s v="OFF-AP-10000891"/>
    <s v="Office Supplies"/>
    <s v="Appliances"/>
    <s v="Kensington 7 Outlet MasterPiece HOMEOFFICE Power Control Center"/>
    <n v="262.24"/>
    <n v="2"/>
    <n v="0"/>
    <n v="78.671999999999997"/>
    <s v="No"/>
    <s v="Cassandra Brandow"/>
  </r>
  <r>
    <n v="5952"/>
    <s v="CA-2017-161046"/>
    <d v="2017-03-05T00:00:00"/>
    <d v="2017-03-05T00:00:00"/>
    <x v="3"/>
    <s v="CB-12535"/>
    <s v="Claudia Bergmann"/>
    <x v="1"/>
    <s v="United States"/>
    <s v="Southaven"/>
    <s v="Mississippi"/>
    <n v="38671"/>
    <x v="0"/>
    <s v="OFF-BI-10002026"/>
    <s v="Office Supplies"/>
    <s v="Binders"/>
    <s v="Ibico Recycled Linen-Style Covers"/>
    <n v="234.36"/>
    <n v="6"/>
    <n v="0"/>
    <n v="112.49279999999999"/>
    <s v="No"/>
    <s v="Cassandra Brandow"/>
  </r>
  <r>
    <n v="5953"/>
    <s v="US-2017-141698"/>
    <d v="2017-04-15T00:00:00"/>
    <d v="2017-04-21T00:00:00"/>
    <x v="1"/>
    <s v="SD-20485"/>
    <s v="Shirley Daniels"/>
    <x v="2"/>
    <s v="United States"/>
    <s v="Houston"/>
    <s v="Texas"/>
    <n v="77041"/>
    <x v="2"/>
    <s v="OFF-PA-10001826"/>
    <s v="Office Supplies"/>
    <s v="Paper"/>
    <s v="Xerox 207"/>
    <n v="20.736000000000004"/>
    <n v="4"/>
    <n v="0.2"/>
    <n v="7.2576000000000001"/>
    <s v="No"/>
    <s v="Kelly Williams"/>
  </r>
  <r>
    <n v="5954"/>
    <s v="US-2014-105151"/>
    <d v="2014-03-30T00:00:00"/>
    <d v="2014-03-31T00:00:00"/>
    <x v="2"/>
    <s v="SG-20890"/>
    <s v="Susan Gilcrest"/>
    <x v="1"/>
    <s v="United States"/>
    <s v="New York City"/>
    <s v="New York"/>
    <n v="10009"/>
    <x v="3"/>
    <s v="OFF-AR-10001231"/>
    <s v="Office Supplies"/>
    <s v="Art"/>
    <s v="Sanford EarthWrite Recycled Pencils, Medium Soft, #2"/>
    <n v="10.5"/>
    <n v="5"/>
    <n v="0"/>
    <n v="2.9400000000000004"/>
    <s v="No"/>
    <s v="Chuck Magee"/>
  </r>
  <r>
    <n v="5955"/>
    <s v="CA-2014-155796"/>
    <d v="2014-11-11T00:00:00"/>
    <d v="2014-11-15T00:00:00"/>
    <x v="0"/>
    <s v="TS-21430"/>
    <s v="Tom Stivers"/>
    <x v="1"/>
    <s v="United States"/>
    <s v="Reading"/>
    <s v="Pennsylvania"/>
    <n v="19601"/>
    <x v="3"/>
    <s v="FUR-FU-10000409"/>
    <s v="Furniture"/>
    <s v="Furnishings"/>
    <s v="GE 4 Foot Flourescent Tube, 40 Watt"/>
    <n v="23.968000000000004"/>
    <n v="2"/>
    <n v="0.2"/>
    <n v="7.7896000000000001"/>
    <s v="No"/>
    <s v="Chuck Magee"/>
  </r>
  <r>
    <n v="5956"/>
    <s v="CA-2014-155796"/>
    <d v="2014-11-11T00:00:00"/>
    <d v="2014-11-15T00:00:00"/>
    <x v="0"/>
    <s v="TS-21430"/>
    <s v="Tom Stivers"/>
    <x v="1"/>
    <s v="United States"/>
    <s v="Reading"/>
    <s v="Pennsylvania"/>
    <n v="19601"/>
    <x v="3"/>
    <s v="FUR-BO-10002545"/>
    <s v="Furniture"/>
    <s v="Bookcases"/>
    <s v="Atlantic Metals Mobile 3-Shelf Bookcases, Custom Colors"/>
    <n v="521.96"/>
    <n v="4"/>
    <n v="0.5"/>
    <n v="-250.54079999999999"/>
    <s v="No"/>
    <s v="Chuck Magee"/>
  </r>
  <r>
    <n v="5957"/>
    <s v="CA-2016-127138"/>
    <d v="2016-03-12T00:00:00"/>
    <d v="2016-03-15T00:00:00"/>
    <x v="0"/>
    <s v="DK-13225"/>
    <s v="Dean Katz"/>
    <x v="1"/>
    <s v="United States"/>
    <s v="San Francisco"/>
    <s v="California"/>
    <n v="94109"/>
    <x v="1"/>
    <s v="OFF-ST-10002756"/>
    <s v="Office Supplies"/>
    <s v="Storage"/>
    <s v="Tennsco Stur-D-Stor Boltless Shelving, 5 Shelves, 24&quot; Deep, Sand"/>
    <n v="676.55"/>
    <n v="5"/>
    <n v="0"/>
    <n v="6.7655000000000598"/>
    <s v="No"/>
    <s v="Anna Andreadi"/>
  </r>
  <r>
    <n v="5958"/>
    <s v="CA-2016-127138"/>
    <d v="2016-03-12T00:00:00"/>
    <d v="2016-03-15T00:00:00"/>
    <x v="0"/>
    <s v="DK-13225"/>
    <s v="Dean Katz"/>
    <x v="1"/>
    <s v="United States"/>
    <s v="San Francisco"/>
    <s v="California"/>
    <n v="94109"/>
    <x v="1"/>
    <s v="OFF-AP-10003842"/>
    <s v="Office Supplies"/>
    <s v="Appliances"/>
    <s v="Euro-Pro Shark Turbo Vacuum"/>
    <n v="154.9"/>
    <n v="5"/>
    <n v="0"/>
    <n v="40.274000000000001"/>
    <s v="No"/>
    <s v="Anna Andreadi"/>
  </r>
  <r>
    <n v="5959"/>
    <s v="CA-2016-127138"/>
    <d v="2016-03-12T00:00:00"/>
    <d v="2016-03-15T00:00:00"/>
    <x v="0"/>
    <s v="DK-13225"/>
    <s v="Dean Katz"/>
    <x v="1"/>
    <s v="United States"/>
    <s v="San Francisco"/>
    <s v="California"/>
    <n v="94109"/>
    <x v="1"/>
    <s v="OFF-EN-10004459"/>
    <s v="Office Supplies"/>
    <s v="Envelopes"/>
    <s v="Security-Tint Envelopes"/>
    <n v="30.56"/>
    <n v="4"/>
    <n v="0"/>
    <n v="14.974399999999999"/>
    <s v="No"/>
    <s v="Anna Andreadi"/>
  </r>
  <r>
    <n v="5960"/>
    <s v="CA-2016-127138"/>
    <d v="2016-03-12T00:00:00"/>
    <d v="2016-03-15T00:00:00"/>
    <x v="0"/>
    <s v="DK-13225"/>
    <s v="Dean Katz"/>
    <x v="1"/>
    <s v="United States"/>
    <s v="San Francisco"/>
    <s v="California"/>
    <n v="94109"/>
    <x v="1"/>
    <s v="FUR-CH-10003746"/>
    <s v="Furniture"/>
    <s v="Chairs"/>
    <s v="Hon 4070 Series Pagoda Round Back Stacking Chairs"/>
    <n v="770.35200000000009"/>
    <n v="3"/>
    <n v="0.2"/>
    <n v="77.035199999999975"/>
    <s v="No"/>
    <s v="Anna Andreadi"/>
  </r>
  <r>
    <n v="5961"/>
    <s v="CA-2017-150602"/>
    <d v="2017-02-09T00:00:00"/>
    <d v="2017-02-14T00:00:00"/>
    <x v="0"/>
    <s v="ML-17395"/>
    <s v="Marina Lichtenstein"/>
    <x v="1"/>
    <s v="United States"/>
    <s v="Los Angeles"/>
    <s v="California"/>
    <n v="90045"/>
    <x v="1"/>
    <s v="FUR-FU-10003142"/>
    <s v="Furniture"/>
    <s v="Furnishings"/>
    <s v="Master Big Foot Doorstop, Beige"/>
    <n v="21.12"/>
    <n v="4"/>
    <n v="0"/>
    <n v="6.5471999999999984"/>
    <s v="No"/>
    <s v="Anna Andreadi"/>
  </r>
  <r>
    <n v="5962"/>
    <s v="CA-2014-140732"/>
    <d v="2014-11-11T00:00:00"/>
    <d v="2014-11-13T00:00:00"/>
    <x v="0"/>
    <s v="MA-17560"/>
    <s v="Matt Abelman"/>
    <x v="2"/>
    <s v="United States"/>
    <s v="Los Angeles"/>
    <s v="California"/>
    <n v="90004"/>
    <x v="1"/>
    <s v="TEC-PH-10001425"/>
    <s v="Technology"/>
    <s v="Phones"/>
    <s v="Mophie Juice Pack Helium for iPhone"/>
    <n v="575.928"/>
    <n v="9"/>
    <n v="0.2"/>
    <n v="57.592799999999983"/>
    <s v="No"/>
    <s v="Anna Andreadi"/>
  </r>
  <r>
    <n v="5963"/>
    <s v="CA-2014-140732"/>
    <d v="2014-11-11T00:00:00"/>
    <d v="2014-11-13T00:00:00"/>
    <x v="0"/>
    <s v="MA-17560"/>
    <s v="Matt Abelman"/>
    <x v="2"/>
    <s v="United States"/>
    <s v="Los Angeles"/>
    <s v="California"/>
    <n v="90004"/>
    <x v="1"/>
    <s v="OFF-AP-10001626"/>
    <s v="Office Supplies"/>
    <s v="Appliances"/>
    <s v="Commercial WindTunnel Clean Air Upright Vacuum, Replacement Belts, Filtration Bags"/>
    <n v="7.78"/>
    <n v="2"/>
    <n v="0"/>
    <n v="2.0228000000000002"/>
    <s v="No"/>
    <s v="Anna Andreadi"/>
  </r>
  <r>
    <n v="5964"/>
    <s v="CA-2014-140732"/>
    <d v="2014-11-11T00:00:00"/>
    <d v="2014-11-13T00:00:00"/>
    <x v="0"/>
    <s v="MA-17560"/>
    <s v="Matt Abelman"/>
    <x v="2"/>
    <s v="United States"/>
    <s v="Los Angeles"/>
    <s v="California"/>
    <n v="90004"/>
    <x v="1"/>
    <s v="OFF-PA-10003625"/>
    <s v="Office Supplies"/>
    <s v="Paper"/>
    <s v="Xerox 1979"/>
    <n v="123.92"/>
    <n v="4"/>
    <n v="0"/>
    <n v="55.763999999999996"/>
    <s v="No"/>
    <s v="Anna Andreadi"/>
  </r>
  <r>
    <n v="5965"/>
    <s v="CA-2017-119011"/>
    <d v="2017-08-20T00:00:00"/>
    <d v="2017-08-25T00:00:00"/>
    <x v="1"/>
    <s v="LR-17035"/>
    <s v="Lisa Ryan"/>
    <x v="1"/>
    <s v="United States"/>
    <s v="San Francisco"/>
    <s v="California"/>
    <n v="94109"/>
    <x v="1"/>
    <s v="OFF-SU-10004768"/>
    <s v="Office Supplies"/>
    <s v="Supplies"/>
    <s v="Acme Kleencut Forged Steel Scissors"/>
    <n v="17.22"/>
    <n v="3"/>
    <n v="0"/>
    <n v="5.1659999999999986"/>
    <s v="No"/>
    <s v="Anna Andreadi"/>
  </r>
  <r>
    <n v="5966"/>
    <s v="CA-2017-119011"/>
    <d v="2017-08-20T00:00:00"/>
    <d v="2017-08-25T00:00:00"/>
    <x v="1"/>
    <s v="LR-17035"/>
    <s v="Lisa Ryan"/>
    <x v="1"/>
    <s v="United States"/>
    <s v="San Francisco"/>
    <s v="California"/>
    <n v="94109"/>
    <x v="1"/>
    <s v="OFF-ST-10000777"/>
    <s v="Office Supplies"/>
    <s v="Storage"/>
    <s v="Companion Letter/Legal File, Black"/>
    <n v="226.56"/>
    <n v="6"/>
    <n v="0"/>
    <n v="63.436800000000005"/>
    <s v="No"/>
    <s v="Anna Andreadi"/>
  </r>
  <r>
    <n v="5967"/>
    <s v="CA-2017-119011"/>
    <d v="2017-08-20T00:00:00"/>
    <d v="2017-08-25T00:00:00"/>
    <x v="1"/>
    <s v="LR-17035"/>
    <s v="Lisa Ryan"/>
    <x v="1"/>
    <s v="United States"/>
    <s v="San Francisco"/>
    <s v="California"/>
    <n v="94109"/>
    <x v="1"/>
    <s v="TEC-PH-10003171"/>
    <s v="Technology"/>
    <s v="Phones"/>
    <s v="Plantronics Encore H101 Dual Earpieces Headset"/>
    <n v="107.88"/>
    <n v="3"/>
    <n v="0.2"/>
    <n v="10.787999999999997"/>
    <s v="No"/>
    <s v="Anna Andreadi"/>
  </r>
  <r>
    <n v="5968"/>
    <s v="CA-2016-166912"/>
    <d v="2016-01-15T00:00:00"/>
    <d v="2016-01-17T00:00:00"/>
    <x v="2"/>
    <s v="BE-11335"/>
    <s v="Bill Eplett"/>
    <x v="2"/>
    <s v="United States"/>
    <s v="New York City"/>
    <s v="New York"/>
    <n v="10009"/>
    <x v="3"/>
    <s v="OFF-PA-10001033"/>
    <s v="Office Supplies"/>
    <s v="Paper"/>
    <s v="Xerox 1893"/>
    <n v="81.98"/>
    <n v="2"/>
    <n v="0"/>
    <n v="40.170200000000001"/>
    <s v="No"/>
    <s v="Chuck Magee"/>
  </r>
  <r>
    <n v="5969"/>
    <s v="CA-2014-141726"/>
    <d v="2014-07-20T00:00:00"/>
    <d v="2014-07-22T00:00:00"/>
    <x v="2"/>
    <s v="CC-12145"/>
    <s v="Charles Crestani"/>
    <x v="0"/>
    <s v="United States"/>
    <s v="San Diego"/>
    <s v="California"/>
    <n v="92105"/>
    <x v="1"/>
    <s v="OFF-PA-10000418"/>
    <s v="Office Supplies"/>
    <s v="Paper"/>
    <s v="Xerox 189"/>
    <n v="104.85"/>
    <n v="1"/>
    <n v="0"/>
    <n v="50.327999999999996"/>
    <s v="Yes"/>
    <s v="Anna Andreadi"/>
  </r>
  <r>
    <n v="5970"/>
    <s v="CA-2014-141726"/>
    <d v="2014-07-20T00:00:00"/>
    <d v="2014-07-22T00:00:00"/>
    <x v="2"/>
    <s v="CC-12145"/>
    <s v="Charles Crestani"/>
    <x v="0"/>
    <s v="United States"/>
    <s v="San Diego"/>
    <s v="California"/>
    <n v="92105"/>
    <x v="1"/>
    <s v="OFF-BI-10001982"/>
    <s v="Office Supplies"/>
    <s v="Binders"/>
    <s v="Wilson Jones Custom Binder Spines &amp; Labels"/>
    <n v="8.7040000000000006"/>
    <n v="2"/>
    <n v="0.2"/>
    <n v="3.1551999999999998"/>
    <s v="Yes"/>
    <s v="Anna Andreadi"/>
  </r>
  <r>
    <n v="5971"/>
    <s v="CA-2014-141726"/>
    <d v="2014-07-20T00:00:00"/>
    <d v="2014-07-22T00:00:00"/>
    <x v="2"/>
    <s v="CC-12145"/>
    <s v="Charles Crestani"/>
    <x v="0"/>
    <s v="United States"/>
    <s v="San Diego"/>
    <s v="California"/>
    <n v="92105"/>
    <x v="1"/>
    <s v="OFF-PA-10002230"/>
    <s v="Office Supplies"/>
    <s v="Paper"/>
    <s v="Xerox 1897"/>
    <n v="19.920000000000002"/>
    <n v="4"/>
    <n v="0"/>
    <n v="9.7608000000000015"/>
    <s v="Yes"/>
    <s v="Anna Andreadi"/>
  </r>
  <r>
    <n v="5972"/>
    <s v="CA-2014-141726"/>
    <d v="2014-07-20T00:00:00"/>
    <d v="2014-07-22T00:00:00"/>
    <x v="2"/>
    <s v="CC-12145"/>
    <s v="Charles Crestani"/>
    <x v="0"/>
    <s v="United States"/>
    <s v="San Diego"/>
    <s v="California"/>
    <n v="92105"/>
    <x v="1"/>
    <s v="FUR-FU-10003577"/>
    <s v="Furniture"/>
    <s v="Furnishings"/>
    <s v="Nu-Dell Leatherette Frames"/>
    <n v="43.019999999999996"/>
    <n v="3"/>
    <n v="0"/>
    <n v="15.4872"/>
    <s v="Yes"/>
    <s v="Anna Andreadi"/>
  </r>
  <r>
    <n v="5973"/>
    <s v="CA-2017-115105"/>
    <d v="2017-02-06T00:00:00"/>
    <d v="2017-02-11T00:00:00"/>
    <x v="1"/>
    <s v="BD-11770"/>
    <s v="Bryan Davis"/>
    <x v="0"/>
    <s v="United States"/>
    <s v="New York City"/>
    <s v="New York"/>
    <n v="10024"/>
    <x v="3"/>
    <s v="FUR-BO-10001811"/>
    <s v="Furniture"/>
    <s v="Bookcases"/>
    <s v="Atlantic Metals Mobile 5-Shelf Bookcases, Custom Colors"/>
    <n v="240.78400000000002"/>
    <n v="1"/>
    <n v="0.2"/>
    <n v="30.097999999999978"/>
    <s v="No"/>
    <s v="Chuck Magee"/>
  </r>
  <r>
    <n v="5974"/>
    <s v="CA-2015-143980"/>
    <d v="2015-12-25T00:00:00"/>
    <d v="2015-12-29T00:00:00"/>
    <x v="1"/>
    <s v="JK-15640"/>
    <s v="Jim Kriz"/>
    <x v="2"/>
    <s v="United States"/>
    <s v="New York City"/>
    <s v="New York"/>
    <n v="10011"/>
    <x v="3"/>
    <s v="OFF-AP-10003779"/>
    <s v="Office Supplies"/>
    <s v="Appliances"/>
    <s v="Kensington 7 Outlet MasterPiece Power Center with Fax/Phone Line Protection"/>
    <n v="414.96"/>
    <n v="2"/>
    <n v="0"/>
    <n v="124.48799999999994"/>
    <s v="No"/>
    <s v="Chuck Magee"/>
  </r>
  <r>
    <n v="5975"/>
    <s v="CA-2016-135636"/>
    <d v="2016-10-08T00:00:00"/>
    <d v="2016-10-13T00:00:00"/>
    <x v="1"/>
    <s v="DB-13615"/>
    <s v="Doug Bickford"/>
    <x v="0"/>
    <s v="United States"/>
    <s v="Charlotte"/>
    <s v="North Carolina"/>
    <n v="28205"/>
    <x v="0"/>
    <s v="OFF-ST-10000676"/>
    <s v="Office Supplies"/>
    <s v="Storage"/>
    <s v="Fellowes Econo/Stor Drawers"/>
    <n v="387.72"/>
    <n v="5"/>
    <n v="0.2"/>
    <n v="-67.851000000000028"/>
    <s v="No"/>
    <s v="Cassandra Brandow"/>
  </r>
  <r>
    <n v="5976"/>
    <s v="CA-2017-102155"/>
    <d v="2017-07-13T00:00:00"/>
    <d v="2017-07-17T00:00:00"/>
    <x v="1"/>
    <s v="RR-19525"/>
    <s v="Rick Reed"/>
    <x v="1"/>
    <s v="United States"/>
    <s v="Overland Park"/>
    <s v="Kansas"/>
    <n v="66212"/>
    <x v="2"/>
    <s v="OFF-ST-10001496"/>
    <s v="Office Supplies"/>
    <s v="Storage"/>
    <s v="Standard Rollaway File with Lock"/>
    <n v="360.38"/>
    <n v="2"/>
    <n v="0"/>
    <n v="93.698800000000006"/>
    <s v="No"/>
    <s v="Kelly Williams"/>
  </r>
  <r>
    <n v="5977"/>
    <s v="CA-2017-102155"/>
    <d v="2017-07-13T00:00:00"/>
    <d v="2017-07-17T00:00:00"/>
    <x v="1"/>
    <s v="RR-19525"/>
    <s v="Rick Reed"/>
    <x v="1"/>
    <s v="United States"/>
    <s v="Overland Park"/>
    <s v="Kansas"/>
    <n v="66212"/>
    <x v="2"/>
    <s v="OFF-PA-10003673"/>
    <s v="Office Supplies"/>
    <s v="Paper"/>
    <s v="Strathmore Photo Mount Cards"/>
    <n v="13.56"/>
    <n v="2"/>
    <n v="0"/>
    <n v="6.2375999999999996"/>
    <s v="No"/>
    <s v="Kelly Williams"/>
  </r>
  <r>
    <n v="5978"/>
    <s v="CA-2017-116953"/>
    <d v="2017-04-24T00:00:00"/>
    <d v="2017-04-25T00:00:00"/>
    <x v="2"/>
    <s v="SV-20935"/>
    <s v="Susan Vittorini"/>
    <x v="0"/>
    <s v="United States"/>
    <s v="Mesa"/>
    <s v="Arizona"/>
    <n v="85204"/>
    <x v="1"/>
    <s v="TEC-PH-10004614"/>
    <s v="Technology"/>
    <s v="Phones"/>
    <s v="AT&amp;T 841000 Phone"/>
    <n v="552"/>
    <n v="10"/>
    <n v="0.2"/>
    <n v="34.5"/>
    <s v="No"/>
    <s v="Anna Andreadi"/>
  </r>
  <r>
    <n v="5979"/>
    <s v="CA-2014-117765"/>
    <d v="2014-09-07T00:00:00"/>
    <d v="2014-09-13T00:00:00"/>
    <x v="1"/>
    <s v="RB-19465"/>
    <s v="Rick Bensley"/>
    <x v="2"/>
    <s v="United States"/>
    <s v="Tulsa"/>
    <s v="Oklahoma"/>
    <n v="74133"/>
    <x v="2"/>
    <s v="FUR-TA-10001039"/>
    <s v="Furniture"/>
    <s v="Tables"/>
    <s v="KI Adjustable-Height Table"/>
    <n v="429.90000000000003"/>
    <n v="5"/>
    <n v="0"/>
    <n v="111.77400000000003"/>
    <s v="No"/>
    <s v="Kelly Williams"/>
  </r>
  <r>
    <n v="5980"/>
    <s v="CA-2014-117765"/>
    <d v="2014-09-07T00:00:00"/>
    <d v="2014-09-13T00:00:00"/>
    <x v="1"/>
    <s v="RB-19465"/>
    <s v="Rick Bensley"/>
    <x v="2"/>
    <s v="United States"/>
    <s v="Tulsa"/>
    <s v="Oklahoma"/>
    <n v="74133"/>
    <x v="2"/>
    <s v="OFF-BI-10000474"/>
    <s v="Office Supplies"/>
    <s v="Binders"/>
    <s v="Avery Recycled Flexi-View Covers for Binding Systems"/>
    <n v="32.06"/>
    <n v="2"/>
    <n v="0"/>
    <n v="15.3888"/>
    <s v="No"/>
    <s v="Kelly Williams"/>
  </r>
  <r>
    <n v="5981"/>
    <s v="CA-2014-117765"/>
    <d v="2014-09-07T00:00:00"/>
    <d v="2014-09-13T00:00:00"/>
    <x v="1"/>
    <s v="RB-19465"/>
    <s v="Rick Bensley"/>
    <x v="2"/>
    <s v="United States"/>
    <s v="Tulsa"/>
    <s v="Oklahoma"/>
    <n v="74133"/>
    <x v="2"/>
    <s v="FUR-CH-10004698"/>
    <s v="Furniture"/>
    <s v="Chairs"/>
    <s v="Padded Folding Chairs, Black, 4/Carton"/>
    <n v="161.96"/>
    <n v="2"/>
    <n v="0"/>
    <n v="45.348800000000011"/>
    <s v="No"/>
    <s v="Kelly Williams"/>
  </r>
  <r>
    <n v="5982"/>
    <s v="CA-2014-117765"/>
    <d v="2014-09-07T00:00:00"/>
    <d v="2014-09-13T00:00:00"/>
    <x v="1"/>
    <s v="RB-19465"/>
    <s v="Rick Bensley"/>
    <x v="2"/>
    <s v="United States"/>
    <s v="Tulsa"/>
    <s v="Oklahoma"/>
    <n v="74133"/>
    <x v="2"/>
    <s v="OFF-ST-10003327"/>
    <s v="Office Supplies"/>
    <s v="Storage"/>
    <s v="Akro-Mils 12-Gallon Tote"/>
    <n v="19.86"/>
    <n v="2"/>
    <n v="0"/>
    <n v="5.7593999999999976"/>
    <s v="No"/>
    <s v="Kelly Williams"/>
  </r>
  <r>
    <n v="5983"/>
    <s v="CA-2016-114895"/>
    <d v="2016-11-21T00:00:00"/>
    <d v="2016-11-28T00:00:00"/>
    <x v="1"/>
    <s v="MV-18190"/>
    <s v="Mike Vittorini"/>
    <x v="0"/>
    <s v="United States"/>
    <s v="New York City"/>
    <s v="New York"/>
    <n v="10035"/>
    <x v="3"/>
    <s v="OFF-PA-10000232"/>
    <s v="Office Supplies"/>
    <s v="Paper"/>
    <s v="Xerox 1975"/>
    <n v="12.96"/>
    <n v="2"/>
    <n v="0"/>
    <n v="6.3504000000000005"/>
    <s v="No"/>
    <s v="Chuck Magee"/>
  </r>
  <r>
    <n v="5984"/>
    <s v="CA-2017-112984"/>
    <d v="2017-09-16T00:00:00"/>
    <d v="2017-09-18T00:00:00"/>
    <x v="0"/>
    <s v="EH-14185"/>
    <s v="Evan Henry"/>
    <x v="0"/>
    <s v="United States"/>
    <s v="Philadelphia"/>
    <s v="Pennsylvania"/>
    <n v="19143"/>
    <x v="3"/>
    <s v="OFF-PA-10003657"/>
    <s v="Office Supplies"/>
    <s v="Paper"/>
    <s v="Xerox 1927"/>
    <n v="20.544000000000004"/>
    <n v="6"/>
    <n v="0.2"/>
    <n v="6.4199999999999964"/>
    <s v="No"/>
    <s v="Chuck Magee"/>
  </r>
  <r>
    <n v="5985"/>
    <s v="CA-2016-163776"/>
    <d v="2016-07-19T00:00:00"/>
    <d v="2016-07-25T00:00:00"/>
    <x v="1"/>
    <s v="JS-16030"/>
    <s v="Joy Smith"/>
    <x v="0"/>
    <s v="United States"/>
    <s v="Hattiesburg"/>
    <s v="Mississippi"/>
    <n v="39401"/>
    <x v="0"/>
    <s v="FUR-FU-10001185"/>
    <s v="Furniture"/>
    <s v="Furnishings"/>
    <s v="Advantus Employee of the Month Certificate Frame, 11 x 13-1/2"/>
    <n v="185.57999999999998"/>
    <n v="6"/>
    <n v="0"/>
    <n v="76.087800000000001"/>
    <s v="No"/>
    <s v="Cassandra Brandow"/>
  </r>
  <r>
    <n v="5986"/>
    <s v="CA-2016-163776"/>
    <d v="2016-07-19T00:00:00"/>
    <d v="2016-07-25T00:00:00"/>
    <x v="1"/>
    <s v="JS-16030"/>
    <s v="Joy Smith"/>
    <x v="0"/>
    <s v="United States"/>
    <s v="Hattiesburg"/>
    <s v="Mississippi"/>
    <n v="39401"/>
    <x v="0"/>
    <s v="OFF-BI-10003007"/>
    <s v="Office Supplies"/>
    <s v="Binders"/>
    <s v="Premium Transparent Presentation Covers, No Pattern/Clear, 8 1/2&quot; x 11&quot;"/>
    <n v="77.56"/>
    <n v="2"/>
    <n v="0"/>
    <n v="35.677599999999998"/>
    <s v="No"/>
    <s v="Cassandra Brandow"/>
  </r>
  <r>
    <n v="5987"/>
    <s v="CA-2016-163776"/>
    <d v="2016-07-19T00:00:00"/>
    <d v="2016-07-25T00:00:00"/>
    <x v="1"/>
    <s v="JS-16030"/>
    <s v="Joy Smith"/>
    <x v="0"/>
    <s v="United States"/>
    <s v="Hattiesburg"/>
    <s v="Mississippi"/>
    <n v="39401"/>
    <x v="0"/>
    <s v="OFF-ST-10002485"/>
    <s v="Office Supplies"/>
    <s v="Storage"/>
    <s v="Rogers Deluxe File Chest"/>
    <n v="87.92"/>
    <n v="4"/>
    <n v="0"/>
    <n v="0.87919999999999732"/>
    <s v="No"/>
    <s v="Cassandra Brandow"/>
  </r>
  <r>
    <n v="5988"/>
    <s v="CA-2016-163776"/>
    <d v="2016-07-19T00:00:00"/>
    <d v="2016-07-25T00:00:00"/>
    <x v="1"/>
    <s v="JS-16030"/>
    <s v="Joy Smith"/>
    <x v="0"/>
    <s v="United States"/>
    <s v="Hattiesburg"/>
    <s v="Mississippi"/>
    <n v="39401"/>
    <x v="0"/>
    <s v="OFF-PA-10001033"/>
    <s v="Office Supplies"/>
    <s v="Paper"/>
    <s v="Xerox 1893"/>
    <n v="245.94"/>
    <n v="6"/>
    <n v="0"/>
    <n v="120.51060000000001"/>
    <s v="No"/>
    <s v="Cassandra Brandow"/>
  </r>
  <r>
    <n v="5989"/>
    <s v="CA-2016-163776"/>
    <d v="2016-07-19T00:00:00"/>
    <d v="2016-07-25T00:00:00"/>
    <x v="1"/>
    <s v="JS-16030"/>
    <s v="Joy Smith"/>
    <x v="0"/>
    <s v="United States"/>
    <s v="Hattiesburg"/>
    <s v="Mississippi"/>
    <n v="39401"/>
    <x v="0"/>
    <s v="OFF-BI-10000404"/>
    <s v="Office Supplies"/>
    <s v="Binders"/>
    <s v="Avery Printable Repositionable Plastic Tabs"/>
    <n v="8.6"/>
    <n v="1"/>
    <n v="0"/>
    <n v="4.0419999999999998"/>
    <s v="No"/>
    <s v="Cassandra Brandow"/>
  </r>
  <r>
    <n v="5990"/>
    <s v="CA-2016-163776"/>
    <d v="2016-07-19T00:00:00"/>
    <d v="2016-07-25T00:00:00"/>
    <x v="1"/>
    <s v="JS-16030"/>
    <s v="Joy Smith"/>
    <x v="0"/>
    <s v="United States"/>
    <s v="Hattiesburg"/>
    <s v="Mississippi"/>
    <n v="39401"/>
    <x v="0"/>
    <s v="FUR-BO-10003546"/>
    <s v="Furniture"/>
    <s v="Bookcases"/>
    <s v="Hon 4-Shelf Metal Bookcases"/>
    <n v="504.90000000000003"/>
    <n v="5"/>
    <n v="0"/>
    <n v="126.22500000000002"/>
    <s v="No"/>
    <s v="Cassandra Brandow"/>
  </r>
  <r>
    <n v="5991"/>
    <s v="US-2017-163300"/>
    <d v="2017-09-15T00:00:00"/>
    <d v="2017-09-21T00:00:00"/>
    <x v="1"/>
    <s v="ES-14020"/>
    <s v="Erica Smith"/>
    <x v="0"/>
    <s v="United States"/>
    <s v="Los Angeles"/>
    <s v="California"/>
    <n v="90049"/>
    <x v="1"/>
    <s v="OFF-BI-10004390"/>
    <s v="Office Supplies"/>
    <s v="Binders"/>
    <s v="GBC DocuBind 200 Manual Binding Machine"/>
    <n v="2357.4880000000003"/>
    <n v="7"/>
    <n v="0.2"/>
    <n v="884.05799999999999"/>
    <s v="No"/>
    <s v="Anna Andreadi"/>
  </r>
  <r>
    <n v="5992"/>
    <s v="US-2017-163300"/>
    <d v="2017-09-15T00:00:00"/>
    <d v="2017-09-21T00:00:00"/>
    <x v="1"/>
    <s v="ES-14020"/>
    <s v="Erica Smith"/>
    <x v="0"/>
    <s v="United States"/>
    <s v="Los Angeles"/>
    <s v="California"/>
    <n v="90049"/>
    <x v="1"/>
    <s v="TEC-PH-10001700"/>
    <s v="Technology"/>
    <s v="Phones"/>
    <s v="Panasonic KX-TG6844B Expandable Digital Cordless Telephone"/>
    <n v="369.54399999999998"/>
    <n v="7"/>
    <n v="0.2"/>
    <n v="32.335100000000025"/>
    <s v="No"/>
    <s v="Anna Andreadi"/>
  </r>
  <r>
    <n v="5993"/>
    <s v="US-2017-163300"/>
    <d v="2017-09-15T00:00:00"/>
    <d v="2017-09-21T00:00:00"/>
    <x v="1"/>
    <s v="ES-14020"/>
    <s v="Erica Smith"/>
    <x v="0"/>
    <s v="United States"/>
    <s v="Los Angeles"/>
    <s v="California"/>
    <n v="90049"/>
    <x v="1"/>
    <s v="FUR-CH-10003396"/>
    <s v="Furniture"/>
    <s v="Chairs"/>
    <s v="Global Deluxe Steno Chair"/>
    <n v="184.75200000000001"/>
    <n v="3"/>
    <n v="0.2"/>
    <n v="-20.784600000000012"/>
    <s v="No"/>
    <s v="Anna Andreadi"/>
  </r>
  <r>
    <n v="5994"/>
    <s v="CA-2016-162187"/>
    <d v="2016-12-11T00:00:00"/>
    <d v="2016-12-11T00:00:00"/>
    <x v="3"/>
    <s v="NS-18640"/>
    <s v="Noel Staavos"/>
    <x v="1"/>
    <s v="United States"/>
    <s v="Columbus"/>
    <s v="Ohio"/>
    <n v="43229"/>
    <x v="3"/>
    <s v="OFF-ST-10001558"/>
    <s v="Office Supplies"/>
    <s v="Storage"/>
    <s v="Acco Perma 4000 Stacking Storage Drawers"/>
    <n v="64.959999999999994"/>
    <n v="5"/>
    <n v="0.2"/>
    <n v="-4.0599999999999987"/>
    <s v="No"/>
    <s v="Chuck Magee"/>
  </r>
  <r>
    <n v="5995"/>
    <s v="CA-2016-162187"/>
    <d v="2016-12-11T00:00:00"/>
    <d v="2016-12-11T00:00:00"/>
    <x v="3"/>
    <s v="NS-18640"/>
    <s v="Noel Staavos"/>
    <x v="1"/>
    <s v="United States"/>
    <s v="Columbus"/>
    <s v="Ohio"/>
    <n v="43229"/>
    <x v="3"/>
    <s v="OFF-SU-10004782"/>
    <s v="Office Supplies"/>
    <s v="Supplies"/>
    <s v="Elite 5&quot; Scissors"/>
    <n v="13.52"/>
    <n v="2"/>
    <n v="0.2"/>
    <n v="1.6899999999999986"/>
    <s v="No"/>
    <s v="Chuck Magee"/>
  </r>
  <r>
    <n v="5996"/>
    <s v="CA-2016-162187"/>
    <d v="2016-12-11T00:00:00"/>
    <d v="2016-12-11T00:00:00"/>
    <x v="3"/>
    <s v="NS-18640"/>
    <s v="Noel Staavos"/>
    <x v="1"/>
    <s v="United States"/>
    <s v="Columbus"/>
    <s v="Ohio"/>
    <n v="43229"/>
    <x v="3"/>
    <s v="FUR-CH-10003298"/>
    <s v="Furniture"/>
    <s v="Chairs"/>
    <s v="Office Star - Contemporary Task Swivel chair with Loop Arms, Charcoal"/>
    <n v="458.42999999999995"/>
    <n v="5"/>
    <n v="0.3"/>
    <n v="-137.52900000000002"/>
    <s v="No"/>
    <s v="Chuck Magee"/>
  </r>
  <r>
    <n v="5997"/>
    <s v="CA-2016-162187"/>
    <d v="2016-12-11T00:00:00"/>
    <d v="2016-12-11T00:00:00"/>
    <x v="3"/>
    <s v="NS-18640"/>
    <s v="Noel Staavos"/>
    <x v="1"/>
    <s v="United States"/>
    <s v="Columbus"/>
    <s v="Ohio"/>
    <n v="43229"/>
    <x v="3"/>
    <s v="OFF-AP-10000576"/>
    <s v="Office Supplies"/>
    <s v="Appliances"/>
    <s v="Belkin 325VA UPS Surge Protector, 6'"/>
    <n v="387.13600000000002"/>
    <n v="4"/>
    <n v="0.2"/>
    <n v="24.196000000000012"/>
    <s v="No"/>
    <s v="Chuck Magee"/>
  </r>
  <r>
    <n v="5998"/>
    <s v="CA-2016-162187"/>
    <d v="2016-12-11T00:00:00"/>
    <d v="2016-12-11T00:00:00"/>
    <x v="3"/>
    <s v="NS-18640"/>
    <s v="Noel Staavos"/>
    <x v="1"/>
    <s v="United States"/>
    <s v="Columbus"/>
    <s v="Ohio"/>
    <n v="43229"/>
    <x v="3"/>
    <s v="FUR-TA-10003008"/>
    <s v="Furniture"/>
    <s v="Tables"/>
    <s v="Lesro Round Back Collection Coffee Table, End Table"/>
    <n v="328.59000000000003"/>
    <n v="3"/>
    <n v="0.4"/>
    <n v="-147.8655"/>
    <s v="No"/>
    <s v="Chuck Magee"/>
  </r>
  <r>
    <n v="5999"/>
    <s v="US-2014-112991"/>
    <d v="2014-12-10T00:00:00"/>
    <d v="2014-12-14T00:00:00"/>
    <x v="1"/>
    <s v="SH-19975"/>
    <s v="Sally Hughsby"/>
    <x v="1"/>
    <s v="United States"/>
    <s v="Caldwell"/>
    <s v="Idaho"/>
    <n v="83605"/>
    <x v="1"/>
    <s v="FUR-CH-10001708"/>
    <s v="Furniture"/>
    <s v="Chairs"/>
    <s v="Office Star - Contemporary Swivel Chair with Padded Adjustable Arms and Flex Back"/>
    <n v="338.35199999999998"/>
    <n v="3"/>
    <n v="0.2"/>
    <n v="4.2293999999999699"/>
    <s v="No"/>
    <s v="Anna Andreadi"/>
  </r>
  <r>
    <n v="6000"/>
    <s v="US-2014-112991"/>
    <d v="2014-12-10T00:00:00"/>
    <d v="2014-12-14T00:00:00"/>
    <x v="1"/>
    <s v="SH-19975"/>
    <s v="Sally Hughsby"/>
    <x v="1"/>
    <s v="United States"/>
    <s v="Caldwell"/>
    <s v="Idaho"/>
    <n v="83605"/>
    <x v="1"/>
    <s v="OFF-PA-10000019"/>
    <s v="Office Supplies"/>
    <s v="Paper"/>
    <s v="Xerox 1931"/>
    <n v="25.92"/>
    <n v="4"/>
    <n v="0"/>
    <n v="12.441600000000001"/>
    <s v="No"/>
    <s v="Anna Andreadi"/>
  </r>
  <r>
    <n v="6001"/>
    <s v="US-2014-112991"/>
    <d v="2014-12-10T00:00:00"/>
    <d v="2014-12-14T00:00:00"/>
    <x v="1"/>
    <s v="SH-19975"/>
    <s v="Sally Hughsby"/>
    <x v="1"/>
    <s v="United States"/>
    <s v="Caldwell"/>
    <s v="Idaho"/>
    <n v="83605"/>
    <x v="1"/>
    <s v="OFF-PA-10002222"/>
    <s v="Office Supplies"/>
    <s v="Paper"/>
    <s v="Xerox Color Copier Paper, 11&quot; x 17&quot;, Ream"/>
    <n v="91.36"/>
    <n v="4"/>
    <n v="0"/>
    <n v="42.025599999999997"/>
    <s v="No"/>
    <s v="Anna Andreadi"/>
  </r>
  <r>
    <n v="6002"/>
    <s v="CA-2014-124079"/>
    <d v="2014-12-13T00:00:00"/>
    <d v="2014-12-17T00:00:00"/>
    <x v="1"/>
    <s v="RF-19345"/>
    <s v="Randy Ferguson"/>
    <x v="1"/>
    <s v="United States"/>
    <s v="Phoenix"/>
    <s v="Arizona"/>
    <n v="85023"/>
    <x v="1"/>
    <s v="FUR-FU-10002553"/>
    <s v="Furniture"/>
    <s v="Furnishings"/>
    <s v="Electrix Incandescent Magnifying Lamp, Black"/>
    <n v="87.960000000000008"/>
    <n v="3"/>
    <n v="0.2"/>
    <n v="7.6965000000000039"/>
    <s v="No"/>
    <s v="Anna Andreadi"/>
  </r>
  <r>
    <n v="6003"/>
    <s v="CA-2014-124079"/>
    <d v="2014-12-13T00:00:00"/>
    <d v="2014-12-17T00:00:00"/>
    <x v="1"/>
    <s v="RF-19345"/>
    <s v="Randy Ferguson"/>
    <x v="1"/>
    <s v="United States"/>
    <s v="Phoenix"/>
    <s v="Arizona"/>
    <n v="85023"/>
    <x v="1"/>
    <s v="OFF-BI-10002103"/>
    <s v="Office Supplies"/>
    <s v="Binders"/>
    <s v="Cardinal Slant-D Ring Binder, Heavy Gauge Vinyl"/>
    <n v="5.2140000000000004"/>
    <n v="2"/>
    <n v="0.7"/>
    <n v="-4.1711999999999989"/>
    <s v="No"/>
    <s v="Anna Andreadi"/>
  </r>
  <r>
    <n v="6004"/>
    <s v="US-2017-146878"/>
    <d v="2017-09-21T00:00:00"/>
    <d v="2017-09-27T00:00:00"/>
    <x v="1"/>
    <s v="DL-12865"/>
    <s v="Dan Lawera"/>
    <x v="0"/>
    <s v="United States"/>
    <s v="Miami"/>
    <s v="Florida"/>
    <n v="33142"/>
    <x v="0"/>
    <s v="OFF-BI-10002794"/>
    <s v="Office Supplies"/>
    <s v="Binders"/>
    <s v="Avery Trapezoid Ring Binder, 3&quot; Capacity, Black, 1040 sheets"/>
    <n v="12.294"/>
    <n v="1"/>
    <n v="0.7"/>
    <n v="-8.6057999999999986"/>
    <s v="No"/>
    <s v="Cassandra Brandow"/>
  </r>
  <r>
    <n v="6005"/>
    <s v="CA-2017-107244"/>
    <d v="2017-09-07T00:00:00"/>
    <d v="2017-09-11T00:00:00"/>
    <x v="1"/>
    <s v="AG-10390"/>
    <s v="Allen Goldenen"/>
    <x v="0"/>
    <s v="United States"/>
    <s v="Los Angeles"/>
    <s v="California"/>
    <n v="90004"/>
    <x v="1"/>
    <s v="FUR-FU-10002597"/>
    <s v="Furniture"/>
    <s v="Furnishings"/>
    <s v="C-Line Magnetic Cubicle Keepers, Clear Polypropylene"/>
    <n v="19.760000000000002"/>
    <n v="4"/>
    <n v="0"/>
    <n v="8.2992000000000008"/>
    <s v="No"/>
    <s v="Anna Andreadi"/>
  </r>
  <r>
    <n v="6006"/>
    <s v="CA-2015-100657"/>
    <d v="2015-11-02T00:00:00"/>
    <d v="2015-11-07T00:00:00"/>
    <x v="1"/>
    <s v="SW-20245"/>
    <s v="Scot Wooten"/>
    <x v="0"/>
    <s v="United States"/>
    <s v="Troy"/>
    <s v="New York"/>
    <n v="12180"/>
    <x v="3"/>
    <s v="FUR-CH-10003535"/>
    <s v="Furniture"/>
    <s v="Chairs"/>
    <s v="Global Armless Task Chair, Royal Blue"/>
    <n v="109.764"/>
    <n v="2"/>
    <n v="0.1"/>
    <n v="8.5371999999999968"/>
    <s v="No"/>
    <s v="Chuck Magee"/>
  </r>
  <r>
    <n v="6007"/>
    <s v="CA-2017-129581"/>
    <d v="2017-12-11T00:00:00"/>
    <d v="2017-12-18T00:00:00"/>
    <x v="1"/>
    <s v="KN-16390"/>
    <s v="Katherine Nockton"/>
    <x v="1"/>
    <s v="United States"/>
    <s v="New Bedford"/>
    <s v="Massachusetts"/>
    <n v="2740"/>
    <x v="3"/>
    <s v="TEC-PH-10001527"/>
    <s v="Technology"/>
    <s v="Phones"/>
    <s v="Plantronics MX500i Earset"/>
    <n v="128.85000000000002"/>
    <n v="3"/>
    <n v="0"/>
    <n v="3.8654999999999973"/>
    <s v="No"/>
    <s v="Chuck Magee"/>
  </r>
  <r>
    <n v="6008"/>
    <s v="CA-2017-129028"/>
    <d v="2017-04-01T00:00:00"/>
    <d v="2017-04-03T00:00:00"/>
    <x v="2"/>
    <s v="GB-14530"/>
    <s v="George Bell"/>
    <x v="1"/>
    <s v="United States"/>
    <s v="Florence"/>
    <s v="South Carolina"/>
    <n v="29501"/>
    <x v="0"/>
    <s v="FUR-FU-10004006"/>
    <s v="Furniture"/>
    <s v="Furnishings"/>
    <s v="Deflect-o DuraMat Lighweight, Studded, Beveled Mat for Low Pile Carpeting"/>
    <n v="127.94999999999999"/>
    <n v="3"/>
    <n v="0"/>
    <n v="21.751499999999986"/>
    <s v="No"/>
    <s v="Cassandra Brandow"/>
  </r>
  <r>
    <n v="6009"/>
    <s v="CA-2015-135580"/>
    <d v="2015-12-30T00:00:00"/>
    <d v="2016-01-03T00:00:00"/>
    <x v="1"/>
    <s v="CL-12565"/>
    <s v="Clay Ludtke"/>
    <x v="0"/>
    <s v="United States"/>
    <s v="Los Angeles"/>
    <s v="California"/>
    <n v="90049"/>
    <x v="1"/>
    <s v="OFF-PA-10000595"/>
    <s v="Office Supplies"/>
    <s v="Paper"/>
    <s v="Xerox 1929"/>
    <n v="68.52"/>
    <n v="3"/>
    <n v="0"/>
    <n v="31.519199999999998"/>
    <s v="Yes"/>
    <s v="Anna Andreadi"/>
  </r>
  <r>
    <n v="6010"/>
    <s v="CA-2015-135580"/>
    <d v="2015-12-30T00:00:00"/>
    <d v="2016-01-03T00:00:00"/>
    <x v="1"/>
    <s v="CL-12565"/>
    <s v="Clay Ludtke"/>
    <x v="0"/>
    <s v="United States"/>
    <s v="Los Angeles"/>
    <s v="California"/>
    <n v="90049"/>
    <x v="1"/>
    <s v="OFF-ST-10000798"/>
    <s v="Office Supplies"/>
    <s v="Storage"/>
    <s v="2300 Heavy-Duty Transfer File Systems by Perma"/>
    <n v="74.94"/>
    <n v="3"/>
    <n v="0"/>
    <n v="14.238599999999995"/>
    <s v="Yes"/>
    <s v="Anna Andreadi"/>
  </r>
  <r>
    <n v="6011"/>
    <s v="CA-2015-135580"/>
    <d v="2015-12-30T00:00:00"/>
    <d v="2016-01-03T00:00:00"/>
    <x v="1"/>
    <s v="CL-12565"/>
    <s v="Clay Ludtke"/>
    <x v="0"/>
    <s v="United States"/>
    <s v="Los Angeles"/>
    <s v="California"/>
    <n v="90049"/>
    <x v="1"/>
    <s v="TEC-MA-10004002"/>
    <s v="Technology"/>
    <s v="Machines"/>
    <s v="Zebra GX420t Direct Thermal/Thermal Transfer Printer"/>
    <n v="2548.5600000000004"/>
    <n v="6"/>
    <n v="0.2"/>
    <n v="286.71299999999962"/>
    <s v="Yes"/>
    <s v="Anna Andreadi"/>
  </r>
  <r>
    <n v="6012"/>
    <s v="CA-2015-135580"/>
    <d v="2015-12-30T00:00:00"/>
    <d v="2016-01-03T00:00:00"/>
    <x v="1"/>
    <s v="CL-12565"/>
    <s v="Clay Ludtke"/>
    <x v="0"/>
    <s v="United States"/>
    <s v="Los Angeles"/>
    <s v="California"/>
    <n v="90049"/>
    <x v="1"/>
    <s v="OFF-EN-10003296"/>
    <s v="Office Supplies"/>
    <s v="Envelopes"/>
    <s v="Tyvek Side-Opening Peel &amp; Seel Expanding Envelopes"/>
    <n v="271.44"/>
    <n v="3"/>
    <n v="0"/>
    <n v="122.148"/>
    <s v="Yes"/>
    <s v="Anna Andreadi"/>
  </r>
  <r>
    <n v="6013"/>
    <s v="CA-2015-135580"/>
    <d v="2015-12-30T00:00:00"/>
    <d v="2016-01-03T00:00:00"/>
    <x v="1"/>
    <s v="CL-12565"/>
    <s v="Clay Ludtke"/>
    <x v="0"/>
    <s v="United States"/>
    <s v="Los Angeles"/>
    <s v="California"/>
    <n v="90049"/>
    <x v="1"/>
    <s v="TEC-PH-10004345"/>
    <s v="Technology"/>
    <s v="Phones"/>
    <s v="Cisco SPA 502G IP Phone"/>
    <n v="287.88"/>
    <n v="3"/>
    <n v="0.2"/>
    <n v="35.984999999999999"/>
    <s v="Yes"/>
    <s v="Anna Andreadi"/>
  </r>
  <r>
    <n v="6014"/>
    <s v="CA-2016-159016"/>
    <d v="2016-03-10T00:00:00"/>
    <d v="2016-03-11T00:00:00"/>
    <x v="2"/>
    <s v="KF-16285"/>
    <s v="Karen Ferguson"/>
    <x v="2"/>
    <s v="United States"/>
    <s v="Los Angeles"/>
    <s v="California"/>
    <n v="90008"/>
    <x v="1"/>
    <s v="OFF-PA-10004405"/>
    <s v="Office Supplies"/>
    <s v="Paper"/>
    <s v="Rediform Voice Mail Log Books"/>
    <n v="14.9"/>
    <n v="5"/>
    <n v="0"/>
    <n v="7.1519999999999992"/>
    <s v="No"/>
    <s v="Anna Andreadi"/>
  </r>
  <r>
    <n v="6015"/>
    <s v="CA-2016-159016"/>
    <d v="2016-03-10T00:00:00"/>
    <d v="2016-03-11T00:00:00"/>
    <x v="2"/>
    <s v="KF-16285"/>
    <s v="Karen Ferguson"/>
    <x v="2"/>
    <s v="United States"/>
    <s v="Los Angeles"/>
    <s v="California"/>
    <n v="90008"/>
    <x v="1"/>
    <s v="TEC-PH-10002885"/>
    <s v="Technology"/>
    <s v="Phones"/>
    <s v="Apple iPhone 5"/>
    <n v="4158.9120000000003"/>
    <n v="8"/>
    <n v="0.2"/>
    <n v="363.90480000000025"/>
    <s v="No"/>
    <s v="Anna Andreadi"/>
  </r>
  <r>
    <n v="6016"/>
    <s v="CA-2014-102652"/>
    <d v="2014-04-06T00:00:00"/>
    <d v="2014-04-12T00:00:00"/>
    <x v="1"/>
    <s v="AY-10555"/>
    <s v="Andy Yotov"/>
    <x v="1"/>
    <s v="United States"/>
    <s v="Los Angeles"/>
    <s v="California"/>
    <n v="90049"/>
    <x v="1"/>
    <s v="FUR-FU-10000747"/>
    <s v="Furniture"/>
    <s v="Furnishings"/>
    <s v="Tenex B1-RE Series Chair Mats for Low Pile Carpets"/>
    <n v="91.96"/>
    <n v="2"/>
    <n v="0"/>
    <n v="15.633199999999988"/>
    <s v="Yes"/>
    <s v="Anna Andreadi"/>
  </r>
  <r>
    <n v="6017"/>
    <s v="CA-2014-102652"/>
    <d v="2014-04-06T00:00:00"/>
    <d v="2014-04-12T00:00:00"/>
    <x v="1"/>
    <s v="AY-10555"/>
    <s v="Andy Yotov"/>
    <x v="1"/>
    <s v="United States"/>
    <s v="Los Angeles"/>
    <s v="California"/>
    <n v="90049"/>
    <x v="1"/>
    <s v="FUR-FU-10001918"/>
    <s v="Furniture"/>
    <s v="Furnishings"/>
    <s v="C-Line Cubicle Keepers Polyproplyene Holder With Velcro Backings"/>
    <n v="33.11"/>
    <n v="7"/>
    <n v="0"/>
    <n v="12.912900000000004"/>
    <s v="Yes"/>
    <s v="Anna Andreadi"/>
  </r>
  <r>
    <n v="6018"/>
    <s v="CA-2014-102652"/>
    <d v="2014-04-06T00:00:00"/>
    <d v="2014-04-12T00:00:00"/>
    <x v="1"/>
    <s v="AY-10555"/>
    <s v="Andy Yotov"/>
    <x v="1"/>
    <s v="United States"/>
    <s v="Los Angeles"/>
    <s v="California"/>
    <n v="90049"/>
    <x v="1"/>
    <s v="OFF-PA-10003309"/>
    <s v="Office Supplies"/>
    <s v="Paper"/>
    <s v="Xerox 211"/>
    <n v="19.440000000000001"/>
    <n v="3"/>
    <n v="0"/>
    <n v="9.3312000000000008"/>
    <s v="Yes"/>
    <s v="Anna Andreadi"/>
  </r>
  <r>
    <n v="6019"/>
    <s v="CA-2014-102652"/>
    <d v="2014-04-06T00:00:00"/>
    <d v="2014-04-12T00:00:00"/>
    <x v="1"/>
    <s v="AY-10555"/>
    <s v="Andy Yotov"/>
    <x v="1"/>
    <s v="United States"/>
    <s v="Los Angeles"/>
    <s v="California"/>
    <n v="90049"/>
    <x v="1"/>
    <s v="OFF-PA-10001977"/>
    <s v="Office Supplies"/>
    <s v="Paper"/>
    <s v="Xerox 194"/>
    <n v="55.48"/>
    <n v="1"/>
    <n v="0"/>
    <n v="26.630399999999998"/>
    <s v="Yes"/>
    <s v="Anna Andreadi"/>
  </r>
  <r>
    <n v="6020"/>
    <s v="CA-2014-152422"/>
    <d v="2014-10-05T00:00:00"/>
    <d v="2014-10-10T00:00:00"/>
    <x v="0"/>
    <s v="BD-11635"/>
    <s v="Brian Derr"/>
    <x v="0"/>
    <s v="United States"/>
    <s v="Columbus"/>
    <s v="Ohio"/>
    <n v="43229"/>
    <x v="3"/>
    <s v="OFF-AP-10002892"/>
    <s v="Office Supplies"/>
    <s v="Appliances"/>
    <s v="Belkin F5C206VTEL 6 Outlet Surge"/>
    <n v="91.92"/>
    <n v="5"/>
    <n v="0.2"/>
    <n v="11.489999999999991"/>
    <s v="No"/>
    <s v="Chuck Magee"/>
  </r>
  <r>
    <n v="6021"/>
    <s v="US-2016-156692"/>
    <d v="2016-08-13T00:00:00"/>
    <d v="2016-08-13T00:00:00"/>
    <x v="3"/>
    <s v="HG-15025"/>
    <s v="Hunter Glantz"/>
    <x v="0"/>
    <s v="United States"/>
    <s v="Kenner"/>
    <s v="Louisiana"/>
    <n v="70065"/>
    <x v="0"/>
    <s v="OFF-AP-10002222"/>
    <s v="Office Supplies"/>
    <s v="Appliances"/>
    <s v="Staple holder"/>
    <n v="17.34"/>
    <n v="2"/>
    <n v="0"/>
    <n v="4.6818000000000008"/>
    <s v="No"/>
    <s v="Cassandra Brandow"/>
  </r>
  <r>
    <n v="6022"/>
    <s v="US-2016-156692"/>
    <d v="2016-08-13T00:00:00"/>
    <d v="2016-08-13T00:00:00"/>
    <x v="3"/>
    <s v="HG-15025"/>
    <s v="Hunter Glantz"/>
    <x v="0"/>
    <s v="United States"/>
    <s v="Kenner"/>
    <s v="Louisiana"/>
    <n v="70065"/>
    <x v="0"/>
    <s v="TEC-AC-10000158"/>
    <s v="Technology"/>
    <s v="Accessories"/>
    <s v="Sony 64GB Class 10 Micro SDHC R40 Memory Card"/>
    <n v="71.98"/>
    <n v="2"/>
    <n v="0"/>
    <n v="15.1158"/>
    <s v="No"/>
    <s v="Cassandra Brandow"/>
  </r>
  <r>
    <n v="6023"/>
    <s v="CA-2014-130869"/>
    <d v="2014-11-17T00:00:00"/>
    <d v="2014-11-21T00:00:00"/>
    <x v="1"/>
    <s v="CB-12025"/>
    <s v="Cassandra Brandow"/>
    <x v="0"/>
    <s v="United States"/>
    <s v="Cedar Hill"/>
    <s v="Texas"/>
    <n v="75104"/>
    <x v="2"/>
    <s v="OFF-EN-10002600"/>
    <s v="Office Supplies"/>
    <s v="Envelopes"/>
    <s v="Redi-Strip #10 Envelopes, 4 1/8 x 9 1/2"/>
    <n v="7.080000000000001"/>
    <n v="3"/>
    <n v="0.2"/>
    <n v="2.4779999999999989"/>
    <s v="No"/>
    <s v="Kelly Williams"/>
  </r>
  <r>
    <n v="6024"/>
    <s v="US-2017-128832"/>
    <d v="2017-04-24T00:00:00"/>
    <d v="2017-04-27T00:00:00"/>
    <x v="2"/>
    <s v="LS-16945"/>
    <s v="Linda Southworth"/>
    <x v="1"/>
    <s v="United States"/>
    <s v="Providence"/>
    <s v="Rhode Island"/>
    <n v="2908"/>
    <x v="3"/>
    <s v="TEC-AC-10004855"/>
    <s v="Technology"/>
    <s v="Accessories"/>
    <s v="V7 USB Numeric Keypad"/>
    <n v="69.98"/>
    <n v="2"/>
    <n v="0"/>
    <n v="4.8986000000000018"/>
    <s v="No"/>
    <s v="Chuck Magee"/>
  </r>
  <r>
    <n v="6025"/>
    <s v="CA-2017-139717"/>
    <d v="2017-08-24T00:00:00"/>
    <d v="2017-08-26T00:00:00"/>
    <x v="0"/>
    <s v="DM-13015"/>
    <s v="Darrin Martin"/>
    <x v="0"/>
    <s v="United States"/>
    <s v="Lancaster"/>
    <s v="Ohio"/>
    <n v="43130"/>
    <x v="3"/>
    <s v="OFF-AP-10000938"/>
    <s v="Office Supplies"/>
    <s v="Appliances"/>
    <s v="Avanti 1.7 Cu. Ft. Refrigerator"/>
    <n v="646.27200000000005"/>
    <n v="8"/>
    <n v="0.2"/>
    <n v="64.627199999999988"/>
    <s v="No"/>
    <s v="Chuck Magee"/>
  </r>
  <r>
    <n v="6026"/>
    <s v="CA-2017-139717"/>
    <d v="2017-08-24T00:00:00"/>
    <d v="2017-08-26T00:00:00"/>
    <x v="0"/>
    <s v="DM-13015"/>
    <s v="Darrin Martin"/>
    <x v="0"/>
    <s v="United States"/>
    <s v="Lancaster"/>
    <s v="Ohio"/>
    <n v="43130"/>
    <x v="3"/>
    <s v="OFF-PA-10002195"/>
    <s v="Office Supplies"/>
    <s v="Paper"/>
    <s v="Xerox 1966"/>
    <n v="10.368000000000002"/>
    <n v="2"/>
    <n v="0.2"/>
    <n v="3.7584"/>
    <s v="No"/>
    <s v="Chuck Magee"/>
  </r>
  <r>
    <n v="6027"/>
    <s v="CA-2017-136007"/>
    <d v="2017-02-23T00:00:00"/>
    <d v="2017-03-02T00:00:00"/>
    <x v="1"/>
    <s v="AC-10615"/>
    <s v="Ann Chong"/>
    <x v="1"/>
    <s v="United States"/>
    <s v="Seattle"/>
    <s v="Washington"/>
    <n v="98115"/>
    <x v="1"/>
    <s v="OFF-FA-10002701"/>
    <s v="Office Supplies"/>
    <s v="Fasteners"/>
    <s v="Alliance Rubber Bands"/>
    <n v="8.4"/>
    <n v="5"/>
    <n v="0"/>
    <n v="0.33599999999999963"/>
    <s v="No"/>
    <s v="Anna Andreadi"/>
  </r>
  <r>
    <n v="6028"/>
    <s v="CA-2017-136007"/>
    <d v="2017-02-23T00:00:00"/>
    <d v="2017-03-02T00:00:00"/>
    <x v="1"/>
    <s v="AC-10615"/>
    <s v="Ann Chong"/>
    <x v="1"/>
    <s v="United States"/>
    <s v="Seattle"/>
    <s v="Washington"/>
    <n v="98115"/>
    <x v="1"/>
    <s v="TEC-PH-10003589"/>
    <s v="Technology"/>
    <s v="Phones"/>
    <s v="invisibleSHIELD by ZAGG Smudge-Free Screen Protector"/>
    <n v="71.959999999999994"/>
    <n v="5"/>
    <n v="0.2"/>
    <n v="25.185999999999996"/>
    <s v="No"/>
    <s v="Anna Andreadi"/>
  </r>
  <r>
    <n v="6029"/>
    <s v="CA-2016-157364"/>
    <d v="2016-11-19T00:00:00"/>
    <d v="2016-11-21T00:00:00"/>
    <x v="2"/>
    <s v="LT-17110"/>
    <s v="Liz Thompson"/>
    <x v="0"/>
    <s v="United States"/>
    <s v="Jacksonville"/>
    <s v="North Carolina"/>
    <n v="28540"/>
    <x v="0"/>
    <s v="OFF-AR-10003752"/>
    <s v="Office Supplies"/>
    <s v="Art"/>
    <s v="Deluxe Chalkboard Eraser Cleaner"/>
    <n v="18.48"/>
    <n v="2"/>
    <n v="0.2"/>
    <n v="6.0059999999999993"/>
    <s v="No"/>
    <s v="Cassandra Brandow"/>
  </r>
  <r>
    <n v="6030"/>
    <s v="US-2016-112970"/>
    <d v="2016-11-14T00:00:00"/>
    <d v="2016-11-15T00:00:00"/>
    <x v="2"/>
    <s v="TB-21250"/>
    <s v="Tim Brockman"/>
    <x v="0"/>
    <s v="United States"/>
    <s v="Los Angeles"/>
    <s v="California"/>
    <n v="90049"/>
    <x v="1"/>
    <s v="OFF-AR-10003829"/>
    <s v="Office Supplies"/>
    <s v="Art"/>
    <s v="Newell 35"/>
    <n v="9.84"/>
    <n v="3"/>
    <n v="0"/>
    <n v="2.8535999999999988"/>
    <s v="No"/>
    <s v="Anna Andreadi"/>
  </r>
  <r>
    <n v="6031"/>
    <s v="US-2017-152492"/>
    <d v="2017-07-06T00:00:00"/>
    <d v="2017-07-06T00:00:00"/>
    <x v="3"/>
    <s v="AH-10585"/>
    <s v="Angele Hood"/>
    <x v="0"/>
    <s v="United States"/>
    <s v="Miami"/>
    <s v="Florida"/>
    <n v="33142"/>
    <x v="0"/>
    <s v="FUR-CH-10000155"/>
    <s v="Furniture"/>
    <s v="Chairs"/>
    <s v="Global Comet Stacking Armless Chair"/>
    <n v="239.24"/>
    <n v="1"/>
    <n v="0.2"/>
    <n v="23.924000000000007"/>
    <s v="No"/>
    <s v="Cassandra Brandow"/>
  </r>
  <r>
    <n v="6032"/>
    <s v="CA-2016-101168"/>
    <d v="2016-12-25T00:00:00"/>
    <d v="2017-01-01T00:00:00"/>
    <x v="1"/>
    <s v="SS-20140"/>
    <s v="Saphhira Shifley"/>
    <x v="1"/>
    <s v="United States"/>
    <s v="Nashua"/>
    <s v="New Hampshire"/>
    <n v="3060"/>
    <x v="3"/>
    <s v="FUR-FU-10003142"/>
    <s v="Furniture"/>
    <s v="Furnishings"/>
    <s v="Master Big Foot Doorstop, Beige"/>
    <n v="21.12"/>
    <n v="4"/>
    <n v="0"/>
    <n v="6.5471999999999984"/>
    <s v="No"/>
    <s v="Chuck Magee"/>
  </r>
  <r>
    <n v="6033"/>
    <s v="CA-2017-104010"/>
    <d v="2017-04-23T00:00:00"/>
    <d v="2017-04-25T00:00:00"/>
    <x v="2"/>
    <s v="TD-20995"/>
    <s v="Tamara Dahlen"/>
    <x v="0"/>
    <s v="United States"/>
    <s v="New York City"/>
    <s v="New York"/>
    <n v="10011"/>
    <x v="3"/>
    <s v="OFF-SU-10001218"/>
    <s v="Office Supplies"/>
    <s v="Supplies"/>
    <s v="Fiskars Softgrip Scissors"/>
    <n v="54.900000000000006"/>
    <n v="5"/>
    <n v="0"/>
    <n v="15.372000000000003"/>
    <s v="No"/>
    <s v="Chuck Magee"/>
  </r>
  <r>
    <n v="6034"/>
    <s v="CA-2015-130253"/>
    <d v="2015-12-14T00:00:00"/>
    <d v="2015-12-18T00:00:00"/>
    <x v="1"/>
    <s v="PP-18955"/>
    <s v="Paul Prost"/>
    <x v="2"/>
    <s v="United States"/>
    <s v="Los Angeles"/>
    <s v="California"/>
    <n v="90036"/>
    <x v="1"/>
    <s v="FUR-FU-10002963"/>
    <s v="Furniture"/>
    <s v="Furnishings"/>
    <s v="Master Caster Door Stop, Gray"/>
    <n v="15.24"/>
    <n v="3"/>
    <n v="0"/>
    <n v="5.1815999999999995"/>
    <s v="No"/>
    <s v="Anna Andreadi"/>
  </r>
  <r>
    <n v="6035"/>
    <s v="US-2015-155369"/>
    <d v="2015-04-19T00:00:00"/>
    <d v="2015-04-25T00:00:00"/>
    <x v="1"/>
    <s v="PG-18820"/>
    <s v="Patrick Gardner"/>
    <x v="0"/>
    <s v="United States"/>
    <s v="Carrollton"/>
    <s v="Texas"/>
    <n v="75007"/>
    <x v="2"/>
    <s v="OFF-AP-10002578"/>
    <s v="Office Supplies"/>
    <s v="Appliances"/>
    <s v="Fellowes Premier Superior Surge Suppressor, 10-Outlet, With Phone and Remote"/>
    <n v="19.567999999999998"/>
    <n v="2"/>
    <n v="0.8"/>
    <n v="-52.833600000000004"/>
    <s v="No"/>
    <s v="Kelly Williams"/>
  </r>
  <r>
    <n v="6036"/>
    <s v="US-2015-155369"/>
    <d v="2015-04-19T00:00:00"/>
    <d v="2015-04-25T00:00:00"/>
    <x v="1"/>
    <s v="PG-18820"/>
    <s v="Patrick Gardner"/>
    <x v="0"/>
    <s v="United States"/>
    <s v="Carrollton"/>
    <s v="Texas"/>
    <n v="75007"/>
    <x v="2"/>
    <s v="OFF-BI-10003925"/>
    <s v="Office Supplies"/>
    <s v="Binders"/>
    <s v="Fellowes PB300 Plastic Comb Binding Machine"/>
    <n v="310.39199999999994"/>
    <n v="4"/>
    <n v="0.8"/>
    <n v="-512.14680000000021"/>
    <s v="No"/>
    <s v="Kelly Williams"/>
  </r>
  <r>
    <n v="6037"/>
    <s v="CA-2016-131205"/>
    <d v="2016-09-04T00:00:00"/>
    <d v="2016-09-08T00:00:00"/>
    <x v="1"/>
    <s v="AA-10645"/>
    <s v="Anna Andreadi"/>
    <x v="0"/>
    <s v="United States"/>
    <s v="Georgetown"/>
    <s v="Kentucky"/>
    <n v="40324"/>
    <x v="0"/>
    <s v="FUR-FU-10003347"/>
    <s v="Furniture"/>
    <s v="Furnishings"/>
    <s v="Coloredge Poster Frame"/>
    <n v="42.599999999999994"/>
    <n v="3"/>
    <n v="0"/>
    <n v="16.614000000000001"/>
    <s v="No"/>
    <s v="Cassandra Brandow"/>
  </r>
  <r>
    <n v="6038"/>
    <s v="CA-2016-131205"/>
    <d v="2016-09-04T00:00:00"/>
    <d v="2016-09-08T00:00:00"/>
    <x v="1"/>
    <s v="AA-10645"/>
    <s v="Anna Andreadi"/>
    <x v="0"/>
    <s v="United States"/>
    <s v="Georgetown"/>
    <s v="Kentucky"/>
    <n v="40324"/>
    <x v="0"/>
    <s v="OFF-BI-10000315"/>
    <s v="Office Supplies"/>
    <s v="Binders"/>
    <s v="Poly Designer Cover &amp; Back"/>
    <n v="113.94"/>
    <n v="6"/>
    <n v="0"/>
    <n v="54.691199999999995"/>
    <s v="No"/>
    <s v="Cassandra Brandow"/>
  </r>
  <r>
    <n v="6039"/>
    <s v="CA-2016-131205"/>
    <d v="2016-09-04T00:00:00"/>
    <d v="2016-09-08T00:00:00"/>
    <x v="1"/>
    <s v="AA-10645"/>
    <s v="Anna Andreadi"/>
    <x v="0"/>
    <s v="United States"/>
    <s v="Georgetown"/>
    <s v="Kentucky"/>
    <n v="40324"/>
    <x v="0"/>
    <s v="OFF-ST-10002583"/>
    <s v="Office Supplies"/>
    <s v="Storage"/>
    <s v="Fellowes Neat Ideas Storage Cubes"/>
    <n v="129.91999999999999"/>
    <n v="4"/>
    <n v="0"/>
    <n v="5.1967999999999961"/>
    <s v="No"/>
    <s v="Cassandra Brandow"/>
  </r>
  <r>
    <n v="6040"/>
    <s v="CA-2016-131205"/>
    <d v="2016-09-04T00:00:00"/>
    <d v="2016-09-08T00:00:00"/>
    <x v="1"/>
    <s v="AA-10645"/>
    <s v="Anna Andreadi"/>
    <x v="0"/>
    <s v="United States"/>
    <s v="Georgetown"/>
    <s v="Kentucky"/>
    <n v="40324"/>
    <x v="0"/>
    <s v="OFF-AR-10003469"/>
    <s v="Office Supplies"/>
    <s v="Art"/>
    <s v="Nontoxic Chalk"/>
    <n v="5.28"/>
    <n v="3"/>
    <n v="0"/>
    <n v="2.5343999999999998"/>
    <s v="No"/>
    <s v="Cassandra Brandow"/>
  </r>
  <r>
    <n v="6041"/>
    <s v="CA-2017-122364"/>
    <d v="2017-09-24T00:00:00"/>
    <d v="2017-09-29T00:00:00"/>
    <x v="1"/>
    <s v="FA-14230"/>
    <s v="Frank Atkinson"/>
    <x v="1"/>
    <s v="United States"/>
    <s v="Los Angeles"/>
    <s v="California"/>
    <n v="90008"/>
    <x v="1"/>
    <s v="TEC-PH-10001817"/>
    <s v="Technology"/>
    <s v="Phones"/>
    <s v="Wilson Electronics DB Pro Signal Booster"/>
    <n v="859.2"/>
    <n v="3"/>
    <n v="0.2"/>
    <n v="75.180000000000064"/>
    <s v="No"/>
    <s v="Anna Andreadi"/>
  </r>
  <r>
    <n v="6042"/>
    <s v="CA-2017-122364"/>
    <d v="2017-09-24T00:00:00"/>
    <d v="2017-09-29T00:00:00"/>
    <x v="1"/>
    <s v="FA-14230"/>
    <s v="Frank Atkinson"/>
    <x v="1"/>
    <s v="United States"/>
    <s v="Los Angeles"/>
    <s v="California"/>
    <n v="90008"/>
    <x v="1"/>
    <s v="TEC-MA-10001031"/>
    <s v="Technology"/>
    <s v="Machines"/>
    <s v="Socket Bluetooth Cordless Hand Scanner (CHS)"/>
    <n v="506.28"/>
    <n v="3"/>
    <n v="0.2"/>
    <n v="177.19799999999998"/>
    <s v="No"/>
    <s v="Anna Andreadi"/>
  </r>
  <r>
    <n v="6043"/>
    <s v="CA-2016-117912"/>
    <d v="2016-02-04T00:00:00"/>
    <d v="2016-02-08T00:00:00"/>
    <x v="1"/>
    <s v="TB-21520"/>
    <s v="Tracy Blumstein"/>
    <x v="0"/>
    <s v="United States"/>
    <s v="Sierra Vista"/>
    <s v="Arizona"/>
    <n v="85635"/>
    <x v="1"/>
    <s v="FUR-FU-10002088"/>
    <s v="Furniture"/>
    <s v="Furnishings"/>
    <s v="Nu-Dell Float Frame 11 x 14 1/2"/>
    <n v="14.368000000000002"/>
    <n v="2"/>
    <n v="0.2"/>
    <n v="3.9512"/>
    <s v="No"/>
    <s v="Anna Andreadi"/>
  </r>
  <r>
    <n v="6044"/>
    <s v="CA-2017-145702"/>
    <d v="2017-05-19T00:00:00"/>
    <d v="2017-05-24T00:00:00"/>
    <x v="0"/>
    <s v="AH-10075"/>
    <s v="Adam Hart"/>
    <x v="1"/>
    <s v="United States"/>
    <s v="Knoxville"/>
    <s v="Tennessee"/>
    <n v="37918"/>
    <x v="0"/>
    <s v="FUR-CH-10001482"/>
    <s v="Furniture"/>
    <s v="Chairs"/>
    <s v="Office Star - Mesh Screen back chair with Vinyl seat"/>
    <n v="314.35199999999998"/>
    <n v="3"/>
    <n v="0.2"/>
    <n v="-35.36460000000001"/>
    <s v="No"/>
    <s v="Cassandra Brandow"/>
  </r>
  <r>
    <n v="6045"/>
    <s v="CA-2017-145702"/>
    <d v="2017-05-19T00:00:00"/>
    <d v="2017-05-24T00:00:00"/>
    <x v="0"/>
    <s v="AH-10075"/>
    <s v="Adam Hart"/>
    <x v="1"/>
    <s v="United States"/>
    <s v="Knoxville"/>
    <s v="Tennessee"/>
    <n v="37918"/>
    <x v="0"/>
    <s v="OFF-PA-10001526"/>
    <s v="Office Supplies"/>
    <s v="Paper"/>
    <s v="Xerox 1949"/>
    <n v="27.888000000000002"/>
    <n v="7"/>
    <n v="0.2"/>
    <n v="10.109400000000001"/>
    <s v="No"/>
    <s v="Cassandra Brandow"/>
  </r>
  <r>
    <n v="6046"/>
    <s v="CA-2015-113215"/>
    <d v="2015-09-03T00:00:00"/>
    <d v="2015-09-08T00:00:00"/>
    <x v="1"/>
    <s v="CP-12085"/>
    <s v="Cathy Prescott"/>
    <x v="1"/>
    <s v="United States"/>
    <s v="Tucson"/>
    <s v="Arizona"/>
    <n v="85705"/>
    <x v="1"/>
    <s v="FUR-FU-10002937"/>
    <s v="Furniture"/>
    <s v="Furnishings"/>
    <s v="GE 48&quot; Fluorescent Tube, Cool White Energy Saver, 34 Watts, 30/Box"/>
    <n v="238.15200000000004"/>
    <n v="3"/>
    <n v="0.2"/>
    <n v="89.306999999999988"/>
    <s v="No"/>
    <s v="Anna Andreadi"/>
  </r>
  <r>
    <n v="6047"/>
    <s v="CA-2016-154662"/>
    <d v="2016-06-09T00:00:00"/>
    <d v="2016-06-16T00:00:00"/>
    <x v="1"/>
    <s v="BF-11215"/>
    <s v="Benjamin Farhat"/>
    <x v="2"/>
    <s v="United States"/>
    <s v="Minneapolis"/>
    <s v="Minnesota"/>
    <n v="55407"/>
    <x v="2"/>
    <s v="FUR-TA-10001771"/>
    <s v="Furniture"/>
    <s v="Tables"/>
    <s v="Bush Cubix Conference Tables, Fully Assembled"/>
    <n v="692.93999999999994"/>
    <n v="3"/>
    <n v="0"/>
    <n v="173.23500000000001"/>
    <s v="No"/>
    <s v="Kelly Williams"/>
  </r>
  <r>
    <n v="6048"/>
    <s v="CA-2015-105571"/>
    <d v="2015-11-07T00:00:00"/>
    <d v="2015-11-11T00:00:00"/>
    <x v="1"/>
    <s v="CP-12340"/>
    <s v="Christine Phan"/>
    <x v="1"/>
    <s v="United States"/>
    <s v="Miami"/>
    <s v="Florida"/>
    <n v="33142"/>
    <x v="0"/>
    <s v="OFF-BI-10003305"/>
    <s v="Office Supplies"/>
    <s v="Binders"/>
    <s v="Avery Hanging File Binders"/>
    <n v="16.146000000000004"/>
    <n v="9"/>
    <n v="0.7"/>
    <n v="-12.916800000000002"/>
    <s v="No"/>
    <s v="Cassandra Brandow"/>
  </r>
  <r>
    <n v="6049"/>
    <s v="CA-2015-105571"/>
    <d v="2015-11-07T00:00:00"/>
    <d v="2015-11-11T00:00:00"/>
    <x v="1"/>
    <s v="CP-12340"/>
    <s v="Christine Phan"/>
    <x v="1"/>
    <s v="United States"/>
    <s v="Miami"/>
    <s v="Florida"/>
    <n v="33142"/>
    <x v="0"/>
    <s v="OFF-BI-10001359"/>
    <s v="Office Supplies"/>
    <s v="Binders"/>
    <s v="GBC DocuBind TL300 Electric Binding System"/>
    <n v="1345.4850000000001"/>
    <n v="5"/>
    <n v="0.7"/>
    <n v="-1031.5385000000001"/>
    <s v="No"/>
    <s v="Cassandra Brandow"/>
  </r>
  <r>
    <n v="6050"/>
    <s v="CA-2016-152765"/>
    <d v="2016-06-15T00:00:00"/>
    <d v="2016-06-18T00:00:00"/>
    <x v="2"/>
    <s v="LS-17245"/>
    <s v="Lynn Smith"/>
    <x v="0"/>
    <s v="United States"/>
    <s v="Houston"/>
    <s v="Texas"/>
    <n v="77036"/>
    <x v="2"/>
    <s v="OFF-PA-10000483"/>
    <s v="Office Supplies"/>
    <s v="Paper"/>
    <s v="Xerox 19"/>
    <n v="173.48800000000003"/>
    <n v="7"/>
    <n v="0.2"/>
    <n v="54.214999999999982"/>
    <s v="No"/>
    <s v="Kelly Williams"/>
  </r>
  <r>
    <n v="6051"/>
    <s v="CA-2015-153878"/>
    <d v="2015-04-25T00:00:00"/>
    <d v="2015-04-30T00:00:00"/>
    <x v="1"/>
    <s v="TS-21655"/>
    <s v="Trudy Schmidt"/>
    <x v="0"/>
    <s v="United States"/>
    <s v="Milwaukee"/>
    <s v="Wisconsin"/>
    <n v="53209"/>
    <x v="2"/>
    <s v="OFF-AR-10000658"/>
    <s v="Office Supplies"/>
    <s v="Art"/>
    <s v="Newell 324"/>
    <n v="57.75"/>
    <n v="5"/>
    <n v="0"/>
    <n v="16.170000000000002"/>
    <s v="No"/>
    <s v="Kelly Williams"/>
  </r>
  <r>
    <n v="6052"/>
    <s v="CA-2015-153878"/>
    <d v="2015-04-25T00:00:00"/>
    <d v="2015-04-30T00:00:00"/>
    <x v="1"/>
    <s v="TS-21655"/>
    <s v="Trudy Schmidt"/>
    <x v="0"/>
    <s v="United States"/>
    <s v="Milwaukee"/>
    <s v="Wisconsin"/>
    <n v="53209"/>
    <x v="2"/>
    <s v="OFF-AP-10001205"/>
    <s v="Office Supplies"/>
    <s v="Appliances"/>
    <s v="Belkin 5 Outlet SurgeMaster Power Centers"/>
    <n v="272.39999999999998"/>
    <n v="5"/>
    <n v="0"/>
    <n v="76.27200000000002"/>
    <s v="No"/>
    <s v="Kelly Williams"/>
  </r>
  <r>
    <n v="6053"/>
    <s v="CA-2016-124016"/>
    <d v="2016-09-23T00:00:00"/>
    <d v="2016-09-26T00:00:00"/>
    <x v="0"/>
    <s v="JS-15940"/>
    <s v="Joni Sundaresam"/>
    <x v="2"/>
    <s v="United States"/>
    <s v="Lancaster"/>
    <s v="Ohio"/>
    <n v="43130"/>
    <x v="3"/>
    <s v="OFF-PA-10002586"/>
    <s v="Office Supplies"/>
    <s v="Paper"/>
    <s v="Xerox 1970"/>
    <n v="11.952000000000002"/>
    <n v="3"/>
    <n v="0.2"/>
    <n v="4.0338000000000003"/>
    <s v="No"/>
    <s v="Chuck Magee"/>
  </r>
  <r>
    <n v="6054"/>
    <s v="CA-2016-124016"/>
    <d v="2016-09-23T00:00:00"/>
    <d v="2016-09-26T00:00:00"/>
    <x v="0"/>
    <s v="JS-15940"/>
    <s v="Joni Sundaresam"/>
    <x v="2"/>
    <s v="United States"/>
    <s v="Lancaster"/>
    <s v="Ohio"/>
    <n v="43130"/>
    <x v="3"/>
    <s v="FUR-FU-10004963"/>
    <s v="Furniture"/>
    <s v="Furnishings"/>
    <s v="Eldon 400 Class Desk Accessories, Black Carbon"/>
    <n v="28"/>
    <n v="4"/>
    <n v="0.2"/>
    <n v="7.7000000000000028"/>
    <s v="No"/>
    <s v="Chuck Magee"/>
  </r>
  <r>
    <n v="6055"/>
    <s v="CA-2016-124016"/>
    <d v="2016-09-23T00:00:00"/>
    <d v="2016-09-26T00:00:00"/>
    <x v="0"/>
    <s v="JS-15940"/>
    <s v="Joni Sundaresam"/>
    <x v="2"/>
    <s v="United States"/>
    <s v="Lancaster"/>
    <s v="Ohio"/>
    <n v="43130"/>
    <x v="3"/>
    <s v="OFF-BI-10002071"/>
    <s v="Office Supplies"/>
    <s v="Binders"/>
    <s v="Fellowes Black Plastic Comb Bindings"/>
    <n v="12.201000000000001"/>
    <n v="7"/>
    <n v="0.7"/>
    <n v="-9.7607999999999961"/>
    <s v="No"/>
    <s v="Chuck Magee"/>
  </r>
  <r>
    <n v="6056"/>
    <s v="CA-2016-113551"/>
    <d v="2016-08-18T00:00:00"/>
    <d v="2016-08-20T00:00:00"/>
    <x v="2"/>
    <s v="NF-18385"/>
    <s v="Natalie Fritzler"/>
    <x v="0"/>
    <s v="United States"/>
    <s v="Edinburg"/>
    <s v="Texas"/>
    <n v="78539"/>
    <x v="2"/>
    <s v="OFF-BI-10001617"/>
    <s v="Office Supplies"/>
    <s v="Binders"/>
    <s v="GBC Wire Binding Combs"/>
    <n v="2.0679999999999996"/>
    <n v="1"/>
    <n v="0.8"/>
    <n v="-3.4122000000000003"/>
    <s v="No"/>
    <s v="Kelly Williams"/>
  </r>
  <r>
    <n v="6057"/>
    <s v="CA-2016-113551"/>
    <d v="2016-08-18T00:00:00"/>
    <d v="2016-08-20T00:00:00"/>
    <x v="2"/>
    <s v="NF-18385"/>
    <s v="Natalie Fritzler"/>
    <x v="0"/>
    <s v="United States"/>
    <s v="Edinburg"/>
    <s v="Texas"/>
    <n v="78539"/>
    <x v="2"/>
    <s v="OFF-PA-10004665"/>
    <s v="Office Supplies"/>
    <s v="Paper"/>
    <s v="Advantus Motivational Note Cards"/>
    <n v="83.84"/>
    <n v="8"/>
    <n v="0.2"/>
    <n v="30.391999999999996"/>
    <s v="No"/>
    <s v="Kelly Williams"/>
  </r>
  <r>
    <n v="6058"/>
    <s v="CA-2014-107524"/>
    <d v="2014-03-02T00:00:00"/>
    <d v="2014-03-08T00:00:00"/>
    <x v="1"/>
    <s v="KN-16705"/>
    <s v="Kristina Nunn"/>
    <x v="2"/>
    <s v="United States"/>
    <s v="New York City"/>
    <s v="New York"/>
    <n v="10009"/>
    <x v="3"/>
    <s v="OFF-EN-10001990"/>
    <s v="Office Supplies"/>
    <s v="Envelopes"/>
    <s v="Staple envelope"/>
    <n v="11.36"/>
    <n v="2"/>
    <n v="0"/>
    <n v="5.3391999999999991"/>
    <s v="No"/>
    <s v="Chuck Magee"/>
  </r>
  <r>
    <n v="6059"/>
    <s v="CA-2014-107524"/>
    <d v="2014-03-02T00:00:00"/>
    <d v="2014-03-08T00:00:00"/>
    <x v="1"/>
    <s v="KN-16705"/>
    <s v="Kristina Nunn"/>
    <x v="2"/>
    <s v="United States"/>
    <s v="New York City"/>
    <s v="New York"/>
    <n v="10009"/>
    <x v="3"/>
    <s v="OFF-PA-10000587"/>
    <s v="Office Supplies"/>
    <s v="Paper"/>
    <s v="Array Parchment Paper, Assorted Colors"/>
    <n v="36.4"/>
    <n v="5"/>
    <n v="0"/>
    <n v="17.472000000000001"/>
    <s v="No"/>
    <s v="Chuck Magee"/>
  </r>
  <r>
    <n v="6060"/>
    <s v="CA-2014-138072"/>
    <d v="2014-12-30T00:00:00"/>
    <d v="2015-01-03T00:00:00"/>
    <x v="1"/>
    <s v="GA-14725"/>
    <s v="Guy Armstrong"/>
    <x v="0"/>
    <s v="United States"/>
    <s v="Philadelphia"/>
    <s v="Pennsylvania"/>
    <n v="19120"/>
    <x v="3"/>
    <s v="TEC-AC-10004859"/>
    <s v="Technology"/>
    <s v="Accessories"/>
    <s v="Maxell Pro 80 Minute CD-R, 10/Pack"/>
    <n v="27.968000000000004"/>
    <n v="2"/>
    <n v="0.2"/>
    <n v="6.9920000000000009"/>
    <s v="No"/>
    <s v="Chuck Magee"/>
  </r>
  <r>
    <n v="6061"/>
    <s v="CA-2015-134201"/>
    <d v="2015-04-10T00:00:00"/>
    <d v="2015-04-16T00:00:00"/>
    <x v="1"/>
    <s v="EH-14125"/>
    <s v="Eugene Hildebrand"/>
    <x v="2"/>
    <s v="United States"/>
    <s v="Rochester"/>
    <s v="New York"/>
    <n v="14609"/>
    <x v="3"/>
    <s v="OFF-ST-10001476"/>
    <s v="Office Supplies"/>
    <s v="Storage"/>
    <s v="Steel Personal Filing/Posting Tote"/>
    <n v="142.04"/>
    <n v="4"/>
    <n v="0"/>
    <n v="38.350800000000007"/>
    <s v="Yes"/>
    <s v="Chuck Magee"/>
  </r>
  <r>
    <n v="6062"/>
    <s v="CA-2015-134201"/>
    <d v="2015-04-10T00:00:00"/>
    <d v="2015-04-16T00:00:00"/>
    <x v="1"/>
    <s v="EH-14125"/>
    <s v="Eugene Hildebrand"/>
    <x v="2"/>
    <s v="United States"/>
    <s v="Rochester"/>
    <s v="New York"/>
    <n v="14609"/>
    <x v="3"/>
    <s v="OFF-AR-10002804"/>
    <s v="Office Supplies"/>
    <s v="Art"/>
    <s v="Faber Castell Col-Erase Pencils"/>
    <n v="14.669999999999998"/>
    <n v="3"/>
    <n v="0"/>
    <n v="6.0147000000000004"/>
    <s v="Yes"/>
    <s v="Chuck Magee"/>
  </r>
  <r>
    <n v="6063"/>
    <s v="CA-2015-111780"/>
    <d v="2015-12-25T00:00:00"/>
    <d v="2015-12-30T00:00:00"/>
    <x v="0"/>
    <s v="RA-19285"/>
    <s v="Ralph Arnett"/>
    <x v="0"/>
    <s v="United States"/>
    <s v="San Diego"/>
    <s v="California"/>
    <n v="92037"/>
    <x v="1"/>
    <s v="TEC-CO-10004202"/>
    <s v="Technology"/>
    <s v="Copiers"/>
    <s v="Brother DCP1000 Digital 3 in 1 Multifunction Machine"/>
    <n v="1199.96"/>
    <n v="5"/>
    <n v="0.2"/>
    <n v="224.99249999999995"/>
    <s v="No"/>
    <s v="Anna Andreadi"/>
  </r>
  <r>
    <n v="6064"/>
    <s v="CA-2015-111780"/>
    <d v="2015-12-25T00:00:00"/>
    <d v="2015-12-30T00:00:00"/>
    <x v="0"/>
    <s v="RA-19285"/>
    <s v="Ralph Arnett"/>
    <x v="0"/>
    <s v="United States"/>
    <s v="San Diego"/>
    <s v="California"/>
    <n v="92037"/>
    <x v="1"/>
    <s v="OFF-PA-10001307"/>
    <s v="Office Supplies"/>
    <s v="Paper"/>
    <s v="Important Message Pads, 50 4-1/4 x 5-1/2 Forms per Pad"/>
    <n v="12.600000000000001"/>
    <n v="3"/>
    <n v="0"/>
    <n v="6.1739999999999995"/>
    <s v="No"/>
    <s v="Anna Andreadi"/>
  </r>
  <r>
    <n v="6065"/>
    <s v="CA-2015-111780"/>
    <d v="2015-12-25T00:00:00"/>
    <d v="2015-12-30T00:00:00"/>
    <x v="0"/>
    <s v="RA-19285"/>
    <s v="Ralph Arnett"/>
    <x v="0"/>
    <s v="United States"/>
    <s v="San Diego"/>
    <s v="California"/>
    <n v="92037"/>
    <x v="1"/>
    <s v="OFF-PA-10001667"/>
    <s v="Office Supplies"/>
    <s v="Paper"/>
    <s v="Great White Multi-Use Recycled Paper (20Lb. and 84 Bright)"/>
    <n v="17.940000000000001"/>
    <n v="3"/>
    <n v="0"/>
    <n v="8.0730000000000004"/>
    <s v="No"/>
    <s v="Anna Andreadi"/>
  </r>
  <r>
    <n v="6066"/>
    <s v="CA-2015-119942"/>
    <d v="2015-04-05T00:00:00"/>
    <d v="2015-04-07T00:00:00"/>
    <x v="2"/>
    <s v="TT-21070"/>
    <s v="Ted Trevino"/>
    <x v="0"/>
    <s v="United States"/>
    <s v="Philadelphia"/>
    <s v="Pennsylvania"/>
    <n v="19120"/>
    <x v="3"/>
    <s v="OFF-LA-10001569"/>
    <s v="Office Supplies"/>
    <s v="Labels"/>
    <s v="Avery 499"/>
    <n v="23.904000000000003"/>
    <n v="6"/>
    <n v="0.2"/>
    <n v="7.7687999999999988"/>
    <s v="No"/>
    <s v="Chuck Magee"/>
  </r>
  <r>
    <n v="6067"/>
    <s v="CA-2015-151547"/>
    <d v="2015-01-17T00:00:00"/>
    <d v="2015-01-23T00:00:00"/>
    <x v="1"/>
    <s v="AH-10465"/>
    <s v="Amy Hunt"/>
    <x v="0"/>
    <s v="United States"/>
    <s v="Bartlett"/>
    <s v="Tennessee"/>
    <n v="38134"/>
    <x v="0"/>
    <s v="OFF-SU-10000898"/>
    <s v="Office Supplies"/>
    <s v="Supplies"/>
    <s v="Acme Hot Forged Carbon Steel Scissors with Nickel-Plated Handles, 3 7/8&quot; Cut, 8&quot;L"/>
    <n v="88.960000000000008"/>
    <n v="8"/>
    <n v="0.2"/>
    <n v="10.007999999999988"/>
    <s v="Yes"/>
    <s v="Cassandra Brandow"/>
  </r>
  <r>
    <n v="6068"/>
    <s v="CA-2017-166695"/>
    <d v="2017-05-20T00:00:00"/>
    <d v="2017-05-24T00:00:00"/>
    <x v="1"/>
    <s v="CC-12430"/>
    <s v="Chuck Clark"/>
    <x v="2"/>
    <s v="United States"/>
    <s v="Lakewood"/>
    <s v="California"/>
    <n v="90712"/>
    <x v="1"/>
    <s v="FUR-CH-10000225"/>
    <s v="Furniture"/>
    <s v="Chairs"/>
    <s v="Global Geo Office Task Chair, Gray"/>
    <n v="518.27200000000005"/>
    <n v="8"/>
    <n v="0.2"/>
    <n v="-97.176000000000073"/>
    <s v="No"/>
    <s v="Anna Andreadi"/>
  </r>
  <r>
    <n v="6069"/>
    <s v="CA-2017-166695"/>
    <d v="2017-05-20T00:00:00"/>
    <d v="2017-05-24T00:00:00"/>
    <x v="1"/>
    <s v="CC-12430"/>
    <s v="Chuck Clark"/>
    <x v="2"/>
    <s v="United States"/>
    <s v="Lakewood"/>
    <s v="California"/>
    <n v="90712"/>
    <x v="1"/>
    <s v="FUR-FU-10002191"/>
    <s v="Furniture"/>
    <s v="Furnishings"/>
    <s v="G.E. Halogen Desk Lamp Bulbs"/>
    <n v="6.98"/>
    <n v="1"/>
    <n v="0"/>
    <n v="3.3504"/>
    <s v="No"/>
    <s v="Anna Andreadi"/>
  </r>
  <r>
    <n v="6070"/>
    <s v="CA-2017-166695"/>
    <d v="2017-05-20T00:00:00"/>
    <d v="2017-05-24T00:00:00"/>
    <x v="1"/>
    <s v="CC-12430"/>
    <s v="Chuck Clark"/>
    <x v="2"/>
    <s v="United States"/>
    <s v="Lakewood"/>
    <s v="California"/>
    <n v="90712"/>
    <x v="1"/>
    <s v="TEC-MA-10003176"/>
    <s v="Technology"/>
    <s v="Machines"/>
    <s v="Okidata B400 Printer"/>
    <n v="343.20000000000005"/>
    <n v="1"/>
    <n v="0.2"/>
    <n v="38.609999999999957"/>
    <s v="No"/>
    <s v="Anna Andreadi"/>
  </r>
  <r>
    <n v="6071"/>
    <s v="CA-2017-167542"/>
    <d v="2017-08-13T00:00:00"/>
    <d v="2017-08-20T00:00:00"/>
    <x v="1"/>
    <s v="KD-16495"/>
    <s v="Keith Dawkins"/>
    <x v="1"/>
    <s v="United States"/>
    <s v="Philadelphia"/>
    <s v="Pennsylvania"/>
    <n v="19120"/>
    <x v="3"/>
    <s v="OFF-LA-10004093"/>
    <s v="Office Supplies"/>
    <s v="Labels"/>
    <s v="Avery 486"/>
    <n v="17.544"/>
    <n v="3"/>
    <n v="0.2"/>
    <n v="5.9210999999999983"/>
    <s v="No"/>
    <s v="Chuck Magee"/>
  </r>
  <r>
    <n v="6072"/>
    <s v="CA-2015-120901"/>
    <d v="2015-12-31T00:00:00"/>
    <d v="2016-01-04T00:00:00"/>
    <x v="1"/>
    <s v="BG-11035"/>
    <s v="Barry Gonzalez"/>
    <x v="0"/>
    <s v="United States"/>
    <s v="Austin"/>
    <s v="Texas"/>
    <n v="78745"/>
    <x v="2"/>
    <s v="OFF-ST-10000025"/>
    <s v="Office Supplies"/>
    <s v="Storage"/>
    <s v="Fellowes Stor/Drawer Steel Plus Storage Drawers"/>
    <n v="152.68800000000002"/>
    <n v="2"/>
    <n v="0.2"/>
    <n v="-26.720400000000019"/>
    <s v="No"/>
    <s v="Kelly Williams"/>
  </r>
  <r>
    <n v="6073"/>
    <s v="CA-2015-120901"/>
    <d v="2015-12-31T00:00:00"/>
    <d v="2016-01-04T00:00:00"/>
    <x v="1"/>
    <s v="BG-11035"/>
    <s v="Barry Gonzalez"/>
    <x v="0"/>
    <s v="United States"/>
    <s v="Austin"/>
    <s v="Texas"/>
    <n v="78745"/>
    <x v="2"/>
    <s v="OFF-FA-10001561"/>
    <s v="Office Supplies"/>
    <s v="Fasteners"/>
    <s v="Stockwell Push Pins"/>
    <n v="3.4880000000000004"/>
    <n v="2"/>
    <n v="0.2"/>
    <n v="0.56679999999999997"/>
    <s v="No"/>
    <s v="Kelly Williams"/>
  </r>
  <r>
    <n v="6074"/>
    <s v="CA-2015-120901"/>
    <d v="2015-12-31T00:00:00"/>
    <d v="2016-01-04T00:00:00"/>
    <x v="1"/>
    <s v="BG-11035"/>
    <s v="Barry Gonzalez"/>
    <x v="0"/>
    <s v="United States"/>
    <s v="Austin"/>
    <s v="Texas"/>
    <n v="78745"/>
    <x v="2"/>
    <s v="OFF-SU-10001225"/>
    <s v="Office Supplies"/>
    <s v="Supplies"/>
    <s v="Staple remover"/>
    <n v="5.8880000000000008"/>
    <n v="2"/>
    <n v="0.2"/>
    <n v="-1.3248000000000004"/>
    <s v="No"/>
    <s v="Kelly Williams"/>
  </r>
  <r>
    <n v="6075"/>
    <s v="CA-2017-121398"/>
    <d v="2017-12-25T00:00:00"/>
    <d v="2017-12-29T00:00:00"/>
    <x v="1"/>
    <s v="FH-14365"/>
    <s v="Fred Hopkins"/>
    <x v="1"/>
    <s v="United States"/>
    <s v="Los Angeles"/>
    <s v="California"/>
    <n v="90008"/>
    <x v="1"/>
    <s v="OFF-BI-10001718"/>
    <s v="Office Supplies"/>
    <s v="Binders"/>
    <s v="GBC DocuBind P50 Personal Binding Machine"/>
    <n v="153.55199999999999"/>
    <n v="3"/>
    <n v="0.2"/>
    <n v="51.823799999999999"/>
    <s v="No"/>
    <s v="Anna Andreadi"/>
  </r>
  <r>
    <n v="6076"/>
    <s v="CA-2017-121398"/>
    <d v="2017-12-25T00:00:00"/>
    <d v="2017-12-29T00:00:00"/>
    <x v="1"/>
    <s v="FH-14365"/>
    <s v="Fred Hopkins"/>
    <x v="1"/>
    <s v="United States"/>
    <s v="Los Angeles"/>
    <s v="California"/>
    <n v="90008"/>
    <x v="1"/>
    <s v="OFF-ST-10002756"/>
    <s v="Office Supplies"/>
    <s v="Storage"/>
    <s v="Tennsco Stur-D-Stor Boltless Shelving, 5 Shelves, 24&quot; Deep, Sand"/>
    <n v="270.62"/>
    <n v="2"/>
    <n v="0"/>
    <n v="2.7062000000000239"/>
    <s v="No"/>
    <s v="Anna Andreadi"/>
  </r>
  <r>
    <n v="6077"/>
    <s v="CA-2016-151561"/>
    <d v="2016-09-01T00:00:00"/>
    <d v="2016-09-07T00:00:00"/>
    <x v="1"/>
    <s v="PG-18820"/>
    <s v="Patrick Gardner"/>
    <x v="0"/>
    <s v="United States"/>
    <s v="New York City"/>
    <s v="New York"/>
    <n v="10011"/>
    <x v="3"/>
    <s v="TEC-AC-10001432"/>
    <s v="Technology"/>
    <s v="Accessories"/>
    <s v="Enermax Aurora Lite Keyboard"/>
    <n v="468.90000000000003"/>
    <n v="6"/>
    <n v="0"/>
    <n v="206.31600000000006"/>
    <s v="No"/>
    <s v="Chuck Magee"/>
  </r>
  <r>
    <n v="6078"/>
    <s v="CA-2016-151561"/>
    <d v="2016-09-01T00:00:00"/>
    <d v="2016-09-07T00:00:00"/>
    <x v="1"/>
    <s v="PG-18820"/>
    <s v="Patrick Gardner"/>
    <x v="0"/>
    <s v="United States"/>
    <s v="New York City"/>
    <s v="New York"/>
    <n v="10011"/>
    <x v="3"/>
    <s v="TEC-AC-10003399"/>
    <s v="Technology"/>
    <s v="Accessories"/>
    <s v="Memorex Mini Travel Drive 64 GB USB 2.0 Flash Drive"/>
    <n v="72.48"/>
    <n v="2"/>
    <n v="0"/>
    <n v="30.441600000000001"/>
    <s v="No"/>
    <s v="Chuck Magee"/>
  </r>
  <r>
    <n v="6079"/>
    <s v="CA-2016-151561"/>
    <d v="2016-09-01T00:00:00"/>
    <d v="2016-09-07T00:00:00"/>
    <x v="1"/>
    <s v="PG-18820"/>
    <s v="Patrick Gardner"/>
    <x v="0"/>
    <s v="United States"/>
    <s v="New York City"/>
    <s v="New York"/>
    <n v="10011"/>
    <x v="3"/>
    <s v="OFF-SU-10001574"/>
    <s v="Office Supplies"/>
    <s v="Supplies"/>
    <s v="Acme Value Line Scissors"/>
    <n v="10.95"/>
    <n v="3"/>
    <n v="0"/>
    <n v="3.2849999999999993"/>
    <s v="No"/>
    <s v="Chuck Magee"/>
  </r>
  <r>
    <n v="6080"/>
    <s v="CA-2016-151561"/>
    <d v="2016-09-01T00:00:00"/>
    <d v="2016-09-07T00:00:00"/>
    <x v="1"/>
    <s v="PG-18820"/>
    <s v="Patrick Gardner"/>
    <x v="0"/>
    <s v="United States"/>
    <s v="New York City"/>
    <s v="New York"/>
    <n v="10011"/>
    <x v="3"/>
    <s v="FUR-FU-10004864"/>
    <s v="Furniture"/>
    <s v="Furnishings"/>
    <s v="Howard Miller 14-1/2&quot; Diameter Chrome Round Wall Clock"/>
    <n v="191.82"/>
    <n v="3"/>
    <n v="0"/>
    <n v="61.382399999999997"/>
    <s v="No"/>
    <s v="Chuck Magee"/>
  </r>
  <r>
    <n v="6081"/>
    <s v="CA-2017-154676"/>
    <d v="2017-08-05T00:00:00"/>
    <d v="2017-08-08T00:00:00"/>
    <x v="2"/>
    <s v="NZ-18565"/>
    <s v="Nick Zandusky"/>
    <x v="2"/>
    <s v="United States"/>
    <s v="Houston"/>
    <s v="Texas"/>
    <n v="77070"/>
    <x v="2"/>
    <s v="OFF-ST-10001172"/>
    <s v="Office Supplies"/>
    <s v="Storage"/>
    <s v="Tennsco Lockers, Sand"/>
    <n v="151.05600000000001"/>
    <n v="9"/>
    <n v="0.2"/>
    <n v="7.5527999999999977"/>
    <s v="No"/>
    <s v="Kelly Williams"/>
  </r>
  <r>
    <n v="6082"/>
    <s v="US-2014-165589"/>
    <d v="2014-02-18T00:00:00"/>
    <d v="2014-02-18T00:00:00"/>
    <x v="3"/>
    <s v="TB-21595"/>
    <s v="Troy Blackwell"/>
    <x v="0"/>
    <s v="United States"/>
    <s v="Lubbock"/>
    <s v="Texas"/>
    <n v="79424"/>
    <x v="2"/>
    <s v="FUR-FU-10002396"/>
    <s v="Furniture"/>
    <s v="Furnishings"/>
    <s v="DAX Copper Panel Document Frame, 5 x 7 Size"/>
    <n v="25.16"/>
    <n v="5"/>
    <n v="0.6"/>
    <n v="-11.321999999999999"/>
    <s v="No"/>
    <s v="Kelly Williams"/>
  </r>
  <r>
    <n v="6083"/>
    <s v="US-2016-132577"/>
    <d v="2016-11-22T00:00:00"/>
    <d v="2016-11-27T00:00:00"/>
    <x v="1"/>
    <s v="JE-15475"/>
    <s v="Jeremy Ellison"/>
    <x v="0"/>
    <s v="United States"/>
    <s v="Houston"/>
    <s v="Texas"/>
    <n v="77095"/>
    <x v="2"/>
    <s v="OFF-BI-10004040"/>
    <s v="Office Supplies"/>
    <s v="Binders"/>
    <s v="Wilson Jones Impact Binders"/>
    <n v="6.2159999999999993"/>
    <n v="6"/>
    <n v="0.8"/>
    <n v="-9.634800000000002"/>
    <s v="No"/>
    <s v="Kelly Williams"/>
  </r>
  <r>
    <n v="6084"/>
    <s v="US-2016-132577"/>
    <d v="2016-11-22T00:00:00"/>
    <d v="2016-11-27T00:00:00"/>
    <x v="1"/>
    <s v="JE-15475"/>
    <s v="Jeremy Ellison"/>
    <x v="0"/>
    <s v="United States"/>
    <s v="Houston"/>
    <s v="Texas"/>
    <n v="77095"/>
    <x v="2"/>
    <s v="OFF-AR-10003481"/>
    <s v="Office Supplies"/>
    <s v="Art"/>
    <s v="Newell 348"/>
    <n v="23.616"/>
    <n v="9"/>
    <n v="0.2"/>
    <n v="2.6567999999999969"/>
    <s v="No"/>
    <s v="Kelly Williams"/>
  </r>
  <r>
    <n v="6085"/>
    <s v="US-2016-132577"/>
    <d v="2016-11-22T00:00:00"/>
    <d v="2016-11-27T00:00:00"/>
    <x v="1"/>
    <s v="JE-15475"/>
    <s v="Jeremy Ellison"/>
    <x v="0"/>
    <s v="United States"/>
    <s v="Houston"/>
    <s v="Texas"/>
    <n v="77095"/>
    <x v="2"/>
    <s v="TEC-AC-10000387"/>
    <s v="Technology"/>
    <s v="Accessories"/>
    <s v="KeyTronic KT800P2 - Keyboard - Black"/>
    <n v="24.032"/>
    <n v="2"/>
    <n v="0.2"/>
    <n v="-0.60080000000000044"/>
    <s v="No"/>
    <s v="Kelly Williams"/>
  </r>
  <r>
    <n v="6086"/>
    <s v="US-2016-132577"/>
    <d v="2016-11-22T00:00:00"/>
    <d v="2016-11-27T00:00:00"/>
    <x v="1"/>
    <s v="JE-15475"/>
    <s v="Jeremy Ellison"/>
    <x v="0"/>
    <s v="United States"/>
    <s v="Houston"/>
    <s v="Texas"/>
    <n v="77095"/>
    <x v="2"/>
    <s v="OFF-LA-10000262"/>
    <s v="Office Supplies"/>
    <s v="Labels"/>
    <s v="Avery 494"/>
    <n v="2.0880000000000001"/>
    <n v="1"/>
    <n v="0.2"/>
    <n v="0.67859999999999987"/>
    <s v="No"/>
    <s v="Kelly Williams"/>
  </r>
  <r>
    <n v="6087"/>
    <s v="US-2016-132577"/>
    <d v="2016-11-22T00:00:00"/>
    <d v="2016-11-27T00:00:00"/>
    <x v="1"/>
    <s v="JE-15475"/>
    <s v="Jeremy Ellison"/>
    <x v="0"/>
    <s v="United States"/>
    <s v="Houston"/>
    <s v="Texas"/>
    <n v="77095"/>
    <x v="2"/>
    <s v="OFF-BI-10003196"/>
    <s v="Office Supplies"/>
    <s v="Binders"/>
    <s v="Accohide Poly Flexible Ring Binders"/>
    <n v="4.4879999999999995"/>
    <n v="6"/>
    <n v="0.8"/>
    <n v="-6.7320000000000011"/>
    <s v="No"/>
    <s v="Kelly Williams"/>
  </r>
  <r>
    <n v="6088"/>
    <s v="CA-2015-114048"/>
    <d v="2015-12-14T00:00:00"/>
    <d v="2015-12-18T00:00:00"/>
    <x v="1"/>
    <s v="EH-13945"/>
    <s v="Eric Hoffmann"/>
    <x v="0"/>
    <s v="United States"/>
    <s v="Costa Mesa"/>
    <s v="California"/>
    <n v="92627"/>
    <x v="1"/>
    <s v="FUR-FU-10004351"/>
    <s v="Furniture"/>
    <s v="Furnishings"/>
    <s v="Staple-based wall hangings"/>
    <n v="29.22"/>
    <n v="3"/>
    <n v="0"/>
    <n v="12.856800000000002"/>
    <s v="Yes"/>
    <s v="Anna Andreadi"/>
  </r>
  <r>
    <n v="6089"/>
    <s v="CA-2015-137281"/>
    <d v="2015-06-13T00:00:00"/>
    <d v="2015-06-17T00:00:00"/>
    <x v="1"/>
    <s v="BF-10975"/>
    <s v="Barbara Fisher"/>
    <x v="1"/>
    <s v="United States"/>
    <s v="Roswell"/>
    <s v="Georgia"/>
    <n v="30076"/>
    <x v="0"/>
    <s v="OFF-PA-10001870"/>
    <s v="Office Supplies"/>
    <s v="Paper"/>
    <s v="Xerox 202"/>
    <n v="6.48"/>
    <n v="1"/>
    <n v="0"/>
    <n v="3.1104000000000003"/>
    <s v="No"/>
    <s v="Cassandra Brandow"/>
  </r>
  <r>
    <n v="6090"/>
    <s v="US-2017-162068"/>
    <d v="2017-12-28T00:00:00"/>
    <d v="2017-12-31T00:00:00"/>
    <x v="0"/>
    <s v="PC-18745"/>
    <s v="Pamela Coakley"/>
    <x v="1"/>
    <s v="United States"/>
    <s v="Loveland"/>
    <s v="Colorado"/>
    <n v="80538"/>
    <x v="1"/>
    <s v="OFF-BI-10002813"/>
    <s v="Office Supplies"/>
    <s v="Binders"/>
    <s v="Avery Reinforcements for Hole-Punch Pages"/>
    <n v="1.1880000000000002"/>
    <n v="2"/>
    <n v="0.7"/>
    <n v="-0.98999999999999977"/>
    <s v="No"/>
    <s v="Anna Andreadi"/>
  </r>
  <r>
    <n v="6091"/>
    <s v="CA-2017-100111"/>
    <d v="2017-09-20T00:00:00"/>
    <d v="2017-09-26T00:00:00"/>
    <x v="1"/>
    <s v="SV-20365"/>
    <s v="Seth Vernon"/>
    <x v="0"/>
    <s v="United States"/>
    <s v="New York City"/>
    <s v="New York"/>
    <n v="10035"/>
    <x v="3"/>
    <s v="FUR-CH-10003846"/>
    <s v="Furniture"/>
    <s v="Chairs"/>
    <s v="Hon Valutask Swivel Chairs"/>
    <n v="272.64600000000002"/>
    <n v="3"/>
    <n v="0.1"/>
    <n v="18.176400000000008"/>
    <s v="Yes"/>
    <s v="Chuck Magee"/>
  </r>
  <r>
    <n v="6092"/>
    <s v="CA-2017-100111"/>
    <d v="2017-09-20T00:00:00"/>
    <d v="2017-09-26T00:00:00"/>
    <x v="1"/>
    <s v="SV-20365"/>
    <s v="Seth Vernon"/>
    <x v="0"/>
    <s v="United States"/>
    <s v="New York City"/>
    <s v="New York"/>
    <n v="10035"/>
    <x v="3"/>
    <s v="TEC-AC-10002647"/>
    <s v="Technology"/>
    <s v="Accessories"/>
    <s v="Logitech Wireless Boombox Speaker - portable - wireless, wired"/>
    <n v="212.8"/>
    <n v="2"/>
    <n v="0"/>
    <n v="95.759999999999991"/>
    <s v="Yes"/>
    <s v="Chuck Magee"/>
  </r>
  <r>
    <n v="6093"/>
    <s v="CA-2017-100111"/>
    <d v="2017-09-20T00:00:00"/>
    <d v="2017-09-26T00:00:00"/>
    <x v="1"/>
    <s v="SV-20365"/>
    <s v="Seth Vernon"/>
    <x v="0"/>
    <s v="United States"/>
    <s v="New York City"/>
    <s v="New York"/>
    <n v="10035"/>
    <x v="3"/>
    <s v="OFF-PA-10000807"/>
    <s v="Office Supplies"/>
    <s v="Paper"/>
    <s v="TOPS &quot;Important Message&quot; Pads, Canary, 4-1/4 x 5-1/2, 50 Sheets per Pad"/>
    <n v="38.520000000000003"/>
    <n v="9"/>
    <n v="0"/>
    <n v="18.104400000000002"/>
    <s v="Yes"/>
    <s v="Chuck Magee"/>
  </r>
  <r>
    <n v="6094"/>
    <s v="CA-2017-100111"/>
    <d v="2017-09-20T00:00:00"/>
    <d v="2017-09-26T00:00:00"/>
    <x v="1"/>
    <s v="SV-20365"/>
    <s v="Seth Vernon"/>
    <x v="0"/>
    <s v="United States"/>
    <s v="New York City"/>
    <s v="New York"/>
    <n v="10035"/>
    <x v="3"/>
    <s v="TEC-AC-10001465"/>
    <s v="Technology"/>
    <s v="Accessories"/>
    <s v="SanDisk Cruzer 64 GB USB Flash Drive"/>
    <n v="72.64"/>
    <n v="2"/>
    <n v="0"/>
    <n v="21.791999999999994"/>
    <s v="Yes"/>
    <s v="Chuck Magee"/>
  </r>
  <r>
    <n v="6095"/>
    <s v="CA-2017-100111"/>
    <d v="2017-09-20T00:00:00"/>
    <d v="2017-09-26T00:00:00"/>
    <x v="1"/>
    <s v="SV-20365"/>
    <s v="Seth Vernon"/>
    <x v="0"/>
    <s v="United States"/>
    <s v="New York City"/>
    <s v="New York"/>
    <n v="10035"/>
    <x v="3"/>
    <s v="OFF-ST-10000615"/>
    <s v="Office Supplies"/>
    <s v="Storage"/>
    <s v="SimpliFile Personal File, Black Granite, 15w x 6-15/16d x 11-1/4h"/>
    <n v="45.4"/>
    <n v="4"/>
    <n v="0"/>
    <n v="12.712000000000003"/>
    <s v="Yes"/>
    <s v="Chuck Magee"/>
  </r>
  <r>
    <n v="6096"/>
    <s v="CA-2017-100111"/>
    <d v="2017-09-20T00:00:00"/>
    <d v="2017-09-26T00:00:00"/>
    <x v="1"/>
    <s v="SV-20365"/>
    <s v="Seth Vernon"/>
    <x v="0"/>
    <s v="United States"/>
    <s v="New York City"/>
    <s v="New York"/>
    <n v="10035"/>
    <x v="3"/>
    <s v="OFF-PA-10002713"/>
    <s v="Office Supplies"/>
    <s v="Paper"/>
    <s v="Adams Phone Message Book, 200 Message Capacity, 8 1/16” x 11”"/>
    <n v="13.76"/>
    <n v="2"/>
    <n v="0"/>
    <n v="6.3295999999999992"/>
    <s v="Yes"/>
    <s v="Chuck Magee"/>
  </r>
  <r>
    <n v="6097"/>
    <s v="CA-2017-100111"/>
    <d v="2017-09-20T00:00:00"/>
    <d v="2017-09-26T00:00:00"/>
    <x v="1"/>
    <s v="SV-20365"/>
    <s v="Seth Vernon"/>
    <x v="0"/>
    <s v="United States"/>
    <s v="New York City"/>
    <s v="New York"/>
    <n v="10035"/>
    <x v="3"/>
    <s v="FUR-CH-10003061"/>
    <s v="Furniture"/>
    <s v="Chairs"/>
    <s v="Global Leather Task Chair, Black"/>
    <n v="80.991"/>
    <n v="1"/>
    <n v="0.1"/>
    <n v="8.0990999999999875"/>
    <s v="Yes"/>
    <s v="Chuck Magee"/>
  </r>
  <r>
    <n v="6098"/>
    <s v="CA-2017-100111"/>
    <d v="2017-09-20T00:00:00"/>
    <d v="2017-09-26T00:00:00"/>
    <x v="1"/>
    <s v="SV-20365"/>
    <s v="Seth Vernon"/>
    <x v="0"/>
    <s v="United States"/>
    <s v="New York City"/>
    <s v="New York"/>
    <n v="10035"/>
    <x v="3"/>
    <s v="OFF-BI-10000343"/>
    <s v="Office Supplies"/>
    <s v="Binders"/>
    <s v="Pressboard Covers with Storage Hooks, 9 1/2&quot; x 11&quot;, Light Blue"/>
    <n v="11.784000000000001"/>
    <n v="3"/>
    <n v="0.2"/>
    <n v="3.9770999999999996"/>
    <s v="Yes"/>
    <s v="Chuck Magee"/>
  </r>
  <r>
    <n v="6099"/>
    <s v="CA-2017-100111"/>
    <d v="2017-09-20T00:00:00"/>
    <d v="2017-09-26T00:00:00"/>
    <x v="1"/>
    <s v="SV-20365"/>
    <s v="Seth Vernon"/>
    <x v="0"/>
    <s v="United States"/>
    <s v="New York City"/>
    <s v="New York"/>
    <n v="10035"/>
    <x v="3"/>
    <s v="OFF-FA-10000304"/>
    <s v="Office Supplies"/>
    <s v="Fasteners"/>
    <s v="Advantus Push Pins"/>
    <n v="4.3600000000000003"/>
    <n v="2"/>
    <n v="0"/>
    <n v="1.7876000000000003"/>
    <s v="Yes"/>
    <s v="Chuck Magee"/>
  </r>
  <r>
    <n v="6100"/>
    <s v="CA-2017-100111"/>
    <d v="2017-09-20T00:00:00"/>
    <d v="2017-09-26T00:00:00"/>
    <x v="1"/>
    <s v="SV-20365"/>
    <s v="Seth Vernon"/>
    <x v="0"/>
    <s v="United States"/>
    <s v="New York City"/>
    <s v="New York"/>
    <n v="10035"/>
    <x v="3"/>
    <s v="FUR-CH-10004086"/>
    <s v="Furniture"/>
    <s v="Chairs"/>
    <s v="Hon 4070 Series Pagoda Armless Upholstered Stacking Chairs"/>
    <n v="2888.1270000000004"/>
    <n v="11"/>
    <n v="0.1"/>
    <n v="609.71569999999997"/>
    <s v="Yes"/>
    <s v="Chuck Magee"/>
  </r>
  <r>
    <n v="6101"/>
    <s v="CA-2017-100111"/>
    <d v="2017-09-20T00:00:00"/>
    <d v="2017-09-26T00:00:00"/>
    <x v="1"/>
    <s v="SV-20365"/>
    <s v="Seth Vernon"/>
    <x v="0"/>
    <s v="United States"/>
    <s v="New York City"/>
    <s v="New York"/>
    <n v="10035"/>
    <x v="3"/>
    <s v="TEC-PH-10002885"/>
    <s v="Technology"/>
    <s v="Phones"/>
    <s v="Apple iPhone 5"/>
    <n v="1299.6600000000001"/>
    <n v="2"/>
    <n v="0"/>
    <n v="350.90820000000008"/>
    <s v="Yes"/>
    <s v="Chuck Magee"/>
  </r>
  <r>
    <n v="6102"/>
    <s v="CA-2017-100111"/>
    <d v="2017-09-20T00:00:00"/>
    <d v="2017-09-26T00:00:00"/>
    <x v="1"/>
    <s v="SV-20365"/>
    <s v="Seth Vernon"/>
    <x v="0"/>
    <s v="United States"/>
    <s v="New York City"/>
    <s v="New York"/>
    <n v="10035"/>
    <x v="3"/>
    <s v="FUR-CH-10001215"/>
    <s v="Furniture"/>
    <s v="Chairs"/>
    <s v="Global Troy Executive Leather Low-Back Tilter"/>
    <n v="2254.41"/>
    <n v="5"/>
    <n v="0.1"/>
    <n v="375.73500000000001"/>
    <s v="Yes"/>
    <s v="Chuck Magee"/>
  </r>
  <r>
    <n v="6103"/>
    <s v="CA-2017-100111"/>
    <d v="2017-09-20T00:00:00"/>
    <d v="2017-09-26T00:00:00"/>
    <x v="1"/>
    <s v="SV-20365"/>
    <s v="Seth Vernon"/>
    <x v="0"/>
    <s v="United States"/>
    <s v="New York City"/>
    <s v="New York"/>
    <n v="10035"/>
    <x v="3"/>
    <s v="TEC-PH-10000215"/>
    <s v="Technology"/>
    <s v="Phones"/>
    <s v="Plantronics Cordless Phone Headset with In-line Volume - M214C"/>
    <n v="104.85000000000001"/>
    <n v="3"/>
    <n v="0"/>
    <n v="28.309500000000007"/>
    <s v="Yes"/>
    <s v="Chuck Magee"/>
  </r>
  <r>
    <n v="6104"/>
    <s v="CA-2017-100111"/>
    <d v="2017-09-20T00:00:00"/>
    <d v="2017-09-26T00:00:00"/>
    <x v="1"/>
    <s v="SV-20365"/>
    <s v="Seth Vernon"/>
    <x v="0"/>
    <s v="United States"/>
    <s v="New York City"/>
    <s v="New York"/>
    <n v="10035"/>
    <x v="3"/>
    <s v="TEC-AC-10001998"/>
    <s v="Technology"/>
    <s v="Accessories"/>
    <s v="Logitech LS21 Speaker System - PC Multimedia - 2.1-CH - Wired"/>
    <n v="59.97"/>
    <n v="3"/>
    <n v="0"/>
    <n v="20.389799999999994"/>
    <s v="Yes"/>
    <s v="Chuck Magee"/>
  </r>
  <r>
    <n v="6105"/>
    <s v="US-2017-132381"/>
    <d v="2017-08-22T00:00:00"/>
    <d v="2017-08-24T00:00:00"/>
    <x v="2"/>
    <s v="Dp-13240"/>
    <s v="Dean percer"/>
    <x v="2"/>
    <s v="United States"/>
    <s v="Philadelphia"/>
    <s v="Pennsylvania"/>
    <n v="19143"/>
    <x v="3"/>
    <s v="FUR-TA-10002356"/>
    <s v="Furniture"/>
    <s v="Tables"/>
    <s v="Bevis Boat-Shaped Conference Table"/>
    <n v="314.53199999999998"/>
    <n v="2"/>
    <n v="0.4"/>
    <n v="-83.875200000000035"/>
    <s v="No"/>
    <s v="Chuck Magee"/>
  </r>
  <r>
    <n v="6106"/>
    <s v="CA-2015-147011"/>
    <d v="2015-06-18T00:00:00"/>
    <d v="2015-06-22T00:00:00"/>
    <x v="1"/>
    <s v="HR-14830"/>
    <s v="Harold Ryan"/>
    <x v="1"/>
    <s v="United States"/>
    <s v="Miami"/>
    <s v="Florida"/>
    <n v="33178"/>
    <x v="0"/>
    <s v="OFF-AR-10002399"/>
    <s v="Office Supplies"/>
    <s v="Art"/>
    <s v="Dixon Prang Watercolor Pencils, 10-Color Set with Brush"/>
    <n v="13.632"/>
    <n v="4"/>
    <n v="0.2"/>
    <n v="3.5783999999999998"/>
    <s v="No"/>
    <s v="Cassandra Brandow"/>
  </r>
  <r>
    <n v="6107"/>
    <s v="CA-2014-120852"/>
    <d v="2014-12-20T00:00:00"/>
    <d v="2014-12-25T00:00:00"/>
    <x v="1"/>
    <s v="WB-21850"/>
    <s v="William Brown"/>
    <x v="0"/>
    <s v="United States"/>
    <s v="Grand Prairie"/>
    <s v="Texas"/>
    <n v="75051"/>
    <x v="2"/>
    <s v="OFF-AP-10001563"/>
    <s v="Office Supplies"/>
    <s v="Appliances"/>
    <s v="Belkin Premiere Surge Master II 8-outlet surge protector"/>
    <n v="19.431999999999995"/>
    <n v="2"/>
    <n v="0.8"/>
    <n v="-49.551600000000022"/>
    <s v="No"/>
    <s v="Kelly Williams"/>
  </r>
  <r>
    <n v="6108"/>
    <s v="CA-2014-120852"/>
    <d v="2014-12-20T00:00:00"/>
    <d v="2014-12-25T00:00:00"/>
    <x v="1"/>
    <s v="WB-21850"/>
    <s v="William Brown"/>
    <x v="0"/>
    <s v="United States"/>
    <s v="Grand Prairie"/>
    <s v="Texas"/>
    <n v="75051"/>
    <x v="2"/>
    <s v="TEC-AC-10004510"/>
    <s v="Technology"/>
    <s v="Accessories"/>
    <s v="Logitech Desktop MK120 Mouse and keyboard Combo"/>
    <n v="65.44"/>
    <n v="5"/>
    <n v="0.2"/>
    <n v="-8.1800000000000033"/>
    <s v="No"/>
    <s v="Kelly Williams"/>
  </r>
  <r>
    <n v="6109"/>
    <s v="CA-2016-150007"/>
    <d v="2016-09-11T00:00:00"/>
    <d v="2016-09-16T00:00:00"/>
    <x v="1"/>
    <s v="AS-10090"/>
    <s v="Adam Shillingsburg"/>
    <x v="0"/>
    <s v="United States"/>
    <s v="Chicago"/>
    <s v="Illinois"/>
    <n v="60653"/>
    <x v="2"/>
    <s v="OFF-LA-10001982"/>
    <s v="Office Supplies"/>
    <s v="Labels"/>
    <s v="Smead Alpha-Z Color-Coded Name Labels First Letter Starter Set"/>
    <n v="6"/>
    <n v="2"/>
    <n v="0.2"/>
    <n v="2.0999999999999996"/>
    <s v="No"/>
    <s v="Kelly Williams"/>
  </r>
  <r>
    <n v="6110"/>
    <s v="CA-2016-150007"/>
    <d v="2016-09-11T00:00:00"/>
    <d v="2016-09-16T00:00:00"/>
    <x v="1"/>
    <s v="AS-10090"/>
    <s v="Adam Shillingsburg"/>
    <x v="0"/>
    <s v="United States"/>
    <s v="Chicago"/>
    <s v="Illinois"/>
    <n v="60653"/>
    <x v="2"/>
    <s v="OFF-BI-10004141"/>
    <s v="Office Supplies"/>
    <s v="Binders"/>
    <s v="Insertable Tab Indexes For Data Binders"/>
    <n v="1.9079999999999997"/>
    <n v="3"/>
    <n v="0.8"/>
    <n v="-3.2436000000000016"/>
    <s v="No"/>
    <s v="Kelly Williams"/>
  </r>
  <r>
    <n v="6111"/>
    <s v="CA-2016-124590"/>
    <d v="2016-11-12T00:00:00"/>
    <d v="2016-11-16T00:00:00"/>
    <x v="1"/>
    <s v="SP-20920"/>
    <s v="Susan Pistek"/>
    <x v="0"/>
    <s v="United States"/>
    <s v="Parma"/>
    <s v="Ohio"/>
    <n v="44134"/>
    <x v="3"/>
    <s v="FUR-CH-10004495"/>
    <s v="Furniture"/>
    <s v="Chairs"/>
    <s v="Global Leather and Oak Executive Chair, Black"/>
    <n v="1474.8020000000001"/>
    <n v="7"/>
    <n v="0.3"/>
    <n v="-21.068600000000174"/>
    <s v="No"/>
    <s v="Chuck Magee"/>
  </r>
  <r>
    <n v="6112"/>
    <s v="CA-2016-124590"/>
    <d v="2016-11-12T00:00:00"/>
    <d v="2016-11-16T00:00:00"/>
    <x v="1"/>
    <s v="SP-20920"/>
    <s v="Susan Pistek"/>
    <x v="0"/>
    <s v="United States"/>
    <s v="Parma"/>
    <s v="Ohio"/>
    <n v="44134"/>
    <x v="3"/>
    <s v="OFF-AP-10002311"/>
    <s v="Office Supplies"/>
    <s v="Appliances"/>
    <s v="Holmes Replacement Filter for HEPA Air Cleaner, Very Large Room, HEPA Filter"/>
    <n v="110.096"/>
    <n v="2"/>
    <n v="0.2"/>
    <n v="33.028800000000004"/>
    <s v="No"/>
    <s v="Chuck Magee"/>
  </r>
  <r>
    <n v="6113"/>
    <s v="CA-2016-124590"/>
    <d v="2016-11-12T00:00:00"/>
    <d v="2016-11-16T00:00:00"/>
    <x v="1"/>
    <s v="SP-20920"/>
    <s v="Susan Pistek"/>
    <x v="0"/>
    <s v="United States"/>
    <s v="Parma"/>
    <s v="Ohio"/>
    <n v="44134"/>
    <x v="3"/>
    <s v="OFF-FA-10000585"/>
    <s v="Office Supplies"/>
    <s v="Fasteners"/>
    <s v="OIC Bulk Pack Metal Binder Clips"/>
    <n v="16.752000000000002"/>
    <n v="6"/>
    <n v="0.2"/>
    <n v="5.4443999999999999"/>
    <s v="No"/>
    <s v="Chuck Magee"/>
  </r>
  <r>
    <n v="6114"/>
    <s v="CA-2016-124590"/>
    <d v="2016-11-12T00:00:00"/>
    <d v="2016-11-16T00:00:00"/>
    <x v="1"/>
    <s v="SP-20920"/>
    <s v="Susan Pistek"/>
    <x v="0"/>
    <s v="United States"/>
    <s v="Parma"/>
    <s v="Ohio"/>
    <n v="44134"/>
    <x v="3"/>
    <s v="FUR-CH-10000454"/>
    <s v="Furniture"/>
    <s v="Chairs"/>
    <s v="Hon Deluxe Fabric Upholstered Stacking Chairs, Rounded Back"/>
    <n v="1537.0739999999998"/>
    <n v="9"/>
    <n v="0.3"/>
    <n v="0"/>
    <s v="No"/>
    <s v="Chuck Magee"/>
  </r>
  <r>
    <n v="6115"/>
    <s v="CA-2016-124590"/>
    <d v="2016-11-12T00:00:00"/>
    <d v="2016-11-16T00:00:00"/>
    <x v="1"/>
    <s v="SP-20920"/>
    <s v="Susan Pistek"/>
    <x v="0"/>
    <s v="United States"/>
    <s v="Parma"/>
    <s v="Ohio"/>
    <n v="44134"/>
    <x v="3"/>
    <s v="FUR-CH-10003746"/>
    <s v="Furniture"/>
    <s v="Chairs"/>
    <s v="Hon 4070 Series Pagoda Round Back Stacking Chairs"/>
    <n v="449.37200000000001"/>
    <n v="2"/>
    <n v="0.3"/>
    <n v="-12.839199999999977"/>
    <s v="No"/>
    <s v="Chuck Magee"/>
  </r>
  <r>
    <n v="6116"/>
    <s v="CA-2016-133802"/>
    <d v="2016-03-14T00:00:00"/>
    <d v="2016-03-20T00:00:00"/>
    <x v="1"/>
    <s v="SP-20650"/>
    <s v="Stephanie Phelps"/>
    <x v="1"/>
    <s v="United States"/>
    <s v="Redwood City"/>
    <s v="California"/>
    <n v="94061"/>
    <x v="1"/>
    <s v="OFF-BI-10003291"/>
    <s v="Office Supplies"/>
    <s v="Binders"/>
    <s v="Wilson Jones Leather-Like Binders with DublLock Round Rings"/>
    <n v="41.904000000000003"/>
    <n v="6"/>
    <n v="0.2"/>
    <n v="14.142599999999996"/>
    <s v="Yes"/>
    <s v="Anna Andreadi"/>
  </r>
  <r>
    <n v="6117"/>
    <s v="US-2016-113677"/>
    <d v="2016-11-13T00:00:00"/>
    <d v="2016-11-19T00:00:00"/>
    <x v="1"/>
    <s v="CM-12655"/>
    <s v="Corinna Mitchell"/>
    <x v="2"/>
    <s v="United States"/>
    <s v="New York City"/>
    <s v="New York"/>
    <n v="10011"/>
    <x v="3"/>
    <s v="TEC-PH-10002114"/>
    <s v="Technology"/>
    <s v="Phones"/>
    <s v="Xiaomi Mi3"/>
    <n v="2279.96"/>
    <n v="4"/>
    <n v="0"/>
    <n v="592.78960000000006"/>
    <s v="No"/>
    <s v="Chuck Magee"/>
  </r>
  <r>
    <n v="6118"/>
    <s v="US-2016-113677"/>
    <d v="2016-11-13T00:00:00"/>
    <d v="2016-11-19T00:00:00"/>
    <x v="1"/>
    <s v="CM-12655"/>
    <s v="Corinna Mitchell"/>
    <x v="2"/>
    <s v="United States"/>
    <s v="New York City"/>
    <s v="New York"/>
    <n v="10011"/>
    <x v="3"/>
    <s v="OFF-LA-10001569"/>
    <s v="Office Supplies"/>
    <s v="Labels"/>
    <s v="Avery 499"/>
    <n v="14.940000000000001"/>
    <n v="3"/>
    <n v="0"/>
    <n v="6.8723999999999998"/>
    <s v="No"/>
    <s v="Chuck Magee"/>
  </r>
  <r>
    <n v="6119"/>
    <s v="CA-2017-143378"/>
    <d v="2017-09-19T00:00:00"/>
    <d v="2017-09-25T00:00:00"/>
    <x v="1"/>
    <s v="JR-16210"/>
    <s v="Justin Ritter"/>
    <x v="1"/>
    <s v="United States"/>
    <s v="Springfield"/>
    <s v="Oregon"/>
    <n v="97477"/>
    <x v="1"/>
    <s v="TEC-PH-10001425"/>
    <s v="Technology"/>
    <s v="Phones"/>
    <s v="Mophie Juice Pack Helium for iPhone"/>
    <n v="191.976"/>
    <n v="3"/>
    <n v="0.2"/>
    <n v="19.197599999999994"/>
    <s v="No"/>
    <s v="Anna Andreadi"/>
  </r>
  <r>
    <n v="6120"/>
    <s v="CA-2017-143378"/>
    <d v="2017-09-19T00:00:00"/>
    <d v="2017-09-25T00:00:00"/>
    <x v="1"/>
    <s v="JR-16210"/>
    <s v="Justin Ritter"/>
    <x v="1"/>
    <s v="United States"/>
    <s v="Springfield"/>
    <s v="Oregon"/>
    <n v="97477"/>
    <x v="1"/>
    <s v="OFF-AR-10001915"/>
    <s v="Office Supplies"/>
    <s v="Art"/>
    <s v="Peel-Off China Markers"/>
    <n v="23.832000000000001"/>
    <n v="3"/>
    <n v="0.2"/>
    <n v="6.5538000000000007"/>
    <s v="No"/>
    <s v="Anna Andreadi"/>
  </r>
  <r>
    <n v="6121"/>
    <s v="CA-2017-143378"/>
    <d v="2017-09-19T00:00:00"/>
    <d v="2017-09-25T00:00:00"/>
    <x v="1"/>
    <s v="JR-16210"/>
    <s v="Justin Ritter"/>
    <x v="1"/>
    <s v="United States"/>
    <s v="Springfield"/>
    <s v="Oregon"/>
    <n v="97477"/>
    <x v="1"/>
    <s v="FUR-FU-10004864"/>
    <s v="Furniture"/>
    <s v="Furnishings"/>
    <s v="Howard Miller 14-1/2&quot; Diameter Chrome Round Wall Clock"/>
    <n v="409.21600000000001"/>
    <n v="8"/>
    <n v="0.2"/>
    <n v="61.38239999999999"/>
    <s v="No"/>
    <s v="Anna Andreadi"/>
  </r>
  <r>
    <n v="6122"/>
    <s v="CA-2017-143378"/>
    <d v="2017-09-19T00:00:00"/>
    <d v="2017-09-25T00:00:00"/>
    <x v="1"/>
    <s v="JR-16210"/>
    <s v="Justin Ritter"/>
    <x v="1"/>
    <s v="United States"/>
    <s v="Springfield"/>
    <s v="Oregon"/>
    <n v="97477"/>
    <x v="1"/>
    <s v="FUR-BO-10001972"/>
    <s v="Furniture"/>
    <s v="Bookcases"/>
    <s v="O'Sullivan 4-Shelf Bookcase in Odessa Pine"/>
    <n v="72.588000000000008"/>
    <n v="2"/>
    <n v="0.7"/>
    <n v="-128.2388"/>
    <s v="No"/>
    <s v="Anna Andreadi"/>
  </r>
  <r>
    <n v="6123"/>
    <s v="CA-2017-152660"/>
    <d v="2017-12-04T00:00:00"/>
    <d v="2017-12-09T00:00:00"/>
    <x v="1"/>
    <s v="CB-12415"/>
    <s v="Christy Brittain"/>
    <x v="0"/>
    <s v="United States"/>
    <s v="Chicago"/>
    <s v="Illinois"/>
    <n v="60610"/>
    <x v="2"/>
    <s v="OFF-ST-10000532"/>
    <s v="Office Supplies"/>
    <s v="Storage"/>
    <s v="Advantus Rolling Drawer Organizers"/>
    <n v="61.567999999999998"/>
    <n v="2"/>
    <n v="0.2"/>
    <n v="4.6175999999999995"/>
    <s v="Yes"/>
    <s v="Kelly Williams"/>
  </r>
  <r>
    <n v="6124"/>
    <s v="CA-2015-142139"/>
    <d v="2015-08-31T00:00:00"/>
    <d v="2015-09-05T00:00:00"/>
    <x v="1"/>
    <s v="SD-20485"/>
    <s v="Shirley Daniels"/>
    <x v="2"/>
    <s v="United States"/>
    <s v="Bedford"/>
    <s v="Texas"/>
    <n v="76021"/>
    <x v="2"/>
    <s v="OFF-PA-10003883"/>
    <s v="Office Supplies"/>
    <s v="Paper"/>
    <s v="Message Book, Phone, Wirebound Standard Line Memo, 2 3/4&quot; X 5&quot;"/>
    <n v="20.96"/>
    <n v="4"/>
    <n v="0.2"/>
    <n v="6.8119999999999994"/>
    <s v="No"/>
    <s v="Kelly Williams"/>
  </r>
  <r>
    <n v="6125"/>
    <s v="CA-2017-145772"/>
    <d v="2017-06-03T00:00:00"/>
    <d v="2017-06-07T00:00:00"/>
    <x v="1"/>
    <s v="SS-20140"/>
    <s v="Saphhira Shifley"/>
    <x v="1"/>
    <s v="United States"/>
    <s v="Los Angeles"/>
    <s v="California"/>
    <n v="90036"/>
    <x v="1"/>
    <s v="TEC-AC-10003038"/>
    <s v="Technology"/>
    <s v="Accessories"/>
    <s v="Kingston Digital DataTraveler 16GB USB 2.0"/>
    <n v="44.75"/>
    <n v="5"/>
    <n v="0"/>
    <n v="8.5024999999999942"/>
    <s v="Yes"/>
    <s v="Anna Andreadi"/>
  </r>
  <r>
    <n v="6126"/>
    <s v="CA-2017-145772"/>
    <d v="2017-06-03T00:00:00"/>
    <d v="2017-06-07T00:00:00"/>
    <x v="1"/>
    <s v="SS-20140"/>
    <s v="Saphhira Shifley"/>
    <x v="1"/>
    <s v="United States"/>
    <s v="Los Angeles"/>
    <s v="California"/>
    <n v="90036"/>
    <x v="1"/>
    <s v="OFF-PA-10001593"/>
    <s v="Office Supplies"/>
    <s v="Paper"/>
    <s v="Xerox 1947"/>
    <n v="11.96"/>
    <n v="2"/>
    <n v="0"/>
    <n v="5.3819999999999997"/>
    <s v="Yes"/>
    <s v="Anna Andreadi"/>
  </r>
  <r>
    <n v="6127"/>
    <s v="CA-2017-145772"/>
    <d v="2017-06-03T00:00:00"/>
    <d v="2017-06-07T00:00:00"/>
    <x v="1"/>
    <s v="SS-20140"/>
    <s v="Saphhira Shifley"/>
    <x v="1"/>
    <s v="United States"/>
    <s v="Los Angeles"/>
    <s v="California"/>
    <n v="90036"/>
    <x v="1"/>
    <s v="OFF-BI-10002049"/>
    <s v="Office Supplies"/>
    <s v="Binders"/>
    <s v="UniKeep View Case Binders"/>
    <n v="3.9119999999999999"/>
    <n v="1"/>
    <n v="0.2"/>
    <n v="1.2713999999999996"/>
    <s v="Yes"/>
    <s v="Anna Andreadi"/>
  </r>
  <r>
    <n v="6128"/>
    <s v="CA-2016-124100"/>
    <d v="2016-03-31T00:00:00"/>
    <d v="2016-04-06T00:00:00"/>
    <x v="1"/>
    <s v="EH-13990"/>
    <s v="Erica Hackney"/>
    <x v="0"/>
    <s v="United States"/>
    <s v="New York City"/>
    <s v="New York"/>
    <n v="10009"/>
    <x v="3"/>
    <s v="FUR-CH-10003817"/>
    <s v="Furniture"/>
    <s v="Chairs"/>
    <s v="Global Value Steno Chair, Gray"/>
    <n v="327.99600000000004"/>
    <n v="6"/>
    <n v="0.1"/>
    <n v="54.666000000000011"/>
    <s v="No"/>
    <s v="Chuck Magee"/>
  </r>
  <r>
    <n v="6129"/>
    <s v="US-2014-158400"/>
    <d v="2014-10-25T00:00:00"/>
    <d v="2014-10-28T00:00:00"/>
    <x v="2"/>
    <s v="AH-10030"/>
    <s v="Aaron Hawkins"/>
    <x v="1"/>
    <s v="United States"/>
    <s v="San Francisco"/>
    <s v="California"/>
    <n v="94109"/>
    <x v="1"/>
    <s v="OFF-BI-10002353"/>
    <s v="Office Supplies"/>
    <s v="Binders"/>
    <s v="GBC VeloBind Cover Sets"/>
    <n v="49.408000000000001"/>
    <n v="4"/>
    <n v="0.2"/>
    <n v="18.527999999999999"/>
    <s v="No"/>
    <s v="Anna Andreadi"/>
  </r>
  <r>
    <n v="6130"/>
    <s v="CA-2017-162033"/>
    <d v="2017-03-26T00:00:00"/>
    <d v="2017-04-02T00:00:00"/>
    <x v="1"/>
    <s v="EM-14200"/>
    <s v="Evan Minnotte"/>
    <x v="2"/>
    <s v="United States"/>
    <s v="Virginia Beach"/>
    <s v="Virginia"/>
    <n v="23464"/>
    <x v="0"/>
    <s v="TEC-AC-10003116"/>
    <s v="Technology"/>
    <s v="Accessories"/>
    <s v="Memorex Froggy Flash Drive 8 GB"/>
    <n v="53.25"/>
    <n v="3"/>
    <n v="0"/>
    <n v="20.767499999999998"/>
    <s v="No"/>
    <s v="Cassandra Brandow"/>
  </r>
  <r>
    <n v="6131"/>
    <s v="CA-2017-162033"/>
    <d v="2017-03-26T00:00:00"/>
    <d v="2017-04-02T00:00:00"/>
    <x v="1"/>
    <s v="EM-14200"/>
    <s v="Evan Minnotte"/>
    <x v="2"/>
    <s v="United States"/>
    <s v="Virginia Beach"/>
    <s v="Virginia"/>
    <n v="23464"/>
    <x v="0"/>
    <s v="OFF-FA-10003021"/>
    <s v="Office Supplies"/>
    <s v="Fasteners"/>
    <s v="Staples"/>
    <n v="3.76"/>
    <n v="2"/>
    <n v="0"/>
    <n v="1.3159999999999998"/>
    <s v="No"/>
    <s v="Cassandra Brandow"/>
  </r>
  <r>
    <n v="6132"/>
    <s v="CA-2014-163447"/>
    <d v="2014-12-27T00:00:00"/>
    <d v="2014-12-31T00:00:00"/>
    <x v="1"/>
    <s v="TB-21190"/>
    <s v="Thomas Brumley"/>
    <x v="2"/>
    <s v="United States"/>
    <s v="New York City"/>
    <s v="New York"/>
    <n v="10011"/>
    <x v="3"/>
    <s v="FUR-CH-10004477"/>
    <s v="Furniture"/>
    <s v="Chairs"/>
    <s v="Global Push Button Manager's Chair, Indigo"/>
    <n v="767.21400000000006"/>
    <n v="14"/>
    <n v="0.1"/>
    <n v="161.96739999999997"/>
    <s v="No"/>
    <s v="Chuck Magee"/>
  </r>
  <r>
    <n v="6133"/>
    <s v="CA-2017-145737"/>
    <d v="2017-09-15T00:00:00"/>
    <d v="2017-09-20T00:00:00"/>
    <x v="1"/>
    <s v="AB-10165"/>
    <s v="Alan Barnes"/>
    <x v="0"/>
    <s v="United States"/>
    <s v="Lebanon"/>
    <s v="Tennessee"/>
    <n v="37087"/>
    <x v="0"/>
    <s v="OFF-PA-10001033"/>
    <s v="Office Supplies"/>
    <s v="Paper"/>
    <s v="Xerox 1893"/>
    <n v="163.96"/>
    <n v="5"/>
    <n v="0.2"/>
    <n v="59.435499999999998"/>
    <s v="No"/>
    <s v="Cassandra Brandow"/>
  </r>
  <r>
    <n v="6134"/>
    <s v="CA-2016-148096"/>
    <d v="2016-08-16T00:00:00"/>
    <d v="2016-08-19T00:00:00"/>
    <x v="2"/>
    <s v="AO-10810"/>
    <s v="Anthony O'Donnell"/>
    <x v="1"/>
    <s v="United States"/>
    <s v="Los Angeles"/>
    <s v="California"/>
    <n v="90045"/>
    <x v="1"/>
    <s v="FUR-TA-10004152"/>
    <s v="Furniture"/>
    <s v="Tables"/>
    <s v="Barricks 18&quot; x 48&quot; Non-Folding Utility Table with Bottom Storage Shelf"/>
    <n v="161.28"/>
    <n v="2"/>
    <n v="0.2"/>
    <n v="12.095999999999997"/>
    <s v="No"/>
    <s v="Anna Andreadi"/>
  </r>
  <r>
    <n v="6135"/>
    <s v="CA-2016-146766"/>
    <d v="2016-11-04T00:00:00"/>
    <d v="2016-11-04T00:00:00"/>
    <x v="3"/>
    <s v="TT-21220"/>
    <s v="Thomas Thornton"/>
    <x v="0"/>
    <s v="United States"/>
    <s v="Chula Vista"/>
    <s v="California"/>
    <n v="91911"/>
    <x v="1"/>
    <s v="OFF-AR-10002135"/>
    <s v="Office Supplies"/>
    <s v="Art"/>
    <s v="Boston Heavy-Duty Trimline Electric Pencil Sharpeners"/>
    <n v="192.8"/>
    <n v="4"/>
    <n v="0"/>
    <n v="55.911999999999978"/>
    <s v="No"/>
    <s v="Anna Andreadi"/>
  </r>
  <r>
    <n v="6136"/>
    <s v="CA-2015-105613"/>
    <d v="2015-10-18T00:00:00"/>
    <d v="2015-10-22T00:00:00"/>
    <x v="1"/>
    <s v="KN-16705"/>
    <s v="Kristina Nunn"/>
    <x v="2"/>
    <s v="United States"/>
    <s v="Mcallen"/>
    <s v="Texas"/>
    <n v="78501"/>
    <x v="2"/>
    <s v="TEC-AC-10000521"/>
    <s v="Technology"/>
    <s v="Accessories"/>
    <s v="Verbatim Slim CD and DVD Storage Cases, 50/Pack"/>
    <n v="27.695999999999998"/>
    <n v="3"/>
    <n v="0.2"/>
    <n v="3.4619999999999997"/>
    <s v="No"/>
    <s v="Kelly Williams"/>
  </r>
  <r>
    <n v="6137"/>
    <s v="CA-2015-105613"/>
    <d v="2015-10-18T00:00:00"/>
    <d v="2015-10-22T00:00:00"/>
    <x v="1"/>
    <s v="KN-16705"/>
    <s v="Kristina Nunn"/>
    <x v="2"/>
    <s v="United States"/>
    <s v="Mcallen"/>
    <s v="Texas"/>
    <n v="78501"/>
    <x v="2"/>
    <s v="OFF-AP-10000026"/>
    <s v="Office Supplies"/>
    <s v="Appliances"/>
    <s v="Tripp Lite Isotel 6 Outlet Surge Protector with Fax/Modem Protection"/>
    <n v="73.163999999999987"/>
    <n v="6"/>
    <n v="0.8"/>
    <n v="-186.56820000000005"/>
    <s v="No"/>
    <s v="Kelly Williams"/>
  </r>
  <r>
    <n v="6138"/>
    <s v="US-2016-142251"/>
    <d v="2016-10-31T00:00:00"/>
    <d v="2016-11-04T00:00:00"/>
    <x v="0"/>
    <s v="FO-14305"/>
    <s v="Frank Olsen"/>
    <x v="0"/>
    <s v="United States"/>
    <s v="Hollywood"/>
    <s v="Florida"/>
    <n v="33021"/>
    <x v="0"/>
    <s v="OFF-PA-10002986"/>
    <s v="Office Supplies"/>
    <s v="Paper"/>
    <s v="Xerox 1898"/>
    <n v="32.064"/>
    <n v="6"/>
    <n v="0.2"/>
    <n v="11.222399999999999"/>
    <s v="No"/>
    <s v="Cassandra Brandow"/>
  </r>
  <r>
    <n v="6139"/>
    <s v="CA-2014-131247"/>
    <d v="2014-03-30T00:00:00"/>
    <d v="2014-04-04T00:00:00"/>
    <x v="1"/>
    <s v="GA-14725"/>
    <s v="Guy Armstrong"/>
    <x v="0"/>
    <s v="United States"/>
    <s v="San Francisco"/>
    <s v="California"/>
    <n v="94110"/>
    <x v="1"/>
    <s v="FUR-BO-10001337"/>
    <s v="Furniture"/>
    <s v="Bookcases"/>
    <s v="O'Sullivan Living Dimensions 2-Shelf Bookcases"/>
    <n v="205.666"/>
    <n v="2"/>
    <n v="0.15"/>
    <n v="-12.097999999999999"/>
    <s v="No"/>
    <s v="Anna Andreadi"/>
  </r>
  <r>
    <n v="6140"/>
    <s v="US-2015-113593"/>
    <d v="2015-04-18T00:00:00"/>
    <d v="2015-04-20T00:00:00"/>
    <x v="2"/>
    <s v="NC-18415"/>
    <s v="Nathan Cano"/>
    <x v="0"/>
    <s v="United States"/>
    <s v="Santa Maria"/>
    <s v="California"/>
    <n v="93454"/>
    <x v="1"/>
    <s v="OFF-ST-10000532"/>
    <s v="Office Supplies"/>
    <s v="Storage"/>
    <s v="Advantus Rolling Drawer Organizers"/>
    <n v="115.44"/>
    <n v="3"/>
    <n v="0"/>
    <n v="30.014399999999998"/>
    <s v="No"/>
    <s v="Anna Andreadi"/>
  </r>
  <r>
    <n v="6141"/>
    <s v="CA-2017-121083"/>
    <d v="2017-07-09T00:00:00"/>
    <d v="2017-07-15T00:00:00"/>
    <x v="1"/>
    <s v="JF-15190"/>
    <s v="Jamie Frazer"/>
    <x v="0"/>
    <s v="United States"/>
    <s v="Manchester"/>
    <s v="Connecticut"/>
    <n v="6040"/>
    <x v="3"/>
    <s v="OFF-PA-10001497"/>
    <s v="Office Supplies"/>
    <s v="Paper"/>
    <s v="Xerox 1914"/>
    <n v="274.8"/>
    <n v="5"/>
    <n v="0"/>
    <n v="134.65199999999999"/>
    <s v="No"/>
    <s v="Chuck Magee"/>
  </r>
  <r>
    <n v="6142"/>
    <s v="CA-2017-121083"/>
    <d v="2017-07-09T00:00:00"/>
    <d v="2017-07-15T00:00:00"/>
    <x v="1"/>
    <s v="JF-15190"/>
    <s v="Jamie Frazer"/>
    <x v="0"/>
    <s v="United States"/>
    <s v="Manchester"/>
    <s v="Connecticut"/>
    <n v="6040"/>
    <x v="3"/>
    <s v="OFF-ST-10002554"/>
    <s v="Office Supplies"/>
    <s v="Storage"/>
    <s v="Tennsco Industrial Shelving"/>
    <n v="195.64"/>
    <n v="4"/>
    <n v="0"/>
    <n v="3.9128000000000043"/>
    <s v="No"/>
    <s v="Chuck Magee"/>
  </r>
  <r>
    <n v="6143"/>
    <s v="CA-2017-121083"/>
    <d v="2017-07-09T00:00:00"/>
    <d v="2017-07-15T00:00:00"/>
    <x v="1"/>
    <s v="JF-15190"/>
    <s v="Jamie Frazer"/>
    <x v="0"/>
    <s v="United States"/>
    <s v="Manchester"/>
    <s v="Connecticut"/>
    <n v="6040"/>
    <x v="3"/>
    <s v="TEC-PH-10001336"/>
    <s v="Technology"/>
    <s v="Phones"/>
    <s v="Digium D40 VoIP phone"/>
    <n v="257.98"/>
    <n v="2"/>
    <n v="0"/>
    <n v="74.8142"/>
    <s v="No"/>
    <s v="Chuck Magee"/>
  </r>
  <r>
    <n v="6144"/>
    <s v="CA-2017-121083"/>
    <d v="2017-07-09T00:00:00"/>
    <d v="2017-07-15T00:00:00"/>
    <x v="1"/>
    <s v="JF-15190"/>
    <s v="Jamie Frazer"/>
    <x v="0"/>
    <s v="United States"/>
    <s v="Manchester"/>
    <s v="Connecticut"/>
    <n v="6040"/>
    <x v="3"/>
    <s v="OFF-AR-10002987"/>
    <s v="Office Supplies"/>
    <s v="Art"/>
    <s v="Prismacolor Color Pencil Set"/>
    <n v="119.03999999999999"/>
    <n v="6"/>
    <n v="0"/>
    <n v="48.806400000000011"/>
    <s v="No"/>
    <s v="Chuck Magee"/>
  </r>
  <r>
    <n v="6145"/>
    <s v="CA-2017-151190"/>
    <d v="2017-06-27T00:00:00"/>
    <d v="2017-07-01T00:00:00"/>
    <x v="1"/>
    <s v="GT-14710"/>
    <s v="Greg Tran"/>
    <x v="0"/>
    <s v="United States"/>
    <s v="Omaha"/>
    <s v="Nebraska"/>
    <n v="68104"/>
    <x v="2"/>
    <s v="OFF-PA-10000575"/>
    <s v="Office Supplies"/>
    <s v="Paper"/>
    <s v="Wirebound Message Books, Four 2 3/4 x 5 White Forms per Page"/>
    <n v="20.07"/>
    <n v="3"/>
    <n v="0"/>
    <n v="9.2321999999999989"/>
    <s v="No"/>
    <s v="Kelly Williams"/>
  </r>
  <r>
    <n v="6146"/>
    <s v="CA-2014-133543"/>
    <d v="2014-12-22T00:00:00"/>
    <d v="2014-12-26T00:00:00"/>
    <x v="1"/>
    <s v="KM-16660"/>
    <s v="Khloe Miller"/>
    <x v="0"/>
    <s v="United States"/>
    <s v="San Jose"/>
    <s v="California"/>
    <n v="95123"/>
    <x v="1"/>
    <s v="OFF-AR-10003394"/>
    <s v="Office Supplies"/>
    <s v="Art"/>
    <s v="Newell 332"/>
    <n v="11.76"/>
    <n v="4"/>
    <n v="0"/>
    <n v="3.1752000000000002"/>
    <s v="No"/>
    <s v="Anna Andreadi"/>
  </r>
  <r>
    <n v="6147"/>
    <s v="CA-2017-105130"/>
    <d v="2017-11-21T00:00:00"/>
    <d v="2017-11-25T00:00:00"/>
    <x v="1"/>
    <s v="PJ-18835"/>
    <s v="Patrick Jones"/>
    <x v="1"/>
    <s v="United States"/>
    <s v="San Francisco"/>
    <s v="California"/>
    <n v="94122"/>
    <x v="1"/>
    <s v="OFF-AR-10003394"/>
    <s v="Office Supplies"/>
    <s v="Art"/>
    <s v="Newell 332"/>
    <n v="11.76"/>
    <n v="4"/>
    <n v="0"/>
    <n v="3.1752000000000002"/>
    <s v="No"/>
    <s v="Anna Andreadi"/>
  </r>
  <r>
    <n v="6148"/>
    <s v="CA-2017-105130"/>
    <d v="2017-11-21T00:00:00"/>
    <d v="2017-11-25T00:00:00"/>
    <x v="1"/>
    <s v="PJ-18835"/>
    <s v="Patrick Jones"/>
    <x v="1"/>
    <s v="United States"/>
    <s v="San Francisco"/>
    <s v="California"/>
    <n v="94122"/>
    <x v="1"/>
    <s v="OFF-BI-10001191"/>
    <s v="Office Supplies"/>
    <s v="Binders"/>
    <s v="Canvas Sectional Post Binders"/>
    <n v="40.736000000000004"/>
    <n v="2"/>
    <n v="0.2"/>
    <n v="14.7668"/>
    <s v="No"/>
    <s v="Anna Andreadi"/>
  </r>
  <r>
    <n v="6149"/>
    <s v="CA-2016-161928"/>
    <d v="2016-06-27T00:00:00"/>
    <d v="2016-06-29T00:00:00"/>
    <x v="0"/>
    <s v="AC-10660"/>
    <s v="Anna Chung"/>
    <x v="0"/>
    <s v="United States"/>
    <s v="San Francisco"/>
    <s v="California"/>
    <n v="94109"/>
    <x v="1"/>
    <s v="TEC-PH-10003484"/>
    <s v="Technology"/>
    <s v="Phones"/>
    <s v="Ooma Telo VoIP Home Phone System"/>
    <n v="201.584"/>
    <n v="2"/>
    <n v="0.2"/>
    <n v="12.599000000000004"/>
    <s v="No"/>
    <s v="Anna Andreadi"/>
  </r>
  <r>
    <n v="6150"/>
    <s v="CA-2017-101322"/>
    <d v="2017-12-28T00:00:00"/>
    <d v="2017-12-31T00:00:00"/>
    <x v="2"/>
    <s v="JG-15310"/>
    <s v="Jason Gross"/>
    <x v="1"/>
    <s v="United States"/>
    <s v="Long Beach"/>
    <s v="California"/>
    <n v="90805"/>
    <x v="1"/>
    <s v="FUR-CH-10003968"/>
    <s v="Furniture"/>
    <s v="Chairs"/>
    <s v="Novimex Turbo Task Chair"/>
    <n v="340.70400000000006"/>
    <n v="6"/>
    <n v="0.2"/>
    <n v="-34.070400000000006"/>
    <s v="No"/>
    <s v="Anna Andreadi"/>
  </r>
  <r>
    <n v="6151"/>
    <s v="US-2016-106600"/>
    <d v="2016-04-08T00:00:00"/>
    <d v="2016-04-11T00:00:00"/>
    <x v="2"/>
    <s v="RM-19375"/>
    <s v="Raymond Messe"/>
    <x v="0"/>
    <s v="United States"/>
    <s v="Columbus"/>
    <s v="Georgia"/>
    <n v="31907"/>
    <x v="0"/>
    <s v="FUR-BO-10001608"/>
    <s v="Furniture"/>
    <s v="Bookcases"/>
    <s v="Hon Metal Bookcases, Black"/>
    <n v="354.90000000000003"/>
    <n v="5"/>
    <n v="0"/>
    <n v="88.725000000000023"/>
    <s v="No"/>
    <s v="Cassandra Brandow"/>
  </r>
  <r>
    <n v="6152"/>
    <s v="CA-2014-111871"/>
    <d v="2014-03-18T00:00:00"/>
    <d v="2014-03-21T00:00:00"/>
    <x v="0"/>
    <s v="EK-13795"/>
    <s v="Eileen Kiefer"/>
    <x v="2"/>
    <s v="United States"/>
    <s v="San Francisco"/>
    <s v="California"/>
    <n v="94110"/>
    <x v="1"/>
    <s v="FUR-BO-10004218"/>
    <s v="Furniture"/>
    <s v="Bookcases"/>
    <s v="Bush Heritage Pine Collection 5-Shelf Bookcase, Albany Pine Finish, *Special Order"/>
    <n v="1198.33"/>
    <n v="10"/>
    <n v="0.15"/>
    <n v="70.490000000000009"/>
    <s v="Yes"/>
    <s v="Anna Andreadi"/>
  </r>
  <r>
    <n v="6153"/>
    <s v="CA-2017-139437"/>
    <d v="2017-07-03T00:00:00"/>
    <d v="2017-07-08T00:00:00"/>
    <x v="1"/>
    <s v="RD-19585"/>
    <s v="Rob Dowd"/>
    <x v="0"/>
    <s v="United States"/>
    <s v="Los Angeles"/>
    <s v="California"/>
    <n v="90004"/>
    <x v="1"/>
    <s v="OFF-ST-10002485"/>
    <s v="Office Supplies"/>
    <s v="Storage"/>
    <s v="Rogers Deluxe File Chest"/>
    <n v="87.92"/>
    <n v="4"/>
    <n v="0"/>
    <n v="0.87919999999999732"/>
    <s v="No"/>
    <s v="Anna Andreadi"/>
  </r>
  <r>
    <n v="6154"/>
    <s v="CA-2017-151484"/>
    <d v="2017-04-20T00:00:00"/>
    <d v="2017-04-23T00:00:00"/>
    <x v="2"/>
    <s v="CV-12805"/>
    <s v="Cynthia Voltz"/>
    <x v="1"/>
    <s v="United States"/>
    <s v="Philadelphia"/>
    <s v="Pennsylvania"/>
    <n v="19120"/>
    <x v="3"/>
    <s v="FUR-FU-10001876"/>
    <s v="Furniture"/>
    <s v="Furnishings"/>
    <s v="Computer Room Manger, 14&quot;"/>
    <n v="51.967999999999996"/>
    <n v="2"/>
    <n v="0.2"/>
    <n v="10.393599999999998"/>
    <s v="No"/>
    <s v="Chuck Magee"/>
  </r>
  <r>
    <n v="6155"/>
    <s v="CA-2017-151484"/>
    <d v="2017-04-20T00:00:00"/>
    <d v="2017-04-23T00:00:00"/>
    <x v="2"/>
    <s v="CV-12805"/>
    <s v="Cynthia Voltz"/>
    <x v="1"/>
    <s v="United States"/>
    <s v="Philadelphia"/>
    <s v="Pennsylvania"/>
    <n v="19120"/>
    <x v="3"/>
    <s v="OFF-ST-10002370"/>
    <s v="Office Supplies"/>
    <s v="Storage"/>
    <s v="Sortfiler Multipurpose Personal File Organizer, Black"/>
    <n v="51.336000000000006"/>
    <n v="3"/>
    <n v="0.2"/>
    <n v="5.7752999999999961"/>
    <s v="No"/>
    <s v="Chuck Magee"/>
  </r>
  <r>
    <n v="6156"/>
    <s v="CA-2017-151484"/>
    <d v="2017-04-20T00:00:00"/>
    <d v="2017-04-23T00:00:00"/>
    <x v="2"/>
    <s v="CV-12805"/>
    <s v="Cynthia Voltz"/>
    <x v="1"/>
    <s v="United States"/>
    <s v="Philadelphia"/>
    <s v="Pennsylvania"/>
    <n v="19120"/>
    <x v="3"/>
    <s v="OFF-ST-10000142"/>
    <s v="Office Supplies"/>
    <s v="Storage"/>
    <s v="Deluxe Rollaway Locking File with Drawer"/>
    <n v="332.70400000000001"/>
    <n v="1"/>
    <n v="0.2"/>
    <n v="33.270399999999981"/>
    <s v="No"/>
    <s v="Chuck Magee"/>
  </r>
  <r>
    <n v="6157"/>
    <s v="CA-2017-151484"/>
    <d v="2017-04-20T00:00:00"/>
    <d v="2017-04-23T00:00:00"/>
    <x v="2"/>
    <s v="CV-12805"/>
    <s v="Cynthia Voltz"/>
    <x v="1"/>
    <s v="United States"/>
    <s v="Philadelphia"/>
    <s v="Pennsylvania"/>
    <n v="19120"/>
    <x v="3"/>
    <s v="FUR-FU-10004671"/>
    <s v="Furniture"/>
    <s v="Furnishings"/>
    <s v="Executive Impressions 12&quot; Wall Clock"/>
    <n v="42.408000000000008"/>
    <n v="3"/>
    <n v="0.2"/>
    <n v="9.5418000000000003"/>
    <s v="No"/>
    <s v="Chuck Magee"/>
  </r>
  <r>
    <n v="6158"/>
    <s v="CA-2016-104150"/>
    <d v="2016-08-03T00:00:00"/>
    <d v="2016-08-05T00:00:00"/>
    <x v="0"/>
    <s v="AG-10330"/>
    <s v="Alex Grayson"/>
    <x v="0"/>
    <s v="United States"/>
    <s v="Tulsa"/>
    <s v="Oklahoma"/>
    <n v="74133"/>
    <x v="2"/>
    <s v="OFF-EN-10002504"/>
    <s v="Office Supplies"/>
    <s v="Envelopes"/>
    <s v="Tyvek  Top-Opening Peel &amp; Seel Envelopes, Plain White"/>
    <n v="81.539999999999992"/>
    <n v="3"/>
    <n v="0"/>
    <n v="38.323799999999999"/>
    <s v="No"/>
    <s v="Kelly Williams"/>
  </r>
  <r>
    <n v="6159"/>
    <s v="CA-2016-104150"/>
    <d v="2016-08-03T00:00:00"/>
    <d v="2016-08-05T00:00:00"/>
    <x v="0"/>
    <s v="AG-10330"/>
    <s v="Alex Grayson"/>
    <x v="0"/>
    <s v="United States"/>
    <s v="Tulsa"/>
    <s v="Oklahoma"/>
    <n v="74133"/>
    <x v="2"/>
    <s v="TEC-AC-10004803"/>
    <s v="Technology"/>
    <s v="Accessories"/>
    <s v="Sony Micro Vault Click 4 GB USB 2.0 Flash Drive"/>
    <n v="167.28"/>
    <n v="12"/>
    <n v="0"/>
    <n v="23.419200000000011"/>
    <s v="No"/>
    <s v="Kelly Williams"/>
  </r>
  <r>
    <n v="6160"/>
    <s v="CA-2016-161025"/>
    <d v="2016-12-03T00:00:00"/>
    <d v="2016-12-09T00:00:00"/>
    <x v="1"/>
    <s v="GM-14440"/>
    <s v="Gary McGarr"/>
    <x v="0"/>
    <s v="United States"/>
    <s v="Los Angeles"/>
    <s v="California"/>
    <n v="90049"/>
    <x v="1"/>
    <s v="OFF-ST-10001932"/>
    <s v="Office Supplies"/>
    <s v="Storage"/>
    <s v="Fellowes Staxonsteel Drawer Files"/>
    <n v="772.68"/>
    <n v="4"/>
    <n v="0"/>
    <n v="108.17520000000002"/>
    <s v="No"/>
    <s v="Anna Andreadi"/>
  </r>
  <r>
    <n v="6161"/>
    <s v="CA-2014-103989"/>
    <d v="2014-03-19T00:00:00"/>
    <d v="2014-03-21T00:00:00"/>
    <x v="2"/>
    <s v="MC-17605"/>
    <s v="Matt Connell"/>
    <x v="1"/>
    <s v="United States"/>
    <s v="Lakeland"/>
    <s v="Florida"/>
    <n v="33801"/>
    <x v="0"/>
    <s v="TEC-PH-10004667"/>
    <s v="Technology"/>
    <s v="Phones"/>
    <s v="Cisco 8x8 Inc. 6753i IP Business Phone System"/>
    <n v="323.97600000000006"/>
    <n v="3"/>
    <n v="0.2"/>
    <n v="28.347899999999981"/>
    <s v="No"/>
    <s v="Cassandra Brandow"/>
  </r>
  <r>
    <n v="6162"/>
    <s v="CA-2014-103989"/>
    <d v="2014-03-19T00:00:00"/>
    <d v="2014-03-21T00:00:00"/>
    <x v="2"/>
    <s v="MC-17605"/>
    <s v="Matt Connell"/>
    <x v="1"/>
    <s v="United States"/>
    <s v="Lakeland"/>
    <s v="Florida"/>
    <n v="33801"/>
    <x v="0"/>
    <s v="OFF-LA-10000443"/>
    <s v="Office Supplies"/>
    <s v="Labels"/>
    <s v="Avery 501"/>
    <n v="11.808"/>
    <n v="4"/>
    <n v="0.2"/>
    <n v="3.9851999999999999"/>
    <s v="No"/>
    <s v="Cassandra Brandow"/>
  </r>
  <r>
    <n v="6163"/>
    <s v="CA-2014-103989"/>
    <d v="2014-03-19T00:00:00"/>
    <d v="2014-03-21T00:00:00"/>
    <x v="2"/>
    <s v="MC-17605"/>
    <s v="Matt Connell"/>
    <x v="1"/>
    <s v="United States"/>
    <s v="Lakeland"/>
    <s v="Florida"/>
    <n v="33801"/>
    <x v="0"/>
    <s v="OFF-ST-10000918"/>
    <s v="Office Supplies"/>
    <s v="Storage"/>
    <s v="Crate-A-Files"/>
    <n v="26.160000000000004"/>
    <n v="3"/>
    <n v="0.2"/>
    <n v="1.961999999999998"/>
    <s v="No"/>
    <s v="Cassandra Brandow"/>
  </r>
  <r>
    <n v="6164"/>
    <s v="CA-2014-103989"/>
    <d v="2014-03-19T00:00:00"/>
    <d v="2014-03-21T00:00:00"/>
    <x v="2"/>
    <s v="MC-17605"/>
    <s v="Matt Connell"/>
    <x v="1"/>
    <s v="United States"/>
    <s v="Lakeland"/>
    <s v="Florida"/>
    <n v="33801"/>
    <x v="0"/>
    <s v="OFF-BI-10001196"/>
    <s v="Office Supplies"/>
    <s v="Binders"/>
    <s v="Avery Flip-Chart Easel Binder, Black"/>
    <n v="33.57"/>
    <n v="5"/>
    <n v="0.7"/>
    <n v="-25.737000000000002"/>
    <s v="No"/>
    <s v="Cassandra Brandow"/>
  </r>
  <r>
    <n v="6165"/>
    <s v="CA-2014-103989"/>
    <d v="2014-03-19T00:00:00"/>
    <d v="2014-03-21T00:00:00"/>
    <x v="2"/>
    <s v="MC-17605"/>
    <s v="Matt Connell"/>
    <x v="1"/>
    <s v="United States"/>
    <s v="Lakeland"/>
    <s v="Florida"/>
    <n v="33801"/>
    <x v="0"/>
    <s v="FUR-FU-10003981"/>
    <s v="Furniture"/>
    <s v="Furnishings"/>
    <s v="Eldon Wave Desk Accessories"/>
    <n v="4.9920000000000009"/>
    <n v="3"/>
    <n v="0.2"/>
    <n v="1.3728000000000002"/>
    <s v="No"/>
    <s v="Cassandra Brandow"/>
  </r>
  <r>
    <n v="6166"/>
    <s v="CA-2014-103989"/>
    <d v="2014-03-19T00:00:00"/>
    <d v="2014-03-21T00:00:00"/>
    <x v="2"/>
    <s v="MC-17605"/>
    <s v="Matt Connell"/>
    <x v="1"/>
    <s v="United States"/>
    <s v="Lakeland"/>
    <s v="Florida"/>
    <n v="33801"/>
    <x v="0"/>
    <s v="FUR-FU-10002508"/>
    <s v="Furniture"/>
    <s v="Furnishings"/>
    <s v="Document Clip Frames"/>
    <n v="20.016000000000002"/>
    <n v="3"/>
    <n v="0.2"/>
    <n v="5.5044000000000013"/>
    <s v="No"/>
    <s v="Cassandra Brandow"/>
  </r>
  <r>
    <n v="6167"/>
    <s v="CA-2014-103989"/>
    <d v="2014-03-19T00:00:00"/>
    <d v="2014-03-21T00:00:00"/>
    <x v="2"/>
    <s v="MC-17605"/>
    <s v="Matt Connell"/>
    <x v="1"/>
    <s v="United States"/>
    <s v="Lakeland"/>
    <s v="Florida"/>
    <n v="33801"/>
    <x v="0"/>
    <s v="TEC-AC-10002647"/>
    <s v="Technology"/>
    <s v="Accessories"/>
    <s v="Logitech Wireless Boombox Speaker - portable - wireless, wired"/>
    <n v="170.24"/>
    <n v="2"/>
    <n v="0.2"/>
    <n v="53.199999999999989"/>
    <s v="No"/>
    <s v="Cassandra Brandow"/>
  </r>
  <r>
    <n v="6168"/>
    <s v="CA-2015-142433"/>
    <d v="2015-04-20T00:00:00"/>
    <d v="2015-04-25T00:00:00"/>
    <x v="1"/>
    <s v="ES-14020"/>
    <s v="Erica Smith"/>
    <x v="0"/>
    <s v="United States"/>
    <s v="Houston"/>
    <s v="Texas"/>
    <n v="77036"/>
    <x v="2"/>
    <s v="OFF-PA-10002377"/>
    <s v="Office Supplies"/>
    <s v="Paper"/>
    <s v="Xerox 1916"/>
    <n v="117.456"/>
    <n v="3"/>
    <n v="0.2"/>
    <n v="44.045999999999992"/>
    <s v="No"/>
    <s v="Kelly Williams"/>
  </r>
  <r>
    <n v="6169"/>
    <s v="CA-2015-132815"/>
    <d v="2015-09-19T00:00:00"/>
    <d v="2015-09-22T00:00:00"/>
    <x v="0"/>
    <s v="RW-19540"/>
    <s v="Rick Wilson"/>
    <x v="1"/>
    <s v="United States"/>
    <s v="Los Angeles"/>
    <s v="California"/>
    <n v="90008"/>
    <x v="1"/>
    <s v="OFF-PA-10004530"/>
    <s v="Office Supplies"/>
    <s v="Paper"/>
    <s v="Personal Creations Ink Jet Cards and Labels"/>
    <n v="22.96"/>
    <n v="2"/>
    <n v="0"/>
    <n v="11.250400000000001"/>
    <s v="No"/>
    <s v="Anna Andreadi"/>
  </r>
  <r>
    <n v="6170"/>
    <s v="CA-2014-101266"/>
    <d v="2014-08-27T00:00:00"/>
    <d v="2014-08-30T00:00:00"/>
    <x v="0"/>
    <s v="MM-17920"/>
    <s v="Michael Moore"/>
    <x v="0"/>
    <s v="United States"/>
    <s v="Springfield"/>
    <s v="Virginia"/>
    <n v="22153"/>
    <x v="0"/>
    <s v="OFF-PA-10002986"/>
    <s v="Office Supplies"/>
    <s v="Paper"/>
    <s v="Xerox 1898"/>
    <n v="13.36"/>
    <n v="2"/>
    <n v="0"/>
    <n v="6.4127999999999998"/>
    <s v="No"/>
    <s v="Cassandra Brandow"/>
  </r>
  <r>
    <n v="6171"/>
    <s v="CA-2016-141523"/>
    <d v="2016-12-19T00:00:00"/>
    <d v="2016-12-24T00:00:00"/>
    <x v="0"/>
    <s v="MH-17440"/>
    <s v="Mark Haberlin"/>
    <x v="1"/>
    <s v="United States"/>
    <s v="New York City"/>
    <s v="New York"/>
    <n v="10035"/>
    <x v="3"/>
    <s v="OFF-BI-10000948"/>
    <s v="Office Supplies"/>
    <s v="Binders"/>
    <s v="GBC Laser Imprintable Binding System Covers, Desert Sand"/>
    <n v="34.248000000000005"/>
    <n v="3"/>
    <n v="0.2"/>
    <n v="11.558699999999998"/>
    <s v="No"/>
    <s v="Chuck Magee"/>
  </r>
  <r>
    <n v="6172"/>
    <s v="CA-2016-141523"/>
    <d v="2016-12-19T00:00:00"/>
    <d v="2016-12-24T00:00:00"/>
    <x v="0"/>
    <s v="MH-17440"/>
    <s v="Mark Haberlin"/>
    <x v="1"/>
    <s v="United States"/>
    <s v="New York City"/>
    <s v="New York"/>
    <n v="10035"/>
    <x v="3"/>
    <s v="OFF-AR-10001545"/>
    <s v="Office Supplies"/>
    <s v="Art"/>
    <s v="Newell 326"/>
    <n v="3.52"/>
    <n v="2"/>
    <n v="0"/>
    <n v="1.0207999999999999"/>
    <s v="No"/>
    <s v="Chuck Magee"/>
  </r>
  <r>
    <n v="6173"/>
    <s v="US-2014-106299"/>
    <d v="2014-08-02T00:00:00"/>
    <d v="2014-08-08T00:00:00"/>
    <x v="1"/>
    <s v="NZ-18565"/>
    <s v="Nick Zandusky"/>
    <x v="2"/>
    <s v="United States"/>
    <s v="Springfield"/>
    <s v="Missouri"/>
    <n v="65807"/>
    <x v="2"/>
    <s v="OFF-BI-10001758"/>
    <s v="Office Supplies"/>
    <s v="Binders"/>
    <s v="Wilson Jones 14 Line Acrylic Coated Pressboard Data Binders"/>
    <n v="26.7"/>
    <n v="5"/>
    <n v="0"/>
    <n v="12.548999999999999"/>
    <s v="No"/>
    <s v="Kelly Williams"/>
  </r>
  <r>
    <n v="6174"/>
    <s v="US-2014-106299"/>
    <d v="2014-08-02T00:00:00"/>
    <d v="2014-08-08T00:00:00"/>
    <x v="1"/>
    <s v="NZ-18565"/>
    <s v="Nick Zandusky"/>
    <x v="2"/>
    <s v="United States"/>
    <s v="Springfield"/>
    <s v="Missouri"/>
    <n v="65807"/>
    <x v="2"/>
    <s v="TEC-AC-10003237"/>
    <s v="Technology"/>
    <s v="Accessories"/>
    <s v="Memorex Micro Travel Drive 4 GB"/>
    <n v="21.2"/>
    <n v="2"/>
    <n v="0"/>
    <n v="9.1160000000000014"/>
    <s v="No"/>
    <s v="Kelly Williams"/>
  </r>
  <r>
    <n v="6175"/>
    <s v="US-2014-106299"/>
    <d v="2014-08-02T00:00:00"/>
    <d v="2014-08-08T00:00:00"/>
    <x v="1"/>
    <s v="NZ-18565"/>
    <s v="Nick Zandusky"/>
    <x v="2"/>
    <s v="United States"/>
    <s v="Springfield"/>
    <s v="Missouri"/>
    <n v="65807"/>
    <x v="2"/>
    <s v="OFF-ST-10002011"/>
    <s v="Office Supplies"/>
    <s v="Storage"/>
    <s v="Smead Adjustable Mobile File Trolley with Lockable Top"/>
    <n v="838.38"/>
    <n v="2"/>
    <n v="0"/>
    <n v="226.36260000000004"/>
    <s v="No"/>
    <s v="Kelly Williams"/>
  </r>
  <r>
    <n v="6176"/>
    <s v="CA-2015-158421"/>
    <d v="2015-09-21T00:00:00"/>
    <d v="2015-09-26T00:00:00"/>
    <x v="1"/>
    <s v="GB-14575"/>
    <s v="Giulietta Baptist"/>
    <x v="0"/>
    <s v="United States"/>
    <s v="Columbia"/>
    <s v="South Carolina"/>
    <n v="29203"/>
    <x v="0"/>
    <s v="FUR-CH-10000309"/>
    <s v="Furniture"/>
    <s v="Chairs"/>
    <s v="Global Comet Stacking Arm Chair"/>
    <n v="1690.04"/>
    <n v="4"/>
    <n v="0"/>
    <n v="422.51"/>
    <s v="No"/>
    <s v="Cassandra Brandow"/>
  </r>
  <r>
    <n v="6177"/>
    <s v="CA-2015-158421"/>
    <d v="2015-09-21T00:00:00"/>
    <d v="2015-09-26T00:00:00"/>
    <x v="1"/>
    <s v="GB-14575"/>
    <s v="Giulietta Baptist"/>
    <x v="0"/>
    <s v="United States"/>
    <s v="Columbia"/>
    <s v="South Carolina"/>
    <n v="29203"/>
    <x v="0"/>
    <s v="OFF-ST-10002444"/>
    <s v="Office Supplies"/>
    <s v="Storage"/>
    <s v="Recycled Eldon Regeneration Jumbo File"/>
    <n v="85.96"/>
    <n v="7"/>
    <n v="0"/>
    <n v="24.068799999999996"/>
    <s v="No"/>
    <s v="Cassandra Brandow"/>
  </r>
  <r>
    <n v="6178"/>
    <s v="CA-2015-158421"/>
    <d v="2015-09-21T00:00:00"/>
    <d v="2015-09-26T00:00:00"/>
    <x v="1"/>
    <s v="GB-14575"/>
    <s v="Giulietta Baptist"/>
    <x v="0"/>
    <s v="United States"/>
    <s v="Columbia"/>
    <s v="South Carolina"/>
    <n v="29203"/>
    <x v="0"/>
    <s v="OFF-EN-10001453"/>
    <s v="Office Supplies"/>
    <s v="Envelopes"/>
    <s v="Tyvek Interoffice Envelopes, 9 1/2&quot; x 12 1/2&quot;, 100/Box"/>
    <n v="121.96"/>
    <n v="2"/>
    <n v="0"/>
    <n v="57.32119999999999"/>
    <s v="No"/>
    <s v="Cassandra Brandow"/>
  </r>
  <r>
    <n v="6179"/>
    <s v="CA-2015-158421"/>
    <d v="2015-09-21T00:00:00"/>
    <d v="2015-09-26T00:00:00"/>
    <x v="1"/>
    <s v="GB-14575"/>
    <s v="Giulietta Baptist"/>
    <x v="0"/>
    <s v="United States"/>
    <s v="Columbia"/>
    <s v="South Carolina"/>
    <n v="29203"/>
    <x v="0"/>
    <s v="OFF-PA-10001801"/>
    <s v="Office Supplies"/>
    <s v="Paper"/>
    <s v="Xerox 193"/>
    <n v="23.92"/>
    <n v="4"/>
    <n v="0"/>
    <n v="11.720800000000001"/>
    <s v="No"/>
    <s v="Cassandra Brandow"/>
  </r>
  <r>
    <n v="6180"/>
    <s v="CA-2015-158421"/>
    <d v="2015-09-21T00:00:00"/>
    <d v="2015-09-26T00:00:00"/>
    <x v="1"/>
    <s v="GB-14575"/>
    <s v="Giulietta Baptist"/>
    <x v="0"/>
    <s v="United States"/>
    <s v="Columbia"/>
    <s v="South Carolina"/>
    <n v="29203"/>
    <x v="0"/>
    <s v="OFF-ST-10000563"/>
    <s v="Office Supplies"/>
    <s v="Storage"/>
    <s v="Fellowes Bankers Box Stor/Drawer Steel Plus"/>
    <n v="63.96"/>
    <n v="2"/>
    <n v="0"/>
    <n v="6.3960000000000008"/>
    <s v="No"/>
    <s v="Cassandra Brandow"/>
  </r>
  <r>
    <n v="6181"/>
    <s v="CA-2015-158421"/>
    <d v="2015-09-21T00:00:00"/>
    <d v="2015-09-26T00:00:00"/>
    <x v="1"/>
    <s v="GB-14575"/>
    <s v="Giulietta Baptist"/>
    <x v="0"/>
    <s v="United States"/>
    <s v="Columbia"/>
    <s v="South Carolina"/>
    <n v="29203"/>
    <x v="0"/>
    <s v="TEC-PH-10000369"/>
    <s v="Technology"/>
    <s v="Phones"/>
    <s v="HTC One Mini"/>
    <n v="629.94999999999993"/>
    <n v="5"/>
    <n v="0"/>
    <n v="176.38600000000002"/>
    <s v="No"/>
    <s v="Cassandra Brandow"/>
  </r>
  <r>
    <n v="6182"/>
    <s v="CA-2015-158421"/>
    <d v="2015-09-21T00:00:00"/>
    <d v="2015-09-26T00:00:00"/>
    <x v="1"/>
    <s v="GB-14575"/>
    <s v="Giulietta Baptist"/>
    <x v="0"/>
    <s v="United States"/>
    <s v="Columbia"/>
    <s v="South Carolina"/>
    <n v="29203"/>
    <x v="0"/>
    <s v="TEC-PH-10002538"/>
    <s v="Technology"/>
    <s v="Phones"/>
    <s v="Grandstream GXP1160 VoIP phone"/>
    <n v="113.72999999999999"/>
    <n v="3"/>
    <n v="0"/>
    <n v="32.981699999999989"/>
    <s v="No"/>
    <s v="Cassandra Brandow"/>
  </r>
  <r>
    <n v="6183"/>
    <s v="CA-2015-158421"/>
    <d v="2015-09-21T00:00:00"/>
    <d v="2015-09-26T00:00:00"/>
    <x v="1"/>
    <s v="GB-14575"/>
    <s v="Giulietta Baptist"/>
    <x v="0"/>
    <s v="United States"/>
    <s v="Columbia"/>
    <s v="South Carolina"/>
    <n v="29203"/>
    <x v="0"/>
    <s v="OFF-BI-10000050"/>
    <s v="Office Supplies"/>
    <s v="Binders"/>
    <s v="Angle-D Binders with Locking Rings, Label Holders"/>
    <n v="14.6"/>
    <n v="2"/>
    <n v="0"/>
    <n v="6.8619999999999992"/>
    <s v="No"/>
    <s v="Cassandra Brandow"/>
  </r>
  <r>
    <n v="6184"/>
    <s v="CA-2015-158421"/>
    <d v="2015-09-21T00:00:00"/>
    <d v="2015-09-26T00:00:00"/>
    <x v="1"/>
    <s v="GB-14575"/>
    <s v="Giulietta Baptist"/>
    <x v="0"/>
    <s v="United States"/>
    <s v="Columbia"/>
    <s v="South Carolina"/>
    <n v="29203"/>
    <x v="0"/>
    <s v="OFF-ST-10004186"/>
    <s v="Office Supplies"/>
    <s v="Storage"/>
    <s v="Stur-D-Stor Shelving, Vertical 5-Shelf: 72&quot;H x 36&quot;W x 18 1/2&quot;D"/>
    <n v="887.84"/>
    <n v="8"/>
    <n v="0"/>
    <n v="17.756799999999998"/>
    <s v="No"/>
    <s v="Cassandra Brandow"/>
  </r>
  <r>
    <n v="6185"/>
    <s v="CA-2016-143609"/>
    <d v="2016-12-11T00:00:00"/>
    <d v="2016-12-13T00:00:00"/>
    <x v="2"/>
    <s v="DB-13270"/>
    <s v="Deborah Brumfield"/>
    <x v="2"/>
    <s v="United States"/>
    <s v="Portland"/>
    <s v="Oregon"/>
    <n v="97206"/>
    <x v="1"/>
    <s v="FUR-CH-10004218"/>
    <s v="Furniture"/>
    <s v="Chairs"/>
    <s v="Global Fabric Manager's Chair, Dark Gray"/>
    <n v="403.92"/>
    <n v="5"/>
    <n v="0.2"/>
    <n v="25.245000000000019"/>
    <s v="No"/>
    <s v="Anna Andreadi"/>
  </r>
  <r>
    <n v="6186"/>
    <s v="CA-2015-138331"/>
    <d v="2015-08-07T00:00:00"/>
    <d v="2015-08-12T00:00:00"/>
    <x v="1"/>
    <s v="JK-15625"/>
    <s v="Jim Karlsson"/>
    <x v="0"/>
    <s v="United States"/>
    <s v="Philadelphia"/>
    <s v="Pennsylvania"/>
    <n v="19120"/>
    <x v="3"/>
    <s v="OFF-AR-10002952"/>
    <s v="Office Supplies"/>
    <s v="Art"/>
    <s v="Stanley Contemporary Battery Pencil Sharpeners"/>
    <n v="106.8"/>
    <n v="10"/>
    <n v="0.2"/>
    <n v="10.679999999999996"/>
    <s v="No"/>
    <s v="Chuck Magee"/>
  </r>
  <r>
    <n v="6187"/>
    <s v="CA-2015-138954"/>
    <d v="2015-11-15T00:00:00"/>
    <d v="2015-11-17T00:00:00"/>
    <x v="2"/>
    <s v="MH-17785"/>
    <s v="Maya Herman"/>
    <x v="1"/>
    <s v="United States"/>
    <s v="New York City"/>
    <s v="New York"/>
    <n v="10035"/>
    <x v="3"/>
    <s v="OFF-ST-10003058"/>
    <s v="Office Supplies"/>
    <s v="Storage"/>
    <s v="Eldon Mobile Mega Data Cart  Mega Stackable  Add-On Trays"/>
    <n v="70.949999999999989"/>
    <n v="3"/>
    <n v="0"/>
    <n v="20.575499999999998"/>
    <s v="No"/>
    <s v="Chuck Magee"/>
  </r>
  <r>
    <n v="6188"/>
    <s v="CA-2015-138954"/>
    <d v="2015-11-15T00:00:00"/>
    <d v="2015-11-17T00:00:00"/>
    <x v="2"/>
    <s v="MH-17785"/>
    <s v="Maya Herman"/>
    <x v="1"/>
    <s v="United States"/>
    <s v="New York City"/>
    <s v="New York"/>
    <n v="10035"/>
    <x v="3"/>
    <s v="OFF-BI-10003963"/>
    <s v="Office Supplies"/>
    <s v="Binders"/>
    <s v="Cardinal Holdit Data Disk Pockets"/>
    <n v="34.944000000000003"/>
    <n v="6"/>
    <n v="0.2"/>
    <n v="11.793599999999998"/>
    <s v="No"/>
    <s v="Chuck Magee"/>
  </r>
  <r>
    <n v="6189"/>
    <s v="CA-2015-138954"/>
    <d v="2015-11-15T00:00:00"/>
    <d v="2015-11-17T00:00:00"/>
    <x v="2"/>
    <s v="MH-17785"/>
    <s v="Maya Herman"/>
    <x v="1"/>
    <s v="United States"/>
    <s v="New York City"/>
    <s v="New York"/>
    <n v="10035"/>
    <x v="3"/>
    <s v="OFF-AR-10001955"/>
    <s v="Office Supplies"/>
    <s v="Art"/>
    <s v="Newell 319"/>
    <n v="119.03999999999999"/>
    <n v="6"/>
    <n v="0"/>
    <n v="35.711999999999989"/>
    <s v="No"/>
    <s v="Chuck Magee"/>
  </r>
  <r>
    <n v="6190"/>
    <s v="CA-2017-157903"/>
    <d v="2017-04-04T00:00:00"/>
    <d v="2017-04-08T00:00:00"/>
    <x v="1"/>
    <s v="AM-10705"/>
    <s v="Anne McFarland"/>
    <x v="0"/>
    <s v="United States"/>
    <s v="Des Plaines"/>
    <s v="Illinois"/>
    <n v="60016"/>
    <x v="2"/>
    <s v="TEC-PH-10004345"/>
    <s v="Technology"/>
    <s v="Phones"/>
    <s v="Cisco SPA 502G IP Phone"/>
    <n v="383.84000000000003"/>
    <n v="4"/>
    <n v="0.2"/>
    <n v="47.97999999999999"/>
    <s v="No"/>
    <s v="Kelly Williams"/>
  </r>
  <r>
    <n v="6191"/>
    <s v="CA-2016-157259"/>
    <d v="2016-12-24T00:00:00"/>
    <d v="2016-12-28T00:00:00"/>
    <x v="1"/>
    <s v="JM-15535"/>
    <s v="Jessica Myrick"/>
    <x v="0"/>
    <s v="United States"/>
    <s v="New York City"/>
    <s v="New York"/>
    <n v="10035"/>
    <x v="3"/>
    <s v="FUR-FU-10003192"/>
    <s v="Furniture"/>
    <s v="Furnishings"/>
    <s v="Luxo Adjustable Task Clamp Lamp"/>
    <n v="799.56000000000006"/>
    <n v="9"/>
    <n v="0"/>
    <n v="207.88559999999998"/>
    <s v="No"/>
    <s v="Chuck Magee"/>
  </r>
  <r>
    <n v="6192"/>
    <s v="CA-2017-107986"/>
    <d v="2017-12-13T00:00:00"/>
    <d v="2017-12-13T00:00:00"/>
    <x v="3"/>
    <s v="MW-18220"/>
    <s v="Mitch Webber"/>
    <x v="0"/>
    <s v="United States"/>
    <s v="Seattle"/>
    <s v="Washington"/>
    <n v="98103"/>
    <x v="1"/>
    <s v="OFF-ST-10001325"/>
    <s v="Office Supplies"/>
    <s v="Storage"/>
    <s v="Sterilite Officeware Hinged File Box"/>
    <n v="31.44"/>
    <n v="3"/>
    <n v="0"/>
    <n v="8.4888000000000012"/>
    <s v="No"/>
    <s v="Anna Andreadi"/>
  </r>
  <r>
    <n v="6193"/>
    <s v="CA-2017-104927"/>
    <d v="2017-12-22T00:00:00"/>
    <d v="2017-12-26T00:00:00"/>
    <x v="1"/>
    <s v="AG-10330"/>
    <s v="Alex Grayson"/>
    <x v="0"/>
    <s v="United States"/>
    <s v="Houston"/>
    <s v="Texas"/>
    <n v="77095"/>
    <x v="2"/>
    <s v="OFF-PA-10000019"/>
    <s v="Office Supplies"/>
    <s v="Paper"/>
    <s v="Xerox 1931"/>
    <n v="25.920000000000005"/>
    <n v="5"/>
    <n v="0.2"/>
    <n v="9.0719999999999992"/>
    <s v="No"/>
    <s v="Kelly Williams"/>
  </r>
  <r>
    <n v="6194"/>
    <s v="CA-2017-104927"/>
    <d v="2017-12-22T00:00:00"/>
    <d v="2017-12-26T00:00:00"/>
    <x v="1"/>
    <s v="AG-10330"/>
    <s v="Alex Grayson"/>
    <x v="0"/>
    <s v="United States"/>
    <s v="Houston"/>
    <s v="Texas"/>
    <n v="77095"/>
    <x v="2"/>
    <s v="OFF-BI-10003429"/>
    <s v="Office Supplies"/>
    <s v="Binders"/>
    <s v="Cardinal HOLDit! Binder Insert Strips,Extra Strips"/>
    <n v="6.3299999999999992"/>
    <n v="5"/>
    <n v="0.8"/>
    <n v="-9.8114999999999988"/>
    <s v="No"/>
    <s v="Kelly Williams"/>
  </r>
  <r>
    <n v="6195"/>
    <s v="CA-2017-104927"/>
    <d v="2017-12-22T00:00:00"/>
    <d v="2017-12-26T00:00:00"/>
    <x v="1"/>
    <s v="AG-10330"/>
    <s v="Alex Grayson"/>
    <x v="0"/>
    <s v="United States"/>
    <s v="Houston"/>
    <s v="Texas"/>
    <n v="77095"/>
    <x v="2"/>
    <s v="OFF-PA-10000176"/>
    <s v="Office Supplies"/>
    <s v="Paper"/>
    <s v="Xerox 1887"/>
    <n v="75.88"/>
    <n v="5"/>
    <n v="0.2"/>
    <n v="26.557999999999993"/>
    <s v="No"/>
    <s v="Kelly Williams"/>
  </r>
  <r>
    <n v="6196"/>
    <s v="CA-2017-113453"/>
    <d v="2017-10-21T00:00:00"/>
    <d v="2017-10-28T00:00:00"/>
    <x v="1"/>
    <s v="CM-12160"/>
    <s v="Charles McCrossin"/>
    <x v="0"/>
    <s v="United States"/>
    <s v="Philadelphia"/>
    <s v="Pennsylvania"/>
    <n v="19143"/>
    <x v="3"/>
    <s v="TEC-PH-10004165"/>
    <s v="Technology"/>
    <s v="Phones"/>
    <s v="Mitel MiVoice 5330e IP Phone"/>
    <n v="329.988"/>
    <n v="2"/>
    <n v="0.4"/>
    <n v="-76.997200000000021"/>
    <s v="No"/>
    <s v="Chuck Magee"/>
  </r>
  <r>
    <n v="6197"/>
    <s v="CA-2017-113453"/>
    <d v="2017-10-21T00:00:00"/>
    <d v="2017-10-28T00:00:00"/>
    <x v="1"/>
    <s v="CM-12160"/>
    <s v="Charles McCrossin"/>
    <x v="0"/>
    <s v="United States"/>
    <s v="Philadelphia"/>
    <s v="Pennsylvania"/>
    <n v="19143"/>
    <x v="3"/>
    <s v="OFF-ST-10000352"/>
    <s v="Office Supplies"/>
    <s v="Storage"/>
    <s v="Acco Perma 2700 Stacking Storage Drawers"/>
    <n v="71.376000000000005"/>
    <n v="3"/>
    <n v="0.2"/>
    <n v="-4.460999999999995"/>
    <s v="No"/>
    <s v="Chuck Magee"/>
  </r>
  <r>
    <n v="6198"/>
    <s v="CA-2015-149909"/>
    <d v="2015-11-13T00:00:00"/>
    <d v="2015-11-17T00:00:00"/>
    <x v="1"/>
    <s v="RA-19915"/>
    <s v="Russell Applegate"/>
    <x v="0"/>
    <s v="United States"/>
    <s v="Columbus"/>
    <s v="Indiana"/>
    <n v="47201"/>
    <x v="2"/>
    <s v="OFF-PA-10000726"/>
    <s v="Office Supplies"/>
    <s v="Paper"/>
    <s v="Black Print Carbonless Snap-Off Rapid Letter, 8 1/2&quot; x 7&quot;"/>
    <n v="63.769999999999996"/>
    <n v="7"/>
    <n v="0"/>
    <n v="28.696499999999993"/>
    <s v="No"/>
    <s v="Kelly Williams"/>
  </r>
  <r>
    <n v="6199"/>
    <s v="CA-2015-149909"/>
    <d v="2015-11-13T00:00:00"/>
    <d v="2015-11-17T00:00:00"/>
    <x v="1"/>
    <s v="RA-19915"/>
    <s v="Russell Applegate"/>
    <x v="0"/>
    <s v="United States"/>
    <s v="Columbus"/>
    <s v="Indiana"/>
    <n v="47201"/>
    <x v="2"/>
    <s v="TEC-PH-10001536"/>
    <s v="Technology"/>
    <s v="Phones"/>
    <s v="Spigen Samsung Galaxy S5 Case Wallet"/>
    <n v="50.97"/>
    <n v="3"/>
    <n v="0"/>
    <n v="13.252199999999997"/>
    <s v="No"/>
    <s v="Kelly Williams"/>
  </r>
  <r>
    <n v="6200"/>
    <s v="CA-2015-149909"/>
    <d v="2015-11-13T00:00:00"/>
    <d v="2015-11-17T00:00:00"/>
    <x v="1"/>
    <s v="RA-19915"/>
    <s v="Russell Applegate"/>
    <x v="0"/>
    <s v="United States"/>
    <s v="Columbus"/>
    <s v="Indiana"/>
    <n v="47201"/>
    <x v="2"/>
    <s v="OFF-PA-10001790"/>
    <s v="Office Supplies"/>
    <s v="Paper"/>
    <s v="Xerox 1910"/>
    <n v="96.08"/>
    <n v="2"/>
    <n v="0"/>
    <n v="46.118399999999994"/>
    <s v="No"/>
    <s v="Kelly Williams"/>
  </r>
  <r>
    <n v="6201"/>
    <s v="CA-2015-146675"/>
    <d v="2015-04-16T00:00:00"/>
    <d v="2015-04-20T00:00:00"/>
    <x v="1"/>
    <s v="SB-20185"/>
    <s v="Sarah Brown"/>
    <x v="0"/>
    <s v="United States"/>
    <s v="Evanston"/>
    <s v="Illinois"/>
    <n v="60201"/>
    <x v="2"/>
    <s v="TEC-CO-10001766"/>
    <s v="Technology"/>
    <s v="Copiers"/>
    <s v="Canon PC940 Copier"/>
    <n v="1439.9680000000001"/>
    <n v="4"/>
    <n v="0.2"/>
    <n v="485.98919999999993"/>
    <s v="No"/>
    <s v="Kelly Williams"/>
  </r>
  <r>
    <n v="6202"/>
    <s v="CA-2015-146675"/>
    <d v="2015-04-16T00:00:00"/>
    <d v="2015-04-20T00:00:00"/>
    <x v="1"/>
    <s v="SB-20185"/>
    <s v="Sarah Brown"/>
    <x v="0"/>
    <s v="United States"/>
    <s v="Evanston"/>
    <s v="Illinois"/>
    <n v="60201"/>
    <x v="2"/>
    <s v="TEC-AC-10004396"/>
    <s v="Technology"/>
    <s v="Accessories"/>
    <s v="Logitech Keyboard K120"/>
    <n v="43.56"/>
    <n v="3"/>
    <n v="0.2"/>
    <n v="-4.9004999999999974"/>
    <s v="No"/>
    <s v="Kelly Williams"/>
  </r>
  <r>
    <n v="6203"/>
    <s v="CA-2016-118332"/>
    <d v="2016-12-16T00:00:00"/>
    <d v="2016-12-23T00:00:00"/>
    <x v="1"/>
    <s v="PK-19075"/>
    <s v="Pete Kriz"/>
    <x v="0"/>
    <s v="United States"/>
    <s v="Apple Valley"/>
    <s v="California"/>
    <n v="92307"/>
    <x v="1"/>
    <s v="FUR-CH-10001708"/>
    <s v="Furniture"/>
    <s v="Chairs"/>
    <s v="Office Star - Contemporary Swivel Chair with Padded Adjustable Arms and Flex Back"/>
    <n v="563.91999999999996"/>
    <n v="5"/>
    <n v="0.2"/>
    <n v="7.0489999999999498"/>
    <s v="No"/>
    <s v="Anna Andreadi"/>
  </r>
  <r>
    <n v="6204"/>
    <s v="CA-2016-133669"/>
    <d v="2016-10-21T00:00:00"/>
    <d v="2016-10-27T00:00:00"/>
    <x v="1"/>
    <s v="SV-20935"/>
    <s v="Susan Vittorini"/>
    <x v="0"/>
    <s v="United States"/>
    <s v="Columbus"/>
    <s v="Ohio"/>
    <n v="43229"/>
    <x v="3"/>
    <s v="TEC-PH-10001305"/>
    <s v="Technology"/>
    <s v="Phones"/>
    <s v="Panasonic KX TS208W Corded phone"/>
    <n v="235.15199999999999"/>
    <n v="8"/>
    <n v="0.4"/>
    <n v="-47.030399999999986"/>
    <s v="No"/>
    <s v="Chuck Magee"/>
  </r>
  <r>
    <n v="6205"/>
    <s v="CA-2017-145660"/>
    <d v="2017-12-01T00:00:00"/>
    <d v="2017-12-03T00:00:00"/>
    <x v="2"/>
    <s v="MG-17650"/>
    <s v="Matthew Grinstein"/>
    <x v="2"/>
    <s v="United States"/>
    <s v="Marion"/>
    <s v="Ohio"/>
    <n v="43302"/>
    <x v="3"/>
    <s v="FUR-FU-10002885"/>
    <s v="Furniture"/>
    <s v="Furnishings"/>
    <s v="Magna Visual Magnetic Picture Hangers"/>
    <n v="7.7120000000000006"/>
    <n v="2"/>
    <n v="0.2"/>
    <n v="1.7352000000000005"/>
    <s v="No"/>
    <s v="Chuck Magee"/>
  </r>
  <r>
    <n v="6206"/>
    <s v="CA-2016-133697"/>
    <d v="2016-10-20T00:00:00"/>
    <d v="2016-10-24T00:00:00"/>
    <x v="0"/>
    <s v="CM-12445"/>
    <s v="Chuck Magee"/>
    <x v="0"/>
    <s v="United States"/>
    <s v="Houston"/>
    <s v="Texas"/>
    <n v="77095"/>
    <x v="2"/>
    <s v="OFF-PA-10000726"/>
    <s v="Office Supplies"/>
    <s v="Paper"/>
    <s v="Black Print Carbonless Snap-Off Rapid Letter, 8 1/2&quot; x 7&quot;"/>
    <n v="51.016000000000005"/>
    <n v="7"/>
    <n v="0.2"/>
    <n v="15.942499999999992"/>
    <s v="No"/>
    <s v="Kelly Williams"/>
  </r>
  <r>
    <n v="6207"/>
    <s v="CA-2016-133697"/>
    <d v="2016-10-20T00:00:00"/>
    <d v="2016-10-24T00:00:00"/>
    <x v="0"/>
    <s v="CM-12445"/>
    <s v="Chuck Magee"/>
    <x v="0"/>
    <s v="United States"/>
    <s v="Houston"/>
    <s v="Texas"/>
    <n v="77095"/>
    <x v="2"/>
    <s v="OFF-FA-10003112"/>
    <s v="Office Supplies"/>
    <s v="Fasteners"/>
    <s v="Staples"/>
    <n v="25.248000000000001"/>
    <n v="4"/>
    <n v="0.2"/>
    <n v="7.8899999999999979"/>
    <s v="No"/>
    <s v="Kelly Williams"/>
  </r>
  <r>
    <n v="6208"/>
    <s v="CA-2016-133697"/>
    <d v="2016-10-20T00:00:00"/>
    <d v="2016-10-24T00:00:00"/>
    <x v="0"/>
    <s v="CM-12445"/>
    <s v="Chuck Magee"/>
    <x v="0"/>
    <s v="United States"/>
    <s v="Houston"/>
    <s v="Texas"/>
    <n v="77095"/>
    <x v="2"/>
    <s v="FUR-CH-10002372"/>
    <s v="Furniture"/>
    <s v="Chairs"/>
    <s v="Office Star - Ergonomically Designed Knee Chair"/>
    <n v="56.686"/>
    <n v="1"/>
    <n v="0.3"/>
    <n v="-14.576399999999996"/>
    <s v="No"/>
    <s v="Kelly Williams"/>
  </r>
  <r>
    <n v="6209"/>
    <s v="CA-2017-148138"/>
    <d v="2017-09-29T00:00:00"/>
    <d v="2017-10-03T00:00:00"/>
    <x v="1"/>
    <s v="ME-18010"/>
    <s v="Michelle Ellison"/>
    <x v="1"/>
    <s v="United States"/>
    <s v="Marion"/>
    <s v="Ohio"/>
    <n v="43302"/>
    <x v="3"/>
    <s v="OFF-ST-10000563"/>
    <s v="Office Supplies"/>
    <s v="Storage"/>
    <s v="Fellowes Bankers Box Stor/Drawer Steel Plus"/>
    <n v="51.168000000000006"/>
    <n v="2"/>
    <n v="0.2"/>
    <n v="-6.3960000000000008"/>
    <s v="No"/>
    <s v="Chuck Magee"/>
  </r>
  <r>
    <n v="6210"/>
    <s v="CA-2017-119809"/>
    <d v="2017-08-18T00:00:00"/>
    <d v="2017-08-25T00:00:00"/>
    <x v="1"/>
    <s v="YS-21880"/>
    <s v="Yana Sorensen"/>
    <x v="1"/>
    <s v="United States"/>
    <s v="Seattle"/>
    <s v="Washington"/>
    <n v="98103"/>
    <x v="1"/>
    <s v="OFF-BI-10003925"/>
    <s v="Office Supplies"/>
    <s v="Binders"/>
    <s v="Fellowes PB300 Plastic Comb Binding Machine"/>
    <n v="2793.5280000000002"/>
    <n v="9"/>
    <n v="0.2"/>
    <n v="942.81569999999988"/>
    <s v="No"/>
    <s v="Anna Andreadi"/>
  </r>
  <r>
    <n v="6211"/>
    <s v="CA-2017-119809"/>
    <d v="2017-08-18T00:00:00"/>
    <d v="2017-08-25T00:00:00"/>
    <x v="1"/>
    <s v="YS-21880"/>
    <s v="Yana Sorensen"/>
    <x v="1"/>
    <s v="United States"/>
    <s v="Seattle"/>
    <s v="Washington"/>
    <n v="98103"/>
    <x v="1"/>
    <s v="OFF-ST-10003306"/>
    <s v="Office Supplies"/>
    <s v="Storage"/>
    <s v="Letter Size Cart"/>
    <n v="1000.0200000000001"/>
    <n v="7"/>
    <n v="0"/>
    <n v="290.00579999999991"/>
    <s v="No"/>
    <s v="Anna Andreadi"/>
  </r>
  <r>
    <n v="6212"/>
    <s v="CA-2017-119809"/>
    <d v="2017-08-18T00:00:00"/>
    <d v="2017-08-25T00:00:00"/>
    <x v="1"/>
    <s v="YS-21880"/>
    <s v="Yana Sorensen"/>
    <x v="1"/>
    <s v="United States"/>
    <s v="Seattle"/>
    <s v="Washington"/>
    <n v="98103"/>
    <x v="1"/>
    <s v="FUR-FU-10001475"/>
    <s v="Furniture"/>
    <s v="Furnishings"/>
    <s v="Contract Clock, 14&quot;, Brown"/>
    <n v="65.94"/>
    <n v="3"/>
    <n v="0"/>
    <n v="22.419600000000003"/>
    <s v="No"/>
    <s v="Anna Andreadi"/>
  </r>
  <r>
    <n v="6213"/>
    <s v="CA-2017-149944"/>
    <d v="2017-11-12T00:00:00"/>
    <d v="2017-11-16T00:00:00"/>
    <x v="0"/>
    <s v="MB-17305"/>
    <s v="Maria Bertelson"/>
    <x v="0"/>
    <s v="United States"/>
    <s v="Longview"/>
    <s v="Washington"/>
    <n v="98632"/>
    <x v="1"/>
    <s v="OFF-FA-10003495"/>
    <s v="Office Supplies"/>
    <s v="Fasteners"/>
    <s v="Staples"/>
    <n v="18.240000000000002"/>
    <n v="3"/>
    <n v="0"/>
    <n v="9.120000000000001"/>
    <s v="No"/>
    <s v="Anna Andreadi"/>
  </r>
  <r>
    <n v="6214"/>
    <s v="CA-2017-149944"/>
    <d v="2017-11-12T00:00:00"/>
    <d v="2017-11-16T00:00:00"/>
    <x v="0"/>
    <s v="MB-17305"/>
    <s v="Maria Bertelson"/>
    <x v="0"/>
    <s v="United States"/>
    <s v="Longview"/>
    <s v="Washington"/>
    <n v="98632"/>
    <x v="1"/>
    <s v="OFF-AP-10004708"/>
    <s v="Office Supplies"/>
    <s v="Appliances"/>
    <s v="Fellowes Superior 10 Outlet Split Surge Protector"/>
    <n v="76.12"/>
    <n v="2"/>
    <n v="0"/>
    <n v="22.074799999999996"/>
    <s v="No"/>
    <s v="Anna Andreadi"/>
  </r>
  <r>
    <n v="6215"/>
    <s v="CA-2014-128538"/>
    <d v="2014-10-11T00:00:00"/>
    <d v="2014-10-15T00:00:00"/>
    <x v="1"/>
    <s v="AS-10240"/>
    <s v="Alan Shonely"/>
    <x v="0"/>
    <s v="United States"/>
    <s v="Redondo Beach"/>
    <s v="California"/>
    <n v="90278"/>
    <x v="1"/>
    <s v="OFF-EN-10001219"/>
    <s v="Office Supplies"/>
    <s v="Envelopes"/>
    <s v="#10- 4 1/8&quot; x 9 1/2&quot; Security-Tint Envelopes"/>
    <n v="7.64"/>
    <n v="1"/>
    <n v="0"/>
    <n v="3.7435999999999998"/>
    <s v="No"/>
    <s v="Anna Andreadi"/>
  </r>
  <r>
    <n v="6216"/>
    <s v="CA-2015-161711"/>
    <d v="2015-11-28T00:00:00"/>
    <d v="2015-12-03T00:00:00"/>
    <x v="1"/>
    <s v="MC-17425"/>
    <s v="Mark Cousins"/>
    <x v="1"/>
    <s v="United States"/>
    <s v="New York City"/>
    <s v="New York"/>
    <n v="10035"/>
    <x v="3"/>
    <s v="FUR-FU-10000087"/>
    <s v="Furniture"/>
    <s v="Furnishings"/>
    <s v="Executive Impressions 14&quot; Two-Color Numerals Wall Clock"/>
    <n v="68.16"/>
    <n v="3"/>
    <n v="0"/>
    <n v="27.945600000000002"/>
    <s v="No"/>
    <s v="Chuck Magee"/>
  </r>
  <r>
    <n v="6217"/>
    <s v="CA-2015-161711"/>
    <d v="2015-11-28T00:00:00"/>
    <d v="2015-12-03T00:00:00"/>
    <x v="1"/>
    <s v="MC-17425"/>
    <s v="Mark Cousins"/>
    <x v="1"/>
    <s v="United States"/>
    <s v="New York City"/>
    <s v="New York"/>
    <n v="10035"/>
    <x v="3"/>
    <s v="OFF-EN-10001539"/>
    <s v="Office Supplies"/>
    <s v="Envelopes"/>
    <s v="Staple envelope"/>
    <n v="62.24"/>
    <n v="8"/>
    <n v="0"/>
    <n v="29.252800000000001"/>
    <s v="No"/>
    <s v="Chuck Magee"/>
  </r>
  <r>
    <n v="6218"/>
    <s v="US-2015-129553"/>
    <d v="2015-07-27T00:00:00"/>
    <d v="2015-08-02T00:00:00"/>
    <x v="1"/>
    <s v="PG-18820"/>
    <s v="Patrick Gardner"/>
    <x v="0"/>
    <s v="United States"/>
    <s v="Louisville"/>
    <s v="Kentucky"/>
    <n v="40214"/>
    <x v="0"/>
    <s v="TEC-PH-10004897"/>
    <s v="Technology"/>
    <s v="Phones"/>
    <s v="Mediabridge Sport Armband iPhone 5s"/>
    <n v="29.97"/>
    <n v="3"/>
    <n v="0"/>
    <n v="0.29969999999999963"/>
    <s v="No"/>
    <s v="Cassandra Brandow"/>
  </r>
  <r>
    <n v="6219"/>
    <s v="CA-2016-160220"/>
    <d v="2016-10-20T00:00:00"/>
    <d v="2016-10-26T00:00:00"/>
    <x v="1"/>
    <s v="JS-16030"/>
    <s v="Joy Smith"/>
    <x v="0"/>
    <s v="United States"/>
    <s v="Trenton"/>
    <s v="Michigan"/>
    <n v="48183"/>
    <x v="2"/>
    <s v="TEC-PH-10001300"/>
    <s v="Technology"/>
    <s v="Phones"/>
    <s v="iKross Bluetooth Portable Keyboard + Cell Phone Stand Holder + Brush for Apple iPhone 5S 5C 5, 4S 4"/>
    <n v="125.69999999999999"/>
    <n v="6"/>
    <n v="0"/>
    <n v="35.195999999999998"/>
    <s v="No"/>
    <s v="Kelly Williams"/>
  </r>
  <r>
    <n v="6220"/>
    <s v="CA-2016-160220"/>
    <d v="2016-10-20T00:00:00"/>
    <d v="2016-10-26T00:00:00"/>
    <x v="1"/>
    <s v="JS-16030"/>
    <s v="Joy Smith"/>
    <x v="0"/>
    <s v="United States"/>
    <s v="Trenton"/>
    <s v="Michigan"/>
    <n v="48183"/>
    <x v="2"/>
    <s v="TEC-PH-10001557"/>
    <s v="Technology"/>
    <s v="Phones"/>
    <s v="Pyle PMP37LED"/>
    <n v="191.98"/>
    <n v="2"/>
    <n v="0"/>
    <n v="51.834599999999995"/>
    <s v="No"/>
    <s v="Kelly Williams"/>
  </r>
  <r>
    <n v="6221"/>
    <s v="CA-2016-160220"/>
    <d v="2016-10-20T00:00:00"/>
    <d v="2016-10-26T00:00:00"/>
    <x v="1"/>
    <s v="JS-16030"/>
    <s v="Joy Smith"/>
    <x v="0"/>
    <s v="United States"/>
    <s v="Trenton"/>
    <s v="Michigan"/>
    <n v="48183"/>
    <x v="2"/>
    <s v="OFF-ST-10000617"/>
    <s v="Office Supplies"/>
    <s v="Storage"/>
    <s v="Woodgrain Magazine Files by Perma"/>
    <n v="20.86"/>
    <n v="7"/>
    <n v="0"/>
    <n v="1.4601999999999977"/>
    <s v="No"/>
    <s v="Kelly Williams"/>
  </r>
  <r>
    <n v="6222"/>
    <s v="US-2017-157224"/>
    <d v="2017-09-14T00:00:00"/>
    <d v="2017-09-18T00:00:00"/>
    <x v="0"/>
    <s v="JB-16000"/>
    <s v="Joy Bell-"/>
    <x v="0"/>
    <s v="United States"/>
    <s v="Los Angeles"/>
    <s v="California"/>
    <n v="90045"/>
    <x v="1"/>
    <s v="OFF-LA-10000121"/>
    <s v="Office Supplies"/>
    <s v="Labels"/>
    <s v="Avery 48"/>
    <n v="56.699999999999996"/>
    <n v="9"/>
    <n v="0"/>
    <n v="26.081999999999997"/>
    <s v="No"/>
    <s v="Anna Andreadi"/>
  </r>
  <r>
    <n v="6223"/>
    <s v="CA-2017-140627"/>
    <d v="2017-12-23T00:00:00"/>
    <d v="2017-12-27T00:00:00"/>
    <x v="1"/>
    <s v="DK-12985"/>
    <s v="Darren Koutras"/>
    <x v="0"/>
    <s v="United States"/>
    <s v="Hendersonville"/>
    <s v="Tennessee"/>
    <n v="37075"/>
    <x v="0"/>
    <s v="FUR-FU-10000087"/>
    <s v="Furniture"/>
    <s v="Furnishings"/>
    <s v="Executive Impressions 14&quot; Two-Color Numerals Wall Clock"/>
    <n v="72.703999999999994"/>
    <n v="4"/>
    <n v="0.2"/>
    <n v="19.084800000000005"/>
    <s v="No"/>
    <s v="Cassandra Brandow"/>
  </r>
  <r>
    <n v="6224"/>
    <s v="CA-2017-140627"/>
    <d v="2017-12-23T00:00:00"/>
    <d v="2017-12-27T00:00:00"/>
    <x v="1"/>
    <s v="DK-12985"/>
    <s v="Darren Koutras"/>
    <x v="0"/>
    <s v="United States"/>
    <s v="Hendersonville"/>
    <s v="Tennessee"/>
    <n v="37075"/>
    <x v="0"/>
    <s v="OFF-AR-10000422"/>
    <s v="Office Supplies"/>
    <s v="Art"/>
    <s v="Pencil and Crayon Sharpener"/>
    <n v="12.263999999999999"/>
    <n v="7"/>
    <n v="0.2"/>
    <n v="1.0730999999999993"/>
    <s v="No"/>
    <s v="Cassandra Brandow"/>
  </r>
  <r>
    <n v="6225"/>
    <s v="CA-2017-140627"/>
    <d v="2017-12-23T00:00:00"/>
    <d v="2017-12-27T00:00:00"/>
    <x v="1"/>
    <s v="DK-12985"/>
    <s v="Darren Koutras"/>
    <x v="0"/>
    <s v="United States"/>
    <s v="Hendersonville"/>
    <s v="Tennessee"/>
    <n v="37075"/>
    <x v="0"/>
    <s v="OFF-ST-10004123"/>
    <s v="Office Supplies"/>
    <s v="Storage"/>
    <s v="Safco Industrial Wire Shelving System"/>
    <n v="218.35200000000003"/>
    <n v="3"/>
    <n v="0.2"/>
    <n v="-54.588000000000008"/>
    <s v="No"/>
    <s v="Cassandra Brandow"/>
  </r>
  <r>
    <n v="6226"/>
    <s v="CA-2015-133445"/>
    <d v="2015-10-05T00:00:00"/>
    <d v="2015-10-09T00:00:00"/>
    <x v="1"/>
    <s v="JF-15490"/>
    <s v="Jeremy Farry"/>
    <x v="0"/>
    <s v="United States"/>
    <s v="Portland"/>
    <s v="Oregon"/>
    <n v="97206"/>
    <x v="1"/>
    <s v="FUR-BO-10003660"/>
    <s v="Furniture"/>
    <s v="Bookcases"/>
    <s v="Bush Cubix Collection Bookcases, Fully Assembled"/>
    <n v="66.294000000000011"/>
    <n v="1"/>
    <n v="0.7"/>
    <n v="-103.86059999999998"/>
    <s v="No"/>
    <s v="Anna Andreadi"/>
  </r>
  <r>
    <n v="6227"/>
    <s v="CA-2015-133445"/>
    <d v="2015-10-05T00:00:00"/>
    <d v="2015-10-09T00:00:00"/>
    <x v="1"/>
    <s v="JF-15490"/>
    <s v="Jeremy Farry"/>
    <x v="0"/>
    <s v="United States"/>
    <s v="Portland"/>
    <s v="Oregon"/>
    <n v="97206"/>
    <x v="1"/>
    <s v="FUR-CH-10000422"/>
    <s v="Furniture"/>
    <s v="Chairs"/>
    <s v="Global Highback Leather Tilter in Burgundy"/>
    <n v="291.16800000000001"/>
    <n v="4"/>
    <n v="0.2"/>
    <n v="-14.558399999999978"/>
    <s v="No"/>
    <s v="Anna Andreadi"/>
  </r>
  <r>
    <n v="6228"/>
    <s v="CA-2014-148782"/>
    <d v="2014-11-02T00:00:00"/>
    <d v="2014-11-07T00:00:00"/>
    <x v="1"/>
    <s v="PO-18850"/>
    <s v="Patrick O'Brill"/>
    <x v="0"/>
    <s v="United States"/>
    <s v="Irving"/>
    <s v="Texas"/>
    <n v="75061"/>
    <x v="2"/>
    <s v="TEC-PH-10002923"/>
    <s v="Technology"/>
    <s v="Phones"/>
    <s v="Logitech B530 USB Headset - headset - Full size, Binaural"/>
    <n v="88.77600000000001"/>
    <n v="3"/>
    <n v="0.2"/>
    <n v="7.7679000000000009"/>
    <s v="No"/>
    <s v="Kelly Williams"/>
  </r>
  <r>
    <n v="6229"/>
    <s v="CA-2016-148208"/>
    <d v="2016-01-22T00:00:00"/>
    <d v="2016-01-27T00:00:00"/>
    <x v="1"/>
    <s v="BT-11530"/>
    <s v="Bradley Talbott"/>
    <x v="2"/>
    <s v="United States"/>
    <s v="Cleveland"/>
    <s v="Ohio"/>
    <n v="44105"/>
    <x v="3"/>
    <s v="TEC-PH-10004093"/>
    <s v="Technology"/>
    <s v="Phones"/>
    <s v="Panasonic Kx-TS550"/>
    <n v="110.376"/>
    <n v="4"/>
    <n v="0.4"/>
    <n v="-20.235600000000005"/>
    <s v="No"/>
    <s v="Chuck Magee"/>
  </r>
  <r>
    <n v="6230"/>
    <s v="CA-2016-148208"/>
    <d v="2016-01-22T00:00:00"/>
    <d v="2016-01-27T00:00:00"/>
    <x v="1"/>
    <s v="BT-11530"/>
    <s v="Bradley Talbott"/>
    <x v="2"/>
    <s v="United States"/>
    <s v="Cleveland"/>
    <s v="Ohio"/>
    <n v="44105"/>
    <x v="3"/>
    <s v="TEC-AC-10000171"/>
    <s v="Technology"/>
    <s v="Accessories"/>
    <s v="Verbatim 25 GB 6x Blu-ray Single Layer Recordable Disc, 25/Pack"/>
    <n v="55.176000000000002"/>
    <n v="3"/>
    <n v="0.2"/>
    <n v="15.863099999999999"/>
    <s v="No"/>
    <s v="Chuck Magee"/>
  </r>
  <r>
    <n v="6231"/>
    <s v="CA-2017-127656"/>
    <d v="2017-07-11T00:00:00"/>
    <d v="2017-07-17T00:00:00"/>
    <x v="1"/>
    <s v="NW-18400"/>
    <s v="Natalie Webber"/>
    <x v="0"/>
    <s v="United States"/>
    <s v="Waterloo"/>
    <s v="Iowa"/>
    <n v="50701"/>
    <x v="2"/>
    <s v="OFF-AR-10001166"/>
    <s v="Office Supplies"/>
    <s v="Art"/>
    <s v="Staples in misc. colors"/>
    <n v="30.32"/>
    <n v="4"/>
    <n v="0"/>
    <n v="11.8248"/>
    <s v="No"/>
    <s v="Kelly Williams"/>
  </r>
  <r>
    <n v="6232"/>
    <s v="US-2017-142188"/>
    <d v="2017-09-11T00:00:00"/>
    <d v="2017-09-11T00:00:00"/>
    <x v="3"/>
    <s v="JF-15415"/>
    <s v="Jennifer Ferguson"/>
    <x v="0"/>
    <s v="United States"/>
    <s v="Seattle"/>
    <s v="Washington"/>
    <n v="98105"/>
    <x v="1"/>
    <s v="FUR-CH-10003199"/>
    <s v="Furniture"/>
    <s v="Chairs"/>
    <s v="Office Star - Contemporary Task Swivel Chair"/>
    <n v="177.56800000000001"/>
    <n v="2"/>
    <n v="0.2"/>
    <n v="8.8783999999999921"/>
    <s v="No"/>
    <s v="Anna Andreadi"/>
  </r>
  <r>
    <n v="6233"/>
    <s v="US-2017-142188"/>
    <d v="2017-09-11T00:00:00"/>
    <d v="2017-09-11T00:00:00"/>
    <x v="3"/>
    <s v="JF-15415"/>
    <s v="Jennifer Ferguson"/>
    <x v="0"/>
    <s v="United States"/>
    <s v="Seattle"/>
    <s v="Washington"/>
    <n v="98105"/>
    <x v="1"/>
    <s v="OFF-PA-10002005"/>
    <s v="Office Supplies"/>
    <s v="Paper"/>
    <s v="Xerox 225"/>
    <n v="19.440000000000001"/>
    <n v="3"/>
    <n v="0"/>
    <n v="9.3312000000000008"/>
    <s v="No"/>
    <s v="Anna Andreadi"/>
  </r>
  <r>
    <n v="6234"/>
    <s v="US-2017-142188"/>
    <d v="2017-09-11T00:00:00"/>
    <d v="2017-09-11T00:00:00"/>
    <x v="3"/>
    <s v="JF-15415"/>
    <s v="Jennifer Ferguson"/>
    <x v="0"/>
    <s v="United States"/>
    <s v="Seattle"/>
    <s v="Washington"/>
    <n v="98105"/>
    <x v="1"/>
    <s v="OFF-PA-10004101"/>
    <s v="Office Supplies"/>
    <s v="Paper"/>
    <s v="Xerox 1894"/>
    <n v="71.28"/>
    <n v="11"/>
    <n v="0"/>
    <n v="34.214400000000005"/>
    <s v="No"/>
    <s v="Anna Andreadi"/>
  </r>
  <r>
    <n v="6235"/>
    <s v="US-2017-142188"/>
    <d v="2017-09-11T00:00:00"/>
    <d v="2017-09-11T00:00:00"/>
    <x v="3"/>
    <s v="JF-15415"/>
    <s v="Jennifer Ferguson"/>
    <x v="0"/>
    <s v="United States"/>
    <s v="Seattle"/>
    <s v="Washington"/>
    <n v="98105"/>
    <x v="1"/>
    <s v="OFF-BI-10004600"/>
    <s v="Office Supplies"/>
    <s v="Binders"/>
    <s v="Ibico Ibimaster 300 Manual Binding System"/>
    <n v="1471.96"/>
    <n v="5"/>
    <n v="0.2"/>
    <n v="459.98749999999995"/>
    <s v="No"/>
    <s v="Anna Andreadi"/>
  </r>
  <r>
    <n v="6236"/>
    <s v="US-2017-142188"/>
    <d v="2017-09-11T00:00:00"/>
    <d v="2017-09-11T00:00:00"/>
    <x v="3"/>
    <s v="JF-15415"/>
    <s v="Jennifer Ferguson"/>
    <x v="0"/>
    <s v="United States"/>
    <s v="Seattle"/>
    <s v="Washington"/>
    <n v="98105"/>
    <x v="1"/>
    <s v="TEC-PH-10000127"/>
    <s v="Technology"/>
    <s v="Phones"/>
    <s v="iOttie XL Car Mount"/>
    <n v="79.959999999999994"/>
    <n v="5"/>
    <n v="0.2"/>
    <n v="-17.991000000000003"/>
    <s v="No"/>
    <s v="Anna Andreadi"/>
  </r>
  <r>
    <n v="6237"/>
    <s v="CA-2016-144400"/>
    <d v="2016-02-23T00:00:00"/>
    <d v="2016-02-27T00:00:00"/>
    <x v="1"/>
    <s v="AC-10420"/>
    <s v="Alyssa Crouse"/>
    <x v="1"/>
    <s v="United States"/>
    <s v="Philadelphia"/>
    <s v="Pennsylvania"/>
    <n v="19120"/>
    <x v="3"/>
    <s v="OFF-EN-10004386"/>
    <s v="Office Supplies"/>
    <s v="Envelopes"/>
    <s v="Recycled Interoffice Envelopes with String and Button Closure, 10 x 13"/>
    <n v="57.576000000000001"/>
    <n v="3"/>
    <n v="0.2"/>
    <n v="21.591000000000001"/>
    <s v="No"/>
    <s v="Chuck Magee"/>
  </r>
  <r>
    <n v="6238"/>
    <s v="US-2016-155180"/>
    <d v="2016-01-22T00:00:00"/>
    <d v="2016-01-29T00:00:00"/>
    <x v="1"/>
    <s v="TB-21280"/>
    <s v="Toby Braunhardt"/>
    <x v="0"/>
    <s v="United States"/>
    <s v="New York City"/>
    <s v="New York"/>
    <n v="10009"/>
    <x v="3"/>
    <s v="OFF-BI-10004506"/>
    <s v="Office Supplies"/>
    <s v="Binders"/>
    <s v="Wilson Jones data.warehouse D-Ring Binders with DublLock"/>
    <n v="26.336000000000002"/>
    <n v="4"/>
    <n v="0.2"/>
    <n v="9.2176000000000009"/>
    <s v="No"/>
    <s v="Chuck Magee"/>
  </r>
  <r>
    <n v="6239"/>
    <s v="CA-2015-134075"/>
    <d v="2015-12-12T00:00:00"/>
    <d v="2015-12-16T00:00:00"/>
    <x v="1"/>
    <s v="HA-14905"/>
    <s v="Helen Abelman"/>
    <x v="0"/>
    <s v="United States"/>
    <s v="San Jose"/>
    <s v="California"/>
    <n v="95123"/>
    <x v="1"/>
    <s v="FUR-FU-10004597"/>
    <s v="Furniture"/>
    <s v="Furnishings"/>
    <s v="Eldon Cleatmat Chair Mats for Medium Pile Carpets"/>
    <n v="166.5"/>
    <n v="3"/>
    <n v="0"/>
    <n v="21.64500000000001"/>
    <s v="Yes"/>
    <s v="Anna Andreadi"/>
  </r>
  <r>
    <n v="6240"/>
    <s v="CA-2015-134075"/>
    <d v="2015-12-12T00:00:00"/>
    <d v="2015-12-16T00:00:00"/>
    <x v="1"/>
    <s v="HA-14905"/>
    <s v="Helen Abelman"/>
    <x v="0"/>
    <s v="United States"/>
    <s v="San Jose"/>
    <s v="California"/>
    <n v="95123"/>
    <x v="1"/>
    <s v="OFF-ST-10001496"/>
    <s v="Office Supplies"/>
    <s v="Storage"/>
    <s v="Standard Rollaway File with Lock"/>
    <n v="360.38"/>
    <n v="2"/>
    <n v="0"/>
    <n v="93.698800000000006"/>
    <s v="Yes"/>
    <s v="Anna Andreadi"/>
  </r>
  <r>
    <n v="6241"/>
    <s v="US-2016-131912"/>
    <d v="2016-10-29T00:00:00"/>
    <d v="2016-11-01T00:00:00"/>
    <x v="0"/>
    <s v="LH-17155"/>
    <s v="Logan Haushalter"/>
    <x v="0"/>
    <s v="United States"/>
    <s v="Los Angeles"/>
    <s v="California"/>
    <n v="90008"/>
    <x v="1"/>
    <s v="OFF-BI-10004236"/>
    <s v="Office Supplies"/>
    <s v="Binders"/>
    <s v="XtraLife ClearVue Slant-D Ring Binder, White, 3&quot;"/>
    <n v="11.744"/>
    <n v="1"/>
    <n v="0.2"/>
    <n v="3.8167999999999997"/>
    <s v="No"/>
    <s v="Anna Andreadi"/>
  </r>
  <r>
    <n v="6242"/>
    <s v="CA-2017-141572"/>
    <d v="2017-05-28T00:00:00"/>
    <d v="2017-05-31T00:00:00"/>
    <x v="0"/>
    <s v="LO-17170"/>
    <s v="Lori Olson"/>
    <x v="1"/>
    <s v="United States"/>
    <s v="Concord"/>
    <s v="New Hampshire"/>
    <n v="3301"/>
    <x v="3"/>
    <s v="FUR-FU-10001185"/>
    <s v="Furniture"/>
    <s v="Furnishings"/>
    <s v="Advantus Employee of the Month Certificate Frame, 11 x 13-1/2"/>
    <n v="247.44"/>
    <n v="8"/>
    <n v="0"/>
    <n v="101.4504"/>
    <s v="No"/>
    <s v="Chuck Magee"/>
  </r>
  <r>
    <n v="6243"/>
    <s v="CA-2014-134621"/>
    <d v="2014-12-21T00:00:00"/>
    <d v="2014-12-28T00:00:00"/>
    <x v="1"/>
    <s v="DP-13390"/>
    <s v="Dennis Pardue"/>
    <x v="2"/>
    <s v="United States"/>
    <s v="Columbia"/>
    <s v="Tennessee"/>
    <n v="38401"/>
    <x v="0"/>
    <s v="OFF-BI-10000977"/>
    <s v="Office Supplies"/>
    <s v="Binders"/>
    <s v="Ibico Plastic Spiral Binding Combs"/>
    <n v="18.240000000000002"/>
    <n v="2"/>
    <n v="0.7"/>
    <n v="-14.591999999999999"/>
    <s v="No"/>
    <s v="Cassandra Brandow"/>
  </r>
  <r>
    <n v="6244"/>
    <s v="CA-2016-165561"/>
    <d v="2016-11-24T00:00:00"/>
    <d v="2016-11-28T00:00:00"/>
    <x v="1"/>
    <s v="CR-12580"/>
    <s v="Clay Rozendal"/>
    <x v="2"/>
    <s v="United States"/>
    <s v="Bellevue"/>
    <s v="Washington"/>
    <n v="98006"/>
    <x v="1"/>
    <s v="OFF-SU-10004782"/>
    <s v="Office Supplies"/>
    <s v="Supplies"/>
    <s v="Elite 5&quot; Scissors"/>
    <n v="25.349999999999998"/>
    <n v="3"/>
    <n v="0"/>
    <n v="7.6049999999999978"/>
    <s v="No"/>
    <s v="Anna Andreadi"/>
  </r>
  <r>
    <n v="6245"/>
    <s v="CA-2015-112305"/>
    <d v="2015-11-20T00:00:00"/>
    <d v="2015-11-25T00:00:00"/>
    <x v="1"/>
    <s v="KB-16405"/>
    <s v="Katrina Bavinger"/>
    <x v="2"/>
    <s v="United States"/>
    <s v="Seattle"/>
    <s v="Washington"/>
    <n v="98105"/>
    <x v="1"/>
    <s v="OFF-AR-10002067"/>
    <s v="Office Supplies"/>
    <s v="Art"/>
    <s v="Newell 334"/>
    <n v="119.03999999999999"/>
    <n v="6"/>
    <n v="0"/>
    <n v="30.950400000000002"/>
    <s v="No"/>
    <s v="Anna Andreadi"/>
  </r>
  <r>
    <n v="6246"/>
    <s v="CA-2015-112305"/>
    <d v="2015-11-20T00:00:00"/>
    <d v="2015-11-25T00:00:00"/>
    <x v="1"/>
    <s v="KB-16405"/>
    <s v="Katrina Bavinger"/>
    <x v="2"/>
    <s v="United States"/>
    <s v="Seattle"/>
    <s v="Washington"/>
    <n v="98105"/>
    <x v="1"/>
    <s v="FUR-FU-10002364"/>
    <s v="Furniture"/>
    <s v="Furnishings"/>
    <s v="Eldon Expressions Wood Desk Accessories, Oak"/>
    <n v="22.14"/>
    <n v="3"/>
    <n v="0"/>
    <n v="6.4205999999999976"/>
    <s v="No"/>
    <s v="Anna Andreadi"/>
  </r>
  <r>
    <n v="6247"/>
    <s v="CA-2015-112305"/>
    <d v="2015-11-20T00:00:00"/>
    <d v="2015-11-25T00:00:00"/>
    <x v="1"/>
    <s v="KB-16405"/>
    <s v="Katrina Bavinger"/>
    <x v="2"/>
    <s v="United States"/>
    <s v="Seattle"/>
    <s v="Washington"/>
    <n v="98105"/>
    <x v="1"/>
    <s v="TEC-AC-10002018"/>
    <s v="Technology"/>
    <s v="Accessories"/>
    <s v="AmazonBasics 3-Button USB Wired Mouse"/>
    <n v="13.98"/>
    <n v="2"/>
    <n v="0"/>
    <n v="6.011400000000001"/>
    <s v="No"/>
    <s v="Anna Andreadi"/>
  </r>
  <r>
    <n v="6248"/>
    <s v="CA-2017-121580"/>
    <d v="2017-05-29T00:00:00"/>
    <d v="2017-06-04T00:00:00"/>
    <x v="1"/>
    <s v="ML-17410"/>
    <s v="Maris LaWare"/>
    <x v="0"/>
    <s v="United States"/>
    <s v="Columbus"/>
    <s v="Indiana"/>
    <n v="47201"/>
    <x v="2"/>
    <s v="OFF-BI-10000632"/>
    <s v="Office Supplies"/>
    <s v="Binders"/>
    <s v="Satellite Sectional Post Binders"/>
    <n v="43.41"/>
    <n v="1"/>
    <n v="0"/>
    <n v="19.968599999999999"/>
    <s v="No"/>
    <s v="Kelly Williams"/>
  </r>
  <r>
    <n v="6249"/>
    <s v="CA-2017-121580"/>
    <d v="2017-05-29T00:00:00"/>
    <d v="2017-06-04T00:00:00"/>
    <x v="1"/>
    <s v="ML-17410"/>
    <s v="Maris LaWare"/>
    <x v="0"/>
    <s v="United States"/>
    <s v="Columbus"/>
    <s v="Indiana"/>
    <n v="47201"/>
    <x v="2"/>
    <s v="FUR-FU-10003981"/>
    <s v="Furniture"/>
    <s v="Furnishings"/>
    <s v="Eldon Wave Desk Accessories"/>
    <n v="6.24"/>
    <n v="3"/>
    <n v="0"/>
    <n v="2.6208000000000005"/>
    <s v="No"/>
    <s v="Kelly Williams"/>
  </r>
  <r>
    <n v="6250"/>
    <s v="CA-2017-121580"/>
    <d v="2017-05-29T00:00:00"/>
    <d v="2017-06-04T00:00:00"/>
    <x v="1"/>
    <s v="ML-17410"/>
    <s v="Maris LaWare"/>
    <x v="0"/>
    <s v="United States"/>
    <s v="Columbus"/>
    <s v="Indiana"/>
    <n v="47201"/>
    <x v="2"/>
    <s v="OFF-AP-10001564"/>
    <s v="Office Supplies"/>
    <s v="Appliances"/>
    <s v="Hoover Commercial Lightweight Upright Vacuum with E-Z Empty Dirt Cup"/>
    <n v="465.16"/>
    <n v="2"/>
    <n v="0"/>
    <n v="120.94159999999999"/>
    <s v="No"/>
    <s v="Kelly Williams"/>
  </r>
  <r>
    <n v="6251"/>
    <s v="CA-2017-121580"/>
    <d v="2017-05-29T00:00:00"/>
    <d v="2017-06-04T00:00:00"/>
    <x v="1"/>
    <s v="ML-17410"/>
    <s v="Maris LaWare"/>
    <x v="0"/>
    <s v="United States"/>
    <s v="Columbus"/>
    <s v="Indiana"/>
    <n v="47201"/>
    <x v="2"/>
    <s v="OFF-PA-10004082"/>
    <s v="Office Supplies"/>
    <s v="Paper"/>
    <s v="Adams Telephone Message Book w/Frequently-Called Numbers Space, 400 Messages per Book"/>
    <n v="7.98"/>
    <n v="1"/>
    <n v="0"/>
    <n v="3.99"/>
    <s v="No"/>
    <s v="Kelly Williams"/>
  </r>
  <r>
    <n v="6252"/>
    <s v="CA-2014-101147"/>
    <d v="2014-12-02T00:00:00"/>
    <d v="2014-12-04T00:00:00"/>
    <x v="2"/>
    <s v="MC-17575"/>
    <s v="Matt Collins"/>
    <x v="0"/>
    <s v="United States"/>
    <s v="Chicago"/>
    <s v="Illinois"/>
    <n v="60623"/>
    <x v="2"/>
    <s v="OFF-AP-10004249"/>
    <s v="Office Supplies"/>
    <s v="Appliances"/>
    <s v="Staple holder"/>
    <n v="2.3939999999999997"/>
    <n v="1"/>
    <n v="0.8"/>
    <n v="-6.344100000000001"/>
    <s v="No"/>
    <s v="Kelly Williams"/>
  </r>
  <r>
    <n v="6253"/>
    <s v="CA-2014-165806"/>
    <d v="2014-04-07T00:00:00"/>
    <d v="2014-04-07T00:00:00"/>
    <x v="3"/>
    <s v="VM-21685"/>
    <s v="Valerie Mitchum"/>
    <x v="2"/>
    <s v="United States"/>
    <s v="Marietta"/>
    <s v="Georgia"/>
    <n v="30062"/>
    <x v="0"/>
    <s v="OFF-PA-10003441"/>
    <s v="Office Supplies"/>
    <s v="Paper"/>
    <s v="Xerox 226"/>
    <n v="58.320000000000007"/>
    <n v="9"/>
    <n v="0"/>
    <n v="27.993600000000001"/>
    <s v="No"/>
    <s v="Cassandra Brandow"/>
  </r>
  <r>
    <n v="6254"/>
    <s v="CA-2014-165806"/>
    <d v="2014-04-07T00:00:00"/>
    <d v="2014-04-07T00:00:00"/>
    <x v="3"/>
    <s v="VM-21685"/>
    <s v="Valerie Mitchum"/>
    <x v="2"/>
    <s v="United States"/>
    <s v="Marietta"/>
    <s v="Georgia"/>
    <n v="30062"/>
    <x v="0"/>
    <s v="TEC-PH-10004922"/>
    <s v="Technology"/>
    <s v="Phones"/>
    <s v="RCA Visys Integrated PBX 8-Line Router"/>
    <n v="200.96999999999997"/>
    <n v="3"/>
    <n v="0"/>
    <n v="50.242500000000007"/>
    <s v="No"/>
    <s v="Cassandra Brandow"/>
  </r>
  <r>
    <n v="6255"/>
    <s v="CA-2015-151624"/>
    <d v="2015-09-08T00:00:00"/>
    <d v="2015-09-14T00:00:00"/>
    <x v="1"/>
    <s v="VW-21775"/>
    <s v="Victoria Wilson"/>
    <x v="1"/>
    <s v="United States"/>
    <s v="Montgomery"/>
    <s v="Alabama"/>
    <n v="36116"/>
    <x v="0"/>
    <s v="FUR-FU-10001731"/>
    <s v="Furniture"/>
    <s v="Furnishings"/>
    <s v="Acrylic Self-Standing Desk Frames"/>
    <n v="21.36"/>
    <n v="8"/>
    <n v="0"/>
    <n v="8.1167999999999996"/>
    <s v="No"/>
    <s v="Cassandra Brandow"/>
  </r>
  <r>
    <n v="6256"/>
    <s v="CA-2017-139444"/>
    <d v="2017-09-09T00:00:00"/>
    <d v="2017-09-15T00:00:00"/>
    <x v="1"/>
    <s v="GK-14620"/>
    <s v="Grace Kelly"/>
    <x v="1"/>
    <s v="United States"/>
    <s v="Plano"/>
    <s v="Texas"/>
    <n v="75023"/>
    <x v="2"/>
    <s v="OFF-LA-10000134"/>
    <s v="Office Supplies"/>
    <s v="Labels"/>
    <s v="Avery 511"/>
    <n v="9.8560000000000016"/>
    <n v="4"/>
    <n v="0.2"/>
    <n v="3.4495999999999993"/>
    <s v="No"/>
    <s v="Kelly Williams"/>
  </r>
  <r>
    <n v="6257"/>
    <s v="CA-2015-133977"/>
    <d v="2015-09-06T00:00:00"/>
    <d v="2015-09-08T00:00:00"/>
    <x v="0"/>
    <s v="AT-10435"/>
    <s v="Alyssa Tate"/>
    <x v="2"/>
    <s v="United States"/>
    <s v="Tamarac"/>
    <s v="Florida"/>
    <n v="33319"/>
    <x v="0"/>
    <s v="OFF-BI-10003166"/>
    <s v="Office Supplies"/>
    <s v="Binders"/>
    <s v="GBC Plasticlear Binding Covers"/>
    <n v="3.4440000000000008"/>
    <n v="1"/>
    <n v="0.7"/>
    <n v="-2.5255999999999998"/>
    <s v="No"/>
    <s v="Cassandra Brandow"/>
  </r>
  <r>
    <n v="6258"/>
    <s v="CA-2017-141425"/>
    <d v="2017-11-02T00:00:00"/>
    <d v="2017-11-06T00:00:00"/>
    <x v="0"/>
    <s v="AR-10825"/>
    <s v="Anthony Rawles"/>
    <x v="1"/>
    <s v="United States"/>
    <s v="Columbus"/>
    <s v="Ohio"/>
    <n v="43229"/>
    <x v="3"/>
    <s v="OFF-SU-10000646"/>
    <s v="Office Supplies"/>
    <s v="Supplies"/>
    <s v="Premier Automatic Letter Opener"/>
    <n v="384.59200000000004"/>
    <n v="2"/>
    <n v="0.2"/>
    <n v="-81.725799999999978"/>
    <s v="No"/>
    <s v="Chuck Magee"/>
  </r>
  <r>
    <n v="6259"/>
    <s v="CA-2015-133536"/>
    <d v="2015-03-28T00:00:00"/>
    <d v="2015-03-30T00:00:00"/>
    <x v="0"/>
    <s v="JH-15820"/>
    <s v="John Huston"/>
    <x v="0"/>
    <s v="United States"/>
    <s v="New York City"/>
    <s v="New York"/>
    <n v="10009"/>
    <x v="3"/>
    <s v="OFF-EN-10004459"/>
    <s v="Office Supplies"/>
    <s v="Envelopes"/>
    <s v="Security-Tint Envelopes"/>
    <n v="22.919999999999998"/>
    <n v="3"/>
    <n v="0"/>
    <n v="11.230799999999999"/>
    <s v="No"/>
    <s v="Chuck Magee"/>
  </r>
  <r>
    <n v="6260"/>
    <s v="CA-2015-150441"/>
    <d v="2015-08-13T00:00:00"/>
    <d v="2015-08-17T00:00:00"/>
    <x v="0"/>
    <s v="RA-19285"/>
    <s v="Ralph Arnett"/>
    <x v="0"/>
    <s v="United States"/>
    <s v="Richmond"/>
    <s v="Indiana"/>
    <n v="47374"/>
    <x v="2"/>
    <s v="OFF-BI-10003529"/>
    <s v="Office Supplies"/>
    <s v="Binders"/>
    <s v="Avery Round Ring Poly Binders"/>
    <n v="11.36"/>
    <n v="4"/>
    <n v="0"/>
    <n v="5.5663999999999998"/>
    <s v="No"/>
    <s v="Kelly Williams"/>
  </r>
  <r>
    <n v="6261"/>
    <s v="CA-2015-162607"/>
    <d v="2015-05-12T00:00:00"/>
    <d v="2015-05-18T00:00:00"/>
    <x v="1"/>
    <s v="RO-19780"/>
    <s v="Rose O'Brian"/>
    <x v="0"/>
    <s v="United States"/>
    <s v="Seattle"/>
    <s v="Washington"/>
    <n v="98115"/>
    <x v="1"/>
    <s v="OFF-BI-10002949"/>
    <s v="Office Supplies"/>
    <s v="Binders"/>
    <s v="Prestige Round Ring Binders"/>
    <n v="14.592000000000002"/>
    <n v="3"/>
    <n v="0.2"/>
    <n v="4.9247999999999985"/>
    <s v="No"/>
    <s v="Anna Andreadi"/>
  </r>
  <r>
    <n v="6262"/>
    <s v="CA-2017-103506"/>
    <d v="2017-07-23T00:00:00"/>
    <d v="2017-07-27T00:00:00"/>
    <x v="1"/>
    <s v="LR-17035"/>
    <s v="Lisa Ryan"/>
    <x v="1"/>
    <s v="United States"/>
    <s v="Long Beach"/>
    <s v="New York"/>
    <n v="11561"/>
    <x v="3"/>
    <s v="OFF-LA-10001158"/>
    <s v="Office Supplies"/>
    <s v="Labels"/>
    <s v="Avery Address/Shipping Labels for Typewriters, 4&quot; x 2&quot;"/>
    <n v="41.4"/>
    <n v="4"/>
    <n v="0"/>
    <n v="19.872"/>
    <s v="No"/>
    <s v="Chuck Magee"/>
  </r>
  <r>
    <n v="6263"/>
    <s v="CA-2016-132479"/>
    <d v="2016-09-24T00:00:00"/>
    <d v="2016-09-26T00:00:00"/>
    <x v="2"/>
    <s v="MK-17905"/>
    <s v="Michael Kennedy"/>
    <x v="1"/>
    <s v="United States"/>
    <s v="Rockford"/>
    <s v="Illinois"/>
    <n v="61107"/>
    <x v="2"/>
    <s v="OFF-BI-10004584"/>
    <s v="Office Supplies"/>
    <s v="Binders"/>
    <s v="GBC ProClick 150 Presentation Binding System"/>
    <n v="442.37199999999996"/>
    <n v="7"/>
    <n v="0.8"/>
    <n v="-729.91380000000004"/>
    <s v="No"/>
    <s v="Kelly Williams"/>
  </r>
  <r>
    <n v="6264"/>
    <s v="CA-2017-160724"/>
    <d v="2017-05-05T00:00:00"/>
    <d v="2017-05-10T00:00:00"/>
    <x v="1"/>
    <s v="YS-21880"/>
    <s v="Yana Sorensen"/>
    <x v="1"/>
    <s v="United States"/>
    <s v="Columbus"/>
    <s v="Georgia"/>
    <n v="31907"/>
    <x v="0"/>
    <s v="OFF-BI-10004965"/>
    <s v="Office Supplies"/>
    <s v="Binders"/>
    <s v="Ibico Covers for Plastic or Wire Binding Elements"/>
    <n v="34.5"/>
    <n v="3"/>
    <n v="0"/>
    <n v="15.524999999999999"/>
    <s v="No"/>
    <s v="Cassandra Brandow"/>
  </r>
  <r>
    <n v="6265"/>
    <s v="US-2016-115952"/>
    <d v="2016-10-06T00:00:00"/>
    <d v="2016-10-06T00:00:00"/>
    <x v="3"/>
    <s v="JH-15910"/>
    <s v="Jonathan Howell"/>
    <x v="0"/>
    <s v="United States"/>
    <s v="Tulsa"/>
    <s v="Oklahoma"/>
    <n v="74133"/>
    <x v="2"/>
    <s v="OFF-BI-10004654"/>
    <s v="Office Supplies"/>
    <s v="Binders"/>
    <s v="Avery Binding System Hidden Tab Executive Style Index Sets"/>
    <n v="28.849999999999998"/>
    <n v="5"/>
    <n v="0"/>
    <n v="14.424999999999999"/>
    <s v="Yes"/>
    <s v="Kelly Williams"/>
  </r>
  <r>
    <n v="6266"/>
    <s v="CA-2014-146731"/>
    <d v="2014-11-03T00:00:00"/>
    <d v="2014-11-08T00:00:00"/>
    <x v="1"/>
    <s v="AT-10735"/>
    <s v="Annie Thurman"/>
    <x v="0"/>
    <s v="United States"/>
    <s v="Nashville"/>
    <s v="Tennessee"/>
    <n v="37211"/>
    <x v="0"/>
    <s v="OFF-PA-10000141"/>
    <s v="Office Supplies"/>
    <s v="Paper"/>
    <s v="Ampad Evidence Wirebond Steno Books, 6&quot; x 9&quot;"/>
    <n v="3.4880000000000004"/>
    <n v="2"/>
    <n v="0.2"/>
    <n v="1.1771999999999998"/>
    <s v="No"/>
    <s v="Cassandra Brandow"/>
  </r>
  <r>
    <n v="6267"/>
    <s v="CA-2014-146731"/>
    <d v="2014-11-03T00:00:00"/>
    <d v="2014-11-08T00:00:00"/>
    <x v="1"/>
    <s v="AT-10735"/>
    <s v="Annie Thurman"/>
    <x v="0"/>
    <s v="United States"/>
    <s v="Nashville"/>
    <s v="Tennessee"/>
    <n v="37211"/>
    <x v="0"/>
    <s v="OFF-PA-10001019"/>
    <s v="Office Supplies"/>
    <s v="Paper"/>
    <s v="Xerox 1884"/>
    <n v="143.85600000000002"/>
    <n v="9"/>
    <n v="0.2"/>
    <n v="48.551399999999994"/>
    <s v="No"/>
    <s v="Cassandra Brandow"/>
  </r>
  <r>
    <n v="6268"/>
    <s v="CA-2015-115392"/>
    <d v="2015-10-01T00:00:00"/>
    <d v="2015-10-04T00:00:00"/>
    <x v="0"/>
    <s v="RM-19675"/>
    <s v="Robert Marley"/>
    <x v="2"/>
    <s v="United States"/>
    <s v="Cambridge"/>
    <s v="Massachusetts"/>
    <n v="2138"/>
    <x v="3"/>
    <s v="TEC-PH-10002496"/>
    <s v="Technology"/>
    <s v="Phones"/>
    <s v="Cisco SPA301"/>
    <n v="311.98"/>
    <n v="2"/>
    <n v="0"/>
    <n v="93.593999999999994"/>
    <s v="No"/>
    <s v="Chuck Magee"/>
  </r>
  <r>
    <n v="6269"/>
    <s v="CA-2015-115392"/>
    <d v="2015-10-01T00:00:00"/>
    <d v="2015-10-04T00:00:00"/>
    <x v="0"/>
    <s v="RM-19675"/>
    <s v="Robert Marley"/>
    <x v="2"/>
    <s v="United States"/>
    <s v="Cambridge"/>
    <s v="Massachusetts"/>
    <n v="2138"/>
    <x v="3"/>
    <s v="OFF-BI-10000829"/>
    <s v="Office Supplies"/>
    <s v="Binders"/>
    <s v="Avery Non-Stick Binders"/>
    <n v="22.450000000000003"/>
    <n v="5"/>
    <n v="0"/>
    <n v="10.327"/>
    <s v="No"/>
    <s v="Chuck Magee"/>
  </r>
  <r>
    <n v="6270"/>
    <s v="CA-2017-102379"/>
    <d v="2017-12-02T00:00:00"/>
    <d v="2017-12-06T00:00:00"/>
    <x v="1"/>
    <s v="BB-11545"/>
    <s v="Brenda Bowman"/>
    <x v="1"/>
    <s v="United States"/>
    <s v="Oakland"/>
    <s v="California"/>
    <n v="94601"/>
    <x v="1"/>
    <s v="TEC-PH-10001448"/>
    <s v="Technology"/>
    <s v="Phones"/>
    <s v="Anker Astro 15000mAh USB Portable Charger"/>
    <n v="39.992000000000004"/>
    <n v="1"/>
    <n v="0.2"/>
    <n v="-7.9984000000000073"/>
    <s v="No"/>
    <s v="Anna Andreadi"/>
  </r>
  <r>
    <n v="6271"/>
    <s v="CA-2017-102379"/>
    <d v="2017-12-02T00:00:00"/>
    <d v="2017-12-06T00:00:00"/>
    <x v="1"/>
    <s v="BB-11545"/>
    <s v="Brenda Bowman"/>
    <x v="1"/>
    <s v="United States"/>
    <s v="Oakland"/>
    <s v="California"/>
    <n v="94601"/>
    <x v="1"/>
    <s v="FUR-CH-10004983"/>
    <s v="Furniture"/>
    <s v="Chairs"/>
    <s v="Office Star - Mid Back Dual function Ergonomic High Back Chair with 2-Way Adjustable Arms"/>
    <n v="1159.056"/>
    <n v="9"/>
    <n v="0.2"/>
    <n v="43.464599999999905"/>
    <s v="No"/>
    <s v="Anna Andreadi"/>
  </r>
  <r>
    <n v="6272"/>
    <s v="CA-2017-102379"/>
    <d v="2017-12-02T00:00:00"/>
    <d v="2017-12-06T00:00:00"/>
    <x v="1"/>
    <s v="BB-11545"/>
    <s v="Brenda Bowman"/>
    <x v="1"/>
    <s v="United States"/>
    <s v="Oakland"/>
    <s v="California"/>
    <n v="94601"/>
    <x v="1"/>
    <s v="OFF-AR-10004022"/>
    <s v="Office Supplies"/>
    <s v="Art"/>
    <s v="Panasonic KP-380BK Classic Electric Pencil Sharpener"/>
    <n v="179.89999999999998"/>
    <n v="5"/>
    <n v="0"/>
    <n v="44.974999999999987"/>
    <s v="No"/>
    <s v="Anna Andreadi"/>
  </r>
  <r>
    <n v="6273"/>
    <s v="CA-2017-149706"/>
    <d v="2017-12-11T00:00:00"/>
    <d v="2017-12-12T00:00:00"/>
    <x v="2"/>
    <s v="AS-10285"/>
    <s v="Alejandro Savely"/>
    <x v="1"/>
    <s v="United States"/>
    <s v="Palatine"/>
    <s v="Illinois"/>
    <n v="60067"/>
    <x v="2"/>
    <s v="TEC-AC-10001284"/>
    <s v="Technology"/>
    <s v="Accessories"/>
    <s v="Enermax Briskie RF Wireless Keyboard and Mouse Combo"/>
    <n v="116.312"/>
    <n v="7"/>
    <n v="0.2"/>
    <n v="23.262400000000003"/>
    <s v="No"/>
    <s v="Kelly Williams"/>
  </r>
  <r>
    <n v="6274"/>
    <s v="US-2016-139087"/>
    <d v="2016-07-17T00:00:00"/>
    <d v="2016-07-22T00:00:00"/>
    <x v="0"/>
    <s v="DK-13375"/>
    <s v="Dennis Kane"/>
    <x v="0"/>
    <s v="United States"/>
    <s v="Seattle"/>
    <s v="Washington"/>
    <n v="98105"/>
    <x v="1"/>
    <s v="FUR-FU-10001847"/>
    <s v="Furniture"/>
    <s v="Furnishings"/>
    <s v="Eldon Image Series Black Desk Accessories"/>
    <n v="12.419999999999998"/>
    <n v="3"/>
    <n v="0"/>
    <n v="4.4711999999999996"/>
    <s v="No"/>
    <s v="Anna Andreadi"/>
  </r>
  <r>
    <n v="6275"/>
    <s v="US-2016-139087"/>
    <d v="2016-07-17T00:00:00"/>
    <d v="2016-07-22T00:00:00"/>
    <x v="0"/>
    <s v="DK-13375"/>
    <s v="Dennis Kane"/>
    <x v="0"/>
    <s v="United States"/>
    <s v="Seattle"/>
    <s v="Washington"/>
    <n v="98105"/>
    <x v="1"/>
    <s v="TEC-AC-10004595"/>
    <s v="Technology"/>
    <s v="Accessories"/>
    <s v="First Data TMFD35 PIN Pad"/>
    <n v="428.40000000000003"/>
    <n v="3"/>
    <n v="0"/>
    <n v="89.963999999999999"/>
    <s v="No"/>
    <s v="Anna Andreadi"/>
  </r>
  <r>
    <n v="6276"/>
    <s v="US-2016-139087"/>
    <d v="2016-07-17T00:00:00"/>
    <d v="2016-07-22T00:00:00"/>
    <x v="0"/>
    <s v="DK-13375"/>
    <s v="Dennis Kane"/>
    <x v="0"/>
    <s v="United States"/>
    <s v="Seattle"/>
    <s v="Washington"/>
    <n v="98105"/>
    <x v="1"/>
    <s v="FUR-FU-10004164"/>
    <s v="Furniture"/>
    <s v="Furnishings"/>
    <s v="Eldon 300 Class Desk Accessories, Black"/>
    <n v="24.75"/>
    <n v="5"/>
    <n v="0"/>
    <n v="10.890000000000002"/>
    <s v="No"/>
    <s v="Anna Andreadi"/>
  </r>
  <r>
    <n v="6277"/>
    <s v="US-2016-139087"/>
    <d v="2016-07-17T00:00:00"/>
    <d v="2016-07-22T00:00:00"/>
    <x v="0"/>
    <s v="DK-13375"/>
    <s v="Dennis Kane"/>
    <x v="0"/>
    <s v="United States"/>
    <s v="Seattle"/>
    <s v="Washington"/>
    <n v="98105"/>
    <x v="1"/>
    <s v="OFF-LA-10001074"/>
    <s v="Office Supplies"/>
    <s v="Labels"/>
    <s v="Round Specialty Laser Printer Labels"/>
    <n v="87.71"/>
    <n v="7"/>
    <n v="0"/>
    <n v="41.223699999999994"/>
    <s v="No"/>
    <s v="Anna Andreadi"/>
  </r>
  <r>
    <n v="6278"/>
    <s v="US-2016-139087"/>
    <d v="2016-07-17T00:00:00"/>
    <d v="2016-07-22T00:00:00"/>
    <x v="0"/>
    <s v="DK-13375"/>
    <s v="Dennis Kane"/>
    <x v="0"/>
    <s v="United States"/>
    <s v="Seattle"/>
    <s v="Washington"/>
    <n v="98105"/>
    <x v="1"/>
    <s v="OFF-ST-10000604"/>
    <s v="Office Supplies"/>
    <s v="Storage"/>
    <s v="Home/Office Personal File Carts"/>
    <n v="69.52"/>
    <n v="2"/>
    <n v="0"/>
    <n v="17.379999999999995"/>
    <s v="No"/>
    <s v="Anna Andreadi"/>
  </r>
  <r>
    <n v="6279"/>
    <s v="US-2016-139087"/>
    <d v="2016-07-17T00:00:00"/>
    <d v="2016-07-22T00:00:00"/>
    <x v="0"/>
    <s v="DK-13375"/>
    <s v="Dennis Kane"/>
    <x v="0"/>
    <s v="United States"/>
    <s v="Seattle"/>
    <s v="Washington"/>
    <n v="98105"/>
    <x v="1"/>
    <s v="TEC-PH-10000148"/>
    <s v="Technology"/>
    <s v="Phones"/>
    <s v="Cyber Acoustics AC-202b Speech Recognition Stereo Headset"/>
    <n v="20.784000000000002"/>
    <n v="2"/>
    <n v="0.2"/>
    <n v="-4.6764000000000001"/>
    <s v="No"/>
    <s v="Anna Andreadi"/>
  </r>
  <r>
    <n v="6280"/>
    <s v="US-2016-139087"/>
    <d v="2016-07-17T00:00:00"/>
    <d v="2016-07-22T00:00:00"/>
    <x v="0"/>
    <s v="DK-13375"/>
    <s v="Dennis Kane"/>
    <x v="0"/>
    <s v="United States"/>
    <s v="Seattle"/>
    <s v="Washington"/>
    <n v="98105"/>
    <x v="1"/>
    <s v="OFF-BI-10000042"/>
    <s v="Office Supplies"/>
    <s v="Binders"/>
    <s v="Pressboard Data Binder, Crimson, 12&quot; X 8 1/2&quot;"/>
    <n v="12.816000000000001"/>
    <n v="3"/>
    <n v="0.2"/>
    <n v="4.1651999999999987"/>
    <s v="No"/>
    <s v="Anna Andreadi"/>
  </r>
  <r>
    <n v="6281"/>
    <s v="CA-2017-152226"/>
    <d v="2017-05-12T00:00:00"/>
    <d v="2017-05-16T00:00:00"/>
    <x v="1"/>
    <s v="JH-15910"/>
    <s v="Jonathan Howell"/>
    <x v="0"/>
    <s v="United States"/>
    <s v="Cincinnati"/>
    <s v="Ohio"/>
    <n v="45231"/>
    <x v="3"/>
    <s v="OFF-LA-10000443"/>
    <s v="Office Supplies"/>
    <s v="Labels"/>
    <s v="Avery 501"/>
    <n v="5.9039999999999999"/>
    <n v="2"/>
    <n v="0.2"/>
    <n v="1.9925999999999999"/>
    <s v="No"/>
    <s v="Chuck Magee"/>
  </r>
  <r>
    <n v="6282"/>
    <s v="CA-2015-116484"/>
    <d v="2015-11-20T00:00:00"/>
    <d v="2015-11-26T00:00:00"/>
    <x v="1"/>
    <s v="JK-15205"/>
    <s v="Jamie Kunitz"/>
    <x v="0"/>
    <s v="United States"/>
    <s v="Marion"/>
    <s v="Ohio"/>
    <n v="43302"/>
    <x v="3"/>
    <s v="FUR-FU-10002874"/>
    <s v="Furniture"/>
    <s v="Furnishings"/>
    <s v="Ultra Commercial Grade Dual Valve Door Closer"/>
    <n v="63.824000000000005"/>
    <n v="2"/>
    <n v="0.2"/>
    <n v="9.5735999999999937"/>
    <s v="No"/>
    <s v="Chuck Magee"/>
  </r>
  <r>
    <n v="6283"/>
    <s v="CA-2015-116484"/>
    <d v="2015-11-20T00:00:00"/>
    <d v="2015-11-26T00:00:00"/>
    <x v="1"/>
    <s v="JK-15205"/>
    <s v="Jamie Kunitz"/>
    <x v="0"/>
    <s v="United States"/>
    <s v="Marion"/>
    <s v="Ohio"/>
    <n v="43302"/>
    <x v="3"/>
    <s v="OFF-ST-10003994"/>
    <s v="Office Supplies"/>
    <s v="Storage"/>
    <s v="Belkin 19&quot; Center-Weighted Shelf, Gray"/>
    <n v="141.55199999999999"/>
    <n v="3"/>
    <n v="0.2"/>
    <n v="-26.541000000000004"/>
    <s v="No"/>
    <s v="Chuck Magee"/>
  </r>
  <r>
    <n v="6284"/>
    <s v="CA-2016-100944"/>
    <d v="2016-09-24T00:00:00"/>
    <d v="2016-09-28T00:00:00"/>
    <x v="1"/>
    <s v="EH-13765"/>
    <s v="Edward Hooks"/>
    <x v="1"/>
    <s v="United States"/>
    <s v="Los Angeles"/>
    <s v="California"/>
    <n v="90049"/>
    <x v="1"/>
    <s v="OFF-EN-10001453"/>
    <s v="Office Supplies"/>
    <s v="Envelopes"/>
    <s v="Tyvek Interoffice Envelopes, 9 1/2&quot; x 12 1/2&quot;, 100/Box"/>
    <n v="304.89999999999998"/>
    <n v="5"/>
    <n v="0"/>
    <n v="143.30299999999997"/>
    <s v="No"/>
    <s v="Anna Andreadi"/>
  </r>
  <r>
    <n v="6285"/>
    <s v="CA-2016-100944"/>
    <d v="2016-09-24T00:00:00"/>
    <d v="2016-09-28T00:00:00"/>
    <x v="1"/>
    <s v="EH-13765"/>
    <s v="Edward Hooks"/>
    <x v="1"/>
    <s v="United States"/>
    <s v="Los Angeles"/>
    <s v="California"/>
    <n v="90049"/>
    <x v="1"/>
    <s v="FUR-CH-10000988"/>
    <s v="Furniture"/>
    <s v="Chairs"/>
    <s v="Hon Olson Stacker Stools"/>
    <n v="563.24"/>
    <n v="5"/>
    <n v="0.2"/>
    <n v="56.324000000000012"/>
    <s v="No"/>
    <s v="Anna Andreadi"/>
  </r>
  <r>
    <n v="6286"/>
    <s v="CA-2016-125080"/>
    <d v="2016-10-21T00:00:00"/>
    <d v="2016-10-26T00:00:00"/>
    <x v="1"/>
    <s v="VW-21775"/>
    <s v="Victoria Wilson"/>
    <x v="1"/>
    <s v="United States"/>
    <s v="Lakewood"/>
    <s v="Ohio"/>
    <n v="44107"/>
    <x v="3"/>
    <s v="FUR-TA-10003238"/>
    <s v="Furniture"/>
    <s v="Tables"/>
    <s v="Chromcraft Bull-Nose Wood 48&quot; x 96&quot; Rectangular Conference Tables"/>
    <n v="661.17600000000004"/>
    <n v="2"/>
    <n v="0.4"/>
    <n v="-231.41160000000008"/>
    <s v="No"/>
    <s v="Chuck Magee"/>
  </r>
  <r>
    <n v="6287"/>
    <s v="CA-2016-121020"/>
    <d v="2016-10-24T00:00:00"/>
    <d v="2016-10-31T00:00:00"/>
    <x v="1"/>
    <s v="CG-12040"/>
    <s v="Catherine Glotzbach"/>
    <x v="2"/>
    <s v="United States"/>
    <s v="Lebanon"/>
    <s v="Tennessee"/>
    <n v="37087"/>
    <x v="0"/>
    <s v="TEC-PH-10001061"/>
    <s v="Technology"/>
    <s v="Phones"/>
    <s v="Apple iPhone 5C"/>
    <n v="239.976"/>
    <n v="3"/>
    <n v="0.2"/>
    <n v="17.998199999999997"/>
    <s v="No"/>
    <s v="Cassandra Brandow"/>
  </r>
  <r>
    <n v="6288"/>
    <s v="CA-2014-100090"/>
    <d v="2014-07-08T00:00:00"/>
    <d v="2014-07-12T00:00:00"/>
    <x v="1"/>
    <s v="EB-13705"/>
    <s v="Ed Braxton"/>
    <x v="1"/>
    <s v="United States"/>
    <s v="San Francisco"/>
    <s v="California"/>
    <n v="94122"/>
    <x v="1"/>
    <s v="FUR-TA-10003715"/>
    <s v="Furniture"/>
    <s v="Tables"/>
    <s v="Hon 2111 Invitation Series Corner Table"/>
    <n v="502.48800000000006"/>
    <n v="3"/>
    <n v="0.2"/>
    <n v="-87.935400000000044"/>
    <s v="No"/>
    <s v="Anna Andreadi"/>
  </r>
  <r>
    <n v="6289"/>
    <s v="CA-2014-100090"/>
    <d v="2014-07-08T00:00:00"/>
    <d v="2014-07-12T00:00:00"/>
    <x v="1"/>
    <s v="EB-13705"/>
    <s v="Ed Braxton"/>
    <x v="1"/>
    <s v="United States"/>
    <s v="San Francisco"/>
    <s v="California"/>
    <n v="94122"/>
    <x v="1"/>
    <s v="OFF-BI-10001597"/>
    <s v="Office Supplies"/>
    <s v="Binders"/>
    <s v="Wilson Jones Ledger-Size, Piano-Hinge Binder, 2&quot;, Blue"/>
    <n v="196.70400000000001"/>
    <n v="6"/>
    <n v="0.2"/>
    <n v="68.846399999999974"/>
    <s v="No"/>
    <s v="Anna Andreadi"/>
  </r>
  <r>
    <n v="6290"/>
    <s v="US-2015-139675"/>
    <d v="2015-03-13T00:00:00"/>
    <d v="2015-03-18T00:00:00"/>
    <x v="0"/>
    <s v="NF-18595"/>
    <s v="Nicole Fjeld"/>
    <x v="2"/>
    <s v="United States"/>
    <s v="Chico"/>
    <s v="California"/>
    <n v="95928"/>
    <x v="1"/>
    <s v="FUR-CH-10004063"/>
    <s v="Furniture"/>
    <s v="Chairs"/>
    <s v="Global Deluxe High-Back Manager's Chair"/>
    <n v="915.13600000000008"/>
    <n v="4"/>
    <n v="0.2"/>
    <n v="102.95279999999988"/>
    <s v="No"/>
    <s v="Anna Andreadi"/>
  </r>
  <r>
    <n v="6291"/>
    <s v="US-2015-139675"/>
    <d v="2015-03-13T00:00:00"/>
    <d v="2015-03-18T00:00:00"/>
    <x v="0"/>
    <s v="NF-18595"/>
    <s v="Nicole Fjeld"/>
    <x v="2"/>
    <s v="United States"/>
    <s v="Chico"/>
    <s v="California"/>
    <n v="95928"/>
    <x v="1"/>
    <s v="FUR-FU-10001979"/>
    <s v="Furniture"/>
    <s v="Furnishings"/>
    <s v="Dana Halogen Swing-Arm Architect Lamp"/>
    <n v="327.76"/>
    <n v="8"/>
    <n v="0"/>
    <n v="91.772800000000018"/>
    <s v="No"/>
    <s v="Anna Andreadi"/>
  </r>
  <r>
    <n v="6292"/>
    <s v="CA-2017-143756"/>
    <d v="2017-12-02T00:00:00"/>
    <d v="2017-12-05T00:00:00"/>
    <x v="2"/>
    <s v="ME-17725"/>
    <s v="Max Engle"/>
    <x v="0"/>
    <s v="United States"/>
    <s v="Salem"/>
    <s v="Virginia"/>
    <n v="24153"/>
    <x v="0"/>
    <s v="FUR-CH-10001854"/>
    <s v="Furniture"/>
    <s v="Chairs"/>
    <s v="Office Star - Professional Matrix Back Chair with 2-to-1 Synchro Tilt and Mesh Fabric Seat"/>
    <n v="701.96"/>
    <n v="2"/>
    <n v="0"/>
    <n v="168.47040000000004"/>
    <s v="No"/>
    <s v="Cassandra Brandow"/>
  </r>
  <r>
    <n v="6293"/>
    <s v="CA-2015-151253"/>
    <d v="2015-04-22T00:00:00"/>
    <d v="2015-04-26T00:00:00"/>
    <x v="1"/>
    <s v="AZ-10750"/>
    <s v="Annie Zypern"/>
    <x v="0"/>
    <s v="United States"/>
    <s v="Los Angeles"/>
    <s v="California"/>
    <n v="90008"/>
    <x v="1"/>
    <s v="TEC-PH-10002923"/>
    <s v="Technology"/>
    <s v="Phones"/>
    <s v="Logitech B530 USB Headset - headset - Full size, Binaural"/>
    <n v="88.77600000000001"/>
    <n v="3"/>
    <n v="0.2"/>
    <n v="7.7679000000000009"/>
    <s v="No"/>
    <s v="Anna Andreadi"/>
  </r>
  <r>
    <n v="6294"/>
    <s v="CA-2015-151253"/>
    <d v="2015-04-22T00:00:00"/>
    <d v="2015-04-26T00:00:00"/>
    <x v="1"/>
    <s v="AZ-10750"/>
    <s v="Annie Zypern"/>
    <x v="0"/>
    <s v="United States"/>
    <s v="Los Angeles"/>
    <s v="California"/>
    <n v="90008"/>
    <x v="1"/>
    <s v="OFF-AR-10004691"/>
    <s v="Office Supplies"/>
    <s v="Art"/>
    <s v="Boston 1730 StandUp Electric Pencil Sharpener"/>
    <n v="64.14"/>
    <n v="3"/>
    <n v="0"/>
    <n v="16.676400000000001"/>
    <s v="No"/>
    <s v="Anna Andreadi"/>
  </r>
  <r>
    <n v="6295"/>
    <s v="CA-2014-141152"/>
    <d v="2014-09-16T00:00:00"/>
    <d v="2014-09-19T00:00:00"/>
    <x v="2"/>
    <s v="RF-19345"/>
    <s v="Randy Ferguson"/>
    <x v="1"/>
    <s v="United States"/>
    <s v="New York City"/>
    <s v="New York"/>
    <n v="10024"/>
    <x v="3"/>
    <s v="OFF-BI-10002931"/>
    <s v="Office Supplies"/>
    <s v="Binders"/>
    <s v="Avery Trapezoid Extra Heavy Duty 4&quot; Binders"/>
    <n v="33.552"/>
    <n v="1"/>
    <n v="0.2"/>
    <n v="12.581999999999999"/>
    <s v="No"/>
    <s v="Chuck Magee"/>
  </r>
  <r>
    <n v="6296"/>
    <s v="CA-2014-141313"/>
    <d v="2014-12-28T00:00:00"/>
    <d v="2015-01-01T00:00:00"/>
    <x v="1"/>
    <s v="AJ-10780"/>
    <s v="Anthony Jacobs"/>
    <x v="1"/>
    <s v="United States"/>
    <s v="Beverly"/>
    <s v="Massachusetts"/>
    <n v="1915"/>
    <x v="3"/>
    <s v="OFF-AP-10002651"/>
    <s v="Office Supplies"/>
    <s v="Appliances"/>
    <s v="Hoover Upright Vacuum With Dirt Cup"/>
    <n v="1737.1799999999998"/>
    <n v="6"/>
    <n v="0"/>
    <n v="503.78219999999976"/>
    <s v="No"/>
    <s v="Chuck Magee"/>
  </r>
  <r>
    <n v="6297"/>
    <s v="CA-2014-141313"/>
    <d v="2014-12-28T00:00:00"/>
    <d v="2015-01-01T00:00:00"/>
    <x v="1"/>
    <s v="AJ-10780"/>
    <s v="Anthony Jacobs"/>
    <x v="1"/>
    <s v="United States"/>
    <s v="Beverly"/>
    <s v="Massachusetts"/>
    <n v="1915"/>
    <x v="3"/>
    <s v="OFF-ST-10000689"/>
    <s v="Office Supplies"/>
    <s v="Storage"/>
    <s v="Fellowes Strictly Business Drawer File, Letter/Legal Size"/>
    <n v="704.25"/>
    <n v="5"/>
    <n v="0"/>
    <n v="84.51"/>
    <s v="No"/>
    <s v="Chuck Magee"/>
  </r>
  <r>
    <n v="6298"/>
    <s v="CA-2014-141313"/>
    <d v="2014-12-28T00:00:00"/>
    <d v="2015-01-01T00:00:00"/>
    <x v="1"/>
    <s v="AJ-10780"/>
    <s v="Anthony Jacobs"/>
    <x v="1"/>
    <s v="United States"/>
    <s v="Beverly"/>
    <s v="Massachusetts"/>
    <n v="1915"/>
    <x v="3"/>
    <s v="OFF-PA-10003302"/>
    <s v="Office Supplies"/>
    <s v="Paper"/>
    <s v="Xerox 1906"/>
    <n v="141.76"/>
    <n v="4"/>
    <n v="0"/>
    <n v="66.627199999999988"/>
    <s v="No"/>
    <s v="Chuck Magee"/>
  </r>
  <r>
    <n v="6299"/>
    <s v="CA-2014-169852"/>
    <d v="2014-10-21T00:00:00"/>
    <d v="2014-10-26T00:00:00"/>
    <x v="1"/>
    <s v="SF-20965"/>
    <s v="Sylvia Foulston"/>
    <x v="1"/>
    <s v="United States"/>
    <s v="San Diego"/>
    <s v="California"/>
    <n v="92024"/>
    <x v="1"/>
    <s v="OFF-BI-10001460"/>
    <s v="Office Supplies"/>
    <s v="Binders"/>
    <s v="Plastic Binding Combs"/>
    <n v="36.36"/>
    <n v="3"/>
    <n v="0.2"/>
    <n v="12.2715"/>
    <s v="No"/>
    <s v="Anna Andreadi"/>
  </r>
  <r>
    <n v="6300"/>
    <s v="CA-2017-107314"/>
    <d v="2017-11-30T00:00:00"/>
    <d v="2017-12-03T00:00:00"/>
    <x v="2"/>
    <s v="MZ-17335"/>
    <s v="Maria Zettner"/>
    <x v="2"/>
    <s v="United States"/>
    <s v="San Francisco"/>
    <s v="California"/>
    <n v="94109"/>
    <x v="1"/>
    <s v="FUR-FU-10003489"/>
    <s v="Furniture"/>
    <s v="Furnishings"/>
    <s v="Contemporary Borderless Frame"/>
    <n v="25.83"/>
    <n v="3"/>
    <n v="0"/>
    <n v="9.5570999999999984"/>
    <s v="No"/>
    <s v="Anna Andreadi"/>
  </r>
  <r>
    <n v="6301"/>
    <s v="US-2014-161305"/>
    <d v="2014-06-06T00:00:00"/>
    <d v="2014-06-12T00:00:00"/>
    <x v="1"/>
    <s v="SB-20170"/>
    <s v="Sarah Bern"/>
    <x v="0"/>
    <s v="United States"/>
    <s v="Chicago"/>
    <s v="Illinois"/>
    <n v="60623"/>
    <x v="2"/>
    <s v="OFF-BI-10002794"/>
    <s v="Office Supplies"/>
    <s v="Binders"/>
    <s v="Avery Trapezoid Ring Binder, 3&quot; Capacity, Black, 1040 sheets"/>
    <n v="24.587999999999994"/>
    <n v="3"/>
    <n v="0.8"/>
    <n v="-38.11140000000001"/>
    <s v="No"/>
    <s v="Kelly Williams"/>
  </r>
  <r>
    <n v="6302"/>
    <s v="US-2014-161305"/>
    <d v="2014-06-06T00:00:00"/>
    <d v="2014-06-12T00:00:00"/>
    <x v="1"/>
    <s v="SB-20170"/>
    <s v="Sarah Bern"/>
    <x v="0"/>
    <s v="United States"/>
    <s v="Chicago"/>
    <s v="Illinois"/>
    <n v="60623"/>
    <x v="2"/>
    <s v="OFF-EN-10000461"/>
    <s v="Office Supplies"/>
    <s v="Envelopes"/>
    <s v="#10- 4 1/8&quot; x 9 1/2&quot; Recycled Envelopes"/>
    <n v="13.984000000000002"/>
    <n v="2"/>
    <n v="0.2"/>
    <n v="4.7195999999999998"/>
    <s v="No"/>
    <s v="Kelly Williams"/>
  </r>
  <r>
    <n v="6303"/>
    <s v="CA-2017-166919"/>
    <d v="2017-11-23T00:00:00"/>
    <d v="2017-11-27T00:00:00"/>
    <x v="1"/>
    <s v="AH-10210"/>
    <s v="Alan Hwang"/>
    <x v="0"/>
    <s v="United States"/>
    <s v="Dallas"/>
    <s v="Texas"/>
    <n v="75220"/>
    <x v="2"/>
    <s v="TEC-PH-10001305"/>
    <s v="Technology"/>
    <s v="Phones"/>
    <s v="Panasonic KX TS208W Corded phone"/>
    <n v="195.96000000000004"/>
    <n v="5"/>
    <n v="0.2"/>
    <n v="19.596000000000018"/>
    <s v="No"/>
    <s v="Kelly Williams"/>
  </r>
  <r>
    <n v="6304"/>
    <s v="CA-2017-162712"/>
    <d v="2017-06-18T00:00:00"/>
    <d v="2017-06-20T00:00:00"/>
    <x v="0"/>
    <s v="NK-18490"/>
    <s v="Neil Knudson"/>
    <x v="2"/>
    <s v="United States"/>
    <s v="Corpus Christi"/>
    <s v="Texas"/>
    <n v="78415"/>
    <x v="2"/>
    <s v="OFF-PA-10000167"/>
    <s v="Office Supplies"/>
    <s v="Paper"/>
    <s v="Xerox 1925"/>
    <n v="74.352000000000004"/>
    <n v="3"/>
    <n v="0.2"/>
    <n v="23.234999999999992"/>
    <s v="No"/>
    <s v="Kelly Williams"/>
  </r>
  <r>
    <n v="6305"/>
    <s v="CA-2017-107552"/>
    <d v="2017-05-05T00:00:00"/>
    <d v="2017-05-05T00:00:00"/>
    <x v="3"/>
    <s v="AI-10855"/>
    <s v="Arianne Irving"/>
    <x v="0"/>
    <s v="United States"/>
    <s v="New York City"/>
    <s v="New York"/>
    <n v="10035"/>
    <x v="3"/>
    <s v="OFF-PA-10002947"/>
    <s v="Office Supplies"/>
    <s v="Paper"/>
    <s v="Xerox 1923"/>
    <n v="6.68"/>
    <n v="1"/>
    <n v="0"/>
    <n v="3.2063999999999999"/>
    <s v="No"/>
    <s v="Chuck Magee"/>
  </r>
  <r>
    <n v="6306"/>
    <s v="CA-2016-163328"/>
    <d v="2016-11-04T00:00:00"/>
    <d v="2016-11-06T00:00:00"/>
    <x v="0"/>
    <s v="TP-21565"/>
    <s v="Tracy Poddar"/>
    <x v="1"/>
    <s v="United States"/>
    <s v="Eugene"/>
    <s v="Oregon"/>
    <n v="97405"/>
    <x v="1"/>
    <s v="OFF-SU-10002301"/>
    <s v="Office Supplies"/>
    <s v="Supplies"/>
    <s v="Serrated Blade or Curved Handle Hand Letter Openers"/>
    <n v="17.584000000000003"/>
    <n v="7"/>
    <n v="0.2"/>
    <n v="-4.1761999999999997"/>
    <s v="No"/>
    <s v="Anna Andreadi"/>
  </r>
  <r>
    <n v="6307"/>
    <s v="CA-2016-163328"/>
    <d v="2016-11-04T00:00:00"/>
    <d v="2016-11-06T00:00:00"/>
    <x v="0"/>
    <s v="TP-21565"/>
    <s v="Tracy Poddar"/>
    <x v="1"/>
    <s v="United States"/>
    <s v="Eugene"/>
    <s v="Oregon"/>
    <n v="97405"/>
    <x v="1"/>
    <s v="FUR-CH-10003298"/>
    <s v="Furniture"/>
    <s v="Chairs"/>
    <s v="Office Star - Contemporary Task Swivel chair with Loop Arms, Charcoal"/>
    <n v="104.78399999999999"/>
    <n v="1"/>
    <n v="0.2"/>
    <n v="-14.407800000000009"/>
    <s v="No"/>
    <s v="Anna Andreadi"/>
  </r>
  <r>
    <n v="6308"/>
    <s v="CA-2016-163328"/>
    <d v="2016-11-04T00:00:00"/>
    <d v="2016-11-06T00:00:00"/>
    <x v="0"/>
    <s v="TP-21565"/>
    <s v="Tracy Poddar"/>
    <x v="1"/>
    <s v="United States"/>
    <s v="Eugene"/>
    <s v="Oregon"/>
    <n v="97405"/>
    <x v="1"/>
    <s v="OFF-PA-10004353"/>
    <s v="Office Supplies"/>
    <s v="Paper"/>
    <s v="Southworth 25% Cotton Premium Laser Paper and Envelopes"/>
    <n v="47.952000000000005"/>
    <n v="3"/>
    <n v="0.2"/>
    <n v="16.783200000000001"/>
    <s v="No"/>
    <s v="Anna Andreadi"/>
  </r>
  <r>
    <n v="6309"/>
    <s v="CA-2016-163328"/>
    <d v="2016-11-04T00:00:00"/>
    <d v="2016-11-06T00:00:00"/>
    <x v="0"/>
    <s v="TP-21565"/>
    <s v="Tracy Poddar"/>
    <x v="1"/>
    <s v="United States"/>
    <s v="Eugene"/>
    <s v="Oregon"/>
    <n v="97405"/>
    <x v="1"/>
    <s v="FUR-CH-10000229"/>
    <s v="Furniture"/>
    <s v="Chairs"/>
    <s v="Global Enterprise Series Seating High-Back Swivel/Tilt Chairs"/>
    <n v="650.35200000000009"/>
    <n v="3"/>
    <n v="0.2"/>
    <n v="-97.552800000000076"/>
    <s v="No"/>
    <s v="Anna Andreadi"/>
  </r>
  <r>
    <n v="6310"/>
    <s v="CA-2016-163328"/>
    <d v="2016-11-04T00:00:00"/>
    <d v="2016-11-06T00:00:00"/>
    <x v="0"/>
    <s v="TP-21565"/>
    <s v="Tracy Poddar"/>
    <x v="1"/>
    <s v="United States"/>
    <s v="Eugene"/>
    <s v="Oregon"/>
    <n v="97405"/>
    <x v="1"/>
    <s v="OFF-LA-10003930"/>
    <s v="Office Supplies"/>
    <s v="Labels"/>
    <s v="Dot Matrix Printer Tape Reel Labels, White, 5000/Box"/>
    <n v="629.18400000000008"/>
    <n v="8"/>
    <n v="0.2"/>
    <n v="228.07919999999999"/>
    <s v="No"/>
    <s v="Anna Andreadi"/>
  </r>
  <r>
    <n v="6311"/>
    <s v="CA-2016-163328"/>
    <d v="2016-11-04T00:00:00"/>
    <d v="2016-11-06T00:00:00"/>
    <x v="0"/>
    <s v="TP-21565"/>
    <s v="Tracy Poddar"/>
    <x v="1"/>
    <s v="United States"/>
    <s v="Eugene"/>
    <s v="Oregon"/>
    <n v="97405"/>
    <x v="1"/>
    <s v="OFF-PA-10000176"/>
    <s v="Office Supplies"/>
    <s v="Paper"/>
    <s v="Xerox 1887"/>
    <n v="15.176"/>
    <n v="1"/>
    <n v="0.2"/>
    <n v="5.3115999999999985"/>
    <s v="No"/>
    <s v="Anna Andreadi"/>
  </r>
  <r>
    <n v="6312"/>
    <s v="CA-2014-112837"/>
    <d v="2014-09-11T00:00:00"/>
    <d v="2014-09-16T00:00:00"/>
    <x v="1"/>
    <s v="LW-17125"/>
    <s v="Liz Willingham"/>
    <x v="0"/>
    <s v="United States"/>
    <s v="Oxnard"/>
    <s v="California"/>
    <n v="93030"/>
    <x v="1"/>
    <s v="FUR-FU-10004006"/>
    <s v="Furniture"/>
    <s v="Furnishings"/>
    <s v="Deflect-o DuraMat Lighweight, Studded, Beveled Mat for Low Pile Carpeting"/>
    <n v="127.94999999999999"/>
    <n v="3"/>
    <n v="0"/>
    <n v="21.751499999999986"/>
    <s v="No"/>
    <s v="Anna Andreadi"/>
  </r>
  <r>
    <n v="6313"/>
    <s v="CA-2017-120019"/>
    <d v="2017-02-16T00:00:00"/>
    <d v="2017-02-21T00:00:00"/>
    <x v="1"/>
    <s v="NG-18355"/>
    <s v="Nat Gilpin"/>
    <x v="1"/>
    <s v="United States"/>
    <s v="Fairfield"/>
    <s v="Connecticut"/>
    <n v="6824"/>
    <x v="3"/>
    <s v="OFF-ST-10001932"/>
    <s v="Office Supplies"/>
    <s v="Storage"/>
    <s v="Fellowes Staxonsteel Drawer Files"/>
    <n v="579.51"/>
    <n v="3"/>
    <n v="0"/>
    <n v="81.131400000000014"/>
    <s v="No"/>
    <s v="Chuck Magee"/>
  </r>
  <r>
    <n v="6314"/>
    <s v="CA-2017-120019"/>
    <d v="2017-02-16T00:00:00"/>
    <d v="2017-02-21T00:00:00"/>
    <x v="1"/>
    <s v="NG-18355"/>
    <s v="Nat Gilpin"/>
    <x v="1"/>
    <s v="United States"/>
    <s v="Fairfield"/>
    <s v="Connecticut"/>
    <n v="6824"/>
    <x v="3"/>
    <s v="TEC-PH-10000923"/>
    <s v="Technology"/>
    <s v="Phones"/>
    <s v="Belkin SportFit Armband For iPhone 5s/5c, Fuchsia"/>
    <n v="14.99"/>
    <n v="1"/>
    <n v="0"/>
    <n v="7.3451000000000004"/>
    <s v="No"/>
    <s v="Chuck Magee"/>
  </r>
  <r>
    <n v="6315"/>
    <s v="CA-2014-100762"/>
    <d v="2014-11-24T00:00:00"/>
    <d v="2014-11-29T00:00:00"/>
    <x v="1"/>
    <s v="NG-18355"/>
    <s v="Nat Gilpin"/>
    <x v="1"/>
    <s v="United States"/>
    <s v="Jackson"/>
    <s v="Michigan"/>
    <n v="49201"/>
    <x v="2"/>
    <s v="OFF-AR-10000380"/>
    <s v="Office Supplies"/>
    <s v="Art"/>
    <s v="Hunt PowerHouse Electric Pencil Sharpener, Blue"/>
    <n v="151.91999999999999"/>
    <n v="4"/>
    <n v="0"/>
    <n v="45.575999999999979"/>
    <s v="Yes"/>
    <s v="Kelly Williams"/>
  </r>
  <r>
    <n v="6316"/>
    <s v="CA-2014-100762"/>
    <d v="2014-11-24T00:00:00"/>
    <d v="2014-11-29T00:00:00"/>
    <x v="1"/>
    <s v="NG-18355"/>
    <s v="Nat Gilpin"/>
    <x v="1"/>
    <s v="United States"/>
    <s v="Jackson"/>
    <s v="Michigan"/>
    <n v="49201"/>
    <x v="2"/>
    <s v="OFF-LA-10003930"/>
    <s v="Office Supplies"/>
    <s v="Labels"/>
    <s v="Dot Matrix Printer Tape Reel Labels, White, 5000/Box"/>
    <n v="196.62"/>
    <n v="2"/>
    <n v="0"/>
    <n v="96.343800000000002"/>
    <s v="Yes"/>
    <s v="Kelly Williams"/>
  </r>
  <r>
    <n v="6317"/>
    <s v="CA-2014-100762"/>
    <d v="2014-11-24T00:00:00"/>
    <d v="2014-11-29T00:00:00"/>
    <x v="1"/>
    <s v="NG-18355"/>
    <s v="Nat Gilpin"/>
    <x v="1"/>
    <s v="United States"/>
    <s v="Jackson"/>
    <s v="Michigan"/>
    <n v="49201"/>
    <x v="2"/>
    <s v="OFF-PA-10001815"/>
    <s v="Office Supplies"/>
    <s v="Paper"/>
    <s v="Xerox 1885"/>
    <n v="144.12"/>
    <n v="3"/>
    <n v="0"/>
    <n v="69.177599999999984"/>
    <s v="Yes"/>
    <s v="Kelly Williams"/>
  </r>
  <r>
    <n v="6318"/>
    <s v="CA-2014-100762"/>
    <d v="2014-11-24T00:00:00"/>
    <d v="2014-11-29T00:00:00"/>
    <x v="1"/>
    <s v="NG-18355"/>
    <s v="Nat Gilpin"/>
    <x v="1"/>
    <s v="United States"/>
    <s v="Jackson"/>
    <s v="Michigan"/>
    <n v="49201"/>
    <x v="2"/>
    <s v="OFF-PA-10004082"/>
    <s v="Office Supplies"/>
    <s v="Paper"/>
    <s v="Adams Telephone Message Book w/Frequently-Called Numbers Space, 400 Messages per Book"/>
    <n v="15.96"/>
    <n v="2"/>
    <n v="0"/>
    <n v="7.98"/>
    <s v="Yes"/>
    <s v="Kelly Williams"/>
  </r>
  <r>
    <n v="6319"/>
    <s v="CA-2017-161459"/>
    <d v="2017-11-25T00:00:00"/>
    <d v="2017-11-29T00:00:00"/>
    <x v="0"/>
    <s v="EB-13750"/>
    <s v="Edward Becker"/>
    <x v="1"/>
    <s v="United States"/>
    <s v="Laguna Niguel"/>
    <s v="California"/>
    <n v="92677"/>
    <x v="1"/>
    <s v="TEC-PH-10004071"/>
    <s v="Technology"/>
    <s v="Phones"/>
    <s v="PayAnywhere Card Reader"/>
    <n v="39.960000000000008"/>
    <n v="5"/>
    <n v="0.2"/>
    <n v="3.4964999999999993"/>
    <s v="Yes"/>
    <s v="Anna Andreadi"/>
  </r>
  <r>
    <n v="6320"/>
    <s v="CA-2017-161459"/>
    <d v="2017-11-25T00:00:00"/>
    <d v="2017-11-29T00:00:00"/>
    <x v="0"/>
    <s v="EB-13750"/>
    <s v="Edward Becker"/>
    <x v="1"/>
    <s v="United States"/>
    <s v="Laguna Niguel"/>
    <s v="California"/>
    <n v="92677"/>
    <x v="1"/>
    <s v="OFF-PA-10002377"/>
    <s v="Office Supplies"/>
    <s v="Paper"/>
    <s v="Adams Telephone Message Book W/Dividers/Space For Phone Numbers, 5 1/4&quot;X8 1/2&quot;, 200/Messages"/>
    <n v="34.08"/>
    <n v="6"/>
    <n v="0"/>
    <n v="15.335999999999999"/>
    <s v="Yes"/>
    <s v="Anna Andreadi"/>
  </r>
  <r>
    <n v="6321"/>
    <s v="CA-2017-160017"/>
    <d v="2017-09-28T00:00:00"/>
    <d v="2017-10-02T00:00:00"/>
    <x v="1"/>
    <s v="SP-20860"/>
    <s v="Sung Pak"/>
    <x v="1"/>
    <s v="United States"/>
    <s v="Jacksonville"/>
    <s v="Florida"/>
    <n v="32216"/>
    <x v="0"/>
    <s v="OFF-PA-10001800"/>
    <s v="Office Supplies"/>
    <s v="Paper"/>
    <s v="Xerox 220"/>
    <n v="10.368000000000002"/>
    <n v="2"/>
    <n v="0.2"/>
    <n v="3.6288"/>
    <s v="No"/>
    <s v="Cassandra Brandow"/>
  </r>
  <r>
    <n v="6322"/>
    <s v="CA-2014-123316"/>
    <d v="2014-10-13T00:00:00"/>
    <d v="2014-10-17T00:00:00"/>
    <x v="1"/>
    <s v="SP-20545"/>
    <s v="Sibella Parks"/>
    <x v="1"/>
    <s v="United States"/>
    <s v="Mount Vernon"/>
    <s v="New York"/>
    <n v="10550"/>
    <x v="3"/>
    <s v="OFF-BI-10002764"/>
    <s v="Office Supplies"/>
    <s v="Binders"/>
    <s v="Recycled Pressboard Report Cover with Reinforced Top Hinge"/>
    <n v="7.7520000000000007"/>
    <n v="3"/>
    <n v="0.2"/>
    <n v="2.8100999999999998"/>
    <s v="No"/>
    <s v="Chuck Magee"/>
  </r>
  <r>
    <n v="6323"/>
    <s v="CA-2014-141299"/>
    <d v="2014-06-03T00:00:00"/>
    <d v="2014-06-07T00:00:00"/>
    <x v="0"/>
    <s v="RB-19795"/>
    <s v="Ross Baird"/>
    <x v="2"/>
    <s v="United States"/>
    <s v="Midland"/>
    <s v="Michigan"/>
    <n v="48640"/>
    <x v="2"/>
    <s v="OFF-EN-10004459"/>
    <s v="Office Supplies"/>
    <s v="Envelopes"/>
    <s v="Security-Tint Envelopes"/>
    <n v="15.28"/>
    <n v="2"/>
    <n v="0"/>
    <n v="7.4871999999999996"/>
    <s v="No"/>
    <s v="Kelly Williams"/>
  </r>
  <r>
    <n v="6324"/>
    <s v="CA-2014-104402"/>
    <d v="2014-06-17T00:00:00"/>
    <d v="2014-06-23T00:00:00"/>
    <x v="1"/>
    <s v="DB-13660"/>
    <s v="Duane Benoit"/>
    <x v="0"/>
    <s v="United States"/>
    <s v="Newark"/>
    <s v="Delaware"/>
    <n v="19711"/>
    <x v="3"/>
    <s v="TEC-MA-10000423"/>
    <s v="Technology"/>
    <s v="Machines"/>
    <s v="Texas Instruments TI-34 Scientific Calculator"/>
    <n v="65.97"/>
    <n v="3"/>
    <n v="0"/>
    <n v="31.005899999999997"/>
    <s v="No"/>
    <s v="Chuck Magee"/>
  </r>
  <r>
    <n v="6325"/>
    <s v="CA-2015-110289"/>
    <d v="2015-10-29T00:00:00"/>
    <d v="2015-11-02T00:00:00"/>
    <x v="1"/>
    <s v="NB-18655"/>
    <s v="Nona Balk"/>
    <x v="1"/>
    <s v="United States"/>
    <s v="San Francisco"/>
    <s v="California"/>
    <n v="94109"/>
    <x v="1"/>
    <s v="OFF-PA-10002986"/>
    <s v="Office Supplies"/>
    <s v="Paper"/>
    <s v="Xerox 1898"/>
    <n v="33.4"/>
    <n v="5"/>
    <n v="0"/>
    <n v="16.032"/>
    <s v="No"/>
    <s v="Anna Andreadi"/>
  </r>
  <r>
    <n v="6326"/>
    <s v="CA-2015-110289"/>
    <d v="2015-10-29T00:00:00"/>
    <d v="2015-11-02T00:00:00"/>
    <x v="1"/>
    <s v="NB-18655"/>
    <s v="Nona Balk"/>
    <x v="1"/>
    <s v="United States"/>
    <s v="San Francisco"/>
    <s v="California"/>
    <n v="94109"/>
    <x v="1"/>
    <s v="OFF-EN-10001434"/>
    <s v="Office Supplies"/>
    <s v="Envelopes"/>
    <s v="Strathmore #10 Envelopes, Ultimate White"/>
    <n v="210.84"/>
    <n v="4"/>
    <n v="0"/>
    <n v="103.3116"/>
    <s v="No"/>
    <s v="Anna Andreadi"/>
  </r>
  <r>
    <n v="6327"/>
    <s v="CA-2014-167927"/>
    <d v="2014-01-20T00:00:00"/>
    <d v="2014-01-26T00:00:00"/>
    <x v="1"/>
    <s v="XP-21865"/>
    <s v="Xylona Preis"/>
    <x v="0"/>
    <s v="United States"/>
    <s v="Westland"/>
    <s v="Michigan"/>
    <n v="48185"/>
    <x v="2"/>
    <s v="OFF-ST-10000760"/>
    <s v="Office Supplies"/>
    <s v="Storage"/>
    <s v="Eldon Fold 'N Roll Cart System"/>
    <n v="13.98"/>
    <n v="1"/>
    <n v="0"/>
    <n v="4.0541999999999998"/>
    <s v="No"/>
    <s v="Kelly Williams"/>
  </r>
  <r>
    <n v="6328"/>
    <s v="CA-2014-167927"/>
    <d v="2014-01-20T00:00:00"/>
    <d v="2014-01-26T00:00:00"/>
    <x v="1"/>
    <s v="XP-21865"/>
    <s v="Xylona Preis"/>
    <x v="0"/>
    <s v="United States"/>
    <s v="Westland"/>
    <s v="Michigan"/>
    <n v="48185"/>
    <x v="2"/>
    <s v="FUR-FU-10002918"/>
    <s v="Furniture"/>
    <s v="Furnishings"/>
    <s v="Eldon ClusterMat Chair Mat with Cordless Antistatic Protection"/>
    <n v="272.94"/>
    <n v="3"/>
    <n v="0"/>
    <n v="30.023400000000009"/>
    <s v="No"/>
    <s v="Kelly Williams"/>
  </r>
  <r>
    <n v="6329"/>
    <s v="CA-2014-167927"/>
    <d v="2014-01-20T00:00:00"/>
    <d v="2014-01-26T00:00:00"/>
    <x v="1"/>
    <s v="XP-21865"/>
    <s v="Xylona Preis"/>
    <x v="0"/>
    <s v="United States"/>
    <s v="Westland"/>
    <s v="Michigan"/>
    <n v="48185"/>
    <x v="2"/>
    <s v="OFF-BI-10000605"/>
    <s v="Office Supplies"/>
    <s v="Binders"/>
    <s v="Acco Pressboard Covers with Storage Hooks, 9 1/2&quot; x 11&quot;, Executive Red"/>
    <n v="19.05"/>
    <n v="5"/>
    <n v="0"/>
    <n v="8.9534999999999982"/>
    <s v="No"/>
    <s v="Kelly Williams"/>
  </r>
  <r>
    <n v="6330"/>
    <s v="CA-2014-167927"/>
    <d v="2014-01-20T00:00:00"/>
    <d v="2014-01-26T00:00:00"/>
    <x v="1"/>
    <s v="XP-21865"/>
    <s v="Xylona Preis"/>
    <x v="0"/>
    <s v="United States"/>
    <s v="Westland"/>
    <s v="Michigan"/>
    <n v="48185"/>
    <x v="2"/>
    <s v="OFF-AP-10002311"/>
    <s v="Office Supplies"/>
    <s v="Appliances"/>
    <s v="Holmes Replacement Filter for HEPA Air Cleaner, Very Large Room, HEPA Filter"/>
    <n v="247.71600000000001"/>
    <n v="4"/>
    <n v="0.1"/>
    <n v="93.581600000000009"/>
    <s v="No"/>
    <s v="Kelly Williams"/>
  </r>
  <r>
    <n v="6331"/>
    <s v="CA-2014-167927"/>
    <d v="2014-01-20T00:00:00"/>
    <d v="2014-01-26T00:00:00"/>
    <x v="1"/>
    <s v="XP-21865"/>
    <s v="Xylona Preis"/>
    <x v="0"/>
    <s v="United States"/>
    <s v="Westland"/>
    <s v="Michigan"/>
    <n v="48185"/>
    <x v="2"/>
    <s v="OFF-ST-10003123"/>
    <s v="Office Supplies"/>
    <s v="Storage"/>
    <s v="Fellowes Bases and Tops For Staxonsteel/High-Stak Systems"/>
    <n v="66.58"/>
    <n v="2"/>
    <n v="0"/>
    <n v="15.979199999999999"/>
    <s v="No"/>
    <s v="Kelly Williams"/>
  </r>
  <r>
    <n v="6332"/>
    <s v="CA-2014-167927"/>
    <d v="2014-01-20T00:00:00"/>
    <d v="2014-01-26T00:00:00"/>
    <x v="1"/>
    <s v="XP-21865"/>
    <s v="Xylona Preis"/>
    <x v="0"/>
    <s v="United States"/>
    <s v="Westland"/>
    <s v="Michigan"/>
    <n v="48185"/>
    <x v="2"/>
    <s v="OFF-AR-10004456"/>
    <s v="Office Supplies"/>
    <s v="Art"/>
    <s v="Panasonic KP-4ABK Battery-Operated Pencil Sharpener"/>
    <n v="43.92"/>
    <n v="3"/>
    <n v="0"/>
    <n v="12.736799999999999"/>
    <s v="No"/>
    <s v="Kelly Williams"/>
  </r>
  <r>
    <n v="6333"/>
    <s v="CA-2014-167927"/>
    <d v="2014-01-20T00:00:00"/>
    <d v="2014-01-26T00:00:00"/>
    <x v="1"/>
    <s v="XP-21865"/>
    <s v="Xylona Preis"/>
    <x v="0"/>
    <s v="United States"/>
    <s v="Westland"/>
    <s v="Michigan"/>
    <n v="48185"/>
    <x v="2"/>
    <s v="FUR-FU-10002268"/>
    <s v="Furniture"/>
    <s v="Furnishings"/>
    <s v="Ultra Door Push Plate"/>
    <n v="14.73"/>
    <n v="3"/>
    <n v="0"/>
    <n v="4.8608999999999991"/>
    <s v="No"/>
    <s v="Kelly Williams"/>
  </r>
  <r>
    <n v="6334"/>
    <s v="CA-2014-167927"/>
    <d v="2014-01-20T00:00:00"/>
    <d v="2014-01-26T00:00:00"/>
    <x v="1"/>
    <s v="XP-21865"/>
    <s v="Xylona Preis"/>
    <x v="0"/>
    <s v="United States"/>
    <s v="Westland"/>
    <s v="Michigan"/>
    <n v="48185"/>
    <x v="2"/>
    <s v="OFF-BI-10004364"/>
    <s v="Office Supplies"/>
    <s v="Binders"/>
    <s v="Storex Dura Pro Binders"/>
    <n v="29.700000000000003"/>
    <n v="5"/>
    <n v="0"/>
    <n v="13.365"/>
    <s v="No"/>
    <s v="Kelly Williams"/>
  </r>
  <r>
    <n v="6335"/>
    <s v="CA-2014-133305"/>
    <d v="2014-07-11T00:00:00"/>
    <d v="2014-07-15T00:00:00"/>
    <x v="1"/>
    <s v="MH-17455"/>
    <s v="Mark Hamilton"/>
    <x v="0"/>
    <s v="United States"/>
    <s v="New York City"/>
    <s v="New York"/>
    <n v="10011"/>
    <x v="3"/>
    <s v="OFF-PA-10001970"/>
    <s v="Office Supplies"/>
    <s v="Paper"/>
    <s v="Xerox 1881"/>
    <n v="49.12"/>
    <n v="4"/>
    <n v="0"/>
    <n v="23.086399999999998"/>
    <s v="No"/>
    <s v="Chuck Magee"/>
  </r>
  <r>
    <n v="6336"/>
    <s v="CA-2014-133305"/>
    <d v="2014-07-11T00:00:00"/>
    <d v="2014-07-15T00:00:00"/>
    <x v="1"/>
    <s v="MH-17455"/>
    <s v="Mark Hamilton"/>
    <x v="0"/>
    <s v="United States"/>
    <s v="New York City"/>
    <s v="New York"/>
    <n v="10011"/>
    <x v="3"/>
    <s v="OFF-BI-10002954"/>
    <s v="Office Supplies"/>
    <s v="Binders"/>
    <s v="Newell 3-Hole Punched Plastic Slotted Magazine Holders for Binders"/>
    <n v="18.28"/>
    <n v="5"/>
    <n v="0.2"/>
    <n v="6.3979999999999997"/>
    <s v="No"/>
    <s v="Chuck Magee"/>
  </r>
  <r>
    <n v="6337"/>
    <s v="CA-2016-165995"/>
    <d v="2016-08-30T00:00:00"/>
    <d v="2016-09-06T00:00:00"/>
    <x v="1"/>
    <s v="BG-11740"/>
    <s v="Bruce Geld"/>
    <x v="0"/>
    <s v="United States"/>
    <s v="Los Angeles"/>
    <s v="California"/>
    <n v="90008"/>
    <x v="1"/>
    <s v="FUR-FU-10000672"/>
    <s v="Furniture"/>
    <s v="Furnishings"/>
    <s v="Executive Impressions 10&quot; Spectator Wall Clock"/>
    <n v="47.04"/>
    <n v="4"/>
    <n v="0"/>
    <n v="15.993599999999997"/>
    <s v="No"/>
    <s v="Anna Andreadi"/>
  </r>
  <r>
    <n v="6338"/>
    <s v="CA-2016-165995"/>
    <d v="2016-08-30T00:00:00"/>
    <d v="2016-09-06T00:00:00"/>
    <x v="1"/>
    <s v="BG-11740"/>
    <s v="Bruce Geld"/>
    <x v="0"/>
    <s v="United States"/>
    <s v="Los Angeles"/>
    <s v="California"/>
    <n v="90008"/>
    <x v="1"/>
    <s v="TEC-PH-10004908"/>
    <s v="Technology"/>
    <s v="Phones"/>
    <s v="Panasonic KX TS3282W Corded phone"/>
    <n v="339.96000000000004"/>
    <n v="5"/>
    <n v="0.2"/>
    <n v="42.494999999999948"/>
    <s v="No"/>
    <s v="Anna Andreadi"/>
  </r>
  <r>
    <n v="6339"/>
    <s v="CA-2017-143112"/>
    <d v="2017-10-05T00:00:00"/>
    <d v="2017-10-09T00:00:00"/>
    <x v="1"/>
    <s v="TS-21370"/>
    <s v="Todd Sumrall"/>
    <x v="1"/>
    <s v="United States"/>
    <s v="New York City"/>
    <s v="New York"/>
    <n v="10035"/>
    <x v="3"/>
    <s v="TEC-PH-10003095"/>
    <s v="Technology"/>
    <s v="Phones"/>
    <s v="Samsung HM1900 Bluetooth Headset"/>
    <n v="87.8"/>
    <n v="4"/>
    <n v="0"/>
    <n v="43.9"/>
    <s v="No"/>
    <s v="Chuck Magee"/>
  </r>
  <r>
    <n v="6340"/>
    <s v="CA-2017-143112"/>
    <d v="2017-10-05T00:00:00"/>
    <d v="2017-10-09T00:00:00"/>
    <x v="1"/>
    <s v="TS-21370"/>
    <s v="Todd Sumrall"/>
    <x v="1"/>
    <s v="United States"/>
    <s v="New York City"/>
    <s v="New York"/>
    <n v="10035"/>
    <x v="3"/>
    <s v="FUR-CH-10002880"/>
    <s v="Furniture"/>
    <s v="Chairs"/>
    <s v="Global High-Back Leather Tilter, Burgundy"/>
    <n v="221.38200000000001"/>
    <n v="2"/>
    <n v="0.1"/>
    <n v="2.4597999999999871"/>
    <s v="No"/>
    <s v="Chuck Magee"/>
  </r>
  <r>
    <n v="6341"/>
    <s v="CA-2017-143112"/>
    <d v="2017-10-05T00:00:00"/>
    <d v="2017-10-09T00:00:00"/>
    <x v="1"/>
    <s v="TS-21370"/>
    <s v="Todd Sumrall"/>
    <x v="1"/>
    <s v="United States"/>
    <s v="New York City"/>
    <s v="New York"/>
    <n v="10035"/>
    <x v="3"/>
    <s v="TEC-MA-10001047"/>
    <s v="Technology"/>
    <s v="Machines"/>
    <s v="3D Systems Cube Printer, 2nd Generation, Magenta"/>
    <n v="5199.96"/>
    <n v="4"/>
    <n v="0"/>
    <n v="1351.9895999999999"/>
    <s v="No"/>
    <s v="Chuck Magee"/>
  </r>
  <r>
    <n v="6342"/>
    <s v="US-2017-105830"/>
    <d v="2016-12-31T00:00:00"/>
    <d v="2017-01-02T00:00:00"/>
    <x v="2"/>
    <s v="DB-13660"/>
    <s v="Duane Benoit"/>
    <x v="0"/>
    <s v="United States"/>
    <s v="Lancaster"/>
    <s v="Ohio"/>
    <n v="43130"/>
    <x v="3"/>
    <s v="OFF-ST-10002554"/>
    <s v="Office Supplies"/>
    <s v="Storage"/>
    <s v="Tennsco Industrial Shelving"/>
    <n v="156.512"/>
    <n v="4"/>
    <n v="0.2"/>
    <n v="-35.215199999999996"/>
    <s v="No"/>
    <s v="Chuck Magee"/>
  </r>
  <r>
    <n v="6343"/>
    <s v="CA-2015-146255"/>
    <d v="2015-03-07T00:00:00"/>
    <d v="2015-03-10T00:00:00"/>
    <x v="2"/>
    <s v="EM-14140"/>
    <s v="Eugene Moren"/>
    <x v="2"/>
    <s v="United States"/>
    <s v="Newark"/>
    <s v="Delaware"/>
    <n v="19711"/>
    <x v="3"/>
    <s v="TEC-AC-10004469"/>
    <s v="Technology"/>
    <s v="Accessories"/>
    <s v="Microsoft Sculpt Comfort Mouse"/>
    <n v="119.85000000000001"/>
    <n v="3"/>
    <n v="0"/>
    <n v="52.734000000000009"/>
    <s v="Yes"/>
    <s v="Chuck Magee"/>
  </r>
  <r>
    <n v="6344"/>
    <s v="CA-2015-146255"/>
    <d v="2015-03-07T00:00:00"/>
    <d v="2015-03-10T00:00:00"/>
    <x v="2"/>
    <s v="EM-14140"/>
    <s v="Eugene Moren"/>
    <x v="2"/>
    <s v="United States"/>
    <s v="Newark"/>
    <s v="Delaware"/>
    <n v="19711"/>
    <x v="3"/>
    <s v="OFF-BI-10000309"/>
    <s v="Office Supplies"/>
    <s v="Binders"/>
    <s v="GBC Twin Loop Wire Binding Elements, 9/16&quot; Spine, Black"/>
    <n v="30.44"/>
    <n v="2"/>
    <n v="0"/>
    <n v="14.9156"/>
    <s v="Yes"/>
    <s v="Chuck Magee"/>
  </r>
  <r>
    <n v="6345"/>
    <s v="CA-2015-146255"/>
    <d v="2015-03-07T00:00:00"/>
    <d v="2015-03-10T00:00:00"/>
    <x v="2"/>
    <s v="EM-14140"/>
    <s v="Eugene Moren"/>
    <x v="2"/>
    <s v="United States"/>
    <s v="Newark"/>
    <s v="Delaware"/>
    <n v="19711"/>
    <x v="3"/>
    <s v="OFF-BI-10001765"/>
    <s v="Office Supplies"/>
    <s v="Binders"/>
    <s v="Wilson Jones Heavy-Duty Casebound Ring Binders with Metal Hinges"/>
    <n v="69.28"/>
    <n v="2"/>
    <n v="0"/>
    <n v="33.254399999999997"/>
    <s v="Yes"/>
    <s v="Chuck Magee"/>
  </r>
  <r>
    <n v="6346"/>
    <s v="CA-2015-146255"/>
    <d v="2015-03-07T00:00:00"/>
    <d v="2015-03-10T00:00:00"/>
    <x v="2"/>
    <s v="EM-14140"/>
    <s v="Eugene Moren"/>
    <x v="2"/>
    <s v="United States"/>
    <s v="Newark"/>
    <s v="Delaware"/>
    <n v="19711"/>
    <x v="3"/>
    <s v="TEC-PH-10001619"/>
    <s v="Technology"/>
    <s v="Phones"/>
    <s v="LG G3"/>
    <n v="587.97"/>
    <n v="3"/>
    <n v="0"/>
    <n v="170.51129999999998"/>
    <s v="Yes"/>
    <s v="Chuck Magee"/>
  </r>
  <r>
    <n v="6347"/>
    <s v="CA-2017-104822"/>
    <d v="2017-10-20T00:00:00"/>
    <d v="2017-10-20T00:00:00"/>
    <x v="3"/>
    <s v="RB-19465"/>
    <s v="Rick Bensley"/>
    <x v="2"/>
    <s v="United States"/>
    <s v="New York City"/>
    <s v="New York"/>
    <n v="10024"/>
    <x v="3"/>
    <s v="OFF-LA-10002034"/>
    <s v="Office Supplies"/>
    <s v="Labels"/>
    <s v="Avery 478"/>
    <n v="24.55"/>
    <n v="5"/>
    <n v="0"/>
    <n v="12.029499999999999"/>
    <s v="No"/>
    <s v="Chuck Magee"/>
  </r>
  <r>
    <n v="6348"/>
    <s v="CA-2015-104486"/>
    <d v="2015-05-01T00:00:00"/>
    <d v="2015-05-06T00:00:00"/>
    <x v="1"/>
    <s v="PO-18850"/>
    <s v="Patrick O'Brill"/>
    <x v="0"/>
    <s v="United States"/>
    <s v="San Francisco"/>
    <s v="California"/>
    <n v="94109"/>
    <x v="1"/>
    <s v="OFF-BI-10000309"/>
    <s v="Office Supplies"/>
    <s v="Binders"/>
    <s v="GBC Twin Loop Wire Binding Elements, 9/16&quot; Spine, Black"/>
    <n v="12.176000000000002"/>
    <n v="1"/>
    <n v="0.2"/>
    <n v="4.4137999999999993"/>
    <s v="No"/>
    <s v="Anna Andreadi"/>
  </r>
  <r>
    <n v="6349"/>
    <s v="CA-2015-104486"/>
    <d v="2015-05-01T00:00:00"/>
    <d v="2015-05-06T00:00:00"/>
    <x v="1"/>
    <s v="PO-18850"/>
    <s v="Patrick O'Brill"/>
    <x v="0"/>
    <s v="United States"/>
    <s v="San Francisco"/>
    <s v="California"/>
    <n v="94109"/>
    <x v="1"/>
    <s v="OFF-ST-10000876"/>
    <s v="Office Supplies"/>
    <s v="Storage"/>
    <s v="Eldon Simplefile Box Office"/>
    <n v="37.32"/>
    <n v="3"/>
    <n v="0"/>
    <n v="10.4496"/>
    <s v="No"/>
    <s v="Anna Andreadi"/>
  </r>
  <r>
    <n v="6350"/>
    <s v="CA-2015-104486"/>
    <d v="2015-05-01T00:00:00"/>
    <d v="2015-05-06T00:00:00"/>
    <x v="1"/>
    <s v="PO-18850"/>
    <s v="Patrick O'Brill"/>
    <x v="0"/>
    <s v="United States"/>
    <s v="San Francisco"/>
    <s v="California"/>
    <n v="94109"/>
    <x v="1"/>
    <s v="OFF-SU-10002573"/>
    <s v="Office Supplies"/>
    <s v="Supplies"/>
    <s v="Acme 10&quot; Easy Grip Assistive Scissors"/>
    <n v="35.06"/>
    <n v="2"/>
    <n v="0"/>
    <n v="10.517999999999997"/>
    <s v="No"/>
    <s v="Anna Andreadi"/>
  </r>
  <r>
    <n v="6351"/>
    <s v="CA-2017-161557"/>
    <d v="2017-09-03T00:00:00"/>
    <d v="2017-09-08T00:00:00"/>
    <x v="1"/>
    <s v="AG-10900"/>
    <s v="Arthur Gainer"/>
    <x v="0"/>
    <s v="United States"/>
    <s v="Dallas"/>
    <s v="Texas"/>
    <n v="75217"/>
    <x v="2"/>
    <s v="FUR-FU-10004622"/>
    <s v="Furniture"/>
    <s v="Furnishings"/>
    <s v="Eldon Advantage Foldable Chair Mats for Low Pile Carpets"/>
    <n v="108.40000000000002"/>
    <n v="5"/>
    <n v="0.6"/>
    <n v="-105.69000000000003"/>
    <s v="Yes"/>
    <s v="Kelly Williams"/>
  </r>
  <r>
    <n v="6352"/>
    <s v="CA-2017-161130"/>
    <d v="2017-11-03T00:00:00"/>
    <d v="2017-11-08T00:00:00"/>
    <x v="1"/>
    <s v="BF-11275"/>
    <s v="Beth Fritzler"/>
    <x v="1"/>
    <s v="United States"/>
    <s v="Miami"/>
    <s v="Florida"/>
    <n v="33178"/>
    <x v="0"/>
    <s v="TEC-PH-10002549"/>
    <s v="Technology"/>
    <s v="Phones"/>
    <s v="Polycom SoundPoint IP 450 VoIP phone"/>
    <n v="361.37600000000003"/>
    <n v="2"/>
    <n v="0.2"/>
    <n v="27.103200000000001"/>
    <s v="No"/>
    <s v="Cassandra Brandow"/>
  </r>
  <r>
    <n v="6353"/>
    <s v="US-2015-161347"/>
    <d v="2015-09-13T00:00:00"/>
    <d v="2015-09-19T00:00:00"/>
    <x v="1"/>
    <s v="HG-14845"/>
    <s v="Harry Greene"/>
    <x v="0"/>
    <s v="United States"/>
    <s v="Philadelphia"/>
    <s v="Pennsylvania"/>
    <n v="19120"/>
    <x v="3"/>
    <s v="OFF-BI-10004209"/>
    <s v="Office Supplies"/>
    <s v="Binders"/>
    <s v="Fellowes Twister Kit, Gray/Clear, 3/pkg"/>
    <n v="2.4119999999999999"/>
    <n v="1"/>
    <n v="0.7"/>
    <n v="-2.0099999999999998"/>
    <s v="No"/>
    <s v="Chuck Magee"/>
  </r>
  <r>
    <n v="6354"/>
    <s v="US-2015-109015"/>
    <d v="2015-09-06T00:00:00"/>
    <d v="2015-09-12T00:00:00"/>
    <x v="1"/>
    <s v="BS-11590"/>
    <s v="Brendan Sweed"/>
    <x v="1"/>
    <s v="United States"/>
    <s v="New York City"/>
    <s v="New York"/>
    <n v="10011"/>
    <x v="3"/>
    <s v="OFF-AP-10001962"/>
    <s v="Office Supplies"/>
    <s v="Appliances"/>
    <s v="Black &amp; Decker Filter for Double Action Dustbuster Cordless Vac BLDV7210"/>
    <n v="8.39"/>
    <n v="1"/>
    <n v="0"/>
    <n v="2.0975000000000001"/>
    <s v="No"/>
    <s v="Chuck Magee"/>
  </r>
  <r>
    <n v="6355"/>
    <s v="US-2015-109015"/>
    <d v="2015-09-06T00:00:00"/>
    <d v="2015-09-12T00:00:00"/>
    <x v="1"/>
    <s v="BS-11590"/>
    <s v="Brendan Sweed"/>
    <x v="1"/>
    <s v="United States"/>
    <s v="New York City"/>
    <s v="New York"/>
    <n v="10011"/>
    <x v="3"/>
    <s v="TEC-PH-10002922"/>
    <s v="Technology"/>
    <s v="Phones"/>
    <s v="ShoreTel ShorePhone IP 230 VoIP phone"/>
    <n v="337.98"/>
    <n v="2"/>
    <n v="0"/>
    <n v="101.39399999999998"/>
    <s v="No"/>
    <s v="Chuck Magee"/>
  </r>
  <r>
    <n v="6356"/>
    <s v="CA-2014-110611"/>
    <d v="2014-10-06T00:00:00"/>
    <d v="2014-10-13T00:00:00"/>
    <x v="1"/>
    <s v="JD-16015"/>
    <s v="Joy Daniels"/>
    <x v="0"/>
    <s v="United States"/>
    <s v="Philadelphia"/>
    <s v="Pennsylvania"/>
    <n v="19120"/>
    <x v="3"/>
    <s v="OFF-ST-10000642"/>
    <s v="Office Supplies"/>
    <s v="Storage"/>
    <s v="Tennsco Lockers, Gray"/>
    <n v="83.920000000000016"/>
    <n v="5"/>
    <n v="0.2"/>
    <n v="-13.637000000000011"/>
    <s v="No"/>
    <s v="Chuck Magee"/>
  </r>
  <r>
    <n v="6357"/>
    <s v="CA-2017-139080"/>
    <d v="2017-01-23T00:00:00"/>
    <d v="2017-01-28T00:00:00"/>
    <x v="1"/>
    <s v="CS-12250"/>
    <s v="Chris Selesnick"/>
    <x v="1"/>
    <s v="United States"/>
    <s v="Seattle"/>
    <s v="Washington"/>
    <n v="98103"/>
    <x v="1"/>
    <s v="OFF-BI-10001757"/>
    <s v="Office Supplies"/>
    <s v="Binders"/>
    <s v="Pressboard Hanging Data Binders for Unburst Sheets"/>
    <n v="19.68"/>
    <n v="5"/>
    <n v="0.2"/>
    <n v="6.8879999999999981"/>
    <s v="No"/>
    <s v="Anna Andreadi"/>
  </r>
  <r>
    <n v="6358"/>
    <s v="CA-2017-139080"/>
    <d v="2017-01-23T00:00:00"/>
    <d v="2017-01-28T00:00:00"/>
    <x v="1"/>
    <s v="CS-12250"/>
    <s v="Chris Selesnick"/>
    <x v="1"/>
    <s v="United States"/>
    <s v="Seattle"/>
    <s v="Washington"/>
    <n v="98103"/>
    <x v="1"/>
    <s v="OFF-PA-10004621"/>
    <s v="Office Supplies"/>
    <s v="Paper"/>
    <s v="Xerox 212"/>
    <n v="25.92"/>
    <n v="4"/>
    <n v="0"/>
    <n v="12.441600000000001"/>
    <s v="No"/>
    <s v="Anna Andreadi"/>
  </r>
  <r>
    <n v="6359"/>
    <s v="CA-2017-139080"/>
    <d v="2017-01-23T00:00:00"/>
    <d v="2017-01-28T00:00:00"/>
    <x v="1"/>
    <s v="CS-12250"/>
    <s v="Chris Selesnick"/>
    <x v="1"/>
    <s v="United States"/>
    <s v="Seattle"/>
    <s v="Washington"/>
    <n v="98103"/>
    <x v="1"/>
    <s v="OFF-PA-10002262"/>
    <s v="Office Supplies"/>
    <s v="Paper"/>
    <s v="Xerox 192"/>
    <n v="6.48"/>
    <n v="1"/>
    <n v="0"/>
    <n v="3.1104000000000003"/>
    <s v="No"/>
    <s v="Anna Andreadi"/>
  </r>
  <r>
    <n v="6360"/>
    <s v="CA-2017-139080"/>
    <d v="2017-01-23T00:00:00"/>
    <d v="2017-01-28T00:00:00"/>
    <x v="1"/>
    <s v="CS-12250"/>
    <s v="Chris Selesnick"/>
    <x v="1"/>
    <s v="United States"/>
    <s v="Seattle"/>
    <s v="Washington"/>
    <n v="98103"/>
    <x v="1"/>
    <s v="TEC-PH-10004100"/>
    <s v="Technology"/>
    <s v="Phones"/>
    <s v="Griffin GC17055 Auxiliary Audio Cable"/>
    <n v="86.352000000000004"/>
    <n v="6"/>
    <n v="0.2"/>
    <n v="8.6352000000000011"/>
    <s v="No"/>
    <s v="Anna Andreadi"/>
  </r>
  <r>
    <n v="6361"/>
    <s v="CA-2015-115693"/>
    <d v="2015-12-10T00:00:00"/>
    <d v="2015-12-15T00:00:00"/>
    <x v="1"/>
    <s v="FC-14245"/>
    <s v="Frank Carlisle"/>
    <x v="2"/>
    <s v="United States"/>
    <s v="Los Angeles"/>
    <s v="California"/>
    <n v="90032"/>
    <x v="1"/>
    <s v="OFF-AR-10003582"/>
    <s v="Office Supplies"/>
    <s v="Art"/>
    <s v="Boston Electric Pencil Sharpener, Model 1818, Charcoal Black"/>
    <n v="56.3"/>
    <n v="2"/>
    <n v="0"/>
    <n v="15.764000000000003"/>
    <s v="No"/>
    <s v="Anna Andreadi"/>
  </r>
  <r>
    <n v="6362"/>
    <s v="US-2014-107993"/>
    <d v="2014-11-25T00:00:00"/>
    <d v="2014-11-30T00:00:00"/>
    <x v="1"/>
    <s v="SE-20110"/>
    <s v="Sanjit Engle"/>
    <x v="0"/>
    <s v="United States"/>
    <s v="Springfield"/>
    <s v="Oregon"/>
    <n v="97477"/>
    <x v="1"/>
    <s v="OFF-AR-10003179"/>
    <s v="Office Supplies"/>
    <s v="Art"/>
    <s v="Dixon Ticonderoga Core-Lock Colored Pencils"/>
    <n v="51.016000000000005"/>
    <n v="7"/>
    <n v="0.2"/>
    <n v="8.2900999999999954"/>
    <s v="No"/>
    <s v="Anna Andreadi"/>
  </r>
  <r>
    <n v="6363"/>
    <s v="CA-2017-110443"/>
    <d v="2017-11-21T00:00:00"/>
    <d v="2017-11-25T00:00:00"/>
    <x v="1"/>
    <s v="CK-12205"/>
    <s v="Chloris Kastensmidt"/>
    <x v="0"/>
    <s v="United States"/>
    <s v="Renton"/>
    <s v="Washington"/>
    <n v="98059"/>
    <x v="1"/>
    <s v="OFF-BI-10001670"/>
    <s v="Office Supplies"/>
    <s v="Binders"/>
    <s v="Vinyl Sectional Post Binders"/>
    <n v="150.80000000000001"/>
    <n v="5"/>
    <n v="0.2"/>
    <n v="56.55"/>
    <s v="No"/>
    <s v="Anna Andreadi"/>
  </r>
  <r>
    <n v="6364"/>
    <s v="CA-2017-110443"/>
    <d v="2017-11-21T00:00:00"/>
    <d v="2017-11-25T00:00:00"/>
    <x v="1"/>
    <s v="CK-12205"/>
    <s v="Chloris Kastensmidt"/>
    <x v="0"/>
    <s v="United States"/>
    <s v="Renton"/>
    <s v="Washington"/>
    <n v="98059"/>
    <x v="1"/>
    <s v="TEC-MA-10002073"/>
    <s v="Technology"/>
    <s v="Machines"/>
    <s v="3D Systems Cube Printer, 2nd Generation, White"/>
    <n v="1039.992"/>
    <n v="1"/>
    <n v="0.2"/>
    <n v="103.99920000000003"/>
    <s v="No"/>
    <s v="Anna Andreadi"/>
  </r>
  <r>
    <n v="6365"/>
    <s v="CA-2017-110443"/>
    <d v="2017-11-21T00:00:00"/>
    <d v="2017-11-25T00:00:00"/>
    <x v="1"/>
    <s v="CK-12205"/>
    <s v="Chloris Kastensmidt"/>
    <x v="0"/>
    <s v="United States"/>
    <s v="Renton"/>
    <s v="Washington"/>
    <n v="98059"/>
    <x v="1"/>
    <s v="OFF-PA-10003797"/>
    <s v="Office Supplies"/>
    <s v="Paper"/>
    <s v="Xerox 209"/>
    <n v="51.84"/>
    <n v="8"/>
    <n v="0"/>
    <n v="24.883200000000002"/>
    <s v="No"/>
    <s v="Anna Andreadi"/>
  </r>
  <r>
    <n v="6366"/>
    <s v="CA-2017-144848"/>
    <d v="2017-04-04T00:00:00"/>
    <d v="2017-04-05T00:00:00"/>
    <x v="2"/>
    <s v="DS-13030"/>
    <s v="Darrin Sayre"/>
    <x v="2"/>
    <s v="United States"/>
    <s v="New York City"/>
    <s v="New York"/>
    <n v="10009"/>
    <x v="3"/>
    <s v="TEC-PH-10004006"/>
    <s v="Technology"/>
    <s v="Phones"/>
    <s v="Panasonic KX - TS880B Telephone"/>
    <n v="41.22"/>
    <n v="1"/>
    <n v="0"/>
    <n v="11.1294"/>
    <s v="No"/>
    <s v="Chuck Magee"/>
  </r>
  <r>
    <n v="6367"/>
    <s v="CA-2017-144848"/>
    <d v="2017-04-04T00:00:00"/>
    <d v="2017-04-05T00:00:00"/>
    <x v="2"/>
    <s v="DS-13030"/>
    <s v="Darrin Sayre"/>
    <x v="2"/>
    <s v="United States"/>
    <s v="New York City"/>
    <s v="New York"/>
    <n v="10009"/>
    <x v="3"/>
    <s v="OFF-SU-10000646"/>
    <s v="Office Supplies"/>
    <s v="Supplies"/>
    <s v="Premier Automatic Letter Opener"/>
    <n v="240.37"/>
    <n v="1"/>
    <n v="0"/>
    <n v="7.2111000000000161"/>
    <s v="No"/>
    <s v="Chuck Magee"/>
  </r>
  <r>
    <n v="6368"/>
    <s v="CA-2017-144848"/>
    <d v="2017-04-04T00:00:00"/>
    <d v="2017-04-05T00:00:00"/>
    <x v="2"/>
    <s v="DS-13030"/>
    <s v="Darrin Sayre"/>
    <x v="2"/>
    <s v="United States"/>
    <s v="New York City"/>
    <s v="New York"/>
    <n v="10009"/>
    <x v="3"/>
    <s v="TEC-PH-10002262"/>
    <s v="Technology"/>
    <s v="Phones"/>
    <s v="LG Electronics Tone+ HBS-730 Bluetooth Headset"/>
    <n v="119.02"/>
    <n v="2"/>
    <n v="0"/>
    <n v="33.325600000000009"/>
    <s v="No"/>
    <s v="Chuck Magee"/>
  </r>
  <r>
    <n v="6369"/>
    <s v="US-2017-147998"/>
    <d v="2017-05-19T00:00:00"/>
    <d v="2017-05-24T00:00:00"/>
    <x v="1"/>
    <s v="SA-20830"/>
    <s v="Sue Ann Reed"/>
    <x v="0"/>
    <s v="United States"/>
    <s v="San Jose"/>
    <s v="California"/>
    <n v="95123"/>
    <x v="1"/>
    <s v="OFF-BI-10002082"/>
    <s v="Office Supplies"/>
    <s v="Binders"/>
    <s v="GBC Twin Loop Wire Binding Elements"/>
    <n v="133.12"/>
    <n v="5"/>
    <n v="0.2"/>
    <n v="49.92"/>
    <s v="Yes"/>
    <s v="Anna Andreadi"/>
  </r>
  <r>
    <n v="6370"/>
    <s v="CA-2016-103919"/>
    <d v="2016-10-03T00:00:00"/>
    <d v="2016-10-07T00:00:00"/>
    <x v="1"/>
    <s v="TP-21565"/>
    <s v="Tracy Poddar"/>
    <x v="1"/>
    <s v="United States"/>
    <s v="Grand Prairie"/>
    <s v="Texas"/>
    <n v="75051"/>
    <x v="2"/>
    <s v="FUR-FU-10001756"/>
    <s v="Furniture"/>
    <s v="Furnishings"/>
    <s v="Eldon Expressions Desk Accessory, Wood Photo Frame, Mahogany"/>
    <n v="38.08"/>
    <n v="5"/>
    <n v="0.6"/>
    <n v="-29.512000000000008"/>
    <s v="No"/>
    <s v="Kelly Williams"/>
  </r>
  <r>
    <n v="6371"/>
    <s v="CA-2016-113425"/>
    <d v="2016-11-21T00:00:00"/>
    <d v="2016-11-21T00:00:00"/>
    <x v="3"/>
    <s v="JK-16120"/>
    <s v="Julie Kriz"/>
    <x v="2"/>
    <s v="United States"/>
    <s v="New York City"/>
    <s v="New York"/>
    <n v="10009"/>
    <x v="3"/>
    <s v="FUR-BO-10002598"/>
    <s v="Furniture"/>
    <s v="Bookcases"/>
    <s v="Hon Metal Bookcases, Putty"/>
    <n v="113.56800000000001"/>
    <n v="2"/>
    <n v="0.2"/>
    <n v="12.776399999999988"/>
    <s v="No"/>
    <s v="Chuck Magee"/>
  </r>
  <r>
    <n v="6372"/>
    <s v="CA-2017-143035"/>
    <d v="2017-10-03T00:00:00"/>
    <d v="2017-10-05T00:00:00"/>
    <x v="0"/>
    <s v="CC-12430"/>
    <s v="Chuck Clark"/>
    <x v="2"/>
    <s v="United States"/>
    <s v="New York City"/>
    <s v="New York"/>
    <n v="10009"/>
    <x v="3"/>
    <s v="FUR-FU-10001934"/>
    <s v="Furniture"/>
    <s v="Furnishings"/>
    <s v="Magnifier Swing Arm Lamp"/>
    <n v="83.92"/>
    <n v="4"/>
    <n v="0"/>
    <n v="21.819200000000002"/>
    <s v="No"/>
    <s v="Chuck Magee"/>
  </r>
  <r>
    <n v="6373"/>
    <s v="CA-2017-143035"/>
    <d v="2017-10-03T00:00:00"/>
    <d v="2017-10-05T00:00:00"/>
    <x v="0"/>
    <s v="CC-12430"/>
    <s v="Chuck Clark"/>
    <x v="2"/>
    <s v="United States"/>
    <s v="New York City"/>
    <s v="New York"/>
    <n v="10009"/>
    <x v="3"/>
    <s v="OFF-AR-10001130"/>
    <s v="Office Supplies"/>
    <s v="Art"/>
    <s v="Quartet Alpha White Chalk, 12/Pack"/>
    <n v="6.63"/>
    <n v="3"/>
    <n v="0"/>
    <n v="3.1160999999999999"/>
    <s v="No"/>
    <s v="Chuck Magee"/>
  </r>
  <r>
    <n v="6374"/>
    <s v="CA-2017-143035"/>
    <d v="2017-10-03T00:00:00"/>
    <d v="2017-10-05T00:00:00"/>
    <x v="0"/>
    <s v="CC-12430"/>
    <s v="Chuck Clark"/>
    <x v="2"/>
    <s v="United States"/>
    <s v="New York City"/>
    <s v="New York"/>
    <n v="10009"/>
    <x v="3"/>
    <s v="TEC-AC-10002049"/>
    <s v="Technology"/>
    <s v="Accessories"/>
    <s v="Logitech G19 Programmable Gaming Keyboard"/>
    <n v="371.96999999999997"/>
    <n v="3"/>
    <n v="0"/>
    <n v="66.954599999999971"/>
    <s v="No"/>
    <s v="Chuck Magee"/>
  </r>
  <r>
    <n v="6375"/>
    <s v="CA-2014-107811"/>
    <d v="2014-04-29T00:00:00"/>
    <d v="2014-05-03T00:00:00"/>
    <x v="1"/>
    <s v="LA-16780"/>
    <s v="Laura Armstrong"/>
    <x v="1"/>
    <s v="United States"/>
    <s v="Memphis"/>
    <s v="Tennessee"/>
    <n v="38109"/>
    <x v="0"/>
    <s v="FUR-CH-10001394"/>
    <s v="Furniture"/>
    <s v="Chairs"/>
    <s v="Global Leather Executive Chair"/>
    <n v="561.58400000000006"/>
    <n v="2"/>
    <n v="0.2"/>
    <n v="70.197999999999922"/>
    <s v="No"/>
    <s v="Cassandra Brandow"/>
  </r>
  <r>
    <n v="6376"/>
    <s v="CA-2014-107811"/>
    <d v="2014-04-29T00:00:00"/>
    <d v="2014-05-03T00:00:00"/>
    <x v="1"/>
    <s v="LA-16780"/>
    <s v="Laura Armstrong"/>
    <x v="1"/>
    <s v="United States"/>
    <s v="Memphis"/>
    <s v="Tennessee"/>
    <n v="38109"/>
    <x v="0"/>
    <s v="OFF-ST-10000798"/>
    <s v="Office Supplies"/>
    <s v="Storage"/>
    <s v="2300 Heavy-Duty Transfer File Systems by Perma"/>
    <n v="99.920000000000016"/>
    <n v="5"/>
    <n v="0.2"/>
    <n v="-1.249000000000013"/>
    <s v="No"/>
    <s v="Cassandra Brandow"/>
  </r>
  <r>
    <n v="6377"/>
    <s v="CA-2016-163216"/>
    <d v="2016-10-07T00:00:00"/>
    <d v="2016-10-10T00:00:00"/>
    <x v="2"/>
    <s v="AW-10930"/>
    <s v="Arthur Wiediger"/>
    <x v="2"/>
    <s v="United States"/>
    <s v="Philadelphia"/>
    <s v="Pennsylvania"/>
    <n v="19143"/>
    <x v="3"/>
    <s v="OFF-LA-10000134"/>
    <s v="Office Supplies"/>
    <s v="Labels"/>
    <s v="Avery 511"/>
    <n v="4.9280000000000008"/>
    <n v="2"/>
    <n v="0.2"/>
    <n v="1.7247999999999997"/>
    <s v="No"/>
    <s v="Chuck Magee"/>
  </r>
  <r>
    <n v="6378"/>
    <s v="US-2016-116442"/>
    <d v="2016-12-15T00:00:00"/>
    <d v="2016-12-22T00:00:00"/>
    <x v="1"/>
    <s v="BP-11230"/>
    <s v="Benjamin Patterson"/>
    <x v="0"/>
    <s v="United States"/>
    <s v="Los Angeles"/>
    <s v="California"/>
    <n v="90004"/>
    <x v="1"/>
    <s v="FUR-FU-10002364"/>
    <s v="Furniture"/>
    <s v="Furnishings"/>
    <s v="Eldon Expressions Wood Desk Accessories, Oak"/>
    <n v="14.76"/>
    <n v="2"/>
    <n v="0"/>
    <n v="4.2803999999999984"/>
    <s v="No"/>
    <s v="Anna Andreadi"/>
  </r>
  <r>
    <n v="6379"/>
    <s v="CA-2017-150623"/>
    <d v="2017-04-10T00:00:00"/>
    <d v="2017-04-14T00:00:00"/>
    <x v="1"/>
    <s v="DB-13360"/>
    <s v="Dennis Bolton"/>
    <x v="2"/>
    <s v="United States"/>
    <s v="Waterbury"/>
    <s v="Connecticut"/>
    <n v="6708"/>
    <x v="3"/>
    <s v="TEC-AC-10004571"/>
    <s v="Technology"/>
    <s v="Accessories"/>
    <s v="Logitech G700s Rechargeable Gaming Mouse"/>
    <n v="99.99"/>
    <n v="1"/>
    <n v="0"/>
    <n v="41.995800000000003"/>
    <s v="No"/>
    <s v="Chuck Magee"/>
  </r>
  <r>
    <n v="6380"/>
    <s v="CA-2017-150623"/>
    <d v="2017-04-10T00:00:00"/>
    <d v="2017-04-14T00:00:00"/>
    <x v="1"/>
    <s v="DB-13360"/>
    <s v="Dennis Bolton"/>
    <x v="2"/>
    <s v="United States"/>
    <s v="Waterbury"/>
    <s v="Connecticut"/>
    <n v="6708"/>
    <x v="3"/>
    <s v="OFF-ST-10003692"/>
    <s v="Office Supplies"/>
    <s v="Storage"/>
    <s v="Recycled Steel Personal File for Hanging File Folders"/>
    <n v="286.14999999999998"/>
    <n v="5"/>
    <n v="0"/>
    <n v="71.537499999999994"/>
    <s v="No"/>
    <s v="Chuck Magee"/>
  </r>
  <r>
    <n v="6381"/>
    <s v="US-2014-163797"/>
    <d v="2014-04-08T00:00:00"/>
    <d v="2014-04-13T00:00:00"/>
    <x v="1"/>
    <s v="PC-19000"/>
    <s v="Pauline Chand"/>
    <x v="2"/>
    <s v="United States"/>
    <s v="Chandler"/>
    <s v="Arizona"/>
    <n v="85224"/>
    <x v="1"/>
    <s v="OFF-FA-10001883"/>
    <s v="Office Supplies"/>
    <s v="Fasteners"/>
    <s v="Alliance Super-Size Bands, Assorted Sizes"/>
    <n v="49.792000000000002"/>
    <n v="8"/>
    <n v="0.2"/>
    <n v="-11.825600000000001"/>
    <s v="No"/>
    <s v="Anna Andreadi"/>
  </r>
  <r>
    <n v="6382"/>
    <s v="CA-2016-127236"/>
    <d v="2016-03-29T00:00:00"/>
    <d v="2016-04-02T00:00:00"/>
    <x v="1"/>
    <s v="TB-21595"/>
    <s v="Troy Blackwell"/>
    <x v="0"/>
    <s v="United States"/>
    <s v="Springfield"/>
    <s v="Ohio"/>
    <n v="45503"/>
    <x v="3"/>
    <s v="FUR-BO-10004015"/>
    <s v="Furniture"/>
    <s v="Bookcases"/>
    <s v="Bush Andora Bookcase, Maple/Graphite Gray Finish"/>
    <n v="299.97499999999997"/>
    <n v="5"/>
    <n v="0.5"/>
    <n v="-167.98600000000002"/>
    <s v="No"/>
    <s v="Chuck Magee"/>
  </r>
  <r>
    <n v="6383"/>
    <s v="CA-2016-127236"/>
    <d v="2016-03-29T00:00:00"/>
    <d v="2016-04-02T00:00:00"/>
    <x v="1"/>
    <s v="TB-21595"/>
    <s v="Troy Blackwell"/>
    <x v="0"/>
    <s v="United States"/>
    <s v="Springfield"/>
    <s v="Ohio"/>
    <n v="45503"/>
    <x v="3"/>
    <s v="TEC-PH-10000141"/>
    <s v="Technology"/>
    <s v="Phones"/>
    <s v="Clearsounds A400"/>
    <n v="158.37599999999998"/>
    <n v="4"/>
    <n v="0.4"/>
    <n v="-36.954399999999993"/>
    <s v="No"/>
    <s v="Chuck Magee"/>
  </r>
  <r>
    <n v="6384"/>
    <s v="US-2017-104661"/>
    <d v="2017-01-15T00:00:00"/>
    <d v="2017-01-18T00:00:00"/>
    <x v="2"/>
    <s v="TB-21250"/>
    <s v="Tim Brockman"/>
    <x v="0"/>
    <s v="United States"/>
    <s v="Austin"/>
    <s v="Texas"/>
    <n v="78745"/>
    <x v="2"/>
    <s v="OFF-BI-10001597"/>
    <s v="Office Supplies"/>
    <s v="Binders"/>
    <s v="Wilson Jones Ledger-Size, Piano-Hinge Binder, 2&quot;, Blue"/>
    <n v="32.783999999999992"/>
    <n v="4"/>
    <n v="0.8"/>
    <n v="-52.454400000000007"/>
    <s v="No"/>
    <s v="Kelly Williams"/>
  </r>
  <r>
    <n v="6385"/>
    <s v="US-2017-104661"/>
    <d v="2017-01-15T00:00:00"/>
    <d v="2017-01-18T00:00:00"/>
    <x v="2"/>
    <s v="TB-21250"/>
    <s v="Tim Brockman"/>
    <x v="0"/>
    <s v="United States"/>
    <s v="Austin"/>
    <s v="Texas"/>
    <n v="78745"/>
    <x v="2"/>
    <s v="TEC-AC-10003628"/>
    <s v="Technology"/>
    <s v="Accessories"/>
    <s v="Logitech 910-002974 M325 Wireless Mouse for Web Scrolling"/>
    <n v="47.984000000000002"/>
    <n v="2"/>
    <n v="0.2"/>
    <n v="14.395200000000004"/>
    <s v="No"/>
    <s v="Kelly Williams"/>
  </r>
  <r>
    <n v="6386"/>
    <s v="US-2017-104661"/>
    <d v="2017-01-15T00:00:00"/>
    <d v="2017-01-18T00:00:00"/>
    <x v="2"/>
    <s v="TB-21250"/>
    <s v="Tim Brockman"/>
    <x v="0"/>
    <s v="United States"/>
    <s v="Austin"/>
    <s v="Texas"/>
    <n v="78745"/>
    <x v="2"/>
    <s v="TEC-AC-10002331"/>
    <s v="Technology"/>
    <s v="Accessories"/>
    <s v="Maxell 74 Minute CDR, 10/Pack"/>
    <n v="62.591999999999999"/>
    <n v="8"/>
    <n v="0.2"/>
    <n v="13.300799999999999"/>
    <s v="No"/>
    <s v="Kelly Williams"/>
  </r>
  <r>
    <n v="6387"/>
    <s v="US-2017-104661"/>
    <d v="2017-01-15T00:00:00"/>
    <d v="2017-01-18T00:00:00"/>
    <x v="2"/>
    <s v="TB-21250"/>
    <s v="Tim Brockman"/>
    <x v="0"/>
    <s v="United States"/>
    <s v="Austin"/>
    <s v="Texas"/>
    <n v="78745"/>
    <x v="2"/>
    <s v="OFF-BI-10001098"/>
    <s v="Office Supplies"/>
    <s v="Binders"/>
    <s v="Acco D-Ring Binder w/DublLock"/>
    <n v="4.2759999999999989"/>
    <n v="1"/>
    <n v="0.8"/>
    <n v="-6.6278000000000006"/>
    <s v="No"/>
    <s v="Kelly Williams"/>
  </r>
  <r>
    <n v="6388"/>
    <s v="CA-2014-134103"/>
    <d v="2014-01-30T00:00:00"/>
    <d v="2014-02-04T00:00:00"/>
    <x v="1"/>
    <s v="MV-18190"/>
    <s v="Mike Vittorini"/>
    <x v="0"/>
    <s v="United States"/>
    <s v="Detroit"/>
    <s v="Michigan"/>
    <n v="48234"/>
    <x v="2"/>
    <s v="OFF-PA-10001204"/>
    <s v="Office Supplies"/>
    <s v="Paper"/>
    <s v="Xerox 1972"/>
    <n v="10.56"/>
    <n v="2"/>
    <n v="0"/>
    <n v="4.7519999999999998"/>
    <s v="No"/>
    <s v="Kelly Williams"/>
  </r>
  <r>
    <n v="6389"/>
    <s v="CA-2014-134103"/>
    <d v="2014-01-30T00:00:00"/>
    <d v="2014-02-04T00:00:00"/>
    <x v="1"/>
    <s v="MV-18190"/>
    <s v="Mike Vittorini"/>
    <x v="0"/>
    <s v="United States"/>
    <s v="Detroit"/>
    <s v="Michigan"/>
    <n v="48234"/>
    <x v="2"/>
    <s v="OFF-ST-10000991"/>
    <s v="Office Supplies"/>
    <s v="Storage"/>
    <s v="Space Solutions HD Industrial Steel Shelving."/>
    <n v="229.94"/>
    <n v="2"/>
    <n v="0"/>
    <n v="6.8982000000000028"/>
    <s v="No"/>
    <s v="Kelly Williams"/>
  </r>
  <r>
    <n v="6390"/>
    <s v="CA-2015-147529"/>
    <d v="2015-02-07T00:00:00"/>
    <d v="2015-02-11T00:00:00"/>
    <x v="1"/>
    <s v="DK-12835"/>
    <s v="Damala Kotsonis"/>
    <x v="1"/>
    <s v="United States"/>
    <s v="Springfield"/>
    <s v="Virginia"/>
    <n v="22153"/>
    <x v="0"/>
    <s v="OFF-EN-10000056"/>
    <s v="Office Supplies"/>
    <s v="Envelopes"/>
    <s v="Cameo Buff Policy Envelopes"/>
    <n v="311.14999999999998"/>
    <n v="5"/>
    <n v="0"/>
    <n v="146.24049999999997"/>
    <s v="No"/>
    <s v="Cassandra Brandow"/>
  </r>
  <r>
    <n v="6391"/>
    <s v="CA-2015-147529"/>
    <d v="2015-02-07T00:00:00"/>
    <d v="2015-02-11T00:00:00"/>
    <x v="1"/>
    <s v="DK-12835"/>
    <s v="Damala Kotsonis"/>
    <x v="1"/>
    <s v="United States"/>
    <s v="Springfield"/>
    <s v="Virginia"/>
    <n v="22153"/>
    <x v="0"/>
    <s v="OFF-PA-10003349"/>
    <s v="Office Supplies"/>
    <s v="Paper"/>
    <s v="Xerox 1957"/>
    <n v="12.96"/>
    <n v="2"/>
    <n v="0"/>
    <n v="6.3504000000000005"/>
    <s v="No"/>
    <s v="Cassandra Brandow"/>
  </r>
  <r>
    <n v="6392"/>
    <s v="CA-2016-129126"/>
    <d v="2016-12-14T00:00:00"/>
    <d v="2016-12-19T00:00:00"/>
    <x v="1"/>
    <s v="PK-19075"/>
    <s v="Pete Kriz"/>
    <x v="0"/>
    <s v="United States"/>
    <s v="New York City"/>
    <s v="New York"/>
    <n v="10011"/>
    <x v="3"/>
    <s v="OFF-PA-10001471"/>
    <s v="Office Supplies"/>
    <s v="Paper"/>
    <s v="Strathmore Photo Frame Cards"/>
    <n v="14.62"/>
    <n v="2"/>
    <n v="0"/>
    <n v="6.7251999999999992"/>
    <s v="No"/>
    <s v="Chuck Magee"/>
  </r>
  <r>
    <n v="6393"/>
    <s v="CA-2016-129126"/>
    <d v="2016-12-14T00:00:00"/>
    <d v="2016-12-19T00:00:00"/>
    <x v="1"/>
    <s v="PK-19075"/>
    <s v="Pete Kriz"/>
    <x v="0"/>
    <s v="United States"/>
    <s v="New York City"/>
    <s v="New York"/>
    <n v="10011"/>
    <x v="3"/>
    <s v="OFF-LA-10003190"/>
    <s v="Office Supplies"/>
    <s v="Labels"/>
    <s v="Avery 474"/>
    <n v="5.76"/>
    <n v="2"/>
    <n v="0"/>
    <n v="2.8224"/>
    <s v="No"/>
    <s v="Chuck Magee"/>
  </r>
  <r>
    <n v="6394"/>
    <s v="CA-2016-129126"/>
    <d v="2016-12-14T00:00:00"/>
    <d v="2016-12-19T00:00:00"/>
    <x v="1"/>
    <s v="PK-19075"/>
    <s v="Pete Kriz"/>
    <x v="0"/>
    <s v="United States"/>
    <s v="New York City"/>
    <s v="New York"/>
    <n v="10011"/>
    <x v="3"/>
    <s v="OFF-FA-10000621"/>
    <s v="Office Supplies"/>
    <s v="Fasteners"/>
    <s v="OIC Colored Binder Clips, Assorted Sizes"/>
    <n v="21.48"/>
    <n v="6"/>
    <n v="0"/>
    <n v="10.5252"/>
    <s v="No"/>
    <s v="Chuck Magee"/>
  </r>
  <r>
    <n v="6395"/>
    <s v="CA-2016-129126"/>
    <d v="2016-12-14T00:00:00"/>
    <d v="2016-12-19T00:00:00"/>
    <x v="1"/>
    <s v="PK-19075"/>
    <s v="Pete Kriz"/>
    <x v="0"/>
    <s v="United States"/>
    <s v="New York City"/>
    <s v="New York"/>
    <n v="10011"/>
    <x v="3"/>
    <s v="FUR-FU-10002937"/>
    <s v="Furniture"/>
    <s v="Furnishings"/>
    <s v="GE 48&quot; Fluorescent Tube, Cool White Energy Saver, 34 Watts, 30/Box"/>
    <n v="396.92"/>
    <n v="4"/>
    <n v="0"/>
    <n v="198.46"/>
    <s v="No"/>
    <s v="Chuck Magee"/>
  </r>
  <r>
    <n v="6396"/>
    <s v="CA-2016-129126"/>
    <d v="2016-12-14T00:00:00"/>
    <d v="2016-12-19T00:00:00"/>
    <x v="1"/>
    <s v="PK-19075"/>
    <s v="Pete Kriz"/>
    <x v="0"/>
    <s v="United States"/>
    <s v="New York City"/>
    <s v="New York"/>
    <n v="10011"/>
    <x v="3"/>
    <s v="OFF-ST-10004507"/>
    <s v="Office Supplies"/>
    <s v="Storage"/>
    <s v="Advantus Rolling Storage Box"/>
    <n v="17.149999999999999"/>
    <n v="1"/>
    <n v="0"/>
    <n v="4.6304999999999996"/>
    <s v="No"/>
    <s v="Chuck Magee"/>
  </r>
  <r>
    <n v="6397"/>
    <s v="CA-2016-129126"/>
    <d v="2016-12-14T00:00:00"/>
    <d v="2016-12-19T00:00:00"/>
    <x v="1"/>
    <s v="PK-19075"/>
    <s v="Pete Kriz"/>
    <x v="0"/>
    <s v="United States"/>
    <s v="New York City"/>
    <s v="New York"/>
    <n v="10011"/>
    <x v="3"/>
    <s v="OFF-BI-10000279"/>
    <s v="Office Supplies"/>
    <s v="Binders"/>
    <s v="Acco Recycled 2&quot; Capacity Laser Printer Hanging Data Binders"/>
    <n v="23.12"/>
    <n v="2"/>
    <n v="0.2"/>
    <n v="7.8029999999999982"/>
    <s v="No"/>
    <s v="Chuck Magee"/>
  </r>
  <r>
    <n v="6398"/>
    <s v="CA-2017-131632"/>
    <d v="2017-10-31T00:00:00"/>
    <d v="2017-11-04T00:00:00"/>
    <x v="1"/>
    <s v="AH-10120"/>
    <s v="Adrian Hane"/>
    <x v="2"/>
    <s v="United States"/>
    <s v="Dallas"/>
    <s v="Texas"/>
    <n v="75217"/>
    <x v="2"/>
    <s v="OFF-AR-10003651"/>
    <s v="Office Supplies"/>
    <s v="Art"/>
    <s v="Newell 350"/>
    <n v="5.2480000000000002"/>
    <n v="2"/>
    <n v="0.2"/>
    <n v="0.59039999999999915"/>
    <s v="No"/>
    <s v="Kelly Williams"/>
  </r>
  <r>
    <n v="6399"/>
    <s v="CA-2017-151981"/>
    <d v="2017-08-06T00:00:00"/>
    <d v="2017-08-12T00:00:00"/>
    <x v="1"/>
    <s v="GM-14455"/>
    <s v="Gary Mitchum"/>
    <x v="2"/>
    <s v="United States"/>
    <s v="Concord"/>
    <s v="New Hampshire"/>
    <n v="3301"/>
    <x v="3"/>
    <s v="TEC-PH-10003601"/>
    <s v="Technology"/>
    <s v="Phones"/>
    <s v="Ativa D5772 2-Line 5.8GHz Digital Expandable Corded/Cordless Phone System with Answering &amp; Caller ID/Call Waiting, Black/Silver"/>
    <n v="824.95"/>
    <n v="5"/>
    <n v="0"/>
    <n v="247.48499999999993"/>
    <s v="No"/>
    <s v="Chuck Magee"/>
  </r>
  <r>
    <n v="6400"/>
    <s v="CA-2017-151981"/>
    <d v="2017-08-06T00:00:00"/>
    <d v="2017-08-12T00:00:00"/>
    <x v="1"/>
    <s v="GM-14455"/>
    <s v="Gary Mitchum"/>
    <x v="2"/>
    <s v="United States"/>
    <s v="Concord"/>
    <s v="New Hampshire"/>
    <n v="3301"/>
    <x v="3"/>
    <s v="OFF-LA-10002195"/>
    <s v="Office Supplies"/>
    <s v="Labels"/>
    <s v="Avery 481"/>
    <n v="24.64"/>
    <n v="8"/>
    <n v="0"/>
    <n v="11.827199999999999"/>
    <s v="No"/>
    <s v="Chuck Magee"/>
  </r>
  <r>
    <n v="6401"/>
    <s v="CA-2017-151981"/>
    <d v="2017-08-06T00:00:00"/>
    <d v="2017-08-12T00:00:00"/>
    <x v="1"/>
    <s v="GM-14455"/>
    <s v="Gary Mitchum"/>
    <x v="2"/>
    <s v="United States"/>
    <s v="Concord"/>
    <s v="New Hampshire"/>
    <n v="3301"/>
    <x v="3"/>
    <s v="OFF-AR-10000380"/>
    <s v="Office Supplies"/>
    <s v="Art"/>
    <s v="Hunt PowerHouse Electric Pencil Sharpener, Blue"/>
    <n v="227.88"/>
    <n v="6"/>
    <n v="0"/>
    <n v="68.363999999999976"/>
    <s v="No"/>
    <s v="Chuck Magee"/>
  </r>
  <r>
    <n v="6402"/>
    <s v="CA-2017-125472"/>
    <d v="2017-05-30T00:00:00"/>
    <d v="2017-05-31T00:00:00"/>
    <x v="2"/>
    <s v="BD-11725"/>
    <s v="Bruce Degenhardt"/>
    <x v="0"/>
    <s v="United States"/>
    <s v="Lafayette"/>
    <s v="Louisiana"/>
    <n v="70506"/>
    <x v="0"/>
    <s v="FUR-BO-10000330"/>
    <s v="Furniture"/>
    <s v="Bookcases"/>
    <s v="Sauder Camden County Barrister Bookcase, Planked Cherry Finish"/>
    <n v="241.96"/>
    <n v="2"/>
    <n v="0"/>
    <n v="33.874400000000009"/>
    <s v="No"/>
    <s v="Cassandra Brandow"/>
  </r>
  <r>
    <n v="6403"/>
    <s v="CA-2017-125472"/>
    <d v="2017-05-30T00:00:00"/>
    <d v="2017-05-31T00:00:00"/>
    <x v="2"/>
    <s v="BD-11725"/>
    <s v="Bruce Degenhardt"/>
    <x v="0"/>
    <s v="United States"/>
    <s v="Lafayette"/>
    <s v="Louisiana"/>
    <n v="70506"/>
    <x v="0"/>
    <s v="OFF-BI-10000591"/>
    <s v="Office Supplies"/>
    <s v="Binders"/>
    <s v="Avery Binder Labels"/>
    <n v="3.89"/>
    <n v="1"/>
    <n v="0"/>
    <n v="1.8672"/>
    <s v="No"/>
    <s v="Cassandra Brandow"/>
  </r>
  <r>
    <n v="6404"/>
    <s v="CA-2017-125472"/>
    <d v="2017-05-30T00:00:00"/>
    <d v="2017-05-31T00:00:00"/>
    <x v="2"/>
    <s v="BD-11725"/>
    <s v="Bruce Degenhardt"/>
    <x v="0"/>
    <s v="United States"/>
    <s v="Lafayette"/>
    <s v="Louisiana"/>
    <n v="70506"/>
    <x v="0"/>
    <s v="FUR-FU-10001731"/>
    <s v="Furniture"/>
    <s v="Furnishings"/>
    <s v="Acrylic Self-Standing Desk Frames"/>
    <n v="8.01"/>
    <n v="3"/>
    <n v="0"/>
    <n v="3.0438000000000001"/>
    <s v="No"/>
    <s v="Cassandra Brandow"/>
  </r>
  <r>
    <n v="6405"/>
    <s v="CA-2015-156328"/>
    <d v="2015-11-30T00:00:00"/>
    <d v="2015-12-05T00:00:00"/>
    <x v="1"/>
    <s v="RM-19375"/>
    <s v="Raymond Messe"/>
    <x v="0"/>
    <s v="United States"/>
    <s v="Raleigh"/>
    <s v="North Carolina"/>
    <n v="27604"/>
    <x v="0"/>
    <s v="TEC-PH-10001198"/>
    <s v="Technology"/>
    <s v="Phones"/>
    <s v="Avaya 4621SW VoIP phone"/>
    <n v="177.48000000000002"/>
    <n v="3"/>
    <n v="0.2"/>
    <n v="19.966499999999982"/>
    <s v="No"/>
    <s v="Cassandra Brandow"/>
  </r>
  <r>
    <n v="6406"/>
    <s v="CA-2017-154074"/>
    <d v="2017-08-31T00:00:00"/>
    <d v="2017-09-02T00:00:00"/>
    <x v="0"/>
    <s v="BW-11110"/>
    <s v="Bart Watters"/>
    <x v="1"/>
    <s v="United States"/>
    <s v="Spokane"/>
    <s v="Washington"/>
    <n v="99207"/>
    <x v="1"/>
    <s v="FUR-CH-10002331"/>
    <s v="Furniture"/>
    <s v="Chairs"/>
    <s v="Hon 4700 Series Mobuis Mid-Back Task Chairs with Adjustable Arms"/>
    <n v="569.5680000000001"/>
    <n v="2"/>
    <n v="0.2"/>
    <n v="7.119599999999906"/>
    <s v="Yes"/>
    <s v="Anna Andreadi"/>
  </r>
  <r>
    <n v="6407"/>
    <s v="CA-2017-154074"/>
    <d v="2017-08-31T00:00:00"/>
    <d v="2017-09-02T00:00:00"/>
    <x v="0"/>
    <s v="BW-11110"/>
    <s v="Bart Watters"/>
    <x v="1"/>
    <s v="United States"/>
    <s v="Spokane"/>
    <s v="Washington"/>
    <n v="99207"/>
    <x v="1"/>
    <s v="OFF-ST-10002370"/>
    <s v="Office Supplies"/>
    <s v="Storage"/>
    <s v="Sortfiler Multipurpose Personal File Organizer, Black"/>
    <n v="149.73000000000002"/>
    <n v="7"/>
    <n v="0"/>
    <n v="43.421699999999994"/>
    <s v="Yes"/>
    <s v="Anna Andreadi"/>
  </r>
  <r>
    <n v="6408"/>
    <s v="CA-2017-161774"/>
    <d v="2017-05-14T00:00:00"/>
    <d v="2017-05-15T00:00:00"/>
    <x v="2"/>
    <s v="GT-14710"/>
    <s v="Greg Tran"/>
    <x v="0"/>
    <s v="United States"/>
    <s v="Houston"/>
    <s v="Texas"/>
    <n v="77041"/>
    <x v="2"/>
    <s v="FUR-CH-10003981"/>
    <s v="Furniture"/>
    <s v="Chairs"/>
    <s v="Global Commerce Series Low-Back Swivel/Tilt Chairs"/>
    <n v="899.43"/>
    <n v="5"/>
    <n v="0.3"/>
    <n v="-12.84900000000016"/>
    <s v="No"/>
    <s v="Kelly Williams"/>
  </r>
  <r>
    <n v="6409"/>
    <s v="CA-2017-161774"/>
    <d v="2017-05-14T00:00:00"/>
    <d v="2017-05-15T00:00:00"/>
    <x v="2"/>
    <s v="GT-14710"/>
    <s v="Greg Tran"/>
    <x v="0"/>
    <s v="United States"/>
    <s v="Houston"/>
    <s v="Texas"/>
    <n v="77041"/>
    <x v="2"/>
    <s v="OFF-AR-10001446"/>
    <s v="Office Supplies"/>
    <s v="Art"/>
    <s v="Newell 309"/>
    <n v="46.2"/>
    <n v="5"/>
    <n v="0.2"/>
    <n v="5.7749999999999986"/>
    <s v="No"/>
    <s v="Kelly Williams"/>
  </r>
  <r>
    <n v="6410"/>
    <s v="CA-2017-161774"/>
    <d v="2017-05-14T00:00:00"/>
    <d v="2017-05-15T00:00:00"/>
    <x v="2"/>
    <s v="GT-14710"/>
    <s v="Greg Tran"/>
    <x v="0"/>
    <s v="United States"/>
    <s v="Houston"/>
    <s v="Texas"/>
    <n v="77041"/>
    <x v="2"/>
    <s v="OFF-PA-10000300"/>
    <s v="Office Supplies"/>
    <s v="Paper"/>
    <s v="Xerox 1936"/>
    <n v="47.952000000000005"/>
    <n v="3"/>
    <n v="0.2"/>
    <n v="16.183799999999998"/>
    <s v="No"/>
    <s v="Kelly Williams"/>
  </r>
  <r>
    <n v="6411"/>
    <s v="CA-2017-161774"/>
    <d v="2017-05-14T00:00:00"/>
    <d v="2017-05-15T00:00:00"/>
    <x v="2"/>
    <s v="GT-14710"/>
    <s v="Greg Tran"/>
    <x v="0"/>
    <s v="United States"/>
    <s v="Houston"/>
    <s v="Texas"/>
    <n v="77041"/>
    <x v="2"/>
    <s v="TEC-PH-10004071"/>
    <s v="Technology"/>
    <s v="Phones"/>
    <s v="PayAnywhere Card Reader"/>
    <n v="7.9920000000000009"/>
    <n v="1"/>
    <n v="0.2"/>
    <n v="0.69930000000000003"/>
    <s v="No"/>
    <s v="Kelly Williams"/>
  </r>
  <r>
    <n v="6412"/>
    <s v="CA-2017-161774"/>
    <d v="2017-05-14T00:00:00"/>
    <d v="2017-05-15T00:00:00"/>
    <x v="2"/>
    <s v="GT-14710"/>
    <s v="Greg Tran"/>
    <x v="0"/>
    <s v="United States"/>
    <s v="Houston"/>
    <s v="Texas"/>
    <n v="77041"/>
    <x v="2"/>
    <s v="OFF-PA-10003134"/>
    <s v="Office Supplies"/>
    <s v="Paper"/>
    <s v="Xerox 1937"/>
    <n v="76.864000000000004"/>
    <n v="2"/>
    <n v="0.2"/>
    <n v="26.902399999999993"/>
    <s v="No"/>
    <s v="Kelly Williams"/>
  </r>
  <r>
    <n v="6413"/>
    <s v="CA-2017-151211"/>
    <d v="2017-08-17T00:00:00"/>
    <d v="2017-08-23T00:00:00"/>
    <x v="1"/>
    <s v="AH-10120"/>
    <s v="Adrian Hane"/>
    <x v="2"/>
    <s v="United States"/>
    <s v="Louisville"/>
    <s v="Kentucky"/>
    <n v="40214"/>
    <x v="0"/>
    <s v="OFF-BI-10002735"/>
    <s v="Office Supplies"/>
    <s v="Binders"/>
    <s v="GBC Prestige Therm-A-Bind Covers"/>
    <n v="102.93"/>
    <n v="3"/>
    <n v="0"/>
    <n v="48.377100000000006"/>
    <s v="No"/>
    <s v="Cassandra Brandow"/>
  </r>
  <r>
    <n v="6414"/>
    <s v="CA-2017-151211"/>
    <d v="2017-08-17T00:00:00"/>
    <d v="2017-08-23T00:00:00"/>
    <x v="1"/>
    <s v="AH-10120"/>
    <s v="Adrian Hane"/>
    <x v="2"/>
    <s v="United States"/>
    <s v="Louisville"/>
    <s v="Kentucky"/>
    <n v="40214"/>
    <x v="0"/>
    <s v="TEC-AC-10004510"/>
    <s v="Technology"/>
    <s v="Accessories"/>
    <s v="Logitech Desktop MK120 Mouse and keyboard Combo"/>
    <n v="98.16"/>
    <n v="6"/>
    <n v="0"/>
    <n v="9.8159999999999954"/>
    <s v="No"/>
    <s v="Cassandra Brandow"/>
  </r>
  <r>
    <n v="6415"/>
    <s v="CA-2017-142671"/>
    <d v="2017-11-10T00:00:00"/>
    <d v="2017-11-14T00:00:00"/>
    <x v="0"/>
    <s v="DR-12940"/>
    <s v="Daniel Raglin"/>
    <x v="2"/>
    <s v="United States"/>
    <s v="Hollywood"/>
    <s v="Florida"/>
    <n v="33021"/>
    <x v="0"/>
    <s v="OFF-BI-10004099"/>
    <s v="Office Supplies"/>
    <s v="Binders"/>
    <s v="GBC VeloBinder Strips"/>
    <n v="11.520000000000001"/>
    <n v="5"/>
    <n v="0.7"/>
    <n v="-7.6799999999999962"/>
    <s v="No"/>
    <s v="Cassandra Brandow"/>
  </r>
  <r>
    <n v="6416"/>
    <s v="CA-2017-144750"/>
    <d v="2017-08-21T00:00:00"/>
    <d v="2017-08-21T00:00:00"/>
    <x v="3"/>
    <s v="DL-13495"/>
    <s v="Dionis Lloyd"/>
    <x v="1"/>
    <s v="United States"/>
    <s v="Chandler"/>
    <s v="Arizona"/>
    <n v="85224"/>
    <x v="1"/>
    <s v="OFF-PA-10003395"/>
    <s v="Office Supplies"/>
    <s v="Paper"/>
    <s v="Xerox 1941"/>
    <n v="83.88"/>
    <n v="1"/>
    <n v="0.2"/>
    <n v="29.357999999999997"/>
    <s v="No"/>
    <s v="Anna Andreadi"/>
  </r>
  <r>
    <n v="6417"/>
    <s v="CA-2016-111976"/>
    <d v="2016-03-08T00:00:00"/>
    <d v="2016-03-12T00:00:00"/>
    <x v="1"/>
    <s v="BD-11620"/>
    <s v="Brian DeCherney"/>
    <x v="0"/>
    <s v="United States"/>
    <s v="Philadelphia"/>
    <s v="Pennsylvania"/>
    <n v="19120"/>
    <x v="3"/>
    <s v="TEC-PH-10002890"/>
    <s v="Technology"/>
    <s v="Phones"/>
    <s v="AT&amp;T 17929 Lendline Telephone"/>
    <n v="108.57600000000001"/>
    <n v="4"/>
    <n v="0.4"/>
    <n v="-25.334400000000002"/>
    <s v="No"/>
    <s v="Chuck Magee"/>
  </r>
  <r>
    <n v="6418"/>
    <s v="CA-2016-111976"/>
    <d v="2016-03-08T00:00:00"/>
    <d v="2016-03-12T00:00:00"/>
    <x v="1"/>
    <s v="BD-11620"/>
    <s v="Brian DeCherney"/>
    <x v="0"/>
    <s v="United States"/>
    <s v="Philadelphia"/>
    <s v="Pennsylvania"/>
    <n v="19120"/>
    <x v="3"/>
    <s v="OFF-FA-10004968"/>
    <s v="Office Supplies"/>
    <s v="Fasteners"/>
    <s v="Rubber Band Ball"/>
    <n v="5.9840000000000009"/>
    <n v="2"/>
    <n v="0.2"/>
    <n v="-1.3463999999999998"/>
    <s v="No"/>
    <s v="Chuck Magee"/>
  </r>
  <r>
    <n v="6419"/>
    <s v="CA-2016-140130"/>
    <d v="2016-10-31T00:00:00"/>
    <d v="2016-11-05T00:00:00"/>
    <x v="1"/>
    <s v="HW-14935"/>
    <s v="Helen Wasserman"/>
    <x v="1"/>
    <s v="United States"/>
    <s v="Tulsa"/>
    <s v="Oklahoma"/>
    <n v="74133"/>
    <x v="2"/>
    <s v="OFF-SU-10001218"/>
    <s v="Office Supplies"/>
    <s v="Supplies"/>
    <s v="Fiskars Softgrip Scissors"/>
    <n v="21.96"/>
    <n v="2"/>
    <n v="0"/>
    <n v="6.1488000000000014"/>
    <s v="No"/>
    <s v="Kelly Williams"/>
  </r>
  <r>
    <n v="6420"/>
    <s v="CA-2016-140130"/>
    <d v="2016-10-31T00:00:00"/>
    <d v="2016-11-05T00:00:00"/>
    <x v="1"/>
    <s v="HW-14935"/>
    <s v="Helen Wasserman"/>
    <x v="1"/>
    <s v="United States"/>
    <s v="Tulsa"/>
    <s v="Oklahoma"/>
    <n v="74133"/>
    <x v="2"/>
    <s v="FUR-CH-10002084"/>
    <s v="Furniture"/>
    <s v="Chairs"/>
    <s v="Hon Mobius Operator's Chair"/>
    <n v="368.96999999999997"/>
    <n v="3"/>
    <n v="0"/>
    <n v="81.173400000000001"/>
    <s v="No"/>
    <s v="Kelly Williams"/>
  </r>
  <r>
    <n v="6421"/>
    <s v="CA-2016-140130"/>
    <d v="2016-10-31T00:00:00"/>
    <d v="2016-11-05T00:00:00"/>
    <x v="1"/>
    <s v="HW-14935"/>
    <s v="Helen Wasserman"/>
    <x v="1"/>
    <s v="United States"/>
    <s v="Tulsa"/>
    <s v="Oklahoma"/>
    <n v="74133"/>
    <x v="2"/>
    <s v="OFF-AR-10004269"/>
    <s v="Office Supplies"/>
    <s v="Art"/>
    <s v="Newell 31"/>
    <n v="12.39"/>
    <n v="3"/>
    <n v="0"/>
    <n v="3.4692000000000003"/>
    <s v="No"/>
    <s v="Kelly Williams"/>
  </r>
  <r>
    <n v="6422"/>
    <s v="CA-2016-140130"/>
    <d v="2016-10-31T00:00:00"/>
    <d v="2016-11-05T00:00:00"/>
    <x v="1"/>
    <s v="HW-14935"/>
    <s v="Helen Wasserman"/>
    <x v="1"/>
    <s v="United States"/>
    <s v="Tulsa"/>
    <s v="Oklahoma"/>
    <n v="74133"/>
    <x v="2"/>
    <s v="OFF-ST-10001128"/>
    <s v="Office Supplies"/>
    <s v="Storage"/>
    <s v="Carina Mini System Audio Rack, Model AR050B"/>
    <n v="332.94"/>
    <n v="3"/>
    <n v="0"/>
    <n v="9.9882000000000204"/>
    <s v="No"/>
    <s v="Kelly Williams"/>
  </r>
  <r>
    <n v="6423"/>
    <s v="CA-2014-159121"/>
    <d v="2014-07-26T00:00:00"/>
    <d v="2014-08-01T00:00:00"/>
    <x v="1"/>
    <s v="JO-15145"/>
    <s v="Jack O'Briant"/>
    <x v="1"/>
    <s v="United States"/>
    <s v="Draper"/>
    <s v="Utah"/>
    <n v="84020"/>
    <x v="1"/>
    <s v="TEC-AC-10002006"/>
    <s v="Technology"/>
    <s v="Accessories"/>
    <s v="Memorex Micro Travel Drive 16 GB"/>
    <n v="111.93"/>
    <n v="7"/>
    <n v="0"/>
    <n v="34.698299999999996"/>
    <s v="No"/>
    <s v="Anna Andreadi"/>
  </r>
  <r>
    <n v="6424"/>
    <s v="CA-2015-149650"/>
    <d v="2015-10-24T00:00:00"/>
    <d v="2015-10-27T00:00:00"/>
    <x v="2"/>
    <s v="RD-19660"/>
    <s v="Robert Dilbeck"/>
    <x v="2"/>
    <s v="United States"/>
    <s v="Oakland"/>
    <s v="California"/>
    <n v="94601"/>
    <x v="1"/>
    <s v="FUR-CH-10003956"/>
    <s v="Furniture"/>
    <s v="Chairs"/>
    <s v="Novimex High-Tech Fabric Mesh Task Chair"/>
    <n v="454.27200000000005"/>
    <n v="8"/>
    <n v="0.2"/>
    <n v="-73.819200000000052"/>
    <s v="Yes"/>
    <s v="Anna Andreadi"/>
  </r>
  <r>
    <n v="6425"/>
    <s v="CA-2017-115777"/>
    <d v="2017-08-19T00:00:00"/>
    <d v="2017-08-24T00:00:00"/>
    <x v="1"/>
    <s v="DO-13645"/>
    <s v="Doug O'Connell"/>
    <x v="0"/>
    <s v="United States"/>
    <s v="Lawrence"/>
    <s v="Massachusetts"/>
    <n v="1841"/>
    <x v="3"/>
    <s v="OFF-PA-10000552"/>
    <s v="Office Supplies"/>
    <s v="Paper"/>
    <s v="Xerox 200"/>
    <n v="19.440000000000001"/>
    <n v="3"/>
    <n v="0"/>
    <n v="9.3312000000000008"/>
    <s v="No"/>
    <s v="Chuck Magee"/>
  </r>
  <r>
    <n v="6426"/>
    <s v="CA-2016-143714"/>
    <d v="2016-05-23T00:00:00"/>
    <d v="2016-05-27T00:00:00"/>
    <x v="1"/>
    <s v="CC-12370"/>
    <s v="Christopher Conant"/>
    <x v="0"/>
    <s v="United States"/>
    <s v="Philadelphia"/>
    <s v="Pennsylvania"/>
    <n v="19120"/>
    <x v="3"/>
    <s v="TEC-CO-10004722"/>
    <s v="Technology"/>
    <s v="Copiers"/>
    <s v="Canon imageCLASS 2200 Advanced Copier"/>
    <n v="8399.9759999999987"/>
    <n v="4"/>
    <n v="0.4"/>
    <n v="1119.996799999999"/>
    <s v="No"/>
    <s v="Chuck Magee"/>
  </r>
  <r>
    <n v="6427"/>
    <s v="CA-2016-143714"/>
    <d v="2016-05-23T00:00:00"/>
    <d v="2016-05-27T00:00:00"/>
    <x v="1"/>
    <s v="CC-12370"/>
    <s v="Christopher Conant"/>
    <x v="0"/>
    <s v="United States"/>
    <s v="Philadelphia"/>
    <s v="Pennsylvania"/>
    <n v="19120"/>
    <x v="3"/>
    <s v="OFF-BI-10004308"/>
    <s v="Office Supplies"/>
    <s v="Binders"/>
    <s v="Avery Legal 4-Ring Binder"/>
    <n v="6.2940000000000014"/>
    <n v="1"/>
    <n v="0.7"/>
    <n v="-4.1959999999999997"/>
    <s v="No"/>
    <s v="Chuck Magee"/>
  </r>
  <r>
    <n v="6428"/>
    <s v="CA-2016-143714"/>
    <d v="2016-05-23T00:00:00"/>
    <d v="2016-05-27T00:00:00"/>
    <x v="1"/>
    <s v="CC-12370"/>
    <s v="Christopher Conant"/>
    <x v="0"/>
    <s v="United States"/>
    <s v="Philadelphia"/>
    <s v="Pennsylvania"/>
    <n v="19120"/>
    <x v="3"/>
    <s v="OFF-PA-10000029"/>
    <s v="Office Supplies"/>
    <s v="Paper"/>
    <s v="Xerox 224"/>
    <n v="10.368000000000002"/>
    <n v="2"/>
    <n v="0.2"/>
    <n v="3.6288"/>
    <s v="No"/>
    <s v="Chuck Magee"/>
  </r>
  <r>
    <n v="6429"/>
    <s v="CA-2016-143714"/>
    <d v="2016-05-23T00:00:00"/>
    <d v="2016-05-27T00:00:00"/>
    <x v="1"/>
    <s v="CC-12370"/>
    <s v="Christopher Conant"/>
    <x v="0"/>
    <s v="United States"/>
    <s v="Philadelphia"/>
    <s v="Pennsylvania"/>
    <n v="19120"/>
    <x v="3"/>
    <s v="TEC-PH-10004080"/>
    <s v="Technology"/>
    <s v="Phones"/>
    <s v="Avaya 5410 Digital phone"/>
    <n v="122.38199999999999"/>
    <n v="3"/>
    <n v="0.4"/>
    <n v="-24.476399999999998"/>
    <s v="No"/>
    <s v="Chuck Magee"/>
  </r>
  <r>
    <n v="6430"/>
    <s v="CA-2014-165764"/>
    <d v="2014-11-03T00:00:00"/>
    <d v="2014-11-07T00:00:00"/>
    <x v="1"/>
    <s v="SH-20395"/>
    <s v="Shahid Hopkins"/>
    <x v="0"/>
    <s v="United States"/>
    <s v="Jacksonville"/>
    <s v="North Carolina"/>
    <n v="28540"/>
    <x v="0"/>
    <s v="OFF-ST-10001558"/>
    <s v="Office Supplies"/>
    <s v="Storage"/>
    <s v="Acco Perma 4000 Stacking Storage Drawers"/>
    <n v="25.983999999999998"/>
    <n v="2"/>
    <n v="0.2"/>
    <n v="-1.6239999999999997"/>
    <s v="No"/>
    <s v="Cassandra Brandow"/>
  </r>
  <r>
    <n v="6431"/>
    <s v="CA-2014-165764"/>
    <d v="2014-11-03T00:00:00"/>
    <d v="2014-11-07T00:00:00"/>
    <x v="1"/>
    <s v="SH-20395"/>
    <s v="Shahid Hopkins"/>
    <x v="0"/>
    <s v="United States"/>
    <s v="Jacksonville"/>
    <s v="North Carolina"/>
    <n v="28540"/>
    <x v="0"/>
    <s v="FUR-TA-10001768"/>
    <s v="Furniture"/>
    <s v="Tables"/>
    <s v="Hon Racetrack Conference Tables"/>
    <n v="945.03600000000006"/>
    <n v="6"/>
    <n v="0.4"/>
    <n v="-299.26140000000009"/>
    <s v="No"/>
    <s v="Cassandra Brandow"/>
  </r>
  <r>
    <n v="6432"/>
    <s v="CA-2014-165764"/>
    <d v="2014-11-03T00:00:00"/>
    <d v="2014-11-07T00:00:00"/>
    <x v="1"/>
    <s v="SH-20395"/>
    <s v="Shahid Hopkins"/>
    <x v="0"/>
    <s v="United States"/>
    <s v="Jacksonville"/>
    <s v="North Carolina"/>
    <n v="28540"/>
    <x v="0"/>
    <s v="OFF-BI-10002982"/>
    <s v="Office Supplies"/>
    <s v="Binders"/>
    <s v="Avery Self-Adhesive Photo Pockets for Polaroid Photos"/>
    <n v="14.301000000000002"/>
    <n v="7"/>
    <n v="0.7"/>
    <n v="-10.487400000000001"/>
    <s v="No"/>
    <s v="Cassandra Brandow"/>
  </r>
  <r>
    <n v="6433"/>
    <s v="CA-2014-165764"/>
    <d v="2014-11-03T00:00:00"/>
    <d v="2014-11-07T00:00:00"/>
    <x v="1"/>
    <s v="SH-20395"/>
    <s v="Shahid Hopkins"/>
    <x v="0"/>
    <s v="United States"/>
    <s v="Jacksonville"/>
    <s v="North Carolina"/>
    <n v="28540"/>
    <x v="0"/>
    <s v="FUR-FU-10001468"/>
    <s v="Furniture"/>
    <s v="Furnishings"/>
    <s v="Tenex Antistatic Computer Chair Mats"/>
    <n v="410.35199999999998"/>
    <n v="3"/>
    <n v="0.2"/>
    <n v="-51.29400000000004"/>
    <s v="No"/>
    <s v="Cassandra Brandow"/>
  </r>
  <r>
    <n v="6434"/>
    <s v="CA-2015-121405"/>
    <d v="2015-03-30T00:00:00"/>
    <d v="2015-04-04T00:00:00"/>
    <x v="1"/>
    <s v="FC-14335"/>
    <s v="Fred Chung"/>
    <x v="1"/>
    <s v="United States"/>
    <s v="Chicago"/>
    <s v="Illinois"/>
    <n v="60610"/>
    <x v="2"/>
    <s v="OFF-PA-10001838"/>
    <s v="Office Supplies"/>
    <s v="Paper"/>
    <s v="Adams Telephone Message Book W/Dividers/Space For Phone Numbers, 5 1/4&quot;X8 1/2&quot;, 300/Messages"/>
    <n v="23.52"/>
    <n v="5"/>
    <n v="0.2"/>
    <n v="8.5259999999999998"/>
    <s v="No"/>
    <s v="Kelly Williams"/>
  </r>
  <r>
    <n v="6435"/>
    <s v="CA-2015-121405"/>
    <d v="2015-03-30T00:00:00"/>
    <d v="2015-04-04T00:00:00"/>
    <x v="1"/>
    <s v="FC-14335"/>
    <s v="Fred Chung"/>
    <x v="1"/>
    <s v="United States"/>
    <s v="Chicago"/>
    <s v="Illinois"/>
    <n v="60610"/>
    <x v="2"/>
    <s v="TEC-PH-10002890"/>
    <s v="Technology"/>
    <s v="Phones"/>
    <s v="AT&amp;T 17929 Lendline Telephone"/>
    <n v="180.96"/>
    <n v="5"/>
    <n v="0.2"/>
    <n v="13.571999999999996"/>
    <s v="No"/>
    <s v="Kelly Williams"/>
  </r>
  <r>
    <n v="6436"/>
    <s v="US-2017-116897"/>
    <d v="2017-05-27T00:00:00"/>
    <d v="2017-05-29T00:00:00"/>
    <x v="2"/>
    <s v="JG-15160"/>
    <s v="James Galang"/>
    <x v="0"/>
    <s v="United States"/>
    <s v="Pocatello"/>
    <s v="Idaho"/>
    <n v="83201"/>
    <x v="1"/>
    <s v="FUR-FU-10004963"/>
    <s v="Furniture"/>
    <s v="Furnishings"/>
    <s v="Eldon 400 Class Desk Accessories, Black Carbon"/>
    <n v="35"/>
    <n v="4"/>
    <n v="0"/>
    <n v="14.700000000000003"/>
    <s v="No"/>
    <s v="Anna Andreadi"/>
  </r>
  <r>
    <n v="6437"/>
    <s v="US-2017-116897"/>
    <d v="2017-05-27T00:00:00"/>
    <d v="2017-05-29T00:00:00"/>
    <x v="2"/>
    <s v="JG-15160"/>
    <s v="James Galang"/>
    <x v="0"/>
    <s v="United States"/>
    <s v="Pocatello"/>
    <s v="Idaho"/>
    <n v="83201"/>
    <x v="1"/>
    <s v="OFF-ST-10000025"/>
    <s v="Office Supplies"/>
    <s v="Storage"/>
    <s v="Fellowes Stor/Drawer Steel Plus Storage Drawers"/>
    <n v="477.15000000000003"/>
    <n v="5"/>
    <n v="0"/>
    <n v="28.628999999999962"/>
    <s v="No"/>
    <s v="Anna Andreadi"/>
  </r>
  <r>
    <n v="6438"/>
    <s v="US-2017-116897"/>
    <d v="2017-05-27T00:00:00"/>
    <d v="2017-05-29T00:00:00"/>
    <x v="2"/>
    <s v="JG-15160"/>
    <s v="James Galang"/>
    <x v="0"/>
    <s v="United States"/>
    <s v="Pocatello"/>
    <s v="Idaho"/>
    <n v="83201"/>
    <x v="1"/>
    <s v="TEC-PH-10004389"/>
    <s v="Technology"/>
    <s v="Phones"/>
    <s v="Nokia Lumia 925"/>
    <n v="302.37599999999998"/>
    <n v="3"/>
    <n v="0.2"/>
    <n v="22.678200000000018"/>
    <s v="No"/>
    <s v="Anna Andreadi"/>
  </r>
  <r>
    <n v="6439"/>
    <s v="US-2017-113992"/>
    <d v="2017-12-14T00:00:00"/>
    <d v="2017-12-19T00:00:00"/>
    <x v="1"/>
    <s v="LC-16885"/>
    <s v="Lena Creighton"/>
    <x v="0"/>
    <s v="United States"/>
    <s v="Plano"/>
    <s v="Texas"/>
    <n v="75023"/>
    <x v="2"/>
    <s v="FUR-TA-10000577"/>
    <s v="Furniture"/>
    <s v="Tables"/>
    <s v="Bretford CR4500 Series Slim Rectangular Table"/>
    <n v="974.98799999999983"/>
    <n v="4"/>
    <n v="0.3"/>
    <n v="-97.49879999999996"/>
    <s v="No"/>
    <s v="Kelly Williams"/>
  </r>
  <r>
    <n v="6440"/>
    <s v="CA-2014-166891"/>
    <d v="2014-10-04T00:00:00"/>
    <d v="2014-10-06T00:00:00"/>
    <x v="2"/>
    <s v="CC-12220"/>
    <s v="Chris Cortes"/>
    <x v="0"/>
    <s v="United States"/>
    <s v="New York City"/>
    <s v="New York"/>
    <n v="10024"/>
    <x v="3"/>
    <s v="FUR-CH-10003298"/>
    <s v="Furniture"/>
    <s v="Chairs"/>
    <s v="Office Star - Contemporary Task Swivel chair with Loop Arms, Charcoal"/>
    <n v="589.41"/>
    <n v="5"/>
    <n v="0.1"/>
    <n v="-6.5490000000000492"/>
    <s v="No"/>
    <s v="Chuck Magee"/>
  </r>
  <r>
    <n v="6441"/>
    <s v="CA-2016-101161"/>
    <d v="2016-10-13T00:00:00"/>
    <d v="2016-10-20T00:00:00"/>
    <x v="1"/>
    <s v="BW-11110"/>
    <s v="Bart Watters"/>
    <x v="1"/>
    <s v="United States"/>
    <s v="New York City"/>
    <s v="New York"/>
    <n v="10024"/>
    <x v="3"/>
    <s v="OFF-AR-10001860"/>
    <s v="Office Supplies"/>
    <s v="Art"/>
    <s v="BIC Liqua Brite Liner"/>
    <n v="34.700000000000003"/>
    <n v="5"/>
    <n v="0"/>
    <n v="12.492000000000001"/>
    <s v="No"/>
    <s v="Chuck Magee"/>
  </r>
  <r>
    <n v="6442"/>
    <s v="CA-2016-101161"/>
    <d v="2016-10-13T00:00:00"/>
    <d v="2016-10-20T00:00:00"/>
    <x v="1"/>
    <s v="BW-11110"/>
    <s v="Bart Watters"/>
    <x v="1"/>
    <s v="United States"/>
    <s v="New York City"/>
    <s v="New York"/>
    <n v="10024"/>
    <x v="3"/>
    <s v="OFF-ST-10003123"/>
    <s v="Office Supplies"/>
    <s v="Storage"/>
    <s v="Fellowes Bases and Tops For Staxonsteel/High-Stak Systems"/>
    <n v="99.87"/>
    <n v="3"/>
    <n v="0"/>
    <n v="23.968799999999998"/>
    <s v="No"/>
    <s v="Chuck Magee"/>
  </r>
  <r>
    <n v="6443"/>
    <s v="CA-2016-101161"/>
    <d v="2016-10-13T00:00:00"/>
    <d v="2016-10-20T00:00:00"/>
    <x v="1"/>
    <s v="BW-11110"/>
    <s v="Bart Watters"/>
    <x v="1"/>
    <s v="United States"/>
    <s v="New York City"/>
    <s v="New York"/>
    <n v="10024"/>
    <x v="3"/>
    <s v="OFF-PA-10001295"/>
    <s v="Office Supplies"/>
    <s v="Paper"/>
    <s v="Computer Printout Paper with Letter-Trim Perforations"/>
    <n v="37.94"/>
    <n v="2"/>
    <n v="0"/>
    <n v="18.211199999999998"/>
    <s v="No"/>
    <s v="Chuck Magee"/>
  </r>
  <r>
    <n v="6444"/>
    <s v="CA-2016-101161"/>
    <d v="2016-10-13T00:00:00"/>
    <d v="2016-10-20T00:00:00"/>
    <x v="1"/>
    <s v="BW-11110"/>
    <s v="Bart Watters"/>
    <x v="1"/>
    <s v="United States"/>
    <s v="New York City"/>
    <s v="New York"/>
    <n v="10024"/>
    <x v="3"/>
    <s v="OFF-LA-10000407"/>
    <s v="Office Supplies"/>
    <s v="Labels"/>
    <s v="Avery White Multi-Purpose Labels"/>
    <n v="24.900000000000002"/>
    <n v="5"/>
    <n v="0"/>
    <n v="11.454000000000001"/>
    <s v="No"/>
    <s v="Chuck Magee"/>
  </r>
  <r>
    <n v="6445"/>
    <s v="CA-2016-101161"/>
    <d v="2016-10-13T00:00:00"/>
    <d v="2016-10-20T00:00:00"/>
    <x v="1"/>
    <s v="BW-11110"/>
    <s v="Bart Watters"/>
    <x v="1"/>
    <s v="United States"/>
    <s v="New York City"/>
    <s v="New York"/>
    <n v="10024"/>
    <x v="3"/>
    <s v="FUR-FU-10003535"/>
    <s v="Furniture"/>
    <s v="Furnishings"/>
    <s v="Howard Miller Distant Time Traveler Alarm Clock"/>
    <n v="82.26"/>
    <n v="3"/>
    <n v="0"/>
    <n v="33.726600000000005"/>
    <s v="No"/>
    <s v="Chuck Magee"/>
  </r>
  <r>
    <n v="6446"/>
    <s v="CA-2015-151785"/>
    <d v="2015-03-05T00:00:00"/>
    <d v="2015-03-10T00:00:00"/>
    <x v="1"/>
    <s v="JJ-15445"/>
    <s v="Jennifer Jackson"/>
    <x v="0"/>
    <s v="United States"/>
    <s v="Chicago"/>
    <s v="Illinois"/>
    <n v="60623"/>
    <x v="2"/>
    <s v="OFF-FA-10000611"/>
    <s v="Office Supplies"/>
    <s v="Fasteners"/>
    <s v="Binder Clips by OIC"/>
    <n v="7.1039999999999992"/>
    <n v="6"/>
    <n v="0.2"/>
    <n v="2.4863999999999997"/>
    <s v="No"/>
    <s v="Kelly Williams"/>
  </r>
  <r>
    <n v="6447"/>
    <s v="US-2017-119816"/>
    <d v="2017-03-04T00:00:00"/>
    <d v="2017-03-06T00:00:00"/>
    <x v="0"/>
    <s v="TT-21460"/>
    <s v="Tonja Turnell"/>
    <x v="2"/>
    <s v="United States"/>
    <s v="Houston"/>
    <s v="Texas"/>
    <n v="77095"/>
    <x v="2"/>
    <s v="FUR-FU-10004848"/>
    <s v="Furniture"/>
    <s v="Furnishings"/>
    <s v="Howard Miller 13-3/4&quot; Diameter Brushed Chrome Round Wall Clock"/>
    <n v="103.50000000000001"/>
    <n v="5"/>
    <n v="0.6"/>
    <n v="-77.625"/>
    <s v="No"/>
    <s v="Kelly Williams"/>
  </r>
  <r>
    <n v="6448"/>
    <s v="US-2017-119816"/>
    <d v="2017-03-04T00:00:00"/>
    <d v="2017-03-06T00:00:00"/>
    <x v="0"/>
    <s v="TT-21460"/>
    <s v="Tonja Turnell"/>
    <x v="2"/>
    <s v="United States"/>
    <s v="Houston"/>
    <s v="Texas"/>
    <n v="77095"/>
    <x v="2"/>
    <s v="OFF-LA-10002381"/>
    <s v="Office Supplies"/>
    <s v="Labels"/>
    <s v="Avery 497"/>
    <n v="2.4640000000000004"/>
    <n v="1"/>
    <n v="0.2"/>
    <n v="0.86239999999999983"/>
    <s v="No"/>
    <s v="Kelly Williams"/>
  </r>
  <r>
    <n v="6449"/>
    <s v="US-2017-119816"/>
    <d v="2017-03-04T00:00:00"/>
    <d v="2017-03-06T00:00:00"/>
    <x v="0"/>
    <s v="TT-21460"/>
    <s v="Tonja Turnell"/>
    <x v="2"/>
    <s v="United States"/>
    <s v="Houston"/>
    <s v="Texas"/>
    <n v="77095"/>
    <x v="2"/>
    <s v="OFF-ST-10000918"/>
    <s v="Office Supplies"/>
    <s v="Storage"/>
    <s v="Crate-A-Files"/>
    <n v="8.7200000000000006"/>
    <n v="1"/>
    <n v="0.2"/>
    <n v="0.65399999999999947"/>
    <s v="No"/>
    <s v="Kelly Williams"/>
  </r>
  <r>
    <n v="6450"/>
    <s v="CA-2015-156510"/>
    <d v="2015-09-25T00:00:00"/>
    <d v="2015-09-29T00:00:00"/>
    <x v="1"/>
    <s v="EH-13990"/>
    <s v="Erica Hackney"/>
    <x v="0"/>
    <s v="United States"/>
    <s v="Meriden"/>
    <s v="Connecticut"/>
    <n v="6450"/>
    <x v="3"/>
    <s v="OFF-BI-10000822"/>
    <s v="Office Supplies"/>
    <s v="Binders"/>
    <s v="Acco PRESSTEX Data Binder with Storage Hooks, Light Blue, 9 1/2&quot; X 11&quot;"/>
    <n v="10.76"/>
    <n v="2"/>
    <n v="0"/>
    <n v="5.1647999999999996"/>
    <s v="No"/>
    <s v="Chuck Magee"/>
  </r>
  <r>
    <n v="6451"/>
    <s v="CA-2015-156510"/>
    <d v="2015-09-25T00:00:00"/>
    <d v="2015-09-29T00:00:00"/>
    <x v="1"/>
    <s v="EH-13990"/>
    <s v="Erica Hackney"/>
    <x v="0"/>
    <s v="United States"/>
    <s v="Meriden"/>
    <s v="Connecticut"/>
    <n v="6450"/>
    <x v="3"/>
    <s v="OFF-PA-10002222"/>
    <s v="Office Supplies"/>
    <s v="Paper"/>
    <s v="Xerox Color Copier Paper, 11&quot; x 17&quot;, Ream"/>
    <n v="45.68"/>
    <n v="2"/>
    <n v="0"/>
    <n v="21.012799999999999"/>
    <s v="No"/>
    <s v="Chuck Magee"/>
  </r>
  <r>
    <n v="6452"/>
    <s v="CA-2015-156510"/>
    <d v="2015-09-25T00:00:00"/>
    <d v="2015-09-29T00:00:00"/>
    <x v="1"/>
    <s v="EH-13990"/>
    <s v="Erica Hackney"/>
    <x v="0"/>
    <s v="United States"/>
    <s v="Meriden"/>
    <s v="Connecticut"/>
    <n v="6450"/>
    <x v="3"/>
    <s v="OFF-AR-10004930"/>
    <s v="Office Supplies"/>
    <s v="Art"/>
    <s v="Turquoise Lead Holder with Pocket Clip"/>
    <n v="6.7"/>
    <n v="1"/>
    <n v="0"/>
    <n v="2.2109999999999994"/>
    <s v="No"/>
    <s v="Chuck Magee"/>
  </r>
  <r>
    <n v="6453"/>
    <s v="US-2015-110261"/>
    <d v="2015-12-19T00:00:00"/>
    <d v="2015-12-23T00:00:00"/>
    <x v="0"/>
    <s v="PR-18880"/>
    <s v="Patrick Ryan"/>
    <x v="0"/>
    <s v="United States"/>
    <s v="Glenview"/>
    <s v="Illinois"/>
    <n v="60025"/>
    <x v="2"/>
    <s v="TEC-PH-10001750"/>
    <s v="Technology"/>
    <s v="Phones"/>
    <s v="Samsung Rugby III"/>
    <n v="158.376"/>
    <n v="3"/>
    <n v="0.2"/>
    <n v="13.857900000000008"/>
    <s v="No"/>
    <s v="Kelly Williams"/>
  </r>
  <r>
    <n v="6454"/>
    <s v="CA-2015-125710"/>
    <d v="2015-10-08T00:00:00"/>
    <d v="2015-10-13T00:00:00"/>
    <x v="1"/>
    <s v="BT-11680"/>
    <s v="Brian Thompson"/>
    <x v="0"/>
    <s v="United States"/>
    <s v="Houston"/>
    <s v="Texas"/>
    <n v="77036"/>
    <x v="2"/>
    <s v="OFF-AR-10000657"/>
    <s v="Office Supplies"/>
    <s v="Art"/>
    <s v="Binney &amp; Smith inkTank Desk Highlighter, Chisel Tip, Yellow, 12/Box"/>
    <n v="3.44"/>
    <n v="2"/>
    <n v="0.2"/>
    <n v="0.55899999999999961"/>
    <s v="No"/>
    <s v="Kelly Williams"/>
  </r>
  <r>
    <n v="6455"/>
    <s v="CA-2017-161102"/>
    <d v="2017-07-31T00:00:00"/>
    <d v="2017-08-03T00:00:00"/>
    <x v="2"/>
    <s v="EC-14050"/>
    <s v="Erin Creighton"/>
    <x v="0"/>
    <s v="United States"/>
    <s v="San Francisco"/>
    <s v="California"/>
    <n v="94110"/>
    <x v="1"/>
    <s v="OFF-ST-10003442"/>
    <s v="Office Supplies"/>
    <s v="Storage"/>
    <s v="Eldon Portable Mobile Manager"/>
    <n v="56.56"/>
    <n v="2"/>
    <n v="0"/>
    <n v="15.2712"/>
    <s v="No"/>
    <s v="Anna Andreadi"/>
  </r>
  <r>
    <n v="6456"/>
    <s v="CA-2017-161102"/>
    <d v="2017-07-31T00:00:00"/>
    <d v="2017-08-03T00:00:00"/>
    <x v="2"/>
    <s v="EC-14050"/>
    <s v="Erin Creighton"/>
    <x v="0"/>
    <s v="United States"/>
    <s v="San Francisco"/>
    <s v="California"/>
    <n v="94110"/>
    <x v="1"/>
    <s v="FUR-FU-10003142"/>
    <s v="Furniture"/>
    <s v="Furnishings"/>
    <s v="Master Big Foot Doorstop, Beige"/>
    <n v="36.96"/>
    <n v="7"/>
    <n v="0"/>
    <n v="11.457599999999998"/>
    <s v="No"/>
    <s v="Anna Andreadi"/>
  </r>
  <r>
    <n v="6457"/>
    <s v="CA-2014-110065"/>
    <d v="2014-08-05T00:00:00"/>
    <d v="2014-08-11T00:00:00"/>
    <x v="1"/>
    <s v="SP-20650"/>
    <s v="Stephanie Phelps"/>
    <x v="1"/>
    <s v="United States"/>
    <s v="New York City"/>
    <s v="New York"/>
    <n v="10009"/>
    <x v="3"/>
    <s v="TEC-PH-10002468"/>
    <s v="Technology"/>
    <s v="Phones"/>
    <s v="Plantronics CS 50-USB - headset - Convertible, Monaural"/>
    <n v="135.99"/>
    <n v="1"/>
    <n v="0"/>
    <n v="36.717300000000009"/>
    <s v="No"/>
    <s v="Chuck Magee"/>
  </r>
  <r>
    <n v="6458"/>
    <s v="CA-2014-110065"/>
    <d v="2014-08-05T00:00:00"/>
    <d v="2014-08-11T00:00:00"/>
    <x v="1"/>
    <s v="SP-20650"/>
    <s v="Stephanie Phelps"/>
    <x v="1"/>
    <s v="United States"/>
    <s v="New York City"/>
    <s v="New York"/>
    <n v="10009"/>
    <x v="3"/>
    <s v="OFF-AR-10004165"/>
    <s v="Office Supplies"/>
    <s v="Art"/>
    <s v="Binney &amp; Smith inkTank Erasable Pocket Highlighter, Chisel Tip, Yellow"/>
    <n v="15.959999999999999"/>
    <n v="7"/>
    <n v="0"/>
    <n v="7.0224000000000011"/>
    <s v="No"/>
    <s v="Chuck Magee"/>
  </r>
  <r>
    <n v="6459"/>
    <s v="US-2017-133361"/>
    <d v="2017-05-14T00:00:00"/>
    <d v="2017-05-17T00:00:00"/>
    <x v="2"/>
    <s v="AJ-10780"/>
    <s v="Anthony Jacobs"/>
    <x v="1"/>
    <s v="United States"/>
    <s v="Baltimore"/>
    <s v="Maryland"/>
    <n v="21215"/>
    <x v="3"/>
    <s v="OFF-AR-10001919"/>
    <s v="Office Supplies"/>
    <s v="Art"/>
    <s v="OIC #2 Pencils, Medium Soft"/>
    <n v="3.76"/>
    <n v="2"/>
    <n v="0"/>
    <n v="1.0903999999999998"/>
    <s v="No"/>
    <s v="Chuck Magee"/>
  </r>
  <r>
    <n v="6460"/>
    <s v="US-2017-133361"/>
    <d v="2017-05-14T00:00:00"/>
    <d v="2017-05-17T00:00:00"/>
    <x v="2"/>
    <s v="AJ-10780"/>
    <s v="Anthony Jacobs"/>
    <x v="1"/>
    <s v="United States"/>
    <s v="Baltimore"/>
    <s v="Maryland"/>
    <n v="21215"/>
    <x v="3"/>
    <s v="OFF-AR-10003045"/>
    <s v="Office Supplies"/>
    <s v="Art"/>
    <s v="Prang Colored Pencils"/>
    <n v="14.7"/>
    <n v="5"/>
    <n v="0"/>
    <n v="6.6150000000000002"/>
    <s v="No"/>
    <s v="Chuck Magee"/>
  </r>
  <r>
    <n v="6461"/>
    <s v="US-2017-133361"/>
    <d v="2017-05-14T00:00:00"/>
    <d v="2017-05-17T00:00:00"/>
    <x v="2"/>
    <s v="AJ-10780"/>
    <s v="Anthony Jacobs"/>
    <x v="1"/>
    <s v="United States"/>
    <s v="Baltimore"/>
    <s v="Maryland"/>
    <n v="21215"/>
    <x v="3"/>
    <s v="OFF-AR-10003338"/>
    <s v="Office Supplies"/>
    <s v="Art"/>
    <s v="Eberhard Faber 3 1/2&quot; Golf Pencils"/>
    <n v="37.200000000000003"/>
    <n v="5"/>
    <n v="0"/>
    <n v="9.3000000000000007"/>
    <s v="No"/>
    <s v="Chuck Magee"/>
  </r>
  <r>
    <n v="6462"/>
    <s v="US-2017-133361"/>
    <d v="2017-05-14T00:00:00"/>
    <d v="2017-05-17T00:00:00"/>
    <x v="2"/>
    <s v="AJ-10780"/>
    <s v="Anthony Jacobs"/>
    <x v="1"/>
    <s v="United States"/>
    <s v="Baltimore"/>
    <s v="Maryland"/>
    <n v="21215"/>
    <x v="3"/>
    <s v="TEC-AC-10003280"/>
    <s v="Technology"/>
    <s v="Accessories"/>
    <s v="Belkin F8E887 USB Wired Ergonomic Keyboard"/>
    <n v="89.97"/>
    <n v="3"/>
    <n v="0"/>
    <n v="18.893699999999995"/>
    <s v="No"/>
    <s v="Chuck Magee"/>
  </r>
  <r>
    <n v="6463"/>
    <s v="US-2017-133361"/>
    <d v="2017-05-14T00:00:00"/>
    <d v="2017-05-17T00:00:00"/>
    <x v="2"/>
    <s v="AJ-10780"/>
    <s v="Anthony Jacobs"/>
    <x v="1"/>
    <s v="United States"/>
    <s v="Baltimore"/>
    <s v="Maryland"/>
    <n v="21215"/>
    <x v="3"/>
    <s v="FUR-CH-10003298"/>
    <s v="Furniture"/>
    <s v="Chairs"/>
    <s v="Office Star - Contemporary Task Swivel chair with Loop Arms, Charcoal"/>
    <n v="261.95999999999998"/>
    <n v="2"/>
    <n v="0"/>
    <n v="23.576399999999978"/>
    <s v="No"/>
    <s v="Chuck Magee"/>
  </r>
  <r>
    <n v="6464"/>
    <s v="US-2017-133361"/>
    <d v="2017-05-14T00:00:00"/>
    <d v="2017-05-17T00:00:00"/>
    <x v="2"/>
    <s v="AJ-10780"/>
    <s v="Anthony Jacobs"/>
    <x v="1"/>
    <s v="United States"/>
    <s v="Baltimore"/>
    <s v="Maryland"/>
    <n v="21215"/>
    <x v="3"/>
    <s v="OFF-LA-10004544"/>
    <s v="Office Supplies"/>
    <s v="Labels"/>
    <s v="Avery 505"/>
    <n v="74"/>
    <n v="5"/>
    <n v="0"/>
    <n v="37"/>
    <s v="No"/>
    <s v="Chuck Magee"/>
  </r>
  <r>
    <n v="6465"/>
    <s v="US-2016-155404"/>
    <d v="2016-09-22T00:00:00"/>
    <d v="2016-09-28T00:00:00"/>
    <x v="1"/>
    <s v="AS-10630"/>
    <s v="Ann Steele"/>
    <x v="2"/>
    <s v="United States"/>
    <s v="Louisville"/>
    <s v="Kentucky"/>
    <n v="40214"/>
    <x v="0"/>
    <s v="FUR-FU-10004586"/>
    <s v="Furniture"/>
    <s v="Furnishings"/>
    <s v="G.E. Longer-Life Indoor Recessed Floodlight Bulbs"/>
    <n v="13.28"/>
    <n v="2"/>
    <n v="0"/>
    <n v="6.3743999999999996"/>
    <s v="No"/>
    <s v="Cassandra Brandow"/>
  </r>
  <r>
    <n v="6466"/>
    <s v="CA-2015-114503"/>
    <d v="2015-11-13T00:00:00"/>
    <d v="2015-11-17T00:00:00"/>
    <x v="1"/>
    <s v="AA-10375"/>
    <s v="Allen Armold"/>
    <x v="0"/>
    <s v="United States"/>
    <s v="Lebanon"/>
    <s v="Tennessee"/>
    <n v="37087"/>
    <x v="0"/>
    <s v="OFF-ST-10003572"/>
    <s v="Office Supplies"/>
    <s v="Storage"/>
    <s v="Portfile Personal File Boxes"/>
    <n v="84.960000000000008"/>
    <n v="6"/>
    <n v="0.2"/>
    <n v="6.3719999999999999"/>
    <s v="No"/>
    <s v="Cassandra Brandow"/>
  </r>
  <r>
    <n v="6467"/>
    <s v="CA-2017-153080"/>
    <d v="2017-05-22T00:00:00"/>
    <d v="2017-05-25T00:00:00"/>
    <x v="0"/>
    <s v="EH-13945"/>
    <s v="Eric Hoffmann"/>
    <x v="0"/>
    <s v="United States"/>
    <s v="Los Angeles"/>
    <s v="California"/>
    <n v="90008"/>
    <x v="1"/>
    <s v="TEC-AC-10002331"/>
    <s v="Technology"/>
    <s v="Accessories"/>
    <s v="Maxell 74 Minute CDR, 10/Pack"/>
    <n v="68.459999999999994"/>
    <n v="7"/>
    <n v="0"/>
    <n v="25.330199999999998"/>
    <s v="No"/>
    <s v="Anna Andreadi"/>
  </r>
  <r>
    <n v="6468"/>
    <s v="CA-2016-163804"/>
    <d v="2016-12-02T00:00:00"/>
    <d v="2016-12-08T00:00:00"/>
    <x v="1"/>
    <s v="DB-13270"/>
    <s v="Deborah Brumfield"/>
    <x v="2"/>
    <s v="United States"/>
    <s v="Providence"/>
    <s v="Rhode Island"/>
    <n v="2908"/>
    <x v="3"/>
    <s v="OFF-ST-10000142"/>
    <s v="Office Supplies"/>
    <s v="Storage"/>
    <s v="Deluxe Rollaway Locking File with Drawer"/>
    <n v="2079.4"/>
    <n v="5"/>
    <n v="0"/>
    <n v="582.23199999999997"/>
    <s v="No"/>
    <s v="Chuck Magee"/>
  </r>
  <r>
    <n v="6469"/>
    <s v="CA-2016-163804"/>
    <d v="2016-12-02T00:00:00"/>
    <d v="2016-12-08T00:00:00"/>
    <x v="1"/>
    <s v="DB-13270"/>
    <s v="Deborah Brumfield"/>
    <x v="2"/>
    <s v="United States"/>
    <s v="Providence"/>
    <s v="Rhode Island"/>
    <n v="2908"/>
    <x v="3"/>
    <s v="TEC-PH-10000441"/>
    <s v="Technology"/>
    <s v="Phones"/>
    <s v="VTech DS6151"/>
    <n v="629.94999999999993"/>
    <n v="5"/>
    <n v="0"/>
    <n v="176.38600000000002"/>
    <s v="No"/>
    <s v="Chuck Magee"/>
  </r>
  <r>
    <n v="6470"/>
    <s v="CA-2016-163804"/>
    <d v="2016-12-02T00:00:00"/>
    <d v="2016-12-08T00:00:00"/>
    <x v="1"/>
    <s v="DB-13270"/>
    <s v="Deborah Brumfield"/>
    <x v="2"/>
    <s v="United States"/>
    <s v="Providence"/>
    <s v="Rhode Island"/>
    <n v="2908"/>
    <x v="3"/>
    <s v="FUR-FU-10004864"/>
    <s v="Furniture"/>
    <s v="Furnishings"/>
    <s v="Eldon 500 Class Desk Accessories"/>
    <n v="72.42"/>
    <n v="6"/>
    <n v="0"/>
    <n v="23.898600000000002"/>
    <s v="No"/>
    <s v="Chuck Magee"/>
  </r>
  <r>
    <n v="6471"/>
    <s v="CA-2015-108532"/>
    <d v="2015-08-29T00:00:00"/>
    <d v="2015-09-02T00:00:00"/>
    <x v="1"/>
    <s v="CC-12100"/>
    <s v="Chad Cunningham"/>
    <x v="2"/>
    <s v="United States"/>
    <s v="Detroit"/>
    <s v="Michigan"/>
    <n v="48234"/>
    <x v="2"/>
    <s v="TEC-PH-10001750"/>
    <s v="Technology"/>
    <s v="Phones"/>
    <s v="Samsung Rugby III"/>
    <n v="131.97999999999999"/>
    <n v="2"/>
    <n v="0"/>
    <n v="35.634600000000006"/>
    <s v="No"/>
    <s v="Kelly Williams"/>
  </r>
  <r>
    <n v="6472"/>
    <s v="CA-2015-108532"/>
    <d v="2015-08-29T00:00:00"/>
    <d v="2015-09-02T00:00:00"/>
    <x v="1"/>
    <s v="CC-12100"/>
    <s v="Chad Cunningham"/>
    <x v="2"/>
    <s v="United States"/>
    <s v="Detroit"/>
    <s v="Michigan"/>
    <n v="48234"/>
    <x v="2"/>
    <s v="TEC-AC-10004510"/>
    <s v="Technology"/>
    <s v="Accessories"/>
    <s v="Logitech Desktop MK120 Mouse and keyboard Combo"/>
    <n v="114.52"/>
    <n v="7"/>
    <n v="0"/>
    <n v="11.451999999999995"/>
    <s v="No"/>
    <s v="Kelly Williams"/>
  </r>
  <r>
    <n v="6473"/>
    <s v="CA-2014-151897"/>
    <d v="2014-06-06T00:00:00"/>
    <d v="2014-06-10T00:00:00"/>
    <x v="1"/>
    <s v="VT-21700"/>
    <s v="Valerie Takahito"/>
    <x v="2"/>
    <s v="United States"/>
    <s v="Houston"/>
    <s v="Texas"/>
    <n v="77070"/>
    <x v="2"/>
    <s v="OFF-LA-10001074"/>
    <s v="Office Supplies"/>
    <s v="Labels"/>
    <s v="Round Specialty Laser Printer Labels"/>
    <n v="100.24000000000001"/>
    <n v="10"/>
    <n v="0.2"/>
    <n v="33.830999999999989"/>
    <s v="No"/>
    <s v="Kelly Williams"/>
  </r>
  <r>
    <n v="6474"/>
    <s v="CA-2016-113292"/>
    <d v="2016-03-18T00:00:00"/>
    <d v="2016-03-20T00:00:00"/>
    <x v="0"/>
    <s v="DB-13060"/>
    <s v="Dave Brooks"/>
    <x v="0"/>
    <s v="United States"/>
    <s v="Columbia"/>
    <s v="Tennessee"/>
    <n v="38401"/>
    <x v="0"/>
    <s v="OFF-AP-10003590"/>
    <s v="Office Supplies"/>
    <s v="Appliances"/>
    <s v="Hoover WindTunnel Plus Canister Vacuum"/>
    <n v="871.80000000000007"/>
    <n v="3"/>
    <n v="0.2"/>
    <n v="87.180000000000092"/>
    <s v="No"/>
    <s v="Cassandra Brandow"/>
  </r>
  <r>
    <n v="6475"/>
    <s v="CA-2014-149524"/>
    <d v="2014-01-14T00:00:00"/>
    <d v="2014-01-15T00:00:00"/>
    <x v="2"/>
    <s v="BS-11590"/>
    <s v="Brendan Sweed"/>
    <x v="1"/>
    <s v="United States"/>
    <s v="Philadelphia"/>
    <s v="Pennsylvania"/>
    <n v="19140"/>
    <x v="3"/>
    <s v="FUR-BO-10003433"/>
    <s v="Furniture"/>
    <s v="Bookcases"/>
    <s v="Sauder Cornerstone Collection Library"/>
    <n v="61.96"/>
    <n v="4"/>
    <n v="0.5"/>
    <n v="-53.285600000000009"/>
    <s v="No"/>
    <s v="Chuck Magee"/>
  </r>
  <r>
    <n v="6476"/>
    <s v="CA-2017-140872"/>
    <d v="2017-06-03T00:00:00"/>
    <d v="2017-06-10T00:00:00"/>
    <x v="1"/>
    <s v="NR-18550"/>
    <s v="Nick Radford"/>
    <x v="0"/>
    <s v="United States"/>
    <s v="Pembroke Pines"/>
    <s v="Florida"/>
    <n v="33024"/>
    <x v="0"/>
    <s v="OFF-BI-10002432"/>
    <s v="Office Supplies"/>
    <s v="Binders"/>
    <s v="Wilson Jones Standard D-Ring Binders"/>
    <n v="4.5540000000000003"/>
    <n v="3"/>
    <n v="0.7"/>
    <n v="-3.4913999999999987"/>
    <s v="No"/>
    <s v="Cassandra Brandow"/>
  </r>
  <r>
    <n v="6477"/>
    <s v="CA-2017-140872"/>
    <d v="2017-06-03T00:00:00"/>
    <d v="2017-06-10T00:00:00"/>
    <x v="1"/>
    <s v="NR-18550"/>
    <s v="Nick Radford"/>
    <x v="0"/>
    <s v="United States"/>
    <s v="Pembroke Pines"/>
    <s v="Florida"/>
    <n v="33024"/>
    <x v="0"/>
    <s v="OFF-AP-10003622"/>
    <s v="Office Supplies"/>
    <s v="Appliances"/>
    <s v="Bravo II Megaboss 12-Amp Hard Body Upright, Replacement Belts, 2 Belts per Pack"/>
    <n v="5.2"/>
    <n v="2"/>
    <n v="0.2"/>
    <n v="0.58499999999999974"/>
    <s v="No"/>
    <s v="Cassandra Brandow"/>
  </r>
  <r>
    <n v="6478"/>
    <s v="CA-2017-140872"/>
    <d v="2017-06-03T00:00:00"/>
    <d v="2017-06-10T00:00:00"/>
    <x v="1"/>
    <s v="NR-18550"/>
    <s v="Nick Radford"/>
    <x v="0"/>
    <s v="United States"/>
    <s v="Pembroke Pines"/>
    <s v="Florida"/>
    <n v="33024"/>
    <x v="0"/>
    <s v="TEC-AC-10003832"/>
    <s v="Technology"/>
    <s v="Accessories"/>
    <s v="Logitech P710e Mobile Speakerphone"/>
    <n v="205.99200000000002"/>
    <n v="1"/>
    <n v="0.2"/>
    <n v="-2.5749000000000279"/>
    <s v="No"/>
    <s v="Cassandra Brandow"/>
  </r>
  <r>
    <n v="6479"/>
    <s v="CA-2017-140872"/>
    <d v="2017-06-03T00:00:00"/>
    <d v="2017-06-10T00:00:00"/>
    <x v="1"/>
    <s v="NR-18550"/>
    <s v="Nick Radford"/>
    <x v="0"/>
    <s v="United States"/>
    <s v="Pembroke Pines"/>
    <s v="Florida"/>
    <n v="33024"/>
    <x v="0"/>
    <s v="OFF-PA-10000809"/>
    <s v="Office Supplies"/>
    <s v="Paper"/>
    <s v="Xerox 206"/>
    <n v="15.552000000000003"/>
    <n v="3"/>
    <n v="0.2"/>
    <n v="5.4432"/>
    <s v="No"/>
    <s v="Cassandra Brandow"/>
  </r>
  <r>
    <n v="6480"/>
    <s v="CA-2017-140872"/>
    <d v="2017-06-03T00:00:00"/>
    <d v="2017-06-10T00:00:00"/>
    <x v="1"/>
    <s v="NR-18550"/>
    <s v="Nick Radford"/>
    <x v="0"/>
    <s v="United States"/>
    <s v="Pembroke Pines"/>
    <s v="Florida"/>
    <n v="33024"/>
    <x v="0"/>
    <s v="TEC-PH-10000441"/>
    <s v="Technology"/>
    <s v="Phones"/>
    <s v="VTech DS6151"/>
    <n v="503.96000000000004"/>
    <n v="5"/>
    <n v="0.2"/>
    <n v="50.396000000000015"/>
    <s v="No"/>
    <s v="Cassandra Brandow"/>
  </r>
  <r>
    <n v="6481"/>
    <s v="CA-2017-140872"/>
    <d v="2017-06-03T00:00:00"/>
    <d v="2017-06-10T00:00:00"/>
    <x v="1"/>
    <s v="NR-18550"/>
    <s v="Nick Radford"/>
    <x v="0"/>
    <s v="United States"/>
    <s v="Pembroke Pines"/>
    <s v="Florida"/>
    <n v="33024"/>
    <x v="0"/>
    <s v="OFF-AP-10002287"/>
    <s v="Office Supplies"/>
    <s v="Appliances"/>
    <s v="Eureka Sanitaire  Multi-Pro Heavy-Duty Upright, Disposable Bags"/>
    <n v="24.472000000000001"/>
    <n v="7"/>
    <n v="0.2"/>
    <n v="1.8353999999999999"/>
    <s v="No"/>
    <s v="Cassandra Brandow"/>
  </r>
  <r>
    <n v="6482"/>
    <s v="CA-2017-140872"/>
    <d v="2017-06-03T00:00:00"/>
    <d v="2017-06-10T00:00:00"/>
    <x v="1"/>
    <s v="NR-18550"/>
    <s v="Nick Radford"/>
    <x v="0"/>
    <s v="United States"/>
    <s v="Pembroke Pines"/>
    <s v="Florida"/>
    <n v="33024"/>
    <x v="0"/>
    <s v="FUR-BO-10002824"/>
    <s v="Furniture"/>
    <s v="Bookcases"/>
    <s v="Bush Mission Pointe Library"/>
    <n v="241.56799999999998"/>
    <n v="2"/>
    <n v="0.2"/>
    <n v="0"/>
    <s v="No"/>
    <s v="Cassandra Brandow"/>
  </r>
  <r>
    <n v="6483"/>
    <s v="CA-2017-140872"/>
    <d v="2017-06-03T00:00:00"/>
    <d v="2017-06-10T00:00:00"/>
    <x v="1"/>
    <s v="NR-18550"/>
    <s v="Nick Radford"/>
    <x v="0"/>
    <s v="United States"/>
    <s v="Pembroke Pines"/>
    <s v="Florida"/>
    <n v="33024"/>
    <x v="0"/>
    <s v="TEC-AC-10002942"/>
    <s v="Technology"/>
    <s v="Accessories"/>
    <s v="WD My Passport Ultra 1TB Portable External Hard Drive"/>
    <n v="110.4"/>
    <n v="2"/>
    <n v="0.2"/>
    <n v="-4.1400000000000077"/>
    <s v="No"/>
    <s v="Cassandra Brandow"/>
  </r>
  <r>
    <n v="6484"/>
    <s v="CA-2017-113908"/>
    <d v="2017-06-03T00:00:00"/>
    <d v="2017-06-09T00:00:00"/>
    <x v="1"/>
    <s v="KN-16390"/>
    <s v="Katherine Nockton"/>
    <x v="1"/>
    <s v="United States"/>
    <s v="New York City"/>
    <s v="New York"/>
    <n v="10011"/>
    <x v="3"/>
    <s v="FUR-TA-10001932"/>
    <s v="Furniture"/>
    <s v="Tables"/>
    <s v="Chromcraft 48&quot; x 96&quot; Racetrack Double Pedestal Table"/>
    <n v="384.76799999999997"/>
    <n v="2"/>
    <n v="0.4"/>
    <n v="-115.43040000000002"/>
    <s v="No"/>
    <s v="Chuck Magee"/>
  </r>
  <r>
    <n v="6485"/>
    <s v="CA-2017-113908"/>
    <d v="2017-06-03T00:00:00"/>
    <d v="2017-06-09T00:00:00"/>
    <x v="1"/>
    <s v="KN-16390"/>
    <s v="Katherine Nockton"/>
    <x v="1"/>
    <s v="United States"/>
    <s v="New York City"/>
    <s v="New York"/>
    <n v="10011"/>
    <x v="3"/>
    <s v="TEC-MA-10003173"/>
    <s v="Technology"/>
    <s v="Machines"/>
    <s v="Hewlett-Packard 300S Scientific Calculator"/>
    <n v="78.66"/>
    <n v="6"/>
    <n v="0"/>
    <n v="36.183599999999991"/>
    <s v="No"/>
    <s v="Chuck Magee"/>
  </r>
  <r>
    <n v="6486"/>
    <s v="CA-2017-113908"/>
    <d v="2017-06-03T00:00:00"/>
    <d v="2017-06-09T00:00:00"/>
    <x v="1"/>
    <s v="KN-16390"/>
    <s v="Katherine Nockton"/>
    <x v="1"/>
    <s v="United States"/>
    <s v="New York City"/>
    <s v="New York"/>
    <n v="10011"/>
    <x v="3"/>
    <s v="OFF-PA-10004156"/>
    <s v="Office Supplies"/>
    <s v="Paper"/>
    <s v="Xerox 188"/>
    <n v="45.36"/>
    <n v="4"/>
    <n v="0"/>
    <n v="22.226399999999998"/>
    <s v="No"/>
    <s v="Chuck Magee"/>
  </r>
  <r>
    <n v="6487"/>
    <s v="CA-2015-120621"/>
    <d v="2015-03-21T00:00:00"/>
    <d v="2015-03-26T00:00:00"/>
    <x v="1"/>
    <s v="JW-16075"/>
    <s v="Julia West"/>
    <x v="0"/>
    <s v="United States"/>
    <s v="Jacksonville"/>
    <s v="North Carolina"/>
    <n v="28540"/>
    <x v="0"/>
    <s v="OFF-AP-10002945"/>
    <s v="Office Supplies"/>
    <s v="Appliances"/>
    <s v="Honeywell Enviracaire Portable HEPA Air Cleaner for 17' x 22' Room"/>
    <n v="962.07999999999993"/>
    <n v="4"/>
    <n v="0.2"/>
    <n v="156.33799999999997"/>
    <s v="No"/>
    <s v="Cassandra Brandow"/>
  </r>
  <r>
    <n v="6488"/>
    <s v="CA-2015-120621"/>
    <d v="2015-03-21T00:00:00"/>
    <d v="2015-03-26T00:00:00"/>
    <x v="1"/>
    <s v="JW-16075"/>
    <s v="Julia West"/>
    <x v="0"/>
    <s v="United States"/>
    <s v="Jacksonville"/>
    <s v="North Carolina"/>
    <n v="28540"/>
    <x v="0"/>
    <s v="OFF-BI-10000948"/>
    <s v="Office Supplies"/>
    <s v="Binders"/>
    <s v="GBC Laser Imprintable Binding System Covers, Desert Sand"/>
    <n v="12.843000000000002"/>
    <n v="3"/>
    <n v="0.7"/>
    <n v="-9.8462999999999994"/>
    <s v="No"/>
    <s v="Cassandra Brandow"/>
  </r>
  <r>
    <n v="6489"/>
    <s v="CA-2015-120621"/>
    <d v="2015-03-21T00:00:00"/>
    <d v="2015-03-26T00:00:00"/>
    <x v="1"/>
    <s v="JW-16075"/>
    <s v="Julia West"/>
    <x v="0"/>
    <s v="United States"/>
    <s v="Jacksonville"/>
    <s v="North Carolina"/>
    <n v="28540"/>
    <x v="0"/>
    <s v="OFF-PA-10002254"/>
    <s v="Office Supplies"/>
    <s v="Paper"/>
    <s v="Xerox 1883"/>
    <n v="295.45600000000002"/>
    <n v="14"/>
    <n v="0.2"/>
    <n v="96.023199999999974"/>
    <s v="No"/>
    <s v="Cassandra Brandow"/>
  </r>
  <r>
    <n v="6490"/>
    <s v="US-2017-148866"/>
    <d v="2017-09-19T00:00:00"/>
    <d v="2017-09-24T00:00:00"/>
    <x v="1"/>
    <s v="JM-15535"/>
    <s v="Jessica Myrick"/>
    <x v="0"/>
    <s v="United States"/>
    <s v="New York City"/>
    <s v="New York"/>
    <n v="10011"/>
    <x v="3"/>
    <s v="OFF-PA-10004782"/>
    <s v="Office Supplies"/>
    <s v="Paper"/>
    <s v="Xerox 228"/>
    <n v="32.400000000000006"/>
    <n v="5"/>
    <n v="0"/>
    <n v="15.552000000000001"/>
    <s v="No"/>
    <s v="Chuck Magee"/>
  </r>
  <r>
    <n v="6491"/>
    <s v="CA-2014-149594"/>
    <d v="2014-09-15T00:00:00"/>
    <d v="2014-09-19T00:00:00"/>
    <x v="1"/>
    <s v="MF-18250"/>
    <s v="Monica Federle"/>
    <x v="1"/>
    <s v="United States"/>
    <s v="Philadelphia"/>
    <s v="Pennsylvania"/>
    <n v="19120"/>
    <x v="3"/>
    <s v="FUR-FU-10000222"/>
    <s v="Furniture"/>
    <s v="Furnishings"/>
    <s v="Seth Thomas 16&quot; Steel Case Clock"/>
    <n v="103.93599999999999"/>
    <n v="4"/>
    <n v="0.2"/>
    <n v="16.889599999999998"/>
    <s v="No"/>
    <s v="Chuck Magee"/>
  </r>
  <r>
    <n v="6492"/>
    <s v="CA-2016-113845"/>
    <d v="2016-11-20T00:00:00"/>
    <d v="2016-11-25T00:00:00"/>
    <x v="1"/>
    <s v="FA-14230"/>
    <s v="Frank Atkinson"/>
    <x v="1"/>
    <s v="United States"/>
    <s v="Orlando"/>
    <s v="Florida"/>
    <n v="32839"/>
    <x v="0"/>
    <s v="FUR-BO-10004695"/>
    <s v="Furniture"/>
    <s v="Bookcases"/>
    <s v="O'Sullivan 2-Door Barrister Bookcase in Odessa Pine"/>
    <n v="289.56799999999998"/>
    <n v="2"/>
    <n v="0.2"/>
    <n v="10.858799999999974"/>
    <s v="No"/>
    <s v="Cassandra Brandow"/>
  </r>
  <r>
    <n v="6493"/>
    <s v="CA-2016-113845"/>
    <d v="2016-11-20T00:00:00"/>
    <d v="2016-11-25T00:00:00"/>
    <x v="1"/>
    <s v="FA-14230"/>
    <s v="Frank Atkinson"/>
    <x v="1"/>
    <s v="United States"/>
    <s v="Orlando"/>
    <s v="Florida"/>
    <n v="32839"/>
    <x v="0"/>
    <s v="OFF-ST-10003327"/>
    <s v="Office Supplies"/>
    <s v="Storage"/>
    <s v="Akro-Mils 12-Gallon Tote"/>
    <n v="39.72"/>
    <n v="5"/>
    <n v="0.2"/>
    <n v="4.4684999999999953"/>
    <s v="No"/>
    <s v="Cassandra Brandow"/>
  </r>
  <r>
    <n v="6494"/>
    <s v="CA-2016-113845"/>
    <d v="2016-11-20T00:00:00"/>
    <d v="2016-11-25T00:00:00"/>
    <x v="1"/>
    <s v="FA-14230"/>
    <s v="Frank Atkinson"/>
    <x v="1"/>
    <s v="United States"/>
    <s v="Orlando"/>
    <s v="Florida"/>
    <n v="32839"/>
    <x v="0"/>
    <s v="TEC-PH-10003357"/>
    <s v="Technology"/>
    <s v="Phones"/>
    <s v="Grandstream GXP2100 Mainstream Business Phone"/>
    <n v="244.768"/>
    <n v="4"/>
    <n v="0.2"/>
    <n v="24.476800000000004"/>
    <s v="No"/>
    <s v="Cassandra Brandow"/>
  </r>
  <r>
    <n v="6495"/>
    <s v="CA-2017-111262"/>
    <d v="2017-10-28T00:00:00"/>
    <d v="2017-11-01T00:00:00"/>
    <x v="0"/>
    <s v="KH-16510"/>
    <s v="Keith Herrera"/>
    <x v="0"/>
    <s v="United States"/>
    <s v="Houston"/>
    <s v="Texas"/>
    <n v="77095"/>
    <x v="2"/>
    <s v="TEC-AC-10002167"/>
    <s v="Technology"/>
    <s v="Accessories"/>
    <s v="Imation 8gb Micro Traveldrive Usb 2.0 Flash Drive"/>
    <n v="24"/>
    <n v="2"/>
    <n v="0.2"/>
    <n v="-2.6999999999999993"/>
    <s v="No"/>
    <s v="Kelly Williams"/>
  </r>
  <r>
    <n v="6496"/>
    <s v="CA-2017-111262"/>
    <d v="2017-10-28T00:00:00"/>
    <d v="2017-11-01T00:00:00"/>
    <x v="0"/>
    <s v="KH-16510"/>
    <s v="Keith Herrera"/>
    <x v="0"/>
    <s v="United States"/>
    <s v="Houston"/>
    <s v="Texas"/>
    <n v="77095"/>
    <x v="2"/>
    <s v="OFF-PA-10001937"/>
    <s v="Office Supplies"/>
    <s v="Paper"/>
    <s v="Xerox 21"/>
    <n v="15.552000000000003"/>
    <n v="3"/>
    <n v="0.2"/>
    <n v="5.4432"/>
    <s v="No"/>
    <s v="Kelly Williams"/>
  </r>
  <r>
    <n v="6497"/>
    <s v="CA-2017-111262"/>
    <d v="2017-10-28T00:00:00"/>
    <d v="2017-11-01T00:00:00"/>
    <x v="0"/>
    <s v="KH-16510"/>
    <s v="Keith Herrera"/>
    <x v="0"/>
    <s v="United States"/>
    <s v="Houston"/>
    <s v="Texas"/>
    <n v="77095"/>
    <x v="2"/>
    <s v="TEC-AC-10004510"/>
    <s v="Technology"/>
    <s v="Accessories"/>
    <s v="Logitech Desktop MK120 Mouse and keyboard Combo"/>
    <n v="26.176000000000002"/>
    <n v="2"/>
    <n v="0.2"/>
    <n v="-3.272000000000002"/>
    <s v="No"/>
    <s v="Kelly Williams"/>
  </r>
  <r>
    <n v="6498"/>
    <s v="CA-2015-103135"/>
    <d v="2015-07-24T00:00:00"/>
    <d v="2015-07-28T00:00:00"/>
    <x v="1"/>
    <s v="SS-20515"/>
    <s v="Shirley Schmidt"/>
    <x v="2"/>
    <s v="United States"/>
    <s v="Louisville"/>
    <s v="Kentucky"/>
    <n v="40214"/>
    <x v="0"/>
    <s v="FUR-FU-10001487"/>
    <s v="Furniture"/>
    <s v="Furnishings"/>
    <s v="Eldon Expressions Wood and Plastic Desk Accessories, Cherry Wood"/>
    <n v="20.94"/>
    <n v="3"/>
    <n v="0"/>
    <n v="6.0725999999999987"/>
    <s v="No"/>
    <s v="Cassandra Brandow"/>
  </r>
  <r>
    <n v="6499"/>
    <s v="CA-2015-103135"/>
    <d v="2015-07-24T00:00:00"/>
    <d v="2015-07-28T00:00:00"/>
    <x v="1"/>
    <s v="SS-20515"/>
    <s v="Shirley Schmidt"/>
    <x v="2"/>
    <s v="United States"/>
    <s v="Louisville"/>
    <s v="Kentucky"/>
    <n v="40214"/>
    <x v="0"/>
    <s v="OFF-BI-10000069"/>
    <s v="Office Supplies"/>
    <s v="Binders"/>
    <s v="GBC Prepunched Paper, 19-Hole, for Binding Systems, 24-lb"/>
    <n v="135.09"/>
    <n v="9"/>
    <n v="0"/>
    <n v="62.14139999999999"/>
    <s v="No"/>
    <s v="Cassandra Brandow"/>
  </r>
  <r>
    <n v="6500"/>
    <s v="CA-2015-103135"/>
    <d v="2015-07-24T00:00:00"/>
    <d v="2015-07-28T00:00:00"/>
    <x v="1"/>
    <s v="SS-20515"/>
    <s v="Shirley Schmidt"/>
    <x v="2"/>
    <s v="United States"/>
    <s v="Louisville"/>
    <s v="Kentucky"/>
    <n v="40214"/>
    <x v="0"/>
    <s v="TEC-AC-10003289"/>
    <s v="Technology"/>
    <s v="Accessories"/>
    <s v="Anker Ultra-Slim Mini Bluetooth 3.0 Wireless Keyboard"/>
    <n v="279.85999999999996"/>
    <n v="14"/>
    <n v="0"/>
    <n v="64.367799999999988"/>
    <s v="No"/>
    <s v="Cassandra Brandow"/>
  </r>
  <r>
    <n v="6501"/>
    <s v="CA-2015-103135"/>
    <d v="2015-07-24T00:00:00"/>
    <d v="2015-07-28T00:00:00"/>
    <x v="1"/>
    <s v="SS-20515"/>
    <s v="Shirley Schmidt"/>
    <x v="2"/>
    <s v="United States"/>
    <s v="Louisville"/>
    <s v="Kentucky"/>
    <n v="40214"/>
    <x v="0"/>
    <s v="OFF-BI-10000069"/>
    <s v="Office Supplies"/>
    <s v="Binders"/>
    <s v="GBC Prepunched Paper, 19-Hole, for Binding Systems, 24-lb"/>
    <n v="90.06"/>
    <n v="6"/>
    <n v="0"/>
    <n v="41.427599999999991"/>
    <s v="No"/>
    <s v="Cassandra Brandow"/>
  </r>
  <r>
    <n v="6502"/>
    <s v="CA-2014-129147"/>
    <d v="2014-11-02T00:00:00"/>
    <d v="2014-11-06T00:00:00"/>
    <x v="1"/>
    <s v="LC-17050"/>
    <s v="Liz Carlisle"/>
    <x v="0"/>
    <s v="United States"/>
    <s v="Medina"/>
    <s v="Ohio"/>
    <n v="44256"/>
    <x v="3"/>
    <s v="TEC-PH-10001299"/>
    <s v="Technology"/>
    <s v="Phones"/>
    <s v="Polycom CX300 Desktop Phone USB VoIP phone"/>
    <n v="539.96399999999994"/>
    <n v="6"/>
    <n v="0.4"/>
    <n v="-107.99280000000002"/>
    <s v="No"/>
    <s v="Chuck Magee"/>
  </r>
  <r>
    <n v="6503"/>
    <s v="CA-2014-129147"/>
    <d v="2014-11-02T00:00:00"/>
    <d v="2014-11-06T00:00:00"/>
    <x v="1"/>
    <s v="LC-17050"/>
    <s v="Liz Carlisle"/>
    <x v="0"/>
    <s v="United States"/>
    <s v="Medina"/>
    <s v="Ohio"/>
    <n v="44256"/>
    <x v="3"/>
    <s v="TEC-PH-10001552"/>
    <s v="Technology"/>
    <s v="Phones"/>
    <s v="I Need's 3d Hello Kitty Hybrid Silicone Case Cover for HTC One X 4g with 3d Hello Kitty Stylus Pen Green/pink"/>
    <n v="50.231999999999999"/>
    <n v="7"/>
    <n v="0.4"/>
    <n v="-10.046400000000002"/>
    <s v="No"/>
    <s v="Chuck Magee"/>
  </r>
  <r>
    <n v="6504"/>
    <s v="CA-2014-129147"/>
    <d v="2014-11-02T00:00:00"/>
    <d v="2014-11-06T00:00:00"/>
    <x v="1"/>
    <s v="LC-17050"/>
    <s v="Liz Carlisle"/>
    <x v="0"/>
    <s v="United States"/>
    <s v="Medina"/>
    <s v="Ohio"/>
    <n v="44256"/>
    <x v="3"/>
    <s v="OFF-BI-10001098"/>
    <s v="Office Supplies"/>
    <s v="Binders"/>
    <s v="Acco D-Ring Binder w/DublLock"/>
    <n v="19.242000000000001"/>
    <n v="3"/>
    <n v="0.7"/>
    <n v="-13.4694"/>
    <s v="No"/>
    <s v="Chuck Magee"/>
  </r>
  <r>
    <n v="6505"/>
    <s v="CA-2017-128265"/>
    <d v="2017-11-17T00:00:00"/>
    <d v="2017-11-22T00:00:00"/>
    <x v="0"/>
    <s v="VW-21775"/>
    <s v="Victoria Wilson"/>
    <x v="1"/>
    <s v="United States"/>
    <s v="New York City"/>
    <s v="New York"/>
    <n v="10011"/>
    <x v="3"/>
    <s v="OFF-ST-10000142"/>
    <s v="Office Supplies"/>
    <s v="Storage"/>
    <s v="Deluxe Rollaway Locking File with Drawer"/>
    <n v="1247.6399999999999"/>
    <n v="3"/>
    <n v="0"/>
    <n v="349.33919999999995"/>
    <s v="No"/>
    <s v="Chuck Magee"/>
  </r>
  <r>
    <n v="6506"/>
    <s v="CA-2016-152331"/>
    <d v="2016-06-26T00:00:00"/>
    <d v="2016-06-30T00:00:00"/>
    <x v="1"/>
    <s v="LD-16855"/>
    <s v="Lela Donovan"/>
    <x v="1"/>
    <s v="United States"/>
    <s v="Chicago"/>
    <s v="Illinois"/>
    <n v="60653"/>
    <x v="2"/>
    <s v="OFF-AR-10001547"/>
    <s v="Office Supplies"/>
    <s v="Art"/>
    <s v="Newell 311"/>
    <n v="5.3040000000000003"/>
    <n v="3"/>
    <n v="0.2"/>
    <n v="0.46409999999999996"/>
    <s v="No"/>
    <s v="Kelly Williams"/>
  </r>
  <r>
    <n v="6507"/>
    <s v="US-2016-128909"/>
    <d v="2016-10-09T00:00:00"/>
    <d v="2016-10-11T00:00:00"/>
    <x v="0"/>
    <s v="SP-20545"/>
    <s v="Sibella Parks"/>
    <x v="1"/>
    <s v="United States"/>
    <s v="Philadelphia"/>
    <s v="Pennsylvania"/>
    <n v="19143"/>
    <x v="3"/>
    <s v="OFF-PA-10001593"/>
    <s v="Office Supplies"/>
    <s v="Paper"/>
    <s v="Xerox 1947"/>
    <n v="19.136000000000003"/>
    <n v="4"/>
    <n v="0.2"/>
    <n v="5.9799999999999986"/>
    <s v="No"/>
    <s v="Chuck Magee"/>
  </r>
  <r>
    <n v="6508"/>
    <s v="US-2016-128909"/>
    <d v="2016-10-09T00:00:00"/>
    <d v="2016-10-11T00:00:00"/>
    <x v="0"/>
    <s v="SP-20545"/>
    <s v="Sibella Parks"/>
    <x v="1"/>
    <s v="United States"/>
    <s v="Philadelphia"/>
    <s v="Pennsylvania"/>
    <n v="19143"/>
    <x v="3"/>
    <s v="FUR-FU-10004071"/>
    <s v="Furniture"/>
    <s v="Furnishings"/>
    <s v="Luxo Professional Magnifying Clamp-On Fluorescent Lamps"/>
    <n v="332.83200000000005"/>
    <n v="4"/>
    <n v="0.2"/>
    <n v="-24.962399999999988"/>
    <s v="No"/>
    <s v="Chuck Magee"/>
  </r>
  <r>
    <n v="6509"/>
    <s v="CA-2017-102197"/>
    <d v="2017-12-20T00:00:00"/>
    <d v="2017-12-26T00:00:00"/>
    <x v="1"/>
    <s v="DK-13150"/>
    <s v="David Kendrick"/>
    <x v="1"/>
    <s v="United States"/>
    <s v="New York City"/>
    <s v="New York"/>
    <n v="10009"/>
    <x v="3"/>
    <s v="OFF-PA-10001970"/>
    <s v="Office Supplies"/>
    <s v="Paper"/>
    <s v="Xerox 1908"/>
    <n v="279.89999999999998"/>
    <n v="5"/>
    <n v="0"/>
    <n v="137.15100000000001"/>
    <s v="No"/>
    <s v="Chuck Magee"/>
  </r>
  <r>
    <n v="6510"/>
    <s v="CA-2017-102197"/>
    <d v="2017-12-20T00:00:00"/>
    <d v="2017-12-26T00:00:00"/>
    <x v="1"/>
    <s v="DK-13150"/>
    <s v="David Kendrick"/>
    <x v="1"/>
    <s v="United States"/>
    <s v="New York City"/>
    <s v="New York"/>
    <n v="10009"/>
    <x v="3"/>
    <s v="OFF-BI-10001524"/>
    <s v="Office Supplies"/>
    <s v="Binders"/>
    <s v="GBC Premium Transparent Covers with Diagonal Lined Pattern"/>
    <n v="50.352000000000004"/>
    <n v="3"/>
    <n v="0.2"/>
    <n v="17.623199999999997"/>
    <s v="No"/>
    <s v="Chuck Magee"/>
  </r>
  <r>
    <n v="6511"/>
    <s v="CA-2017-102197"/>
    <d v="2017-12-20T00:00:00"/>
    <d v="2017-12-26T00:00:00"/>
    <x v="1"/>
    <s v="DK-13150"/>
    <s v="David Kendrick"/>
    <x v="1"/>
    <s v="United States"/>
    <s v="New York City"/>
    <s v="New York"/>
    <n v="10009"/>
    <x v="3"/>
    <s v="OFF-PA-10004156"/>
    <s v="Office Supplies"/>
    <s v="Paper"/>
    <s v="Xerox 188"/>
    <n v="34.019999999999996"/>
    <n v="3"/>
    <n v="0"/>
    <n v="16.669799999999999"/>
    <s v="No"/>
    <s v="Chuck Magee"/>
  </r>
  <r>
    <n v="6512"/>
    <s v="CA-2017-167640"/>
    <d v="2017-03-06T00:00:00"/>
    <d v="2017-03-10T00:00:00"/>
    <x v="1"/>
    <s v="FC-14245"/>
    <s v="Frank Carlisle"/>
    <x v="2"/>
    <s v="United States"/>
    <s v="San Francisco"/>
    <s v="California"/>
    <n v="94109"/>
    <x v="1"/>
    <s v="OFF-AR-10003158"/>
    <s v="Office Supplies"/>
    <s v="Art"/>
    <s v="Fluorescent Highlighters by Dixon"/>
    <n v="23.88"/>
    <n v="6"/>
    <n v="0"/>
    <n v="8.1191999999999993"/>
    <s v="No"/>
    <s v="Anna Andreadi"/>
  </r>
  <r>
    <n v="6513"/>
    <s v="CA-2017-167640"/>
    <d v="2017-03-06T00:00:00"/>
    <d v="2017-03-10T00:00:00"/>
    <x v="1"/>
    <s v="FC-14245"/>
    <s v="Frank Carlisle"/>
    <x v="2"/>
    <s v="United States"/>
    <s v="San Francisco"/>
    <s v="California"/>
    <n v="94109"/>
    <x v="1"/>
    <s v="OFF-LA-10004559"/>
    <s v="Office Supplies"/>
    <s v="Labels"/>
    <s v="Avery 49"/>
    <n v="11.52"/>
    <n v="4"/>
    <n v="0"/>
    <n v="5.6448"/>
    <s v="No"/>
    <s v="Anna Andreadi"/>
  </r>
  <r>
    <n v="6514"/>
    <s v="CA-2017-167640"/>
    <d v="2017-03-06T00:00:00"/>
    <d v="2017-03-10T00:00:00"/>
    <x v="1"/>
    <s v="FC-14245"/>
    <s v="Frank Carlisle"/>
    <x v="2"/>
    <s v="United States"/>
    <s v="San Francisco"/>
    <s v="California"/>
    <n v="94109"/>
    <x v="1"/>
    <s v="OFF-PA-10001033"/>
    <s v="Office Supplies"/>
    <s v="Paper"/>
    <s v="Xerox 1893"/>
    <n v="286.93"/>
    <n v="7"/>
    <n v="0"/>
    <n v="140.59569999999999"/>
    <s v="No"/>
    <s v="Anna Andreadi"/>
  </r>
  <r>
    <n v="6515"/>
    <s v="CA-2017-167640"/>
    <d v="2017-03-06T00:00:00"/>
    <d v="2017-03-10T00:00:00"/>
    <x v="1"/>
    <s v="FC-14245"/>
    <s v="Frank Carlisle"/>
    <x v="2"/>
    <s v="United States"/>
    <s v="San Francisco"/>
    <s v="California"/>
    <n v="94109"/>
    <x v="1"/>
    <s v="TEC-PH-10001336"/>
    <s v="Technology"/>
    <s v="Phones"/>
    <s v="Digium D40 VoIP phone"/>
    <n v="206.38400000000001"/>
    <n v="2"/>
    <n v="0.2"/>
    <n v="23.218199999999996"/>
    <s v="No"/>
    <s v="Anna Andreadi"/>
  </r>
  <r>
    <n v="6516"/>
    <s v="US-2017-116652"/>
    <d v="2017-09-15T00:00:00"/>
    <d v="2017-09-19T00:00:00"/>
    <x v="1"/>
    <s v="RD-19480"/>
    <s v="Rick Duston"/>
    <x v="0"/>
    <s v="United States"/>
    <s v="San Francisco"/>
    <s v="California"/>
    <n v="94122"/>
    <x v="1"/>
    <s v="FUR-CH-10002961"/>
    <s v="Furniture"/>
    <s v="Chairs"/>
    <s v="Leather Task Chair, Black"/>
    <n v="218.35200000000003"/>
    <n v="3"/>
    <n v="0.2"/>
    <n v="0"/>
    <s v="No"/>
    <s v="Anna Andreadi"/>
  </r>
  <r>
    <n v="6517"/>
    <s v="US-2017-116652"/>
    <d v="2017-09-15T00:00:00"/>
    <d v="2017-09-19T00:00:00"/>
    <x v="1"/>
    <s v="RD-19480"/>
    <s v="Rick Duston"/>
    <x v="0"/>
    <s v="United States"/>
    <s v="San Francisco"/>
    <s v="California"/>
    <n v="94122"/>
    <x v="1"/>
    <s v="FUR-FU-10001488"/>
    <s v="Furniture"/>
    <s v="Furnishings"/>
    <s v="Tenex 46&quot; x 60&quot; Computer Anti-Static Chairmat, Rectangular Shaped"/>
    <n v="529.9"/>
    <n v="5"/>
    <n v="0"/>
    <n v="105.97999999999999"/>
    <s v="No"/>
    <s v="Anna Andreadi"/>
  </r>
  <r>
    <n v="6518"/>
    <s v="US-2017-116652"/>
    <d v="2017-09-15T00:00:00"/>
    <d v="2017-09-19T00:00:00"/>
    <x v="1"/>
    <s v="RD-19480"/>
    <s v="Rick Duston"/>
    <x v="0"/>
    <s v="United States"/>
    <s v="San Francisco"/>
    <s v="California"/>
    <n v="94122"/>
    <x v="1"/>
    <s v="OFF-AR-10001915"/>
    <s v="Office Supplies"/>
    <s v="Art"/>
    <s v="Peel-Off China Markers"/>
    <n v="99.3"/>
    <n v="10"/>
    <n v="0"/>
    <n v="41.706000000000003"/>
    <s v="No"/>
    <s v="Anna Andreadi"/>
  </r>
  <r>
    <n v="6519"/>
    <s v="US-2017-116652"/>
    <d v="2017-09-15T00:00:00"/>
    <d v="2017-09-19T00:00:00"/>
    <x v="1"/>
    <s v="RD-19480"/>
    <s v="Rick Duston"/>
    <x v="0"/>
    <s v="United States"/>
    <s v="San Francisco"/>
    <s v="California"/>
    <n v="94122"/>
    <x v="1"/>
    <s v="OFF-AP-10001205"/>
    <s v="Office Supplies"/>
    <s v="Appliances"/>
    <s v="Belkin 5 Outlet SurgeMaster Power Centers"/>
    <n v="108.96"/>
    <n v="2"/>
    <n v="0"/>
    <n v="30.508800000000008"/>
    <s v="No"/>
    <s v="Anna Andreadi"/>
  </r>
  <r>
    <n v="6520"/>
    <s v="US-2017-116652"/>
    <d v="2017-09-15T00:00:00"/>
    <d v="2017-09-19T00:00:00"/>
    <x v="1"/>
    <s v="RD-19480"/>
    <s v="Rick Duston"/>
    <x v="0"/>
    <s v="United States"/>
    <s v="San Francisco"/>
    <s v="California"/>
    <n v="94122"/>
    <x v="1"/>
    <s v="OFF-BI-10004528"/>
    <s v="Office Supplies"/>
    <s v="Binders"/>
    <s v="Cardinal Poly Pocket Divider Pockets for Ring Binders"/>
    <n v="2.6880000000000002"/>
    <n v="1"/>
    <n v="0.2"/>
    <n v="0.83999999999999975"/>
    <s v="No"/>
    <s v="Anna Andreadi"/>
  </r>
  <r>
    <n v="6521"/>
    <s v="CA-2017-138289"/>
    <d v="2017-01-16T00:00:00"/>
    <d v="2017-01-18T00:00:00"/>
    <x v="0"/>
    <s v="AR-10540"/>
    <s v="Andy Reiter"/>
    <x v="0"/>
    <s v="United States"/>
    <s v="Jackson"/>
    <s v="Michigan"/>
    <n v="49201"/>
    <x v="2"/>
    <s v="OFF-BI-10004995"/>
    <s v="Office Supplies"/>
    <s v="Binders"/>
    <s v="GBC DocuBind P400 Electric Binding System"/>
    <n v="5443.96"/>
    <n v="4"/>
    <n v="0"/>
    <n v="2504.2215999999999"/>
    <s v="No"/>
    <s v="Kelly Williams"/>
  </r>
  <r>
    <n v="6522"/>
    <s v="CA-2017-138289"/>
    <d v="2017-01-16T00:00:00"/>
    <d v="2017-01-18T00:00:00"/>
    <x v="0"/>
    <s v="AR-10540"/>
    <s v="Andy Reiter"/>
    <x v="0"/>
    <s v="United States"/>
    <s v="Jackson"/>
    <s v="Michigan"/>
    <n v="49201"/>
    <x v="2"/>
    <s v="FUR-CH-10004626"/>
    <s v="Furniture"/>
    <s v="Chairs"/>
    <s v="Office Star Flex Back Scooter Chair with Aluminum Finish Frame"/>
    <n v="302.67"/>
    <n v="3"/>
    <n v="0"/>
    <n v="72.640799999999999"/>
    <s v="No"/>
    <s v="Kelly Williams"/>
  </r>
  <r>
    <n v="6523"/>
    <s v="CA-2017-138289"/>
    <d v="2017-01-16T00:00:00"/>
    <d v="2017-01-18T00:00:00"/>
    <x v="0"/>
    <s v="AR-10540"/>
    <s v="Andy Reiter"/>
    <x v="0"/>
    <s v="United States"/>
    <s v="Jackson"/>
    <s v="Michigan"/>
    <n v="49201"/>
    <x v="2"/>
    <s v="OFF-PA-10001260"/>
    <s v="Office Supplies"/>
    <s v="Paper"/>
    <s v="TOPS Money Receipt Book, Consecutively Numbered in Red,"/>
    <n v="56.07"/>
    <n v="7"/>
    <n v="0"/>
    <n v="25.231499999999997"/>
    <s v="No"/>
    <s v="Kelly Williams"/>
  </r>
  <r>
    <n v="6524"/>
    <s v="CA-2016-129308"/>
    <d v="2016-07-07T00:00:00"/>
    <d v="2016-07-13T00:00:00"/>
    <x v="1"/>
    <s v="CC-12100"/>
    <s v="Chad Cunningham"/>
    <x v="2"/>
    <s v="United States"/>
    <s v="Philadelphia"/>
    <s v="Pennsylvania"/>
    <n v="19120"/>
    <x v="3"/>
    <s v="OFF-LA-10002945"/>
    <s v="Office Supplies"/>
    <s v="Labels"/>
    <s v="Permanent Self-Adhesive File Folder Labels for Typewriters, 1 1/8 x 3 1/2, White"/>
    <n v="10.08"/>
    <n v="2"/>
    <n v="0.2"/>
    <n v="3.2759999999999994"/>
    <s v="No"/>
    <s v="Chuck Magee"/>
  </r>
  <r>
    <n v="6525"/>
    <s v="CA-2016-129308"/>
    <d v="2016-07-07T00:00:00"/>
    <d v="2016-07-13T00:00:00"/>
    <x v="1"/>
    <s v="CC-12100"/>
    <s v="Chad Cunningham"/>
    <x v="2"/>
    <s v="United States"/>
    <s v="Philadelphia"/>
    <s v="Pennsylvania"/>
    <n v="19120"/>
    <x v="3"/>
    <s v="TEC-PH-10002310"/>
    <s v="Technology"/>
    <s v="Phones"/>
    <s v="Panasonic KX T7731-B Digital phone"/>
    <n v="59.993999999999993"/>
    <n v="1"/>
    <n v="0.4"/>
    <n v="-12.998700000000007"/>
    <s v="No"/>
    <s v="Chuck Magee"/>
  </r>
  <r>
    <n v="6526"/>
    <s v="CA-2016-129308"/>
    <d v="2016-07-07T00:00:00"/>
    <d v="2016-07-13T00:00:00"/>
    <x v="1"/>
    <s v="CC-12100"/>
    <s v="Chad Cunningham"/>
    <x v="2"/>
    <s v="United States"/>
    <s v="Philadelphia"/>
    <s v="Pennsylvania"/>
    <n v="19120"/>
    <x v="3"/>
    <s v="OFF-BI-10001525"/>
    <s v="Office Supplies"/>
    <s v="Binders"/>
    <s v="Acco Pressboard Covers with Storage Hooks, 14 7/8&quot; x 11&quot;, Executive Red"/>
    <n v="5.7150000000000016"/>
    <n v="5"/>
    <n v="0.7"/>
    <n v="-4.7625000000000011"/>
    <s v="No"/>
    <s v="Chuck Magee"/>
  </r>
  <r>
    <n v="6527"/>
    <s v="CA-2016-129308"/>
    <d v="2016-07-07T00:00:00"/>
    <d v="2016-07-13T00:00:00"/>
    <x v="1"/>
    <s v="CC-12100"/>
    <s v="Chad Cunningham"/>
    <x v="2"/>
    <s v="United States"/>
    <s v="Philadelphia"/>
    <s v="Pennsylvania"/>
    <n v="19120"/>
    <x v="3"/>
    <s v="OFF-BI-10001308"/>
    <s v="Office Supplies"/>
    <s v="Binders"/>
    <s v="GBC Standard Plastic Binding Systems' Combs"/>
    <n v="9.4200000000000017"/>
    <n v="5"/>
    <n v="0.7"/>
    <n v="-7.8500000000000014"/>
    <s v="No"/>
    <s v="Chuck Magee"/>
  </r>
  <r>
    <n v="6528"/>
    <s v="CA-2016-157791"/>
    <d v="2016-12-23T00:00:00"/>
    <d v="2016-12-28T00:00:00"/>
    <x v="0"/>
    <s v="CA-11965"/>
    <s v="Carol Adams"/>
    <x v="1"/>
    <s v="United States"/>
    <s v="Warwick"/>
    <s v="Rhode Island"/>
    <n v="2886"/>
    <x v="3"/>
    <s v="TEC-CO-10002095"/>
    <s v="Technology"/>
    <s v="Copiers"/>
    <s v="Hewlett Packard 610 Color Digital Copier / Printer"/>
    <n v="1999.96"/>
    <n v="4"/>
    <n v="0"/>
    <n v="899.98199999999997"/>
    <s v="No"/>
    <s v="Chuck Magee"/>
  </r>
  <r>
    <n v="6529"/>
    <s v="CA-2014-146864"/>
    <d v="2014-12-22T00:00:00"/>
    <d v="2014-12-26T00:00:00"/>
    <x v="1"/>
    <s v="BT-11530"/>
    <s v="Bradley Talbott"/>
    <x v="2"/>
    <s v="United States"/>
    <s v="New York City"/>
    <s v="New York"/>
    <n v="10024"/>
    <x v="3"/>
    <s v="OFF-ST-10004946"/>
    <s v="Office Supplies"/>
    <s v="Storage"/>
    <s v="Desktop 3-Pocket Hot File"/>
    <n v="216.4"/>
    <n v="4"/>
    <n v="0"/>
    <n v="56.26400000000001"/>
    <s v="No"/>
    <s v="Chuck Magee"/>
  </r>
  <r>
    <n v="6530"/>
    <s v="CA-2014-103744"/>
    <d v="2014-02-23T00:00:00"/>
    <d v="2014-02-27T00:00:00"/>
    <x v="1"/>
    <s v="MG-17875"/>
    <s v="Michael Grace"/>
    <x v="2"/>
    <s v="United States"/>
    <s v="El Paso"/>
    <s v="Texas"/>
    <n v="79907"/>
    <x v="2"/>
    <s v="OFF-LA-10004425"/>
    <s v="Office Supplies"/>
    <s v="Labels"/>
    <s v="Staple-on labels"/>
    <n v="6.9360000000000008"/>
    <n v="3"/>
    <n v="0.2"/>
    <n v="2.3409000000000004"/>
    <s v="Yes"/>
    <s v="Kelly Williams"/>
  </r>
  <r>
    <n v="6531"/>
    <s v="CA-2014-103744"/>
    <d v="2014-02-23T00:00:00"/>
    <d v="2014-02-27T00:00:00"/>
    <x v="1"/>
    <s v="MG-17875"/>
    <s v="Michael Grace"/>
    <x v="2"/>
    <s v="United States"/>
    <s v="El Paso"/>
    <s v="Texas"/>
    <n v="79907"/>
    <x v="2"/>
    <s v="OFF-BI-10000320"/>
    <s v="Office Supplies"/>
    <s v="Binders"/>
    <s v="GBC Plastic Binding Combs"/>
    <n v="4.427999999999999"/>
    <n v="3"/>
    <n v="0.8"/>
    <n v="-6.8633999999999986"/>
    <s v="Yes"/>
    <s v="Kelly Williams"/>
  </r>
  <r>
    <n v="6532"/>
    <s v="US-2017-107384"/>
    <d v="2017-12-04T00:00:00"/>
    <d v="2017-12-08T00:00:00"/>
    <x v="1"/>
    <s v="TP-21130"/>
    <s v="Theone Pippenger"/>
    <x v="0"/>
    <s v="United States"/>
    <s v="Rochester"/>
    <s v="Minnesota"/>
    <n v="55901"/>
    <x v="2"/>
    <s v="OFF-AR-10001315"/>
    <s v="Office Supplies"/>
    <s v="Art"/>
    <s v="Newell 310"/>
    <n v="8.8000000000000007"/>
    <n v="5"/>
    <n v="0"/>
    <n v="2.5519999999999996"/>
    <s v="No"/>
    <s v="Kelly Williams"/>
  </r>
  <r>
    <n v="6533"/>
    <s v="US-2017-107384"/>
    <d v="2017-12-04T00:00:00"/>
    <d v="2017-12-08T00:00:00"/>
    <x v="1"/>
    <s v="TP-21130"/>
    <s v="Theone Pippenger"/>
    <x v="0"/>
    <s v="United States"/>
    <s v="Rochester"/>
    <s v="Minnesota"/>
    <n v="55901"/>
    <x v="2"/>
    <s v="TEC-AC-10004595"/>
    <s v="Technology"/>
    <s v="Accessories"/>
    <s v="First Data TMFD35 PIN Pad"/>
    <n v="142.80000000000001"/>
    <n v="1"/>
    <n v="0"/>
    <n v="29.988"/>
    <s v="No"/>
    <s v="Kelly Williams"/>
  </r>
  <r>
    <n v="6534"/>
    <s v="US-2017-107384"/>
    <d v="2017-12-04T00:00:00"/>
    <d v="2017-12-08T00:00:00"/>
    <x v="1"/>
    <s v="TP-21130"/>
    <s v="Theone Pippenger"/>
    <x v="0"/>
    <s v="United States"/>
    <s v="Rochester"/>
    <s v="Minnesota"/>
    <n v="55901"/>
    <x v="2"/>
    <s v="TEC-AC-10001539"/>
    <s v="Technology"/>
    <s v="Accessories"/>
    <s v="Logitech G430 Surround Sound Gaming Headset with Dolby 7.1 Technology"/>
    <n v="399.95"/>
    <n v="5"/>
    <n v="0"/>
    <n v="143.982"/>
    <s v="No"/>
    <s v="Kelly Williams"/>
  </r>
  <r>
    <n v="6535"/>
    <s v="CA-2014-128209"/>
    <d v="2014-11-17T00:00:00"/>
    <d v="2014-11-22T00:00:00"/>
    <x v="1"/>
    <s v="GT-14710"/>
    <s v="Greg Tran"/>
    <x v="0"/>
    <s v="United States"/>
    <s v="Buffalo"/>
    <s v="New York"/>
    <n v="14215"/>
    <x v="3"/>
    <s v="OFF-BI-10001359"/>
    <s v="Office Supplies"/>
    <s v="Binders"/>
    <s v="GBC DocuBind TL300 Electric Binding System"/>
    <n v="2152.7760000000003"/>
    <n v="3"/>
    <n v="0.2"/>
    <n v="726.56189999999981"/>
    <s v="No"/>
    <s v="Chuck Magee"/>
  </r>
  <r>
    <n v="6536"/>
    <s v="CA-2014-128209"/>
    <d v="2014-11-17T00:00:00"/>
    <d v="2014-11-22T00:00:00"/>
    <x v="1"/>
    <s v="GT-14710"/>
    <s v="Greg Tran"/>
    <x v="0"/>
    <s v="United States"/>
    <s v="Buffalo"/>
    <s v="New York"/>
    <n v="14215"/>
    <x v="3"/>
    <s v="FUR-BO-10002213"/>
    <s v="Furniture"/>
    <s v="Bookcases"/>
    <s v="DMI Eclipse Executive Suite Bookcases"/>
    <n v="4007.8400000000006"/>
    <n v="10"/>
    <n v="0.2"/>
    <n v="-50.098000000000297"/>
    <s v="No"/>
    <s v="Chuck Magee"/>
  </r>
  <r>
    <n v="6537"/>
    <s v="CA-2014-169684"/>
    <d v="2014-10-20T00:00:00"/>
    <d v="2014-10-23T00:00:00"/>
    <x v="2"/>
    <s v="FH-14365"/>
    <s v="Fred Hopkins"/>
    <x v="1"/>
    <s v="United States"/>
    <s v="Knoxville"/>
    <s v="Tennessee"/>
    <n v="37918"/>
    <x v="0"/>
    <s v="FUR-TA-10003008"/>
    <s v="Furniture"/>
    <s v="Tables"/>
    <s v="Lesro Round Back Collection Coffee Table, End Table"/>
    <n v="328.59000000000003"/>
    <n v="3"/>
    <n v="0.4"/>
    <n v="-147.8655"/>
    <s v="No"/>
    <s v="Cassandra Brandow"/>
  </r>
  <r>
    <n v="6538"/>
    <s v="CA-2014-169684"/>
    <d v="2014-10-20T00:00:00"/>
    <d v="2014-10-23T00:00:00"/>
    <x v="2"/>
    <s v="FH-14365"/>
    <s v="Fred Hopkins"/>
    <x v="1"/>
    <s v="United States"/>
    <s v="Knoxville"/>
    <s v="Tennessee"/>
    <n v="37918"/>
    <x v="0"/>
    <s v="OFF-ST-10000934"/>
    <s v="Office Supplies"/>
    <s v="Storage"/>
    <s v="Contico 72&quot;H Heavy-Duty Storage System"/>
    <n v="98.352000000000004"/>
    <n v="3"/>
    <n v="0.2"/>
    <n v="-24.588000000000001"/>
    <s v="No"/>
    <s v="Cassandra Brandow"/>
  </r>
  <r>
    <n v="6539"/>
    <s v="CA-2015-109862"/>
    <d v="2015-10-25T00:00:00"/>
    <d v="2015-10-30T00:00:00"/>
    <x v="1"/>
    <s v="HK-14890"/>
    <s v="Heather Kirkland"/>
    <x v="1"/>
    <s v="United States"/>
    <s v="Newark"/>
    <s v="Delaware"/>
    <n v="19711"/>
    <x v="3"/>
    <s v="TEC-PH-10004042"/>
    <s v="Technology"/>
    <s v="Phones"/>
    <s v="ClearOne Communications CHAT 70 OC Speaker Phone"/>
    <n v="158.99"/>
    <n v="1"/>
    <n v="0"/>
    <n v="41.337400000000002"/>
    <s v="No"/>
    <s v="Chuck Magee"/>
  </r>
  <r>
    <n v="6540"/>
    <s v="CA-2015-109862"/>
    <d v="2015-10-25T00:00:00"/>
    <d v="2015-10-30T00:00:00"/>
    <x v="1"/>
    <s v="HK-14890"/>
    <s v="Heather Kirkland"/>
    <x v="1"/>
    <s v="United States"/>
    <s v="Newark"/>
    <s v="Delaware"/>
    <n v="19711"/>
    <x v="3"/>
    <s v="FUR-CH-10002439"/>
    <s v="Furniture"/>
    <s v="Chairs"/>
    <s v="Iceberg Nesting Folding Chair, 19w x 6d x 43h"/>
    <n v="291.10000000000002"/>
    <n v="5"/>
    <n v="0"/>
    <n v="75.686000000000007"/>
    <s v="No"/>
    <s v="Chuck Magee"/>
  </r>
  <r>
    <n v="6541"/>
    <s v="US-2017-107888"/>
    <d v="2017-11-16T00:00:00"/>
    <d v="2017-11-19T00:00:00"/>
    <x v="2"/>
    <s v="CC-12220"/>
    <s v="Chris Cortes"/>
    <x v="0"/>
    <s v="United States"/>
    <s v="Seattle"/>
    <s v="Washington"/>
    <n v="98103"/>
    <x v="1"/>
    <s v="OFF-PA-10001363"/>
    <s v="Office Supplies"/>
    <s v="Paper"/>
    <s v="Xerox 1933"/>
    <n v="73.679999999999993"/>
    <n v="6"/>
    <n v="0"/>
    <n v="34.629599999999996"/>
    <s v="Yes"/>
    <s v="Anna Andreadi"/>
  </r>
  <r>
    <n v="6542"/>
    <s v="US-2017-107888"/>
    <d v="2017-11-16T00:00:00"/>
    <d v="2017-11-19T00:00:00"/>
    <x v="2"/>
    <s v="CC-12220"/>
    <s v="Chris Cortes"/>
    <x v="0"/>
    <s v="United States"/>
    <s v="Seattle"/>
    <s v="Washington"/>
    <n v="98103"/>
    <x v="1"/>
    <s v="FUR-FU-10003394"/>
    <s v="Furniture"/>
    <s v="Furnishings"/>
    <s v="Tenex &quot;The Solids&quot; Textured Chair Mats"/>
    <n v="139.91999999999999"/>
    <n v="2"/>
    <n v="0"/>
    <n v="23.786399999999986"/>
    <s v="Yes"/>
    <s v="Anna Andreadi"/>
  </r>
  <r>
    <n v="6543"/>
    <s v="US-2017-107888"/>
    <d v="2017-11-16T00:00:00"/>
    <d v="2017-11-19T00:00:00"/>
    <x v="2"/>
    <s v="CC-12220"/>
    <s v="Chris Cortes"/>
    <x v="0"/>
    <s v="United States"/>
    <s v="Seattle"/>
    <s v="Washington"/>
    <n v="98103"/>
    <x v="1"/>
    <s v="TEC-PH-10003171"/>
    <s v="Technology"/>
    <s v="Phones"/>
    <s v="Plantronics Encore H101 Dual Earpieces Headset"/>
    <n v="107.88"/>
    <n v="3"/>
    <n v="0.2"/>
    <n v="10.787999999999997"/>
    <s v="Yes"/>
    <s v="Anna Andreadi"/>
  </r>
  <r>
    <n v="6544"/>
    <s v="US-2017-107888"/>
    <d v="2017-11-16T00:00:00"/>
    <d v="2017-11-19T00:00:00"/>
    <x v="2"/>
    <s v="CC-12220"/>
    <s v="Chris Cortes"/>
    <x v="0"/>
    <s v="United States"/>
    <s v="Seattle"/>
    <s v="Washington"/>
    <n v="98103"/>
    <x v="1"/>
    <s v="OFF-ST-10003123"/>
    <s v="Office Supplies"/>
    <s v="Storage"/>
    <s v="Fellowes Bases and Tops For Staxonsteel/High-Stak Systems"/>
    <n v="33.29"/>
    <n v="1"/>
    <n v="0"/>
    <n v="7.9895999999999994"/>
    <s v="Yes"/>
    <s v="Anna Andreadi"/>
  </r>
  <r>
    <n v="6545"/>
    <s v="US-2017-154872"/>
    <d v="2017-05-14T00:00:00"/>
    <d v="2017-05-18T00:00:00"/>
    <x v="1"/>
    <s v="DP-13000"/>
    <s v="Darren Powers"/>
    <x v="0"/>
    <s v="United States"/>
    <s v="Cleveland"/>
    <s v="Ohio"/>
    <n v="44105"/>
    <x v="3"/>
    <s v="OFF-BI-10003007"/>
    <s v="Office Supplies"/>
    <s v="Binders"/>
    <s v="Premium Transparent Presentation Covers, No Pattern/Clear, 8 1/2&quot; x 11&quot;"/>
    <n v="58.170000000000009"/>
    <n v="5"/>
    <n v="0.7"/>
    <n v="-46.53600000000003"/>
    <s v="No"/>
    <s v="Chuck Magee"/>
  </r>
  <r>
    <n v="6546"/>
    <s v="US-2017-154872"/>
    <d v="2017-05-14T00:00:00"/>
    <d v="2017-05-18T00:00:00"/>
    <x v="1"/>
    <s v="DP-13000"/>
    <s v="Darren Powers"/>
    <x v="0"/>
    <s v="United States"/>
    <s v="Cleveland"/>
    <s v="Ohio"/>
    <n v="44105"/>
    <x v="3"/>
    <s v="OFF-LA-10000973"/>
    <s v="Office Supplies"/>
    <s v="Labels"/>
    <s v="Avery 502"/>
    <n v="5.04"/>
    <n v="2"/>
    <n v="0.2"/>
    <n v="1.764"/>
    <s v="No"/>
    <s v="Chuck Magee"/>
  </r>
  <r>
    <n v="6547"/>
    <s v="US-2017-154872"/>
    <d v="2017-05-14T00:00:00"/>
    <d v="2017-05-18T00:00:00"/>
    <x v="1"/>
    <s v="DP-13000"/>
    <s v="Darren Powers"/>
    <x v="0"/>
    <s v="United States"/>
    <s v="Cleveland"/>
    <s v="Ohio"/>
    <n v="44105"/>
    <x v="3"/>
    <s v="OFF-PA-10000483"/>
    <s v="Office Supplies"/>
    <s v="Paper"/>
    <s v="Xerox 19"/>
    <n v="24.784000000000002"/>
    <n v="1"/>
    <n v="0.2"/>
    <n v="7.7449999999999983"/>
    <s v="No"/>
    <s v="Chuck Magee"/>
  </r>
  <r>
    <n v="6548"/>
    <s v="CA-2014-113880"/>
    <d v="2014-03-01T00:00:00"/>
    <d v="2014-03-05T00:00:00"/>
    <x v="1"/>
    <s v="VF-21715"/>
    <s v="Vicky Freymann"/>
    <x v="2"/>
    <s v="United States"/>
    <s v="Elmhurst"/>
    <s v="Illinois"/>
    <n v="60126"/>
    <x v="2"/>
    <s v="FUR-CH-10000863"/>
    <s v="Furniture"/>
    <s v="Chairs"/>
    <s v="Novimex Swivel Fabric Task Chair"/>
    <n v="634.11599999999999"/>
    <n v="6"/>
    <n v="0.3"/>
    <n v="-172.11720000000003"/>
    <s v="No"/>
    <s v="Kelly Williams"/>
  </r>
  <r>
    <n v="6549"/>
    <s v="CA-2014-113880"/>
    <d v="2014-03-01T00:00:00"/>
    <d v="2014-03-05T00:00:00"/>
    <x v="1"/>
    <s v="VF-21715"/>
    <s v="Vicky Freymann"/>
    <x v="2"/>
    <s v="United States"/>
    <s v="Elmhurst"/>
    <s v="Illinois"/>
    <n v="60126"/>
    <x v="2"/>
    <s v="OFF-PA-10003036"/>
    <s v="Office Supplies"/>
    <s v="Paper"/>
    <s v="Black Print Carbonless 8 1/2&quot; x 8 1/4&quot; Rapid Memo Book"/>
    <n v="17.472000000000001"/>
    <n v="3"/>
    <n v="0.2"/>
    <n v="5.6783999999999981"/>
    <s v="No"/>
    <s v="Kelly Williams"/>
  </r>
  <r>
    <n v="6550"/>
    <s v="US-2015-164966"/>
    <d v="2015-07-30T00:00:00"/>
    <d v="2015-08-01T00:00:00"/>
    <x v="2"/>
    <s v="GH-14410"/>
    <s v="Gary Hansen"/>
    <x v="2"/>
    <s v="United States"/>
    <s v="Lakeville"/>
    <s v="Minnesota"/>
    <n v="55044"/>
    <x v="2"/>
    <s v="FUR-CH-10002304"/>
    <s v="Furniture"/>
    <s v="Chairs"/>
    <s v="Global Stack Chair without Arms, Black"/>
    <n v="155.88"/>
    <n v="6"/>
    <n v="0"/>
    <n v="38.970000000000006"/>
    <s v="No"/>
    <s v="Kelly Williams"/>
  </r>
  <r>
    <n v="6551"/>
    <s v="CA-2015-126739"/>
    <d v="2015-11-01T00:00:00"/>
    <d v="2015-11-03T00:00:00"/>
    <x v="0"/>
    <s v="JH-16180"/>
    <s v="Justin Hirsh"/>
    <x v="0"/>
    <s v="United States"/>
    <s v="New York City"/>
    <s v="New York"/>
    <n v="10035"/>
    <x v="3"/>
    <s v="FUR-CH-10000422"/>
    <s v="Furniture"/>
    <s v="Chairs"/>
    <s v="Global Highback Leather Tilter in Burgundy"/>
    <n v="327.56399999999996"/>
    <n v="4"/>
    <n v="0.1"/>
    <n v="21.837600000000023"/>
    <s v="No"/>
    <s v="Chuck Magee"/>
  </r>
  <r>
    <n v="6552"/>
    <s v="CA-2017-161578"/>
    <d v="2017-12-16T00:00:00"/>
    <d v="2017-12-21T00:00:00"/>
    <x v="0"/>
    <s v="RB-19465"/>
    <s v="Rick Bensley"/>
    <x v="2"/>
    <s v="United States"/>
    <s v="Los Angeles"/>
    <s v="California"/>
    <n v="90036"/>
    <x v="1"/>
    <s v="OFF-PA-10002986"/>
    <s v="Office Supplies"/>
    <s v="Paper"/>
    <s v="Xerox 1898"/>
    <n v="13.36"/>
    <n v="2"/>
    <n v="0"/>
    <n v="6.4127999999999998"/>
    <s v="No"/>
    <s v="Anna Andreadi"/>
  </r>
  <r>
    <n v="6553"/>
    <s v="CA-2017-161578"/>
    <d v="2017-12-16T00:00:00"/>
    <d v="2017-12-21T00:00:00"/>
    <x v="0"/>
    <s v="RB-19465"/>
    <s v="Rick Bensley"/>
    <x v="2"/>
    <s v="United States"/>
    <s v="Los Angeles"/>
    <s v="California"/>
    <n v="90036"/>
    <x v="1"/>
    <s v="OFF-ST-10002289"/>
    <s v="Office Supplies"/>
    <s v="Storage"/>
    <s v="Safco Wire Cube Shelving System, For Use as 4 or 5 14&quot; Cubes, Black"/>
    <n v="158.9"/>
    <n v="5"/>
    <n v="0"/>
    <n v="7.9449999999999932"/>
    <s v="No"/>
    <s v="Anna Andreadi"/>
  </r>
  <r>
    <n v="6554"/>
    <s v="CA-2014-137092"/>
    <d v="2014-10-20T00:00:00"/>
    <d v="2014-10-22T00:00:00"/>
    <x v="0"/>
    <s v="LS-16975"/>
    <s v="Lindsay Shagiari"/>
    <x v="2"/>
    <s v="United States"/>
    <s v="Chicago"/>
    <s v="Illinois"/>
    <n v="60653"/>
    <x v="2"/>
    <s v="TEC-AC-10001606"/>
    <s v="Technology"/>
    <s v="Accessories"/>
    <s v="Logitech Wireless Performance Mouse MX for PC and Mac"/>
    <n v="319.96800000000002"/>
    <n v="4"/>
    <n v="0.2"/>
    <n v="71.992800000000003"/>
    <s v="No"/>
    <s v="Kelly Williams"/>
  </r>
  <r>
    <n v="6555"/>
    <s v="CA-2014-137092"/>
    <d v="2014-10-20T00:00:00"/>
    <d v="2014-10-22T00:00:00"/>
    <x v="0"/>
    <s v="LS-16975"/>
    <s v="Lindsay Shagiari"/>
    <x v="2"/>
    <s v="United States"/>
    <s v="Chicago"/>
    <s v="Illinois"/>
    <n v="60653"/>
    <x v="2"/>
    <s v="OFF-ST-10003805"/>
    <s v="Office Supplies"/>
    <s v="Storage"/>
    <s v="24 Capacity Maxi Data Binder Racks, Pearl"/>
    <n v="505.32000000000005"/>
    <n v="3"/>
    <n v="0.2"/>
    <n v="31.582499999999953"/>
    <s v="No"/>
    <s v="Kelly Williams"/>
  </r>
  <r>
    <n v="6556"/>
    <s v="CA-2014-137092"/>
    <d v="2014-10-20T00:00:00"/>
    <d v="2014-10-22T00:00:00"/>
    <x v="0"/>
    <s v="LS-16975"/>
    <s v="Lindsay Shagiari"/>
    <x v="2"/>
    <s v="United States"/>
    <s v="Chicago"/>
    <s v="Illinois"/>
    <n v="60653"/>
    <x v="2"/>
    <s v="OFF-PA-10002109"/>
    <s v="Office Supplies"/>
    <s v="Paper"/>
    <s v="Wirebound Voice Message Log Book"/>
    <n v="3.8079999999999998"/>
    <n v="1"/>
    <n v="0.2"/>
    <n v="1.2375999999999996"/>
    <s v="No"/>
    <s v="Kelly Williams"/>
  </r>
  <r>
    <n v="6557"/>
    <s v="CA-2014-137092"/>
    <d v="2014-10-20T00:00:00"/>
    <d v="2014-10-22T00:00:00"/>
    <x v="0"/>
    <s v="LS-16975"/>
    <s v="Lindsay Shagiari"/>
    <x v="2"/>
    <s v="United States"/>
    <s v="Chicago"/>
    <s v="Illinois"/>
    <n v="60653"/>
    <x v="2"/>
    <s v="OFF-BI-10000632"/>
    <s v="Office Supplies"/>
    <s v="Binders"/>
    <s v="Satellite Sectional Post Binders"/>
    <n v="8.6819999999999968"/>
    <n v="1"/>
    <n v="0.8"/>
    <n v="-14.759400000000003"/>
    <s v="No"/>
    <s v="Kelly Williams"/>
  </r>
  <r>
    <n v="6558"/>
    <s v="CA-2014-137092"/>
    <d v="2014-10-20T00:00:00"/>
    <d v="2014-10-22T00:00:00"/>
    <x v="0"/>
    <s v="LS-16975"/>
    <s v="Lindsay Shagiari"/>
    <x v="2"/>
    <s v="United States"/>
    <s v="Chicago"/>
    <s v="Illinois"/>
    <n v="60653"/>
    <x v="2"/>
    <s v="OFF-LA-10003510"/>
    <s v="Office Supplies"/>
    <s v="Labels"/>
    <s v="Avery 4027 File Folder Labels for Dot Matrix Printers, 5000 Labels per Box, White"/>
    <n v="24.424000000000003"/>
    <n v="1"/>
    <n v="0.2"/>
    <n v="7.9378000000000002"/>
    <s v="No"/>
    <s v="Kelly Williams"/>
  </r>
  <r>
    <n v="6559"/>
    <s v="CA-2015-166947"/>
    <d v="2015-06-05T00:00:00"/>
    <d v="2015-06-10T00:00:00"/>
    <x v="1"/>
    <s v="EB-13750"/>
    <s v="Edward Becker"/>
    <x v="1"/>
    <s v="United States"/>
    <s v="Buffalo"/>
    <s v="New York"/>
    <n v="14215"/>
    <x v="3"/>
    <s v="FUR-CH-10004997"/>
    <s v="Furniture"/>
    <s v="Chairs"/>
    <s v="Hon Every-Day Series Multi-Task Chairs"/>
    <n v="1522.6379999999999"/>
    <n v="9"/>
    <n v="0.1"/>
    <n v="169.18200000000004"/>
    <s v="No"/>
    <s v="Chuck Magee"/>
  </r>
  <r>
    <n v="6560"/>
    <s v="CA-2016-160941"/>
    <d v="2016-07-21T00:00:00"/>
    <d v="2016-07-26T00:00:00"/>
    <x v="1"/>
    <s v="DK-12835"/>
    <s v="Damala Kotsonis"/>
    <x v="1"/>
    <s v="United States"/>
    <s v="Roseville"/>
    <s v="California"/>
    <n v="95661"/>
    <x v="1"/>
    <s v="OFF-EN-10003001"/>
    <s v="Office Supplies"/>
    <s v="Envelopes"/>
    <s v="Ames Color-File Green Diamond Border X-ray Mailers"/>
    <n v="419.90000000000003"/>
    <n v="5"/>
    <n v="0"/>
    <n v="197.35299999999998"/>
    <s v="No"/>
    <s v="Anna Andreadi"/>
  </r>
  <r>
    <n v="6561"/>
    <s v="CA-2016-160941"/>
    <d v="2016-07-21T00:00:00"/>
    <d v="2016-07-26T00:00:00"/>
    <x v="1"/>
    <s v="DK-12835"/>
    <s v="Damala Kotsonis"/>
    <x v="1"/>
    <s v="United States"/>
    <s v="Roseville"/>
    <s v="California"/>
    <n v="95661"/>
    <x v="1"/>
    <s v="OFF-LA-10003766"/>
    <s v="Office Supplies"/>
    <s v="Labels"/>
    <s v="Self-Adhesive Removable Labels"/>
    <n v="3.15"/>
    <n v="1"/>
    <n v="0"/>
    <n v="1.512"/>
    <s v="No"/>
    <s v="Anna Andreadi"/>
  </r>
  <r>
    <n v="6562"/>
    <s v="CA-2017-144680"/>
    <d v="2017-03-31T00:00:00"/>
    <d v="2017-04-02T00:00:00"/>
    <x v="2"/>
    <s v="SC-20260"/>
    <s v="Scott Cohen"/>
    <x v="1"/>
    <s v="United States"/>
    <s v="Arlington"/>
    <s v="Texas"/>
    <n v="76017"/>
    <x v="2"/>
    <s v="OFF-AP-10003040"/>
    <s v="Office Supplies"/>
    <s v="Appliances"/>
    <s v="Fellowes 8 Outlet Superior Workstation Surge Protector w/o Phone/Fax/Modem Protection"/>
    <n v="33.61999999999999"/>
    <n v="5"/>
    <n v="0.8"/>
    <n v="-90.774000000000029"/>
    <s v="No"/>
    <s v="Kelly Williams"/>
  </r>
  <r>
    <n v="6563"/>
    <s v="CA-2014-166086"/>
    <d v="2014-05-07T00:00:00"/>
    <d v="2014-05-12T00:00:00"/>
    <x v="1"/>
    <s v="CT-11995"/>
    <s v="Carol Triggs"/>
    <x v="0"/>
    <s v="United States"/>
    <s v="Lawrence"/>
    <s v="Massachusetts"/>
    <n v="1841"/>
    <x v="3"/>
    <s v="OFF-BI-10001078"/>
    <s v="Office Supplies"/>
    <s v="Binders"/>
    <s v="Acco PRESSTEX Data Binder with Storage Hooks, Dark Blue, 14 7/8&quot; X 11&quot;"/>
    <n v="16.14"/>
    <n v="3"/>
    <n v="0"/>
    <n v="7.9085999999999999"/>
    <s v="No"/>
    <s v="Chuck Magee"/>
  </r>
  <r>
    <n v="6564"/>
    <s v="CA-2014-166086"/>
    <d v="2014-05-07T00:00:00"/>
    <d v="2014-05-12T00:00:00"/>
    <x v="1"/>
    <s v="CT-11995"/>
    <s v="Carol Triggs"/>
    <x v="0"/>
    <s v="United States"/>
    <s v="Lawrence"/>
    <s v="Massachusetts"/>
    <n v="1841"/>
    <x v="3"/>
    <s v="FUR-TA-10003469"/>
    <s v="Furniture"/>
    <s v="Tables"/>
    <s v="Balt Split Level Computer Training Table"/>
    <n v="194.25"/>
    <n v="2"/>
    <n v="0.3"/>
    <n v="-38.849999999999994"/>
    <s v="No"/>
    <s v="Chuck Magee"/>
  </r>
  <r>
    <n v="6565"/>
    <s v="CA-2014-166086"/>
    <d v="2014-05-07T00:00:00"/>
    <d v="2014-05-12T00:00:00"/>
    <x v="1"/>
    <s v="CT-11995"/>
    <s v="Carol Triggs"/>
    <x v="0"/>
    <s v="United States"/>
    <s v="Lawrence"/>
    <s v="Massachusetts"/>
    <n v="1841"/>
    <x v="3"/>
    <s v="OFF-AR-10002578"/>
    <s v="Office Supplies"/>
    <s v="Art"/>
    <s v="Newell 335"/>
    <n v="8.64"/>
    <n v="3"/>
    <n v="0"/>
    <n v="2.5055999999999998"/>
    <s v="No"/>
    <s v="Chuck Magee"/>
  </r>
  <r>
    <n v="6566"/>
    <s v="CA-2014-166086"/>
    <d v="2014-05-07T00:00:00"/>
    <d v="2014-05-12T00:00:00"/>
    <x v="1"/>
    <s v="CT-11995"/>
    <s v="Carol Triggs"/>
    <x v="0"/>
    <s v="United States"/>
    <s v="Lawrence"/>
    <s v="Massachusetts"/>
    <n v="1841"/>
    <x v="3"/>
    <s v="FUR-CH-10004675"/>
    <s v="Furniture"/>
    <s v="Chairs"/>
    <s v="Lifetime Advantage Folding Chairs, 4/Carton"/>
    <n v="872.32"/>
    <n v="4"/>
    <n v="0"/>
    <n v="244.24959999999999"/>
    <s v="No"/>
    <s v="Chuck Magee"/>
  </r>
  <r>
    <n v="6567"/>
    <s v="CA-2017-131282"/>
    <d v="2017-02-05T00:00:00"/>
    <d v="2017-02-08T00:00:00"/>
    <x v="0"/>
    <s v="CB-12025"/>
    <s v="Cassandra Brandow"/>
    <x v="0"/>
    <s v="United States"/>
    <s v="Waco"/>
    <s v="Texas"/>
    <n v="76706"/>
    <x v="2"/>
    <s v="OFF-BI-10004632"/>
    <s v="Office Supplies"/>
    <s v="Binders"/>
    <s v="Ibico Hi-Tech Manual Binding System"/>
    <n v="243.99199999999996"/>
    <n v="4"/>
    <n v="0.8"/>
    <n v="-426.9860000000001"/>
    <s v="No"/>
    <s v="Kelly Williams"/>
  </r>
  <r>
    <n v="6568"/>
    <s v="CA-2017-131282"/>
    <d v="2017-02-05T00:00:00"/>
    <d v="2017-02-08T00:00:00"/>
    <x v="0"/>
    <s v="CB-12025"/>
    <s v="Cassandra Brandow"/>
    <x v="0"/>
    <s v="United States"/>
    <s v="Waco"/>
    <s v="Texas"/>
    <n v="76706"/>
    <x v="2"/>
    <s v="OFF-AR-10003087"/>
    <s v="Office Supplies"/>
    <s v="Art"/>
    <s v="Staples in misc. colors"/>
    <n v="7.120000000000001"/>
    <n v="5"/>
    <n v="0.2"/>
    <n v="0.71199999999999974"/>
    <s v="No"/>
    <s v="Kelly Williams"/>
  </r>
  <r>
    <n v="6569"/>
    <s v="CA-2014-100678"/>
    <d v="2014-04-18T00:00:00"/>
    <d v="2014-04-22T00:00:00"/>
    <x v="1"/>
    <s v="KM-16720"/>
    <s v="Kunst Miller"/>
    <x v="0"/>
    <s v="United States"/>
    <s v="Houston"/>
    <s v="Texas"/>
    <n v="77095"/>
    <x v="2"/>
    <s v="OFF-AR-10001868"/>
    <s v="Office Supplies"/>
    <s v="Art"/>
    <s v="Prang Dustless Chalk Sticks"/>
    <n v="2.6880000000000002"/>
    <n v="2"/>
    <n v="0.2"/>
    <n v="1.008"/>
    <s v="No"/>
    <s v="Kelly Williams"/>
  </r>
  <r>
    <n v="6570"/>
    <s v="CA-2014-100678"/>
    <d v="2014-04-18T00:00:00"/>
    <d v="2014-04-22T00:00:00"/>
    <x v="1"/>
    <s v="KM-16720"/>
    <s v="Kunst Miller"/>
    <x v="0"/>
    <s v="United States"/>
    <s v="Houston"/>
    <s v="Texas"/>
    <n v="77095"/>
    <x v="2"/>
    <s v="FUR-CH-10002602"/>
    <s v="Furniture"/>
    <s v="Chairs"/>
    <s v="DMI Arturo Collection Mission-style Design Wood Chair"/>
    <n v="317.05799999999999"/>
    <n v="3"/>
    <n v="0.3"/>
    <n v="-18.117599999999996"/>
    <s v="No"/>
    <s v="Kelly Williams"/>
  </r>
  <r>
    <n v="6571"/>
    <s v="CA-2014-100678"/>
    <d v="2014-04-18T00:00:00"/>
    <d v="2014-04-22T00:00:00"/>
    <x v="1"/>
    <s v="KM-16720"/>
    <s v="Kunst Miller"/>
    <x v="0"/>
    <s v="United States"/>
    <s v="Houston"/>
    <s v="Texas"/>
    <n v="77095"/>
    <x v="2"/>
    <s v="OFF-EN-10000056"/>
    <s v="Office Supplies"/>
    <s v="Envelopes"/>
    <s v="Cameo Buff Policy Envelopes"/>
    <n v="149.352"/>
    <n v="3"/>
    <n v="0.2"/>
    <n v="50.40629999999998"/>
    <s v="No"/>
    <s v="Kelly Williams"/>
  </r>
  <r>
    <n v="6572"/>
    <s v="CA-2014-100678"/>
    <d v="2014-04-18T00:00:00"/>
    <d v="2014-04-22T00:00:00"/>
    <x v="1"/>
    <s v="KM-16720"/>
    <s v="Kunst Miller"/>
    <x v="0"/>
    <s v="United States"/>
    <s v="Houston"/>
    <s v="Texas"/>
    <n v="77095"/>
    <x v="2"/>
    <s v="TEC-AC-10000474"/>
    <s v="Technology"/>
    <s v="Accessories"/>
    <s v="Kensington Expert Mouse Optical USB Trackball for PC or Mac"/>
    <n v="227.976"/>
    <n v="3"/>
    <n v="0.2"/>
    <n v="28.496999999999957"/>
    <s v="No"/>
    <s v="Kelly Williams"/>
  </r>
  <r>
    <n v="6573"/>
    <s v="CA-2016-161543"/>
    <d v="2016-05-10T00:00:00"/>
    <d v="2016-05-16T00:00:00"/>
    <x v="1"/>
    <s v="RD-19720"/>
    <s v="Roger Demir"/>
    <x v="0"/>
    <s v="United States"/>
    <s v="Seattle"/>
    <s v="Washington"/>
    <n v="98105"/>
    <x v="1"/>
    <s v="OFF-PA-10003971"/>
    <s v="Office Supplies"/>
    <s v="Paper"/>
    <s v="Xerox 1965"/>
    <n v="11.96"/>
    <n v="2"/>
    <n v="0"/>
    <n v="5.8604000000000003"/>
    <s v="No"/>
    <s v="Anna Andreadi"/>
  </r>
  <r>
    <n v="6574"/>
    <s v="CA-2016-160535"/>
    <d v="2016-11-25T00:00:00"/>
    <d v="2016-11-30T00:00:00"/>
    <x v="1"/>
    <s v="BP-11050"/>
    <s v="Barry Pond"/>
    <x v="1"/>
    <s v="United States"/>
    <s v="Plainfield"/>
    <s v="New Jersey"/>
    <n v="7060"/>
    <x v="3"/>
    <s v="OFF-ST-10000689"/>
    <s v="Office Supplies"/>
    <s v="Storage"/>
    <s v="Fellowes Strictly Business Drawer File, Letter/Legal Size"/>
    <n v="563.4"/>
    <n v="4"/>
    <n v="0"/>
    <n v="67.608000000000004"/>
    <s v="No"/>
    <s v="Chuck Magee"/>
  </r>
  <r>
    <n v="6575"/>
    <s v="CA-2016-160535"/>
    <d v="2016-11-25T00:00:00"/>
    <d v="2016-11-30T00:00:00"/>
    <x v="1"/>
    <s v="BP-11050"/>
    <s v="Barry Pond"/>
    <x v="1"/>
    <s v="United States"/>
    <s v="Plainfield"/>
    <s v="New Jersey"/>
    <n v="7060"/>
    <x v="3"/>
    <s v="TEC-MA-10004255"/>
    <s v="Technology"/>
    <s v="Machines"/>
    <s v="Konica Minolta magicolor 1690MF Multifunction Printer"/>
    <n v="319.92"/>
    <n v="8"/>
    <n v="0"/>
    <n v="118.37040000000002"/>
    <s v="No"/>
    <s v="Chuck Magee"/>
  </r>
  <r>
    <n v="6576"/>
    <s v="CA-2017-123085"/>
    <d v="2017-03-03T00:00:00"/>
    <d v="2017-03-08T00:00:00"/>
    <x v="1"/>
    <s v="EJ-13720"/>
    <s v="Ed Jacobs"/>
    <x v="0"/>
    <s v="United States"/>
    <s v="Los Angeles"/>
    <s v="California"/>
    <n v="90008"/>
    <x v="1"/>
    <s v="TEC-AC-10000990"/>
    <s v="Technology"/>
    <s v="Accessories"/>
    <s v="Imation Bio 2GB USB Flash Drive Imation Corp"/>
    <n v="1049.44"/>
    <n v="8"/>
    <n v="0"/>
    <n v="440.76480000000004"/>
    <s v="Yes"/>
    <s v="Anna Andreadi"/>
  </r>
  <r>
    <n v="6577"/>
    <s v="CA-2017-123085"/>
    <d v="2017-03-03T00:00:00"/>
    <d v="2017-03-08T00:00:00"/>
    <x v="1"/>
    <s v="EJ-13720"/>
    <s v="Ed Jacobs"/>
    <x v="0"/>
    <s v="United States"/>
    <s v="Los Angeles"/>
    <s v="California"/>
    <n v="90008"/>
    <x v="1"/>
    <s v="FUR-CH-10003968"/>
    <s v="Furniture"/>
    <s v="Chairs"/>
    <s v="Novimex Turbo Task Chair"/>
    <n v="170.35200000000003"/>
    <n v="3"/>
    <n v="0.2"/>
    <n v="-17.035200000000003"/>
    <s v="Yes"/>
    <s v="Anna Andreadi"/>
  </r>
  <r>
    <n v="6578"/>
    <s v="CA-2015-153752"/>
    <d v="2015-12-06T00:00:00"/>
    <d v="2015-12-11T00:00:00"/>
    <x v="0"/>
    <s v="RO-19780"/>
    <s v="Rose O'Brian"/>
    <x v="0"/>
    <s v="United States"/>
    <s v="Arlington"/>
    <s v="Virginia"/>
    <n v="22204"/>
    <x v="0"/>
    <s v="TEC-PH-10001615"/>
    <s v="Technology"/>
    <s v="Phones"/>
    <s v="AT&amp;T CL82213"/>
    <n v="173.94"/>
    <n v="6"/>
    <n v="0"/>
    <n v="50.442599999999977"/>
    <s v="No"/>
    <s v="Cassandra Brandow"/>
  </r>
  <r>
    <n v="6579"/>
    <s v="CA-2014-103660"/>
    <d v="2014-08-25T00:00:00"/>
    <d v="2014-08-30T00:00:00"/>
    <x v="1"/>
    <s v="MW-18220"/>
    <s v="Mitch Webber"/>
    <x v="0"/>
    <s v="United States"/>
    <s v="Seattle"/>
    <s v="Washington"/>
    <n v="98103"/>
    <x v="1"/>
    <s v="TEC-PH-10000895"/>
    <s v="Technology"/>
    <s v="Phones"/>
    <s v="Polycom VVX 310 VoIP phone"/>
    <n v="1007.9440000000002"/>
    <n v="7"/>
    <n v="0.2"/>
    <n v="75.595799999999997"/>
    <s v="No"/>
    <s v="Anna Andreadi"/>
  </r>
  <r>
    <n v="6580"/>
    <s v="CA-2016-169887"/>
    <d v="2016-10-22T00:00:00"/>
    <d v="2016-10-22T00:00:00"/>
    <x v="3"/>
    <s v="MS-17530"/>
    <s v="MaryBeth Skach"/>
    <x v="0"/>
    <s v="United States"/>
    <s v="Seattle"/>
    <s v="Washington"/>
    <n v="98105"/>
    <x v="1"/>
    <s v="OFF-PA-10003001"/>
    <s v="Office Supplies"/>
    <s v="Paper"/>
    <s v="Xerox 1986"/>
    <n v="6.68"/>
    <n v="1"/>
    <n v="0"/>
    <n v="3.2063999999999999"/>
    <s v="No"/>
    <s v="Anna Andreadi"/>
  </r>
  <r>
    <n v="6581"/>
    <s v="CA-2016-169887"/>
    <d v="2016-10-22T00:00:00"/>
    <d v="2016-10-22T00:00:00"/>
    <x v="3"/>
    <s v="MS-17530"/>
    <s v="MaryBeth Skach"/>
    <x v="0"/>
    <s v="United States"/>
    <s v="Seattle"/>
    <s v="Washington"/>
    <n v="98105"/>
    <x v="1"/>
    <s v="OFF-AR-10002766"/>
    <s v="Office Supplies"/>
    <s v="Art"/>
    <s v="Prang Drawing Pencil Set"/>
    <n v="8.34"/>
    <n v="3"/>
    <n v="0"/>
    <n v="2.2517999999999998"/>
    <s v="No"/>
    <s v="Anna Andreadi"/>
  </r>
  <r>
    <n v="6582"/>
    <s v="CA-2016-169887"/>
    <d v="2016-10-22T00:00:00"/>
    <d v="2016-10-22T00:00:00"/>
    <x v="3"/>
    <s v="MS-17530"/>
    <s v="MaryBeth Skach"/>
    <x v="0"/>
    <s v="United States"/>
    <s v="Seattle"/>
    <s v="Washington"/>
    <n v="98105"/>
    <x v="1"/>
    <s v="FUR-FU-10003095"/>
    <s v="Furniture"/>
    <s v="Furnishings"/>
    <s v="Linden 12&quot; Wall Clock With Oak Frame"/>
    <n v="101.94"/>
    <n v="3"/>
    <n v="0"/>
    <n v="30.581999999999987"/>
    <s v="No"/>
    <s v="Anna Andreadi"/>
  </r>
  <r>
    <n v="6583"/>
    <s v="CA-2016-148516"/>
    <d v="2016-08-07T00:00:00"/>
    <d v="2016-08-11T00:00:00"/>
    <x v="1"/>
    <s v="DW-13585"/>
    <s v="Dorothy Wardle"/>
    <x v="1"/>
    <s v="United States"/>
    <s v="Edmonds"/>
    <s v="Washington"/>
    <n v="98026"/>
    <x v="1"/>
    <s v="TEC-AC-10003610"/>
    <s v="Technology"/>
    <s v="Accessories"/>
    <s v="Logitech Illuminated - Keyboard"/>
    <n v="179.97"/>
    <n v="3"/>
    <n v="0"/>
    <n v="86.385600000000011"/>
    <s v="No"/>
    <s v="Anna Andreadi"/>
  </r>
  <r>
    <n v="6584"/>
    <s v="CA-2017-104731"/>
    <d v="2017-07-21T00:00:00"/>
    <d v="2017-07-27T00:00:00"/>
    <x v="1"/>
    <s v="AM-10705"/>
    <s v="Anne McFarland"/>
    <x v="0"/>
    <s v="United States"/>
    <s v="Salem"/>
    <s v="Virginia"/>
    <n v="24153"/>
    <x v="0"/>
    <s v="OFF-AR-10003727"/>
    <s v="Office Supplies"/>
    <s v="Art"/>
    <s v="Berol Giant Pencil Sharpener"/>
    <n v="101.94"/>
    <n v="6"/>
    <n v="0"/>
    <n v="29.562599999999986"/>
    <s v="No"/>
    <s v="Cassandra Brandow"/>
  </r>
  <r>
    <n v="6585"/>
    <s v="CA-2017-104731"/>
    <d v="2017-07-21T00:00:00"/>
    <d v="2017-07-27T00:00:00"/>
    <x v="1"/>
    <s v="AM-10705"/>
    <s v="Anne McFarland"/>
    <x v="0"/>
    <s v="United States"/>
    <s v="Salem"/>
    <s v="Virginia"/>
    <n v="24153"/>
    <x v="0"/>
    <s v="TEC-PH-10002660"/>
    <s v="Technology"/>
    <s v="Phones"/>
    <s v="Nortel Networks T7316 E Nt8 B27"/>
    <n v="271.95999999999998"/>
    <n v="4"/>
    <n v="0"/>
    <n v="67.990000000000009"/>
    <s v="No"/>
    <s v="Cassandra Brandow"/>
  </r>
  <r>
    <n v="6586"/>
    <s v="CA-2017-104731"/>
    <d v="2017-07-21T00:00:00"/>
    <d v="2017-07-27T00:00:00"/>
    <x v="1"/>
    <s v="AM-10705"/>
    <s v="Anne McFarland"/>
    <x v="0"/>
    <s v="United States"/>
    <s v="Salem"/>
    <s v="Virginia"/>
    <n v="24153"/>
    <x v="0"/>
    <s v="FUR-FU-10003274"/>
    <s v="Furniture"/>
    <s v="Furnishings"/>
    <s v="Regeneration Desk Collection"/>
    <n v="8.8000000000000007"/>
    <n v="5"/>
    <n v="0"/>
    <n v="3.8720000000000003"/>
    <s v="No"/>
    <s v="Cassandra Brandow"/>
  </r>
  <r>
    <n v="6587"/>
    <s v="CA-2017-104731"/>
    <d v="2017-07-21T00:00:00"/>
    <d v="2017-07-27T00:00:00"/>
    <x v="1"/>
    <s v="AM-10705"/>
    <s v="Anne McFarland"/>
    <x v="0"/>
    <s v="United States"/>
    <s v="Salem"/>
    <s v="Virginia"/>
    <n v="24153"/>
    <x v="0"/>
    <s v="OFF-AR-10003829"/>
    <s v="Office Supplies"/>
    <s v="Art"/>
    <s v="Newell 35"/>
    <n v="19.68"/>
    <n v="6"/>
    <n v="0"/>
    <n v="5.7071999999999976"/>
    <s v="No"/>
    <s v="Cassandra Brandow"/>
  </r>
  <r>
    <n v="6588"/>
    <s v="CA-2017-104731"/>
    <d v="2017-07-21T00:00:00"/>
    <d v="2017-07-27T00:00:00"/>
    <x v="1"/>
    <s v="AM-10705"/>
    <s v="Anne McFarland"/>
    <x v="0"/>
    <s v="United States"/>
    <s v="Salem"/>
    <s v="Virginia"/>
    <n v="24153"/>
    <x v="0"/>
    <s v="FUR-BO-10003441"/>
    <s v="Furniture"/>
    <s v="Bookcases"/>
    <s v="Bush Westfield Collection Bookcases, Fully Assembled"/>
    <n v="302.94"/>
    <n v="3"/>
    <n v="0"/>
    <n v="69.67619999999998"/>
    <s v="No"/>
    <s v="Cassandra Brandow"/>
  </r>
  <r>
    <n v="6589"/>
    <s v="CA-2017-104731"/>
    <d v="2017-07-21T00:00:00"/>
    <d v="2017-07-27T00:00:00"/>
    <x v="1"/>
    <s v="AM-10705"/>
    <s v="Anne McFarland"/>
    <x v="0"/>
    <s v="United States"/>
    <s v="Salem"/>
    <s v="Virginia"/>
    <n v="24153"/>
    <x v="0"/>
    <s v="OFF-BI-10003355"/>
    <s v="Office Supplies"/>
    <s v="Binders"/>
    <s v="Cardinal Holdit Business Card Pockets"/>
    <n v="14.940000000000001"/>
    <n v="3"/>
    <n v="0"/>
    <n v="7.1712000000000007"/>
    <s v="No"/>
    <s v="Cassandra Brandow"/>
  </r>
  <r>
    <n v="6590"/>
    <s v="CA-2017-104731"/>
    <d v="2017-07-21T00:00:00"/>
    <d v="2017-07-27T00:00:00"/>
    <x v="1"/>
    <s v="AM-10705"/>
    <s v="Anne McFarland"/>
    <x v="0"/>
    <s v="United States"/>
    <s v="Salem"/>
    <s v="Virginia"/>
    <n v="24153"/>
    <x v="0"/>
    <s v="OFF-SU-10003505"/>
    <s v="Office Supplies"/>
    <s v="Supplies"/>
    <s v="Premier Electric Letter Opener"/>
    <n v="231.72"/>
    <n v="2"/>
    <n v="0"/>
    <n v="11.585999999999984"/>
    <s v="No"/>
    <s v="Cassandra Brandow"/>
  </r>
  <r>
    <n v="6591"/>
    <s v="CA-2014-164749"/>
    <d v="2014-03-23T00:00:00"/>
    <d v="2014-03-26T00:00:00"/>
    <x v="2"/>
    <s v="BG-11740"/>
    <s v="Bruce Geld"/>
    <x v="0"/>
    <s v="United States"/>
    <s v="Delray Beach"/>
    <s v="Florida"/>
    <n v="33445"/>
    <x v="0"/>
    <s v="OFF-LA-10004484"/>
    <s v="Office Supplies"/>
    <s v="Labels"/>
    <s v="Avery 476"/>
    <n v="9.9120000000000008"/>
    <n v="3"/>
    <n v="0.2"/>
    <n v="3.2213999999999996"/>
    <s v="No"/>
    <s v="Cassandra Brandow"/>
  </r>
  <r>
    <n v="6592"/>
    <s v="CA-2015-103716"/>
    <d v="2015-04-30T00:00:00"/>
    <d v="2015-05-06T00:00:00"/>
    <x v="1"/>
    <s v="KB-16585"/>
    <s v="Ken Black"/>
    <x v="1"/>
    <s v="United States"/>
    <s v="San Francisco"/>
    <s v="California"/>
    <n v="94110"/>
    <x v="1"/>
    <s v="OFF-AR-10000658"/>
    <s v="Office Supplies"/>
    <s v="Art"/>
    <s v="Newell 324"/>
    <n v="34.650000000000006"/>
    <n v="3"/>
    <n v="0"/>
    <n v="9.702"/>
    <s v="Yes"/>
    <s v="Anna Andreadi"/>
  </r>
  <r>
    <n v="6593"/>
    <s v="CA-2015-103716"/>
    <d v="2015-04-30T00:00:00"/>
    <d v="2015-05-06T00:00:00"/>
    <x v="1"/>
    <s v="KB-16585"/>
    <s v="Ken Black"/>
    <x v="1"/>
    <s v="United States"/>
    <s v="San Francisco"/>
    <s v="California"/>
    <n v="94110"/>
    <x v="1"/>
    <s v="TEC-PH-10000347"/>
    <s v="Technology"/>
    <s v="Phones"/>
    <s v="Cush Cases Heavy Duty Rugged Cover Case for Samsung Galaxy S5 - Purple"/>
    <n v="19.8"/>
    <n v="5"/>
    <n v="0.2"/>
    <n v="1.7324999999999999"/>
    <s v="Yes"/>
    <s v="Anna Andreadi"/>
  </r>
  <r>
    <n v="6594"/>
    <s v="CA-2016-126795"/>
    <d v="2016-06-13T00:00:00"/>
    <d v="2016-06-16T00:00:00"/>
    <x v="0"/>
    <s v="GT-14710"/>
    <s v="Greg Tran"/>
    <x v="0"/>
    <s v="United States"/>
    <s v="New York City"/>
    <s v="New York"/>
    <n v="10024"/>
    <x v="3"/>
    <s v="OFF-BI-10001989"/>
    <s v="Office Supplies"/>
    <s v="Binders"/>
    <s v="Premium Transparent Presentation Covers by GBC"/>
    <n v="33.568000000000005"/>
    <n v="2"/>
    <n v="0.2"/>
    <n v="11.748799999999997"/>
    <s v="No"/>
    <s v="Chuck Magee"/>
  </r>
  <r>
    <n v="6595"/>
    <s v="CA-2015-146290"/>
    <d v="2015-05-04T00:00:00"/>
    <d v="2015-05-11T00:00:00"/>
    <x v="1"/>
    <s v="SV-20815"/>
    <s v="Stuart Van"/>
    <x v="1"/>
    <s v="United States"/>
    <s v="Indianapolis"/>
    <s v="Indiana"/>
    <n v="46203"/>
    <x v="2"/>
    <s v="OFF-AR-10001897"/>
    <s v="Office Supplies"/>
    <s v="Art"/>
    <s v="Model L Table or Wall-Mount Pencil Sharpener"/>
    <n v="125.92999999999999"/>
    <n v="7"/>
    <n v="0"/>
    <n v="35.260400000000004"/>
    <s v="No"/>
    <s v="Kelly Williams"/>
  </r>
  <r>
    <n v="6596"/>
    <s v="CA-2017-157112"/>
    <d v="2017-04-23T00:00:00"/>
    <d v="2017-04-26T00:00:00"/>
    <x v="2"/>
    <s v="GG-14650"/>
    <s v="Greg Guthrie"/>
    <x v="1"/>
    <s v="United States"/>
    <s v="Columbus"/>
    <s v="Ohio"/>
    <n v="43229"/>
    <x v="3"/>
    <s v="OFF-BI-10000285"/>
    <s v="Office Supplies"/>
    <s v="Binders"/>
    <s v="XtraLife ClearVue Slant-D Ring Binders by Cardinal"/>
    <n v="11.760000000000002"/>
    <n v="5"/>
    <n v="0.7"/>
    <n v="-7.8399999999999963"/>
    <s v="No"/>
    <s v="Chuck Magee"/>
  </r>
  <r>
    <n v="6597"/>
    <s v="CA-2017-157112"/>
    <d v="2017-04-23T00:00:00"/>
    <d v="2017-04-26T00:00:00"/>
    <x v="2"/>
    <s v="GG-14650"/>
    <s v="Greg Guthrie"/>
    <x v="1"/>
    <s v="United States"/>
    <s v="Columbus"/>
    <s v="Ohio"/>
    <n v="43229"/>
    <x v="3"/>
    <s v="OFF-PA-10001804"/>
    <s v="Office Supplies"/>
    <s v="Paper"/>
    <s v="Xerox 195"/>
    <n v="5.3440000000000003"/>
    <n v="1"/>
    <n v="0.2"/>
    <n v="1.8703999999999998"/>
    <s v="No"/>
    <s v="Chuck Magee"/>
  </r>
  <r>
    <n v="6598"/>
    <s v="CA-2014-169257"/>
    <d v="2014-06-06T00:00:00"/>
    <d v="2014-06-12T00:00:00"/>
    <x v="1"/>
    <s v="SV-20785"/>
    <s v="Stewart Visinsky"/>
    <x v="0"/>
    <s v="United States"/>
    <s v="Jacksonville"/>
    <s v="Florida"/>
    <n v="32216"/>
    <x v="0"/>
    <s v="OFF-BI-10002557"/>
    <s v="Office Supplies"/>
    <s v="Binders"/>
    <s v="Presstex Flexible Ring Binders"/>
    <n v="1.3650000000000002"/>
    <n v="1"/>
    <n v="0.7"/>
    <n v="-0.9099999999999997"/>
    <s v="No"/>
    <s v="Cassandra Brandow"/>
  </r>
  <r>
    <n v="6599"/>
    <s v="CA-2014-169257"/>
    <d v="2014-06-06T00:00:00"/>
    <d v="2014-06-12T00:00:00"/>
    <x v="1"/>
    <s v="SV-20785"/>
    <s v="Stewart Visinsky"/>
    <x v="0"/>
    <s v="United States"/>
    <s v="Jacksonville"/>
    <s v="Florida"/>
    <n v="32216"/>
    <x v="0"/>
    <s v="OFF-PA-10002319"/>
    <s v="Office Supplies"/>
    <s v="Paper"/>
    <s v="Xerox 1944"/>
    <n v="62.015999999999998"/>
    <n v="2"/>
    <n v="0.2"/>
    <n v="22.480800000000002"/>
    <s v="No"/>
    <s v="Cassandra Brandow"/>
  </r>
  <r>
    <n v="6600"/>
    <s v="CA-2014-154095"/>
    <d v="2014-12-02T00:00:00"/>
    <d v="2014-12-07T00:00:00"/>
    <x v="1"/>
    <s v="ON-18715"/>
    <s v="Odella Nelson"/>
    <x v="1"/>
    <s v="United States"/>
    <s v="Clinton"/>
    <s v="Maryland"/>
    <n v="20735"/>
    <x v="3"/>
    <s v="FUR-FU-10003849"/>
    <s v="Furniture"/>
    <s v="Furnishings"/>
    <s v="DAX Metal Frame, Desktop, Stepped-Edge"/>
    <n v="60.72"/>
    <n v="3"/>
    <n v="0"/>
    <n v="23.680799999999998"/>
    <s v="No"/>
    <s v="Chuck Magee"/>
  </r>
  <r>
    <n v="6601"/>
    <s v="CA-2014-154095"/>
    <d v="2014-12-02T00:00:00"/>
    <d v="2014-12-07T00:00:00"/>
    <x v="1"/>
    <s v="ON-18715"/>
    <s v="Odella Nelson"/>
    <x v="1"/>
    <s v="United States"/>
    <s v="Clinton"/>
    <s v="Maryland"/>
    <n v="20735"/>
    <x v="3"/>
    <s v="OFF-PA-10002923"/>
    <s v="Office Supplies"/>
    <s v="Paper"/>
    <s v="Xerox 1942"/>
    <n v="146.82"/>
    <n v="3"/>
    <n v="0"/>
    <n v="73.41"/>
    <s v="No"/>
    <s v="Chuck Magee"/>
  </r>
  <r>
    <n v="6602"/>
    <s v="CA-2014-154095"/>
    <d v="2014-12-02T00:00:00"/>
    <d v="2014-12-07T00:00:00"/>
    <x v="1"/>
    <s v="ON-18715"/>
    <s v="Odella Nelson"/>
    <x v="1"/>
    <s v="United States"/>
    <s v="Clinton"/>
    <s v="Maryland"/>
    <n v="20735"/>
    <x v="3"/>
    <s v="FUR-CH-10004754"/>
    <s v="Furniture"/>
    <s v="Chairs"/>
    <s v="Global Stack Chair with Arms, Black"/>
    <n v="239.84"/>
    <n v="8"/>
    <n v="0"/>
    <n v="64.756799999999998"/>
    <s v="No"/>
    <s v="Chuck Magee"/>
  </r>
  <r>
    <n v="6603"/>
    <s v="CA-2014-154095"/>
    <d v="2014-12-02T00:00:00"/>
    <d v="2014-12-07T00:00:00"/>
    <x v="1"/>
    <s v="ON-18715"/>
    <s v="Odella Nelson"/>
    <x v="1"/>
    <s v="United States"/>
    <s v="Clinton"/>
    <s v="Maryland"/>
    <n v="20735"/>
    <x v="3"/>
    <s v="OFF-LA-10000634"/>
    <s v="Office Supplies"/>
    <s v="Labels"/>
    <s v="Avery 509"/>
    <n v="15.66"/>
    <n v="6"/>
    <n v="0"/>
    <n v="7.2035999999999998"/>
    <s v="No"/>
    <s v="Chuck Magee"/>
  </r>
  <r>
    <n v="6604"/>
    <s v="CA-2017-146346"/>
    <d v="2017-06-17T00:00:00"/>
    <d v="2017-06-20T00:00:00"/>
    <x v="2"/>
    <s v="RA-19945"/>
    <s v="Ryan Akin"/>
    <x v="0"/>
    <s v="United States"/>
    <s v="Commerce City"/>
    <s v="Colorado"/>
    <n v="80022"/>
    <x v="1"/>
    <s v="OFF-ST-10001418"/>
    <s v="Office Supplies"/>
    <s v="Storage"/>
    <s v="Carina Media Storage Towers in Natural &amp; Black"/>
    <n v="146.352"/>
    <n v="3"/>
    <n v="0.2"/>
    <n v="-32.929200000000002"/>
    <s v="No"/>
    <s v="Anna Andreadi"/>
  </r>
  <r>
    <n v="6605"/>
    <s v="CA-2016-148852"/>
    <d v="2016-05-26T00:00:00"/>
    <d v="2016-05-31T00:00:00"/>
    <x v="1"/>
    <s v="SV-20785"/>
    <s v="Stewart Visinsky"/>
    <x v="0"/>
    <s v="United States"/>
    <s v="Santa Ana"/>
    <s v="California"/>
    <n v="92704"/>
    <x v="1"/>
    <s v="OFF-FA-10003467"/>
    <s v="Office Supplies"/>
    <s v="Fasteners"/>
    <s v="Alliance Big Bands Rubber Bands, 12/Pack"/>
    <n v="5.9399999999999995"/>
    <n v="3"/>
    <n v="0"/>
    <n v="0"/>
    <s v="No"/>
    <s v="Anna Andreadi"/>
  </r>
  <r>
    <n v="6606"/>
    <s v="CA-2016-148852"/>
    <d v="2016-05-26T00:00:00"/>
    <d v="2016-05-31T00:00:00"/>
    <x v="1"/>
    <s v="SV-20785"/>
    <s v="Stewart Visinsky"/>
    <x v="0"/>
    <s v="United States"/>
    <s v="Santa Ana"/>
    <s v="California"/>
    <n v="92704"/>
    <x v="1"/>
    <s v="OFF-PA-10001293"/>
    <s v="Office Supplies"/>
    <s v="Paper"/>
    <s v="Xerox 1946"/>
    <n v="45.36"/>
    <n v="7"/>
    <n v="0"/>
    <n v="21.772800000000004"/>
    <s v="No"/>
    <s v="Anna Andreadi"/>
  </r>
  <r>
    <n v="6607"/>
    <s v="CA-2016-148852"/>
    <d v="2016-05-26T00:00:00"/>
    <d v="2016-05-31T00:00:00"/>
    <x v="1"/>
    <s v="SV-20785"/>
    <s v="Stewart Visinsky"/>
    <x v="0"/>
    <s v="United States"/>
    <s v="Santa Ana"/>
    <s v="California"/>
    <n v="92704"/>
    <x v="1"/>
    <s v="TEC-PH-10003885"/>
    <s v="Technology"/>
    <s v="Phones"/>
    <s v="Cisco SPA508G"/>
    <n v="211.16800000000001"/>
    <n v="4"/>
    <n v="0.2"/>
    <n v="23.756399999999985"/>
    <s v="No"/>
    <s v="Anna Andreadi"/>
  </r>
  <r>
    <n v="6608"/>
    <s v="CA-2016-148852"/>
    <d v="2016-05-26T00:00:00"/>
    <d v="2016-05-31T00:00:00"/>
    <x v="1"/>
    <s v="SV-20785"/>
    <s v="Stewart Visinsky"/>
    <x v="0"/>
    <s v="United States"/>
    <s v="Santa Ana"/>
    <s v="California"/>
    <n v="92704"/>
    <x v="1"/>
    <s v="FUR-CH-10004860"/>
    <s v="Furniture"/>
    <s v="Chairs"/>
    <s v="Global Low Back Tilter Chair"/>
    <n v="484.70400000000006"/>
    <n v="6"/>
    <n v="0.2"/>
    <n v="-84.823200000000071"/>
    <s v="No"/>
    <s v="Anna Andreadi"/>
  </r>
  <r>
    <n v="6609"/>
    <s v="CA-2016-148852"/>
    <d v="2016-05-26T00:00:00"/>
    <d v="2016-05-31T00:00:00"/>
    <x v="1"/>
    <s v="SV-20785"/>
    <s v="Stewart Visinsky"/>
    <x v="0"/>
    <s v="United States"/>
    <s v="Santa Ana"/>
    <s v="California"/>
    <n v="92704"/>
    <x v="1"/>
    <s v="TEC-MA-10002428"/>
    <s v="Technology"/>
    <s v="Machines"/>
    <s v="Fellowes Powershred HS-440 4-Sheet High Security Shredder"/>
    <n v="371.97600000000006"/>
    <n v="3"/>
    <n v="0.2"/>
    <n v="116.24249999999996"/>
    <s v="No"/>
    <s v="Anna Andreadi"/>
  </r>
  <r>
    <n v="6610"/>
    <s v="US-2015-118906"/>
    <d v="2015-03-10T00:00:00"/>
    <d v="2015-03-10T00:00:00"/>
    <x v="3"/>
    <s v="KB-16585"/>
    <s v="Ken Black"/>
    <x v="1"/>
    <s v="United States"/>
    <s v="Clinton"/>
    <s v="Maryland"/>
    <n v="20735"/>
    <x v="3"/>
    <s v="OFF-ST-10002406"/>
    <s v="Office Supplies"/>
    <s v="Storage"/>
    <s v="Pizazz Global Quick File"/>
    <n v="89.820000000000007"/>
    <n v="6"/>
    <n v="0"/>
    <n v="25.149600000000007"/>
    <s v="No"/>
    <s v="Chuck Magee"/>
  </r>
  <r>
    <n v="6611"/>
    <s v="CA-2016-168921"/>
    <d v="2016-10-20T00:00:00"/>
    <d v="2016-10-22T00:00:00"/>
    <x v="2"/>
    <s v="AG-10495"/>
    <s v="Andrew Gjertsen"/>
    <x v="1"/>
    <s v="United States"/>
    <s v="Los Angeles"/>
    <s v="California"/>
    <n v="90049"/>
    <x v="1"/>
    <s v="OFF-BI-10004209"/>
    <s v="Office Supplies"/>
    <s v="Binders"/>
    <s v="Fellowes Twister Kit, Gray/Clear, 3/pkg"/>
    <n v="19.295999999999999"/>
    <n v="3"/>
    <n v="0.2"/>
    <n v="6.0299999999999994"/>
    <s v="Yes"/>
    <s v="Anna Andreadi"/>
  </r>
  <r>
    <n v="6612"/>
    <s v="CA-2015-107678"/>
    <d v="2015-04-21T00:00:00"/>
    <d v="2015-04-28T00:00:00"/>
    <x v="1"/>
    <s v="JK-16090"/>
    <s v="Juliana Krohn"/>
    <x v="0"/>
    <s v="United States"/>
    <s v="Louisville"/>
    <s v="Kentucky"/>
    <n v="40214"/>
    <x v="0"/>
    <s v="FUR-CH-10001891"/>
    <s v="Furniture"/>
    <s v="Chairs"/>
    <s v="Global Deluxe Office Fabric Chairs"/>
    <n v="191.96"/>
    <n v="2"/>
    <n v="0"/>
    <n v="51.829200000000014"/>
    <s v="Yes"/>
    <s v="Cassandra Brandow"/>
  </r>
  <r>
    <n v="6613"/>
    <s v="CA-2015-107678"/>
    <d v="2015-04-21T00:00:00"/>
    <d v="2015-04-28T00:00:00"/>
    <x v="1"/>
    <s v="JK-16090"/>
    <s v="Juliana Krohn"/>
    <x v="0"/>
    <s v="United States"/>
    <s v="Louisville"/>
    <s v="Kentucky"/>
    <n v="40214"/>
    <x v="0"/>
    <s v="OFF-BI-10002215"/>
    <s v="Office Supplies"/>
    <s v="Binders"/>
    <s v="Wilson Jones Hanging View Binder, White, 1&quot;"/>
    <n v="21.299999999999997"/>
    <n v="3"/>
    <n v="0"/>
    <n v="9.7979999999999983"/>
    <s v="Yes"/>
    <s v="Cassandra Brandow"/>
  </r>
  <r>
    <n v="6614"/>
    <s v="CA-2015-107678"/>
    <d v="2015-04-21T00:00:00"/>
    <d v="2015-04-28T00:00:00"/>
    <x v="1"/>
    <s v="JK-16090"/>
    <s v="Juliana Krohn"/>
    <x v="0"/>
    <s v="United States"/>
    <s v="Louisville"/>
    <s v="Kentucky"/>
    <n v="40214"/>
    <x v="0"/>
    <s v="TEC-PH-10002103"/>
    <s v="Technology"/>
    <s v="Phones"/>
    <s v="Jabra SPEAK 410"/>
    <n v="469.95"/>
    <n v="5"/>
    <n v="0"/>
    <n v="131.58600000000001"/>
    <s v="Yes"/>
    <s v="Cassandra Brandow"/>
  </r>
  <r>
    <n v="6615"/>
    <s v="CA-2015-107678"/>
    <d v="2015-04-21T00:00:00"/>
    <d v="2015-04-28T00:00:00"/>
    <x v="1"/>
    <s v="JK-16090"/>
    <s v="Juliana Krohn"/>
    <x v="0"/>
    <s v="United States"/>
    <s v="Louisville"/>
    <s v="Kentucky"/>
    <n v="40214"/>
    <x v="0"/>
    <s v="FUR-FU-10003394"/>
    <s v="Furniture"/>
    <s v="Furnishings"/>
    <s v="Tenex &quot;The Solids&quot; Textured Chair Mats"/>
    <n v="209.88"/>
    <n v="3"/>
    <n v="0"/>
    <n v="35.679599999999979"/>
    <s v="Yes"/>
    <s v="Cassandra Brandow"/>
  </r>
  <r>
    <n v="6616"/>
    <s v="CA-2016-123512"/>
    <d v="2016-06-17T00:00:00"/>
    <d v="2016-06-19T00:00:00"/>
    <x v="2"/>
    <s v="MV-18190"/>
    <s v="Mike Vittorini"/>
    <x v="0"/>
    <s v="United States"/>
    <s v="Los Angeles"/>
    <s v="California"/>
    <n v="90045"/>
    <x v="1"/>
    <s v="FUR-BO-10004218"/>
    <s v="Furniture"/>
    <s v="Bookcases"/>
    <s v="Bush Heritage Pine Collection 5-Shelf Bookcase, Albany Pine Finish, *Special Order"/>
    <n v="239.66599999999997"/>
    <n v="2"/>
    <n v="0.15"/>
    <n v="14.097999999999999"/>
    <s v="No"/>
    <s v="Anna Andreadi"/>
  </r>
  <r>
    <n v="6617"/>
    <s v="CA-2016-123512"/>
    <d v="2016-06-17T00:00:00"/>
    <d v="2016-06-19T00:00:00"/>
    <x v="2"/>
    <s v="MV-18190"/>
    <s v="Mike Vittorini"/>
    <x v="0"/>
    <s v="United States"/>
    <s v="Los Angeles"/>
    <s v="California"/>
    <n v="90045"/>
    <x v="1"/>
    <s v="OFF-LA-10000081"/>
    <s v="Office Supplies"/>
    <s v="Labels"/>
    <s v="Avery 496"/>
    <n v="22.5"/>
    <n v="6"/>
    <n v="0"/>
    <n v="10.799999999999999"/>
    <s v="No"/>
    <s v="Anna Andreadi"/>
  </r>
  <r>
    <n v="6618"/>
    <s v="CA-2016-123512"/>
    <d v="2016-06-17T00:00:00"/>
    <d v="2016-06-19T00:00:00"/>
    <x v="2"/>
    <s v="MV-18190"/>
    <s v="Mike Vittorini"/>
    <x v="0"/>
    <s v="United States"/>
    <s v="Los Angeles"/>
    <s v="California"/>
    <n v="90045"/>
    <x v="1"/>
    <s v="OFF-PA-10001497"/>
    <s v="Office Supplies"/>
    <s v="Paper"/>
    <s v="Xerox 1914"/>
    <n v="219.84"/>
    <n v="4"/>
    <n v="0"/>
    <n v="107.7216"/>
    <s v="No"/>
    <s v="Anna Andreadi"/>
  </r>
  <r>
    <n v="6619"/>
    <s v="US-2017-167402"/>
    <d v="2017-01-13T00:00:00"/>
    <d v="2017-01-18T00:00:00"/>
    <x v="0"/>
    <s v="CP-12085"/>
    <s v="Cathy Prescott"/>
    <x v="1"/>
    <s v="United States"/>
    <s v="Springfield"/>
    <s v="Missouri"/>
    <n v="65807"/>
    <x v="2"/>
    <s v="OFF-PA-10004983"/>
    <s v="Office Supplies"/>
    <s v="Paper"/>
    <s v="Xerox 23"/>
    <n v="32.400000000000006"/>
    <n v="5"/>
    <n v="0"/>
    <n v="15.552000000000001"/>
    <s v="No"/>
    <s v="Kelly Williams"/>
  </r>
  <r>
    <n v="6620"/>
    <s v="US-2017-167402"/>
    <d v="2017-01-13T00:00:00"/>
    <d v="2017-01-18T00:00:00"/>
    <x v="0"/>
    <s v="CP-12085"/>
    <s v="Cathy Prescott"/>
    <x v="1"/>
    <s v="United States"/>
    <s v="Springfield"/>
    <s v="Missouri"/>
    <n v="65807"/>
    <x v="2"/>
    <s v="OFF-AR-10004010"/>
    <s v="Office Supplies"/>
    <s v="Art"/>
    <s v="Hunt Boston Vacuum Mount KS Pencil Sharpener"/>
    <n v="209.94"/>
    <n v="6"/>
    <n v="0"/>
    <n v="54.584400000000002"/>
    <s v="No"/>
    <s v="Kelly Williams"/>
  </r>
  <r>
    <n v="6621"/>
    <s v="US-2017-167402"/>
    <d v="2017-01-13T00:00:00"/>
    <d v="2017-01-18T00:00:00"/>
    <x v="0"/>
    <s v="CP-12085"/>
    <s v="Cathy Prescott"/>
    <x v="1"/>
    <s v="United States"/>
    <s v="Springfield"/>
    <s v="Missouri"/>
    <n v="65807"/>
    <x v="2"/>
    <s v="OFF-SU-10002881"/>
    <s v="Office Supplies"/>
    <s v="Supplies"/>
    <s v="Martin Yale Chadless Opener Electric Letter Opener"/>
    <n v="4164.0499999999993"/>
    <n v="5"/>
    <n v="0"/>
    <n v="83.281000000000063"/>
    <s v="No"/>
    <s v="Kelly Williams"/>
  </r>
  <r>
    <n v="6622"/>
    <s v="US-2017-167402"/>
    <d v="2017-01-13T00:00:00"/>
    <d v="2017-01-18T00:00:00"/>
    <x v="0"/>
    <s v="CP-12085"/>
    <s v="Cathy Prescott"/>
    <x v="1"/>
    <s v="United States"/>
    <s v="Springfield"/>
    <s v="Missouri"/>
    <n v="65807"/>
    <x v="2"/>
    <s v="FUR-BO-10001608"/>
    <s v="Furniture"/>
    <s v="Bookcases"/>
    <s v="Hon Metal Bookcases, Black"/>
    <n v="212.94"/>
    <n v="3"/>
    <n v="0"/>
    <n v="53.235000000000014"/>
    <s v="No"/>
    <s v="Kelly Williams"/>
  </r>
  <r>
    <n v="6623"/>
    <s v="CA-2014-130449"/>
    <d v="2014-09-06T00:00:00"/>
    <d v="2014-09-09T00:00:00"/>
    <x v="2"/>
    <s v="VP-21760"/>
    <s v="Victoria Pisteka"/>
    <x v="1"/>
    <s v="United States"/>
    <s v="San Francisco"/>
    <s v="California"/>
    <n v="94109"/>
    <x v="1"/>
    <s v="FUR-FU-10001487"/>
    <s v="Furniture"/>
    <s v="Furnishings"/>
    <s v="Eldon Expressions Wood and Plastic Desk Accessories, Cherry Wood"/>
    <n v="41.88"/>
    <n v="6"/>
    <n v="0"/>
    <n v="12.145199999999997"/>
    <s v="No"/>
    <s v="Anna Andreadi"/>
  </r>
  <r>
    <n v="6624"/>
    <s v="CA-2014-130449"/>
    <d v="2014-09-06T00:00:00"/>
    <d v="2014-09-09T00:00:00"/>
    <x v="2"/>
    <s v="VP-21760"/>
    <s v="Victoria Pisteka"/>
    <x v="1"/>
    <s v="United States"/>
    <s v="San Francisco"/>
    <s v="California"/>
    <n v="94109"/>
    <x v="1"/>
    <s v="OFF-LA-10001934"/>
    <s v="Office Supplies"/>
    <s v="Labels"/>
    <s v="Avery 516"/>
    <n v="58.48"/>
    <n v="8"/>
    <n v="0"/>
    <n v="27.485599999999998"/>
    <s v="No"/>
    <s v="Anna Andreadi"/>
  </r>
  <r>
    <n v="6625"/>
    <s v="CA-2015-141250"/>
    <d v="2015-01-19T00:00:00"/>
    <d v="2015-01-23T00:00:00"/>
    <x v="1"/>
    <s v="PM-18940"/>
    <s v="Paul MacIntyre"/>
    <x v="0"/>
    <s v="United States"/>
    <s v="Texas City"/>
    <s v="Texas"/>
    <n v="77590"/>
    <x v="2"/>
    <s v="FUR-TA-10002855"/>
    <s v="Furniture"/>
    <s v="Tables"/>
    <s v="Bevis Round Conference Table Top &amp; Single Column Base"/>
    <n v="102.438"/>
    <n v="1"/>
    <n v="0.3"/>
    <n v="-13.170600000000007"/>
    <s v="No"/>
    <s v="Kelly Williams"/>
  </r>
  <r>
    <n v="6626"/>
    <s v="CA-2015-141250"/>
    <d v="2015-01-19T00:00:00"/>
    <d v="2015-01-23T00:00:00"/>
    <x v="1"/>
    <s v="PM-18940"/>
    <s v="Paul MacIntyre"/>
    <x v="0"/>
    <s v="United States"/>
    <s v="Texas City"/>
    <s v="Texas"/>
    <n v="77590"/>
    <x v="2"/>
    <s v="FUR-CH-10004875"/>
    <s v="Furniture"/>
    <s v="Chairs"/>
    <s v="Harbour Creations 67200 Series Stacking Chairs"/>
    <n v="199.304"/>
    <n v="4"/>
    <n v="0.3"/>
    <n v="-8.5416000000000025"/>
    <s v="No"/>
    <s v="Kelly Williams"/>
  </r>
  <r>
    <n v="6627"/>
    <s v="CA-2014-145541"/>
    <d v="2014-12-14T00:00:00"/>
    <d v="2014-12-21T00:00:00"/>
    <x v="1"/>
    <s v="TB-21400"/>
    <s v="Tom Boeckenhauer"/>
    <x v="0"/>
    <s v="United States"/>
    <s v="New York City"/>
    <s v="New York"/>
    <n v="10024"/>
    <x v="3"/>
    <s v="TEC-MA-10001127"/>
    <s v="Technology"/>
    <s v="Machines"/>
    <s v="HP Designjet T520 Inkjet Large Format Printer - 24&quot; Color"/>
    <n v="6999.96"/>
    <n v="4"/>
    <n v="0"/>
    <n v="2239.9871999999996"/>
    <s v="No"/>
    <s v="Chuck Magee"/>
  </r>
  <r>
    <n v="6628"/>
    <s v="CA-2014-138513"/>
    <d v="2014-05-23T00:00:00"/>
    <d v="2014-05-27T00:00:00"/>
    <x v="1"/>
    <s v="EH-13990"/>
    <s v="Erica Hackney"/>
    <x v="0"/>
    <s v="United States"/>
    <s v="Bellevue"/>
    <s v="Washington"/>
    <n v="98006"/>
    <x v="1"/>
    <s v="OFF-PA-10003177"/>
    <s v="Office Supplies"/>
    <s v="Paper"/>
    <s v="Xerox 1999"/>
    <n v="12.96"/>
    <n v="2"/>
    <n v="0"/>
    <n v="6.2208000000000006"/>
    <s v="No"/>
    <s v="Anna Andreadi"/>
  </r>
  <r>
    <n v="6629"/>
    <s v="CA-2015-135489"/>
    <d v="2015-09-19T00:00:00"/>
    <d v="2015-09-22T00:00:00"/>
    <x v="0"/>
    <s v="GW-14605"/>
    <s v="Giulietta Weimer"/>
    <x v="0"/>
    <s v="United States"/>
    <s v="New York City"/>
    <s v="New York"/>
    <n v="10024"/>
    <x v="3"/>
    <s v="TEC-PH-10000011"/>
    <s v="Technology"/>
    <s v="Phones"/>
    <s v="PureGear Roll-On Screen Protector"/>
    <n v="279.85999999999996"/>
    <n v="14"/>
    <n v="0"/>
    <n v="134.33279999999996"/>
    <s v="No"/>
    <s v="Chuck Magee"/>
  </r>
  <r>
    <n v="6630"/>
    <s v="CA-2015-125696"/>
    <d v="2015-10-02T00:00:00"/>
    <d v="2015-10-06T00:00:00"/>
    <x v="1"/>
    <s v="NP-18685"/>
    <s v="Nora Pelletier"/>
    <x v="2"/>
    <s v="United States"/>
    <s v="Wilson"/>
    <s v="North Carolina"/>
    <n v="27893"/>
    <x v="0"/>
    <s v="OFF-BI-10001757"/>
    <s v="Office Supplies"/>
    <s v="Binders"/>
    <s v="Pressboard Hanging Data Binders for Unburst Sheets"/>
    <n v="7.3800000000000008"/>
    <n v="5"/>
    <n v="0.7"/>
    <n v="-5.4120000000000008"/>
    <s v="No"/>
    <s v="Cassandra Brandow"/>
  </r>
  <r>
    <n v="6631"/>
    <s v="CA-2016-105081"/>
    <d v="2016-12-25T00:00:00"/>
    <d v="2016-12-30T00:00:00"/>
    <x v="1"/>
    <s v="JE-15715"/>
    <s v="Joe Elijah"/>
    <x v="0"/>
    <s v="United States"/>
    <s v="Seattle"/>
    <s v="Washington"/>
    <n v="98115"/>
    <x v="1"/>
    <s v="FUR-CH-10000847"/>
    <s v="Furniture"/>
    <s v="Chairs"/>
    <s v="Global Executive Mid-Back Manager's Chair"/>
    <n v="698.35200000000009"/>
    <n v="3"/>
    <n v="0.2"/>
    <n v="52.376399999999961"/>
    <s v="Yes"/>
    <s v="Anna Andreadi"/>
  </r>
  <r>
    <n v="6632"/>
    <s v="CA-2016-105081"/>
    <d v="2016-12-25T00:00:00"/>
    <d v="2016-12-30T00:00:00"/>
    <x v="1"/>
    <s v="JE-15715"/>
    <s v="Joe Elijah"/>
    <x v="0"/>
    <s v="United States"/>
    <s v="Seattle"/>
    <s v="Washington"/>
    <n v="98115"/>
    <x v="1"/>
    <s v="FUR-TA-10001307"/>
    <s v="Furniture"/>
    <s v="Tables"/>
    <s v="SAFCO PlanMaster Heigh-Adjustable Drafting Table Base, 43w x 30d x 30-37h, Black"/>
    <n v="1747.25"/>
    <n v="5"/>
    <n v="0"/>
    <n v="629.01"/>
    <s v="Yes"/>
    <s v="Anna Andreadi"/>
  </r>
  <r>
    <n v="6633"/>
    <s v="US-2016-146857"/>
    <d v="2016-05-06T00:00:00"/>
    <d v="2016-05-08T00:00:00"/>
    <x v="0"/>
    <s v="BE-11455"/>
    <s v="Brad Eason"/>
    <x v="2"/>
    <s v="United States"/>
    <s v="Springfield"/>
    <s v="Missouri"/>
    <n v="65807"/>
    <x v="2"/>
    <s v="OFF-AP-10001205"/>
    <s v="Office Supplies"/>
    <s v="Appliances"/>
    <s v="Belkin 5 Outlet SurgeMaster Power Centers"/>
    <n v="54.48"/>
    <n v="1"/>
    <n v="0"/>
    <n v="15.254400000000004"/>
    <s v="No"/>
    <s v="Kelly Williams"/>
  </r>
  <r>
    <n v="6634"/>
    <s v="CA-2016-166275"/>
    <d v="2016-10-24T00:00:00"/>
    <d v="2016-10-24T00:00:00"/>
    <x v="3"/>
    <s v="SS-20590"/>
    <s v="Sonia Sunley"/>
    <x v="0"/>
    <s v="United States"/>
    <s v="San Francisco"/>
    <s v="California"/>
    <n v="94109"/>
    <x v="1"/>
    <s v="TEC-AC-10001838"/>
    <s v="Technology"/>
    <s v="Accessories"/>
    <s v="Razer Tiamat Over Ear 7.1 Surround Sound PC Gaming Headset"/>
    <n v="199.99"/>
    <n v="1"/>
    <n v="0"/>
    <n v="85.995700000000014"/>
    <s v="Yes"/>
    <s v="Anna Andreadi"/>
  </r>
  <r>
    <n v="6635"/>
    <s v="CA-2017-144498"/>
    <d v="2017-05-06T00:00:00"/>
    <d v="2017-05-06T00:00:00"/>
    <x v="3"/>
    <s v="MB-18085"/>
    <s v="Mick Brown"/>
    <x v="0"/>
    <s v="United States"/>
    <s v="Charlotte"/>
    <s v="North Carolina"/>
    <n v="28205"/>
    <x v="0"/>
    <s v="OFF-BI-10003982"/>
    <s v="Office Supplies"/>
    <s v="Binders"/>
    <s v="Wilson Jones Century Plastic Molded Ring Binders"/>
    <n v="68.541000000000011"/>
    <n v="11"/>
    <n v="0.7"/>
    <n v="-52.548099999999991"/>
    <s v="No"/>
    <s v="Cassandra Brandow"/>
  </r>
  <r>
    <n v="6636"/>
    <s v="CA-2017-144498"/>
    <d v="2017-05-06T00:00:00"/>
    <d v="2017-05-06T00:00:00"/>
    <x v="3"/>
    <s v="MB-18085"/>
    <s v="Mick Brown"/>
    <x v="0"/>
    <s v="United States"/>
    <s v="Charlotte"/>
    <s v="North Carolina"/>
    <n v="28205"/>
    <x v="0"/>
    <s v="TEC-PH-10004977"/>
    <s v="Technology"/>
    <s v="Phones"/>
    <s v="GE 30524EE4"/>
    <n v="627.16800000000012"/>
    <n v="4"/>
    <n v="0.2"/>
    <n v="70.55639999999994"/>
    <s v="No"/>
    <s v="Cassandra Brandow"/>
  </r>
  <r>
    <n v="6637"/>
    <s v="CA-2017-144498"/>
    <d v="2017-05-06T00:00:00"/>
    <d v="2017-05-06T00:00:00"/>
    <x v="3"/>
    <s v="MB-18085"/>
    <s v="Mick Brown"/>
    <x v="0"/>
    <s v="United States"/>
    <s v="Charlotte"/>
    <s v="North Carolina"/>
    <n v="28205"/>
    <x v="0"/>
    <s v="OFF-LA-10003510"/>
    <s v="Office Supplies"/>
    <s v="Labels"/>
    <s v="Avery 4027 File Folder Labels for Dot Matrix Printers, 5000 Labels per Box, White"/>
    <n v="122.12000000000002"/>
    <n v="5"/>
    <n v="0.2"/>
    <n v="39.689000000000007"/>
    <s v="No"/>
    <s v="Cassandra Brandow"/>
  </r>
  <r>
    <n v="6638"/>
    <s v="CA-2017-103352"/>
    <d v="2017-11-27T00:00:00"/>
    <d v="2017-11-30T00:00:00"/>
    <x v="0"/>
    <s v="RP-19390"/>
    <s v="Resi Pölking"/>
    <x v="0"/>
    <s v="United States"/>
    <s v="New York City"/>
    <s v="New York"/>
    <n v="10011"/>
    <x v="3"/>
    <s v="OFF-AR-10001573"/>
    <s v="Office Supplies"/>
    <s v="Art"/>
    <s v="American Pencil"/>
    <n v="6.99"/>
    <n v="3"/>
    <n v="0"/>
    <n v="2.027099999999999"/>
    <s v="No"/>
    <s v="Chuck Magee"/>
  </r>
  <r>
    <n v="6639"/>
    <s v="CA-2017-103352"/>
    <d v="2017-11-27T00:00:00"/>
    <d v="2017-11-30T00:00:00"/>
    <x v="0"/>
    <s v="RP-19390"/>
    <s v="Resi Pölking"/>
    <x v="0"/>
    <s v="United States"/>
    <s v="New York City"/>
    <s v="New York"/>
    <n v="10011"/>
    <x v="3"/>
    <s v="OFF-BI-10001196"/>
    <s v="Office Supplies"/>
    <s v="Binders"/>
    <s v="Avery Flip-Chart Easel Binder, Black"/>
    <n v="107.42400000000001"/>
    <n v="6"/>
    <n v="0.2"/>
    <n v="36.255599999999994"/>
    <s v="No"/>
    <s v="Chuck Magee"/>
  </r>
  <r>
    <n v="6640"/>
    <s v="CA-2014-108609"/>
    <d v="2014-10-31T00:00:00"/>
    <d v="2014-11-02T00:00:00"/>
    <x v="0"/>
    <s v="AJ-10780"/>
    <s v="Anthony Jacobs"/>
    <x v="1"/>
    <s v="United States"/>
    <s v="Lorain"/>
    <s v="Ohio"/>
    <n v="44052"/>
    <x v="3"/>
    <s v="FUR-TA-10003954"/>
    <s v="Furniture"/>
    <s v="Tables"/>
    <s v="Hon 94000 Series Round Tables"/>
    <n v="1421.664"/>
    <n v="8"/>
    <n v="0.4"/>
    <n v="-734.52639999999997"/>
    <s v="Yes"/>
    <s v="Chuck Magee"/>
  </r>
  <r>
    <n v="6641"/>
    <s v="CA-2017-128328"/>
    <d v="2017-08-05T00:00:00"/>
    <d v="2017-08-09T00:00:00"/>
    <x v="1"/>
    <s v="PO-18865"/>
    <s v="Patrick O'Donnell"/>
    <x v="0"/>
    <s v="United States"/>
    <s v="Indianapolis"/>
    <s v="Indiana"/>
    <n v="46203"/>
    <x v="2"/>
    <s v="OFF-BI-10001989"/>
    <s v="Office Supplies"/>
    <s v="Binders"/>
    <s v="Premium Transparent Presentation Covers by GBC"/>
    <n v="125.88"/>
    <n v="6"/>
    <n v="0"/>
    <n v="60.422399999999996"/>
    <s v="No"/>
    <s v="Kelly Williams"/>
  </r>
  <r>
    <n v="6642"/>
    <s v="CA-2017-128328"/>
    <d v="2017-08-05T00:00:00"/>
    <d v="2017-08-09T00:00:00"/>
    <x v="1"/>
    <s v="PO-18865"/>
    <s v="Patrick O'Donnell"/>
    <x v="0"/>
    <s v="United States"/>
    <s v="Indianapolis"/>
    <s v="Indiana"/>
    <n v="46203"/>
    <x v="2"/>
    <s v="TEC-AC-10001714"/>
    <s v="Technology"/>
    <s v="Accessories"/>
    <s v="Logitech MX Performance Wireless Mouse"/>
    <n v="79.78"/>
    <n v="2"/>
    <n v="0"/>
    <n v="29.518599999999999"/>
    <s v="No"/>
    <s v="Kelly Williams"/>
  </r>
  <r>
    <n v="6643"/>
    <s v="CA-2017-128328"/>
    <d v="2017-08-05T00:00:00"/>
    <d v="2017-08-09T00:00:00"/>
    <x v="1"/>
    <s v="PO-18865"/>
    <s v="Patrick O'Donnell"/>
    <x v="0"/>
    <s v="United States"/>
    <s v="Indianapolis"/>
    <s v="Indiana"/>
    <n v="46203"/>
    <x v="2"/>
    <s v="OFF-LA-10003498"/>
    <s v="Office Supplies"/>
    <s v="Labels"/>
    <s v="Avery 475"/>
    <n v="133.20000000000002"/>
    <n v="9"/>
    <n v="0"/>
    <n v="66.600000000000009"/>
    <s v="No"/>
    <s v="Kelly Williams"/>
  </r>
  <r>
    <n v="6644"/>
    <s v="US-2015-156496"/>
    <d v="2015-08-10T00:00:00"/>
    <d v="2015-08-16T00:00:00"/>
    <x v="1"/>
    <s v="WB-21850"/>
    <s v="William Brown"/>
    <x v="0"/>
    <s v="United States"/>
    <s v="Redmond"/>
    <s v="Oregon"/>
    <n v="97756"/>
    <x v="1"/>
    <s v="TEC-PH-10000576"/>
    <s v="Technology"/>
    <s v="Phones"/>
    <s v="AT&amp;T 1080 Corded phone"/>
    <n v="438.36800000000005"/>
    <n v="4"/>
    <n v="0.2"/>
    <n v="38.357200000000006"/>
    <s v="No"/>
    <s v="Anna Andreadi"/>
  </r>
  <r>
    <n v="6645"/>
    <s v="US-2015-156496"/>
    <d v="2015-08-10T00:00:00"/>
    <d v="2015-08-16T00:00:00"/>
    <x v="1"/>
    <s v="WB-21850"/>
    <s v="William Brown"/>
    <x v="0"/>
    <s v="United States"/>
    <s v="Redmond"/>
    <s v="Oregon"/>
    <n v="97756"/>
    <x v="1"/>
    <s v="TEC-PH-10004188"/>
    <s v="Technology"/>
    <s v="Phones"/>
    <s v="OtterBox Commuter Series Case - Samsung Galaxy S4"/>
    <n v="139.94400000000002"/>
    <n v="7"/>
    <n v="0.2"/>
    <n v="-31.487400000000001"/>
    <s v="No"/>
    <s v="Anna Andreadi"/>
  </r>
  <r>
    <n v="6646"/>
    <s v="US-2015-156496"/>
    <d v="2015-08-10T00:00:00"/>
    <d v="2015-08-16T00:00:00"/>
    <x v="1"/>
    <s v="WB-21850"/>
    <s v="William Brown"/>
    <x v="0"/>
    <s v="United States"/>
    <s v="Redmond"/>
    <s v="Oregon"/>
    <n v="97756"/>
    <x v="1"/>
    <s v="OFF-AP-10001469"/>
    <s v="Office Supplies"/>
    <s v="Appliances"/>
    <s v="Fellowes 8 Outlet Superior Workstation Surge Protector"/>
    <n v="133.47200000000001"/>
    <n v="4"/>
    <n v="0.2"/>
    <n v="15.015599999999985"/>
    <s v="No"/>
    <s v="Anna Andreadi"/>
  </r>
  <r>
    <n v="6647"/>
    <s v="US-2016-127334"/>
    <d v="2016-12-15T00:00:00"/>
    <d v="2016-12-21T00:00:00"/>
    <x v="1"/>
    <s v="MP-18175"/>
    <s v="Mike Pelletier"/>
    <x v="2"/>
    <s v="United States"/>
    <s v="Springfield"/>
    <s v="Oregon"/>
    <n v="97477"/>
    <x v="1"/>
    <s v="FUR-TA-10003473"/>
    <s v="Furniture"/>
    <s v="Tables"/>
    <s v="Bretford Rectangular Conference Table Tops"/>
    <n v="564.19499999999994"/>
    <n v="3"/>
    <n v="0.5"/>
    <n v="-304.66529999999989"/>
    <s v="No"/>
    <s v="Anna Andreadi"/>
  </r>
  <r>
    <n v="6648"/>
    <s v="US-2016-127334"/>
    <d v="2016-12-15T00:00:00"/>
    <d v="2016-12-21T00:00:00"/>
    <x v="1"/>
    <s v="MP-18175"/>
    <s v="Mike Pelletier"/>
    <x v="2"/>
    <s v="United States"/>
    <s v="Springfield"/>
    <s v="Oregon"/>
    <n v="97477"/>
    <x v="1"/>
    <s v="OFF-AP-10001205"/>
    <s v="Office Supplies"/>
    <s v="Appliances"/>
    <s v="Belkin 5 Outlet SurgeMaster Power Centers"/>
    <n v="87.168000000000006"/>
    <n v="2"/>
    <n v="0.2"/>
    <n v="8.7168000000000063"/>
    <s v="No"/>
    <s v="Anna Andreadi"/>
  </r>
  <r>
    <n v="6649"/>
    <s v="US-2017-124779"/>
    <d v="2017-09-08T00:00:00"/>
    <d v="2017-09-11T00:00:00"/>
    <x v="2"/>
    <s v="BF-11020"/>
    <s v="Barry Französisch"/>
    <x v="1"/>
    <s v="United States"/>
    <s v="Arlington"/>
    <s v="Texas"/>
    <n v="76017"/>
    <x v="2"/>
    <s v="OFF-BI-10002429"/>
    <s v="Office Supplies"/>
    <s v="Binders"/>
    <s v="Premier Elliptical Ring Binder, Black"/>
    <n v="42.615999999999993"/>
    <n v="7"/>
    <n v="0.8"/>
    <n v="-68.185600000000022"/>
    <s v="No"/>
    <s v="Kelly Williams"/>
  </r>
  <r>
    <n v="6650"/>
    <s v="US-2017-124779"/>
    <d v="2017-09-08T00:00:00"/>
    <d v="2017-09-11T00:00:00"/>
    <x v="2"/>
    <s v="BF-11020"/>
    <s v="Barry Französisch"/>
    <x v="1"/>
    <s v="United States"/>
    <s v="Arlington"/>
    <s v="Texas"/>
    <n v="76017"/>
    <x v="2"/>
    <s v="TEC-CO-10001943"/>
    <s v="Technology"/>
    <s v="Copiers"/>
    <s v="Canon PC-428 Personal Copier"/>
    <n v="319.98400000000004"/>
    <n v="2"/>
    <n v="0.2"/>
    <n v="107.99459999999999"/>
    <s v="No"/>
    <s v="Kelly Williams"/>
  </r>
  <r>
    <n v="6651"/>
    <s v="US-2017-124779"/>
    <d v="2017-09-08T00:00:00"/>
    <d v="2017-09-11T00:00:00"/>
    <x v="2"/>
    <s v="BF-11020"/>
    <s v="Barry Französisch"/>
    <x v="1"/>
    <s v="United States"/>
    <s v="Arlington"/>
    <s v="Texas"/>
    <n v="76017"/>
    <x v="2"/>
    <s v="OFF-FA-10004854"/>
    <s v="Office Supplies"/>
    <s v="Fasteners"/>
    <s v="Vinyl Coated Wire Paper Clips in Organizer Box, 800/Box"/>
    <n v="45.92"/>
    <n v="5"/>
    <n v="0.2"/>
    <n v="15.498000000000001"/>
    <s v="No"/>
    <s v="Kelly Williams"/>
  </r>
  <r>
    <n v="6652"/>
    <s v="US-2017-124779"/>
    <d v="2017-09-08T00:00:00"/>
    <d v="2017-09-11T00:00:00"/>
    <x v="2"/>
    <s v="BF-11020"/>
    <s v="Barry Französisch"/>
    <x v="1"/>
    <s v="United States"/>
    <s v="Arlington"/>
    <s v="Texas"/>
    <n v="76017"/>
    <x v="2"/>
    <s v="FUR-FU-10001095"/>
    <s v="Furniture"/>
    <s v="Furnishings"/>
    <s v="DAX Black Cherry Wood-Tone Poster Frame"/>
    <n v="21.184000000000001"/>
    <n v="2"/>
    <n v="0.6"/>
    <n v="-11.651199999999999"/>
    <s v="No"/>
    <s v="Kelly Williams"/>
  </r>
  <r>
    <n v="6653"/>
    <s v="US-2017-124779"/>
    <d v="2017-09-08T00:00:00"/>
    <d v="2017-09-11T00:00:00"/>
    <x v="2"/>
    <s v="BF-11020"/>
    <s v="Barry Französisch"/>
    <x v="1"/>
    <s v="United States"/>
    <s v="Arlington"/>
    <s v="Texas"/>
    <n v="76017"/>
    <x v="2"/>
    <s v="OFF-PA-10000061"/>
    <s v="Office Supplies"/>
    <s v="Paper"/>
    <s v="Xerox 205"/>
    <n v="20.736000000000004"/>
    <n v="4"/>
    <n v="0.2"/>
    <n v="7.2576000000000001"/>
    <s v="No"/>
    <s v="Kelly Williams"/>
  </r>
  <r>
    <n v="6654"/>
    <s v="US-2017-124779"/>
    <d v="2017-09-08T00:00:00"/>
    <d v="2017-09-11T00:00:00"/>
    <x v="2"/>
    <s v="BF-11020"/>
    <s v="Barry Französisch"/>
    <x v="1"/>
    <s v="United States"/>
    <s v="Arlington"/>
    <s v="Texas"/>
    <n v="76017"/>
    <x v="2"/>
    <s v="FUR-CH-10003535"/>
    <s v="Furniture"/>
    <s v="Chairs"/>
    <s v="Global Armless Task Chair, Royal Blue"/>
    <n v="213.42999999999995"/>
    <n v="5"/>
    <n v="0.3"/>
    <n v="-39.636999999999993"/>
    <s v="No"/>
    <s v="Kelly Williams"/>
  </r>
  <r>
    <n v="6655"/>
    <s v="CA-2017-135937"/>
    <d v="2017-02-20T00:00:00"/>
    <d v="2017-02-27T00:00:00"/>
    <x v="1"/>
    <s v="KM-16375"/>
    <s v="Katherine Murray"/>
    <x v="2"/>
    <s v="United States"/>
    <s v="Gilbert"/>
    <s v="Arizona"/>
    <n v="85234"/>
    <x v="1"/>
    <s v="TEC-PH-10004447"/>
    <s v="Technology"/>
    <s v="Phones"/>
    <s v="Toshiba IPT2010-SD IP Telephone"/>
    <n v="333.57600000000002"/>
    <n v="3"/>
    <n v="0.2"/>
    <n v="25.018199999999993"/>
    <s v="No"/>
    <s v="Anna Andreadi"/>
  </r>
  <r>
    <n v="6656"/>
    <s v="CA-2017-135937"/>
    <d v="2017-02-20T00:00:00"/>
    <d v="2017-02-27T00:00:00"/>
    <x v="1"/>
    <s v="KM-16375"/>
    <s v="Katherine Murray"/>
    <x v="2"/>
    <s v="United States"/>
    <s v="Gilbert"/>
    <s v="Arizona"/>
    <n v="85234"/>
    <x v="1"/>
    <s v="TEC-AC-10001114"/>
    <s v="Technology"/>
    <s v="Accessories"/>
    <s v="Microsoft Wireless Mobile Mouse 4000"/>
    <n v="31.992000000000004"/>
    <n v="1"/>
    <n v="0.2"/>
    <n v="4.7987999999999964"/>
    <s v="No"/>
    <s v="Anna Andreadi"/>
  </r>
  <r>
    <n v="6657"/>
    <s v="CA-2017-135937"/>
    <d v="2017-02-20T00:00:00"/>
    <d v="2017-02-27T00:00:00"/>
    <x v="1"/>
    <s v="KM-16375"/>
    <s v="Katherine Murray"/>
    <x v="2"/>
    <s v="United States"/>
    <s v="Gilbert"/>
    <s v="Arizona"/>
    <n v="85234"/>
    <x v="1"/>
    <s v="OFF-ST-10000563"/>
    <s v="Office Supplies"/>
    <s v="Storage"/>
    <s v="Fellowes Bankers Box Stor/Drawer Steel Plus"/>
    <n v="51.168000000000006"/>
    <n v="2"/>
    <n v="0.2"/>
    <n v="-6.3960000000000008"/>
    <s v="No"/>
    <s v="Anna Andreadi"/>
  </r>
  <r>
    <n v="6658"/>
    <s v="CA-2017-135937"/>
    <d v="2017-02-20T00:00:00"/>
    <d v="2017-02-27T00:00:00"/>
    <x v="1"/>
    <s v="KM-16375"/>
    <s v="Katherine Murray"/>
    <x v="2"/>
    <s v="United States"/>
    <s v="Gilbert"/>
    <s v="Arizona"/>
    <n v="85234"/>
    <x v="1"/>
    <s v="OFF-EN-10004846"/>
    <s v="Office Supplies"/>
    <s v="Envelopes"/>
    <s v="Letter or Legal Size Expandable Poly String Tie Envelopes"/>
    <n v="10.64"/>
    <n v="5"/>
    <n v="0.2"/>
    <n v="3.8570000000000002"/>
    <s v="No"/>
    <s v="Anna Andreadi"/>
  </r>
  <r>
    <n v="6659"/>
    <s v="CA-2017-135937"/>
    <d v="2017-02-20T00:00:00"/>
    <d v="2017-02-27T00:00:00"/>
    <x v="1"/>
    <s v="KM-16375"/>
    <s v="Katherine Murray"/>
    <x v="2"/>
    <s v="United States"/>
    <s v="Gilbert"/>
    <s v="Arizona"/>
    <n v="85234"/>
    <x v="1"/>
    <s v="FUR-FU-10002253"/>
    <s v="Furniture"/>
    <s v="Furnishings"/>
    <s v="Howard Miller 13&quot; Diameter Pewter Finish Round Wall Clock"/>
    <n v="68.703999999999994"/>
    <n v="2"/>
    <n v="0.2"/>
    <n v="16.317200000000003"/>
    <s v="No"/>
    <s v="Anna Andreadi"/>
  </r>
  <r>
    <n v="6660"/>
    <s v="CA-2017-135937"/>
    <d v="2017-02-20T00:00:00"/>
    <d v="2017-02-27T00:00:00"/>
    <x v="1"/>
    <s v="KM-16375"/>
    <s v="Katherine Murray"/>
    <x v="2"/>
    <s v="United States"/>
    <s v="Gilbert"/>
    <s v="Arizona"/>
    <n v="85234"/>
    <x v="1"/>
    <s v="FUR-TA-10001039"/>
    <s v="Furniture"/>
    <s v="Tables"/>
    <s v="KI Adjustable-Height Table"/>
    <n v="386.91"/>
    <n v="9"/>
    <n v="0.5"/>
    <n v="-185.71679999999998"/>
    <s v="No"/>
    <s v="Anna Andreadi"/>
  </r>
  <r>
    <n v="6661"/>
    <s v="CA-2015-129322"/>
    <d v="2015-08-08T00:00:00"/>
    <d v="2015-08-10T00:00:00"/>
    <x v="0"/>
    <s v="DB-13405"/>
    <s v="Denny Blanton"/>
    <x v="0"/>
    <s v="United States"/>
    <s v="Lawrence"/>
    <s v="Massachusetts"/>
    <n v="1841"/>
    <x v="3"/>
    <s v="OFF-AR-10004587"/>
    <s v="Office Supplies"/>
    <s v="Art"/>
    <s v="Boston 1827 Commercial Additional Cutter, Drive Gear &amp; Gear Rack for 1606"/>
    <n v="39.659999999999997"/>
    <n v="2"/>
    <n v="0"/>
    <n v="11.897999999999996"/>
    <s v="No"/>
    <s v="Chuck Magee"/>
  </r>
  <r>
    <n v="6662"/>
    <s v="CA-2015-129322"/>
    <d v="2015-08-08T00:00:00"/>
    <d v="2015-08-10T00:00:00"/>
    <x v="0"/>
    <s v="DB-13405"/>
    <s v="Denny Blanton"/>
    <x v="0"/>
    <s v="United States"/>
    <s v="Lawrence"/>
    <s v="Massachusetts"/>
    <n v="1841"/>
    <x v="3"/>
    <s v="OFF-AP-10004336"/>
    <s v="Office Supplies"/>
    <s v="Appliances"/>
    <s v="Conquest 14 Commercial Heavy-Duty Upright Vacuum, Collection System, Accessory Kit"/>
    <n v="113.92"/>
    <n v="2"/>
    <n v="0"/>
    <n v="33.036799999999985"/>
    <s v="No"/>
    <s v="Chuck Magee"/>
  </r>
  <r>
    <n v="6663"/>
    <s v="CA-2015-129322"/>
    <d v="2015-08-08T00:00:00"/>
    <d v="2015-08-10T00:00:00"/>
    <x v="0"/>
    <s v="DB-13405"/>
    <s v="Denny Blanton"/>
    <x v="0"/>
    <s v="United States"/>
    <s v="Lawrence"/>
    <s v="Massachusetts"/>
    <n v="1841"/>
    <x v="3"/>
    <s v="OFF-BI-10001718"/>
    <s v="Office Supplies"/>
    <s v="Binders"/>
    <s v="GBC DocuBind P50 Personal Binding Machine"/>
    <n v="447.85999999999996"/>
    <n v="7"/>
    <n v="0"/>
    <n v="210.49419999999998"/>
    <s v="No"/>
    <s v="Chuck Magee"/>
  </r>
  <r>
    <n v="6664"/>
    <s v="CA-2017-162173"/>
    <d v="2017-10-26T00:00:00"/>
    <d v="2017-11-01T00:00:00"/>
    <x v="1"/>
    <s v="OT-18730"/>
    <s v="Olvera Toch"/>
    <x v="0"/>
    <s v="United States"/>
    <s v="Virginia Beach"/>
    <s v="Virginia"/>
    <n v="23464"/>
    <x v="0"/>
    <s v="FUR-TA-10001520"/>
    <s v="Furniture"/>
    <s v="Tables"/>
    <s v="Lesro Sheffield Collection Coffee Table, End Table, Center Table, Corner Table"/>
    <n v="356.85"/>
    <n v="5"/>
    <n v="0"/>
    <n v="60.664499999999961"/>
    <s v="No"/>
    <s v="Cassandra Brandow"/>
  </r>
  <r>
    <n v="6665"/>
    <s v="CA-2017-162173"/>
    <d v="2017-10-26T00:00:00"/>
    <d v="2017-11-01T00:00:00"/>
    <x v="1"/>
    <s v="OT-18730"/>
    <s v="Olvera Toch"/>
    <x v="0"/>
    <s v="United States"/>
    <s v="Virginia Beach"/>
    <s v="Virginia"/>
    <n v="23464"/>
    <x v="0"/>
    <s v="OFF-EN-10002831"/>
    <s v="Office Supplies"/>
    <s v="Envelopes"/>
    <s v="Tyvek  Top-Opening Peel &amp; Seel  Envelopes, Gray"/>
    <n v="251.57999999999998"/>
    <n v="7"/>
    <n v="0"/>
    <n v="113.21099999999998"/>
    <s v="No"/>
    <s v="Cassandra Brandow"/>
  </r>
  <r>
    <n v="6666"/>
    <s v="CA-2016-115483"/>
    <d v="2016-07-14T00:00:00"/>
    <d v="2016-07-18T00:00:00"/>
    <x v="0"/>
    <s v="JS-15880"/>
    <s v="John Stevenson"/>
    <x v="0"/>
    <s v="United States"/>
    <s v="Irving"/>
    <s v="Texas"/>
    <n v="75061"/>
    <x v="2"/>
    <s v="OFF-PA-10001497"/>
    <s v="Office Supplies"/>
    <s v="Paper"/>
    <s v="Xerox 1914"/>
    <n v="219.84000000000003"/>
    <n v="5"/>
    <n v="0.2"/>
    <n v="79.691999999999979"/>
    <s v="No"/>
    <s v="Kelly Williams"/>
  </r>
  <r>
    <n v="6667"/>
    <s v="CA-2017-122175"/>
    <d v="2017-05-12T00:00:00"/>
    <d v="2017-05-14T00:00:00"/>
    <x v="0"/>
    <s v="CA-12775"/>
    <s v="Cynthia Arntzen"/>
    <x v="0"/>
    <s v="United States"/>
    <s v="Vineland"/>
    <s v="New Jersey"/>
    <n v="8360"/>
    <x v="3"/>
    <s v="FUR-FU-10000719"/>
    <s v="Furniture"/>
    <s v="Furnishings"/>
    <s v="DAX Cubicle Frames, 8-1/2 x 11"/>
    <n v="42.85"/>
    <n v="5"/>
    <n v="0"/>
    <n v="15.426000000000002"/>
    <s v="No"/>
    <s v="Chuck Magee"/>
  </r>
  <r>
    <n v="6668"/>
    <s v="CA-2017-122175"/>
    <d v="2017-05-12T00:00:00"/>
    <d v="2017-05-14T00:00:00"/>
    <x v="0"/>
    <s v="CA-12775"/>
    <s v="Cynthia Arntzen"/>
    <x v="0"/>
    <s v="United States"/>
    <s v="Vineland"/>
    <s v="New Jersey"/>
    <n v="8360"/>
    <x v="3"/>
    <s v="OFF-LA-10002271"/>
    <s v="Office Supplies"/>
    <s v="Labels"/>
    <s v="Smead Alpha-Z Color-Coded Second Alphabetical Labels and Starter Set"/>
    <n v="6.16"/>
    <n v="2"/>
    <n v="0"/>
    <n v="2.9567999999999999"/>
    <s v="No"/>
    <s v="Chuck Magee"/>
  </r>
  <r>
    <n v="6669"/>
    <s v="CA-2017-122175"/>
    <d v="2017-05-12T00:00:00"/>
    <d v="2017-05-14T00:00:00"/>
    <x v="0"/>
    <s v="CA-12775"/>
    <s v="Cynthia Arntzen"/>
    <x v="0"/>
    <s v="United States"/>
    <s v="Vineland"/>
    <s v="New Jersey"/>
    <n v="8360"/>
    <x v="3"/>
    <s v="OFF-SU-10004661"/>
    <s v="Office Supplies"/>
    <s v="Supplies"/>
    <s v="Acme Titanium Bonded Scissors"/>
    <n v="17"/>
    <n v="2"/>
    <n v="0"/>
    <n v="4.42"/>
    <s v="No"/>
    <s v="Chuck Magee"/>
  </r>
  <r>
    <n v="6670"/>
    <s v="CA-2017-122175"/>
    <d v="2017-05-12T00:00:00"/>
    <d v="2017-05-14T00:00:00"/>
    <x v="0"/>
    <s v="CA-12775"/>
    <s v="Cynthia Arntzen"/>
    <x v="0"/>
    <s v="United States"/>
    <s v="Vineland"/>
    <s v="New Jersey"/>
    <n v="8360"/>
    <x v="3"/>
    <s v="TEC-AC-10004859"/>
    <s v="Technology"/>
    <s v="Accessories"/>
    <s v="Maxell Pro 80 Minute CD-R, 10/Pack"/>
    <n v="87.4"/>
    <n v="5"/>
    <n v="0"/>
    <n v="34.960000000000008"/>
    <s v="No"/>
    <s v="Chuck Magee"/>
  </r>
  <r>
    <n v="6671"/>
    <s v="CA-2017-161088"/>
    <d v="2017-05-25T00:00:00"/>
    <d v="2017-05-29T00:00:00"/>
    <x v="1"/>
    <s v="MH-18115"/>
    <s v="Mick Hernandez"/>
    <x v="2"/>
    <s v="United States"/>
    <s v="Columbus"/>
    <s v="Georgia"/>
    <n v="31907"/>
    <x v="0"/>
    <s v="OFF-BI-10002824"/>
    <s v="Office Supplies"/>
    <s v="Binders"/>
    <s v="Recycled Easel Ring Binders"/>
    <n v="29.84"/>
    <n v="2"/>
    <n v="0"/>
    <n v="13.427999999999997"/>
    <s v="No"/>
    <s v="Cassandra Brandow"/>
  </r>
  <r>
    <n v="6672"/>
    <s v="CA-2014-154837"/>
    <d v="2014-08-23T00:00:00"/>
    <d v="2014-08-27T00:00:00"/>
    <x v="0"/>
    <s v="RB-19645"/>
    <s v="Robert Barroso"/>
    <x v="1"/>
    <s v="United States"/>
    <s v="Los Angeles"/>
    <s v="California"/>
    <n v="90032"/>
    <x v="1"/>
    <s v="OFF-BI-10001575"/>
    <s v="Office Supplies"/>
    <s v="Binders"/>
    <s v="GBC Linen Binding Covers"/>
    <n v="49.568000000000005"/>
    <n v="2"/>
    <n v="0.2"/>
    <n v="17.348799999999997"/>
    <s v="No"/>
    <s v="Anna Andreadi"/>
  </r>
  <r>
    <n v="6673"/>
    <s v="CA-2015-153794"/>
    <d v="2015-09-11T00:00:00"/>
    <d v="2015-09-16T00:00:00"/>
    <x v="1"/>
    <s v="SB-20290"/>
    <s v="Sean Braxton"/>
    <x v="1"/>
    <s v="United States"/>
    <s v="San Diego"/>
    <s v="California"/>
    <n v="92024"/>
    <x v="1"/>
    <s v="OFF-AR-10000380"/>
    <s v="Office Supplies"/>
    <s v="Art"/>
    <s v="Hunt PowerHouse Electric Pencil Sharpener, Blue"/>
    <n v="265.85999999999996"/>
    <n v="7"/>
    <n v="0"/>
    <n v="79.757999999999967"/>
    <s v="No"/>
    <s v="Anna Andreadi"/>
  </r>
  <r>
    <n v="6674"/>
    <s v="CA-2015-135510"/>
    <d v="2015-09-05T00:00:00"/>
    <d v="2015-09-12T00:00:00"/>
    <x v="1"/>
    <s v="TW-21025"/>
    <s v="Tamara Willingham"/>
    <x v="2"/>
    <s v="United States"/>
    <s v="Charlottesville"/>
    <s v="Virginia"/>
    <n v="22901"/>
    <x v="0"/>
    <s v="FUR-FU-10000820"/>
    <s v="Furniture"/>
    <s v="Furnishings"/>
    <s v="Tensor Brushed Steel Torchiere Floor Lamp"/>
    <n v="67.959999999999994"/>
    <n v="4"/>
    <n v="0"/>
    <n v="12.232799999999997"/>
    <s v="No"/>
    <s v="Cassandra Brandow"/>
  </r>
  <r>
    <n v="6675"/>
    <s v="CA-2015-109337"/>
    <d v="2015-11-21T00:00:00"/>
    <d v="2015-11-23T00:00:00"/>
    <x v="0"/>
    <s v="DL-13330"/>
    <s v="Denise Leinenbach"/>
    <x v="0"/>
    <s v="United States"/>
    <s v="Lawrence"/>
    <s v="Indiana"/>
    <n v="46226"/>
    <x v="2"/>
    <s v="OFF-AR-10003759"/>
    <s v="Office Supplies"/>
    <s v="Art"/>
    <s v="Crayola Anti Dust Chalk, 12/Pack"/>
    <n v="10.92"/>
    <n v="6"/>
    <n v="0"/>
    <n v="4.9139999999999997"/>
    <s v="No"/>
    <s v="Kelly Williams"/>
  </r>
  <r>
    <n v="6676"/>
    <s v="CA-2015-109337"/>
    <d v="2015-11-21T00:00:00"/>
    <d v="2015-11-23T00:00:00"/>
    <x v="0"/>
    <s v="DL-13330"/>
    <s v="Denise Leinenbach"/>
    <x v="0"/>
    <s v="United States"/>
    <s v="Lawrence"/>
    <s v="Indiana"/>
    <n v="46226"/>
    <x v="2"/>
    <s v="TEC-MA-10002930"/>
    <s v="Technology"/>
    <s v="Machines"/>
    <s v="Ricoh - Ink Collector Unit for GX3000 Series Printers"/>
    <n v="83.9"/>
    <n v="2"/>
    <n v="0"/>
    <n v="22.653000000000006"/>
    <s v="No"/>
    <s v="Kelly Williams"/>
  </r>
  <r>
    <n v="6677"/>
    <s v="CA-2015-109337"/>
    <d v="2015-11-21T00:00:00"/>
    <d v="2015-11-23T00:00:00"/>
    <x v="0"/>
    <s v="DL-13330"/>
    <s v="Denise Leinenbach"/>
    <x v="0"/>
    <s v="United States"/>
    <s v="Lawrence"/>
    <s v="Indiana"/>
    <n v="46226"/>
    <x v="2"/>
    <s v="OFF-AP-10004052"/>
    <s v="Office Supplies"/>
    <s v="Appliances"/>
    <s v="Hoover Replacement Belts For Soft Guard &amp; Commercial Ltweight Upright Vacs, 2/Pk"/>
    <n v="19.75"/>
    <n v="5"/>
    <n v="0"/>
    <n v="5.1350000000000007"/>
    <s v="No"/>
    <s v="Kelly Williams"/>
  </r>
  <r>
    <n v="6678"/>
    <s v="CA-2015-109337"/>
    <d v="2015-11-21T00:00:00"/>
    <d v="2015-11-23T00:00:00"/>
    <x v="0"/>
    <s v="DL-13330"/>
    <s v="Denise Leinenbach"/>
    <x v="0"/>
    <s v="United States"/>
    <s v="Lawrence"/>
    <s v="Indiana"/>
    <n v="46226"/>
    <x v="2"/>
    <s v="TEC-AC-10000990"/>
    <s v="Technology"/>
    <s v="Accessories"/>
    <s v="Imation Bio 2GB USB Flash Drive Imation Corp"/>
    <n v="393.54"/>
    <n v="3"/>
    <n v="0"/>
    <n v="165.28680000000003"/>
    <s v="No"/>
    <s v="Kelly Williams"/>
  </r>
  <r>
    <n v="6679"/>
    <s v="CA-2014-150329"/>
    <d v="2014-10-10T00:00:00"/>
    <d v="2014-10-14T00:00:00"/>
    <x v="1"/>
    <s v="SD-20485"/>
    <s v="Shirley Daniels"/>
    <x v="2"/>
    <s v="United States"/>
    <s v="Phoenix"/>
    <s v="Arizona"/>
    <n v="85023"/>
    <x v="1"/>
    <s v="FUR-FU-10003724"/>
    <s v="Furniture"/>
    <s v="Furnishings"/>
    <s v="Westinghouse Clip-On Gooseneck Lamps"/>
    <n v="46.872"/>
    <n v="7"/>
    <n v="0.2"/>
    <n v="3.5153999999999979"/>
    <s v="No"/>
    <s v="Anna Andreadi"/>
  </r>
  <r>
    <n v="6680"/>
    <s v="CA-2017-145037"/>
    <d v="2017-09-02T00:00:00"/>
    <d v="2017-09-07T00:00:00"/>
    <x v="0"/>
    <s v="TB-21055"/>
    <s v="Ted Butterfield"/>
    <x v="0"/>
    <s v="United States"/>
    <s v="Meriden"/>
    <s v="Connecticut"/>
    <n v="6450"/>
    <x v="3"/>
    <s v="OFF-ST-10000918"/>
    <s v="Office Supplies"/>
    <s v="Storage"/>
    <s v="Crate-A-Files"/>
    <n v="10.9"/>
    <n v="1"/>
    <n v="0"/>
    <n v="2.8339999999999996"/>
    <s v="No"/>
    <s v="Chuck Magee"/>
  </r>
  <r>
    <n v="6681"/>
    <s v="CA-2017-145037"/>
    <d v="2017-09-02T00:00:00"/>
    <d v="2017-09-07T00:00:00"/>
    <x v="0"/>
    <s v="TB-21055"/>
    <s v="Ted Butterfield"/>
    <x v="0"/>
    <s v="United States"/>
    <s v="Meriden"/>
    <s v="Connecticut"/>
    <n v="6450"/>
    <x v="3"/>
    <s v="OFF-PA-10000157"/>
    <s v="Office Supplies"/>
    <s v="Paper"/>
    <s v="Xerox 191"/>
    <n v="79.92"/>
    <n v="4"/>
    <n v="0"/>
    <n v="37.562399999999997"/>
    <s v="No"/>
    <s v="Chuck Magee"/>
  </r>
  <r>
    <n v="6682"/>
    <s v="CA-2017-145037"/>
    <d v="2017-09-02T00:00:00"/>
    <d v="2017-09-07T00:00:00"/>
    <x v="0"/>
    <s v="TB-21055"/>
    <s v="Ted Butterfield"/>
    <x v="0"/>
    <s v="United States"/>
    <s v="Meriden"/>
    <s v="Connecticut"/>
    <n v="6450"/>
    <x v="3"/>
    <s v="OFF-PA-10002499"/>
    <s v="Office Supplies"/>
    <s v="Paper"/>
    <s v="Xerox 1890"/>
    <n v="146.82"/>
    <n v="3"/>
    <n v="0"/>
    <n v="73.41"/>
    <s v="No"/>
    <s v="Chuck Magee"/>
  </r>
  <r>
    <n v="6683"/>
    <s v="CA-2017-154466"/>
    <d v="2017-01-01T00:00:00"/>
    <d v="2017-01-02T00:00:00"/>
    <x v="2"/>
    <s v="DP-13390"/>
    <s v="Dennis Pardue"/>
    <x v="2"/>
    <s v="United States"/>
    <s v="Franklin"/>
    <s v="Wisconsin"/>
    <n v="53132"/>
    <x v="2"/>
    <s v="OFF-BI-10002012"/>
    <s v="Office Supplies"/>
    <s v="Binders"/>
    <s v="Wilson Jones Easy Flow II Sheet Lifters"/>
    <n v="3.6"/>
    <n v="2"/>
    <n v="0"/>
    <n v="1.728"/>
    <s v="No"/>
    <s v="Kelly Williams"/>
  </r>
  <r>
    <n v="6684"/>
    <s v="CA-2014-109134"/>
    <d v="2014-11-05T00:00:00"/>
    <d v="2014-11-10T00:00:00"/>
    <x v="1"/>
    <s v="DE-13255"/>
    <s v="Deanra Eno"/>
    <x v="2"/>
    <s v="United States"/>
    <s v="Los Angeles"/>
    <s v="California"/>
    <n v="90008"/>
    <x v="1"/>
    <s v="FUR-FU-10000320"/>
    <s v="Furniture"/>
    <s v="Furnishings"/>
    <s v="OIC Stacking Trays"/>
    <n v="20.04"/>
    <n v="6"/>
    <n v="0"/>
    <n v="8.8176000000000023"/>
    <s v="No"/>
    <s v="Anna Andreadi"/>
  </r>
  <r>
    <n v="6685"/>
    <s v="US-2015-129637"/>
    <d v="2015-12-17T00:00:00"/>
    <d v="2015-12-22T00:00:00"/>
    <x v="1"/>
    <s v="MC-18100"/>
    <s v="Mick Crebagga"/>
    <x v="0"/>
    <s v="United States"/>
    <s v="Bloomington"/>
    <s v="Illinois"/>
    <n v="61701"/>
    <x v="2"/>
    <s v="OFF-ST-10003716"/>
    <s v="Office Supplies"/>
    <s v="Storage"/>
    <s v="Tennsco Double-Tier Lockers"/>
    <n v="180.01600000000002"/>
    <n v="1"/>
    <n v="0.2"/>
    <n v="-15.751400000000004"/>
    <s v="No"/>
    <s v="Kelly Williams"/>
  </r>
  <r>
    <n v="6686"/>
    <s v="US-2015-129637"/>
    <d v="2015-12-17T00:00:00"/>
    <d v="2015-12-22T00:00:00"/>
    <x v="1"/>
    <s v="MC-18100"/>
    <s v="Mick Crebagga"/>
    <x v="0"/>
    <s v="United States"/>
    <s v="Bloomington"/>
    <s v="Illinois"/>
    <n v="61701"/>
    <x v="2"/>
    <s v="FUR-FU-10000965"/>
    <s v="Furniture"/>
    <s v="Furnishings"/>
    <s v="Howard Miller 11-1/2&quot; Diameter Ridgewood Wall Clock"/>
    <n v="41.552"/>
    <n v="2"/>
    <n v="0.6"/>
    <n v="-19.737199999999994"/>
    <s v="No"/>
    <s v="Kelly Williams"/>
  </r>
  <r>
    <n v="6687"/>
    <s v="US-2015-129637"/>
    <d v="2015-12-17T00:00:00"/>
    <d v="2015-12-22T00:00:00"/>
    <x v="1"/>
    <s v="MC-18100"/>
    <s v="Mick Crebagga"/>
    <x v="0"/>
    <s v="United States"/>
    <s v="Bloomington"/>
    <s v="Illinois"/>
    <n v="61701"/>
    <x v="2"/>
    <s v="OFF-AR-10003829"/>
    <s v="Office Supplies"/>
    <s v="Art"/>
    <s v="Newell 35"/>
    <n v="13.120000000000001"/>
    <n v="5"/>
    <n v="0.2"/>
    <n v="1.4759999999999982"/>
    <s v="No"/>
    <s v="Kelly Williams"/>
  </r>
  <r>
    <n v="6688"/>
    <s v="CA-2015-165162"/>
    <d v="2015-05-14T00:00:00"/>
    <d v="2015-05-21T00:00:00"/>
    <x v="1"/>
    <s v="HG-15025"/>
    <s v="Hunter Glantz"/>
    <x v="0"/>
    <s v="United States"/>
    <s v="Los Angeles"/>
    <s v="California"/>
    <n v="90032"/>
    <x v="1"/>
    <s v="OFF-ST-10003470"/>
    <s v="Office Supplies"/>
    <s v="Storage"/>
    <s v="Tennsco Snap-Together Open Shelving Units, Starter Sets and Add-On Units"/>
    <n v="1117.92"/>
    <n v="4"/>
    <n v="0"/>
    <n v="55.895999999999958"/>
    <s v="No"/>
    <s v="Anna Andreadi"/>
  </r>
  <r>
    <n v="6689"/>
    <s v="CA-2017-140494"/>
    <d v="2017-03-10T00:00:00"/>
    <d v="2017-03-15T00:00:00"/>
    <x v="0"/>
    <s v="CM-11815"/>
    <s v="Candace McMahon"/>
    <x v="1"/>
    <s v="United States"/>
    <s v="San Francisco"/>
    <s v="California"/>
    <n v="94109"/>
    <x v="1"/>
    <s v="TEC-AC-10004568"/>
    <s v="Technology"/>
    <s v="Accessories"/>
    <s v="Maxell LTO Ultrium - 800 GB"/>
    <n v="111.96"/>
    <n v="4"/>
    <n v="0"/>
    <n v="21.27239999999999"/>
    <s v="No"/>
    <s v="Anna Andreadi"/>
  </r>
  <r>
    <n v="6690"/>
    <s v="CA-2017-104108"/>
    <d v="2017-12-02T00:00:00"/>
    <d v="2017-12-09T00:00:00"/>
    <x v="1"/>
    <s v="RP-19855"/>
    <s v="Roy Phan"/>
    <x v="1"/>
    <s v="United States"/>
    <s v="Houston"/>
    <s v="Texas"/>
    <n v="77095"/>
    <x v="2"/>
    <s v="OFF-AR-10000817"/>
    <s v="Office Supplies"/>
    <s v="Art"/>
    <s v="Manco Dry-Lighter Erasable Highlighter"/>
    <n v="12.160000000000002"/>
    <n v="5"/>
    <n v="0.2"/>
    <n v="2.1279999999999988"/>
    <s v="No"/>
    <s v="Kelly Williams"/>
  </r>
  <r>
    <n v="6691"/>
    <s v="US-2017-165869"/>
    <d v="2017-07-31T00:00:00"/>
    <d v="2017-08-05T00:00:00"/>
    <x v="1"/>
    <s v="LS-17200"/>
    <s v="Luke Schmidt"/>
    <x v="1"/>
    <s v="United States"/>
    <s v="Milwaukee"/>
    <s v="Wisconsin"/>
    <n v="53209"/>
    <x v="2"/>
    <s v="OFF-BI-10003460"/>
    <s v="Office Supplies"/>
    <s v="Binders"/>
    <s v="Acco 3-Hole Punch"/>
    <n v="17.52"/>
    <n v="4"/>
    <n v="0"/>
    <n v="8.4095999999999993"/>
    <s v="No"/>
    <s v="Kelly Williams"/>
  </r>
  <r>
    <n v="6692"/>
    <s v="US-2017-165869"/>
    <d v="2017-07-31T00:00:00"/>
    <d v="2017-08-05T00:00:00"/>
    <x v="1"/>
    <s v="LS-17200"/>
    <s v="Luke Schmidt"/>
    <x v="1"/>
    <s v="United States"/>
    <s v="Milwaukee"/>
    <s v="Wisconsin"/>
    <n v="53209"/>
    <x v="2"/>
    <s v="OFF-AP-10002472"/>
    <s v="Office Supplies"/>
    <s v="Appliances"/>
    <s v="3M Office Air Cleaner"/>
    <n v="155.88"/>
    <n v="6"/>
    <n v="0"/>
    <n v="54.558"/>
    <s v="No"/>
    <s v="Kelly Williams"/>
  </r>
  <r>
    <n v="6693"/>
    <s v="CA-2017-160899"/>
    <d v="2017-08-11T00:00:00"/>
    <d v="2017-08-13T00:00:00"/>
    <x v="0"/>
    <s v="DR-12940"/>
    <s v="Daniel Raglin"/>
    <x v="2"/>
    <s v="United States"/>
    <s v="Lake Charles"/>
    <s v="Louisiana"/>
    <n v="70601"/>
    <x v="0"/>
    <s v="OFF-BI-10000632"/>
    <s v="Office Supplies"/>
    <s v="Binders"/>
    <s v="Satellite Sectional Post Binders"/>
    <n v="477.51"/>
    <n v="11"/>
    <n v="0"/>
    <n v="219.65459999999999"/>
    <s v="No"/>
    <s v="Cassandra Brandow"/>
  </r>
  <r>
    <n v="6694"/>
    <s v="CA-2017-144225"/>
    <d v="2017-09-30T00:00:00"/>
    <d v="2017-10-02T00:00:00"/>
    <x v="0"/>
    <s v="CC-12475"/>
    <s v="Cindy Chapman"/>
    <x v="0"/>
    <s v="United States"/>
    <s v="Baltimore"/>
    <s v="Maryland"/>
    <n v="21215"/>
    <x v="3"/>
    <s v="OFF-PA-10000062"/>
    <s v="Office Supplies"/>
    <s v="Paper"/>
    <s v="Green Bar Computer Printout Paper"/>
    <n v="164.88"/>
    <n v="3"/>
    <n v="0"/>
    <n v="80.791200000000003"/>
    <s v="No"/>
    <s v="Chuck Magee"/>
  </r>
  <r>
    <n v="6695"/>
    <s v="US-2016-163538"/>
    <d v="2016-08-26T00:00:00"/>
    <d v="2016-08-30T00:00:00"/>
    <x v="1"/>
    <s v="SS-20515"/>
    <s v="Shirley Schmidt"/>
    <x v="2"/>
    <s v="United States"/>
    <s v="Franklin"/>
    <s v="Wisconsin"/>
    <n v="53132"/>
    <x v="2"/>
    <s v="TEC-AC-10002006"/>
    <s v="Technology"/>
    <s v="Accessories"/>
    <s v="Memorex Micro Travel Drive 16 GB"/>
    <n v="47.97"/>
    <n v="3"/>
    <n v="0"/>
    <n v="14.870699999999998"/>
    <s v="No"/>
    <s v="Kelly Williams"/>
  </r>
  <r>
    <n v="6696"/>
    <s v="US-2016-155103"/>
    <d v="2016-12-02T00:00:00"/>
    <d v="2016-12-07T00:00:00"/>
    <x v="1"/>
    <s v="JF-15190"/>
    <s v="Jamie Frazer"/>
    <x v="0"/>
    <s v="United States"/>
    <s v="New York City"/>
    <s v="New York"/>
    <n v="10024"/>
    <x v="3"/>
    <s v="OFF-BI-10004318"/>
    <s v="Office Supplies"/>
    <s v="Binders"/>
    <s v="Ibico EB-19 Dual Function Manual Binding System"/>
    <n v="415.17600000000004"/>
    <n v="3"/>
    <n v="0.2"/>
    <n v="134.93219999999999"/>
    <s v="No"/>
    <s v="Chuck Magee"/>
  </r>
  <r>
    <n v="6697"/>
    <s v="US-2016-155103"/>
    <d v="2016-12-02T00:00:00"/>
    <d v="2016-12-07T00:00:00"/>
    <x v="1"/>
    <s v="JF-15190"/>
    <s v="Jamie Frazer"/>
    <x v="0"/>
    <s v="United States"/>
    <s v="New York City"/>
    <s v="New York"/>
    <n v="10024"/>
    <x v="3"/>
    <s v="OFF-BI-10004236"/>
    <s v="Office Supplies"/>
    <s v="Binders"/>
    <s v="XtraLife ClearVue Slant-D Ring Binder, White, 3&quot;"/>
    <n v="35.231999999999999"/>
    <n v="3"/>
    <n v="0.2"/>
    <n v="11.450399999999998"/>
    <s v="No"/>
    <s v="Chuck Magee"/>
  </r>
  <r>
    <n v="6698"/>
    <s v="US-2016-155103"/>
    <d v="2016-12-02T00:00:00"/>
    <d v="2016-12-07T00:00:00"/>
    <x v="1"/>
    <s v="JF-15190"/>
    <s v="Jamie Frazer"/>
    <x v="0"/>
    <s v="United States"/>
    <s v="New York City"/>
    <s v="New York"/>
    <n v="10024"/>
    <x v="3"/>
    <s v="OFF-PA-10000062"/>
    <s v="Office Supplies"/>
    <s v="Paper"/>
    <s v="Green Bar Computer Printout Paper"/>
    <n v="54.96"/>
    <n v="1"/>
    <n v="0"/>
    <n v="26.930399999999999"/>
    <s v="No"/>
    <s v="Chuck Magee"/>
  </r>
  <r>
    <n v="6699"/>
    <s v="CA-2017-145429"/>
    <d v="2017-07-21T00:00:00"/>
    <d v="2017-07-25T00:00:00"/>
    <x v="1"/>
    <s v="SW-20455"/>
    <s v="Shaun Weien"/>
    <x v="0"/>
    <s v="United States"/>
    <s v="San Diego"/>
    <s v="California"/>
    <n v="92024"/>
    <x v="1"/>
    <s v="OFF-PA-10003205"/>
    <s v="Office Supplies"/>
    <s v="Paper"/>
    <s v="Wirebound Message Forms, Four 2 3/4 x 5 Forms per Page, Pink Paper"/>
    <n v="16.34"/>
    <n v="2"/>
    <n v="0"/>
    <n v="7.6798000000000002"/>
    <s v="No"/>
    <s v="Anna Andreadi"/>
  </r>
  <r>
    <n v="6700"/>
    <s v="CA-2017-145429"/>
    <d v="2017-07-21T00:00:00"/>
    <d v="2017-07-25T00:00:00"/>
    <x v="1"/>
    <s v="SW-20455"/>
    <s v="Shaun Weien"/>
    <x v="0"/>
    <s v="United States"/>
    <s v="San Diego"/>
    <s v="California"/>
    <n v="92024"/>
    <x v="1"/>
    <s v="FUR-CH-10000988"/>
    <s v="Furniture"/>
    <s v="Chairs"/>
    <s v="Hon Olson Stacker Stools"/>
    <n v="225.29600000000002"/>
    <n v="2"/>
    <n v="0.2"/>
    <n v="22.529599999999995"/>
    <s v="No"/>
    <s v="Anna Andreadi"/>
  </r>
  <r>
    <n v="6701"/>
    <s v="CA-2017-145429"/>
    <d v="2017-07-21T00:00:00"/>
    <d v="2017-07-25T00:00:00"/>
    <x v="1"/>
    <s v="SW-20455"/>
    <s v="Shaun Weien"/>
    <x v="0"/>
    <s v="United States"/>
    <s v="San Diego"/>
    <s v="California"/>
    <n v="92024"/>
    <x v="1"/>
    <s v="OFF-BI-10001524"/>
    <s v="Office Supplies"/>
    <s v="Binders"/>
    <s v="GBC Premium Transparent Covers with Diagonal Lined Pattern"/>
    <n v="50.352000000000004"/>
    <n v="3"/>
    <n v="0.2"/>
    <n v="17.623199999999997"/>
    <s v="No"/>
    <s v="Anna Andreadi"/>
  </r>
  <r>
    <n v="6702"/>
    <s v="CA-2015-153535"/>
    <d v="2015-05-20T00:00:00"/>
    <d v="2015-05-24T00:00:00"/>
    <x v="1"/>
    <s v="SG-20470"/>
    <s v="Sheri Gordon"/>
    <x v="0"/>
    <s v="United States"/>
    <s v="Wilson"/>
    <s v="North Carolina"/>
    <n v="27893"/>
    <x v="0"/>
    <s v="FUR-FU-10001986"/>
    <s v="Furniture"/>
    <s v="Furnishings"/>
    <s v="Dana Fluorescent Magnifying Lamp, White, 36&quot;"/>
    <n v="163.136"/>
    <n v="4"/>
    <n v="0.2"/>
    <n v="20.391999999999989"/>
    <s v="No"/>
    <s v="Cassandra Brandow"/>
  </r>
  <r>
    <n v="6703"/>
    <s v="CA-2015-153535"/>
    <d v="2015-05-20T00:00:00"/>
    <d v="2015-05-24T00:00:00"/>
    <x v="1"/>
    <s v="SG-20470"/>
    <s v="Sheri Gordon"/>
    <x v="0"/>
    <s v="United States"/>
    <s v="Wilson"/>
    <s v="North Carolina"/>
    <n v="27893"/>
    <x v="0"/>
    <s v="OFF-BI-10001031"/>
    <s v="Office Supplies"/>
    <s v="Binders"/>
    <s v="Pressboard Data Binders by Wilson Jones"/>
    <n v="6.4080000000000004"/>
    <n v="4"/>
    <n v="0.7"/>
    <n v="-4.9127999999999989"/>
    <s v="No"/>
    <s v="Cassandra Brandow"/>
  </r>
  <r>
    <n v="6704"/>
    <s v="CA-2015-139164"/>
    <d v="2015-06-23T00:00:00"/>
    <d v="2015-06-28T00:00:00"/>
    <x v="1"/>
    <s v="CS-12355"/>
    <s v="Christine Sundaresam"/>
    <x v="0"/>
    <s v="United States"/>
    <s v="Long Beach"/>
    <s v="California"/>
    <n v="90805"/>
    <x v="1"/>
    <s v="TEC-PH-10002468"/>
    <s v="Technology"/>
    <s v="Phones"/>
    <s v="Plantronics CS 50-USB - headset - Convertible, Monaural"/>
    <n v="217.58400000000003"/>
    <n v="2"/>
    <n v="0.2"/>
    <n v="19.03860000000001"/>
    <s v="No"/>
    <s v="Anna Andreadi"/>
  </r>
  <r>
    <n v="6705"/>
    <s v="CA-2015-139164"/>
    <d v="2015-06-23T00:00:00"/>
    <d v="2015-06-28T00:00:00"/>
    <x v="1"/>
    <s v="CS-12355"/>
    <s v="Christine Sundaresam"/>
    <x v="0"/>
    <s v="United States"/>
    <s v="Long Beach"/>
    <s v="California"/>
    <n v="90805"/>
    <x v="1"/>
    <s v="OFF-FA-10003059"/>
    <s v="Office Supplies"/>
    <s v="Fasteners"/>
    <s v="Assorted Color Push Pins"/>
    <n v="5.43"/>
    <n v="3"/>
    <n v="0"/>
    <n v="1.7918999999999998"/>
    <s v="No"/>
    <s v="Anna Andreadi"/>
  </r>
  <r>
    <n v="6706"/>
    <s v="CA-2015-139164"/>
    <d v="2015-06-23T00:00:00"/>
    <d v="2015-06-28T00:00:00"/>
    <x v="1"/>
    <s v="CS-12355"/>
    <s v="Christine Sundaresam"/>
    <x v="0"/>
    <s v="United States"/>
    <s v="Long Beach"/>
    <s v="California"/>
    <n v="90805"/>
    <x v="1"/>
    <s v="TEC-PH-10003931"/>
    <s v="Technology"/>
    <s v="Phones"/>
    <s v="JBL Micro Wireless Portable Bluetooth Speaker"/>
    <n v="143.976"/>
    <n v="3"/>
    <n v="0.2"/>
    <n v="8.998500000000007"/>
    <s v="No"/>
    <s v="Anna Andreadi"/>
  </r>
  <r>
    <n v="6707"/>
    <s v="CA-2016-112277"/>
    <d v="2016-09-10T00:00:00"/>
    <d v="2016-09-15T00:00:00"/>
    <x v="1"/>
    <s v="SC-20695"/>
    <s v="Steve Chapman"/>
    <x v="1"/>
    <s v="United States"/>
    <s v="Fort Lauderdale"/>
    <s v="Florida"/>
    <n v="33311"/>
    <x v="0"/>
    <s v="TEC-PH-10003505"/>
    <s v="Technology"/>
    <s v="Phones"/>
    <s v="Geemarc AmpliPOWER60"/>
    <n v="519.67999999999995"/>
    <n v="7"/>
    <n v="0.2"/>
    <n v="58.46399999999997"/>
    <s v="No"/>
    <s v="Cassandra Brandow"/>
  </r>
  <r>
    <n v="6708"/>
    <s v="CA-2014-167724"/>
    <d v="2014-04-13T00:00:00"/>
    <d v="2014-04-18T00:00:00"/>
    <x v="1"/>
    <s v="BF-11170"/>
    <s v="Ben Ferrer"/>
    <x v="2"/>
    <s v="United States"/>
    <s v="Baltimore"/>
    <s v="Maryland"/>
    <n v="21215"/>
    <x v="3"/>
    <s v="OFF-LA-10002368"/>
    <s v="Office Supplies"/>
    <s v="Labels"/>
    <s v="Avery 479"/>
    <n v="7.83"/>
    <n v="3"/>
    <n v="0"/>
    <n v="3.6017999999999999"/>
    <s v="No"/>
    <s v="Chuck Magee"/>
  </r>
  <r>
    <n v="6709"/>
    <s v="CA-2015-123141"/>
    <d v="2015-11-14T00:00:00"/>
    <d v="2015-11-19T00:00:00"/>
    <x v="1"/>
    <s v="GZ-14470"/>
    <s v="Gary Zandusky"/>
    <x v="0"/>
    <s v="United States"/>
    <s v="Rio Rancho"/>
    <s v="New Mexico"/>
    <n v="87124"/>
    <x v="1"/>
    <s v="FUR-CH-10004287"/>
    <s v="Furniture"/>
    <s v="Chairs"/>
    <s v="SAFCO Arco Folding Chair"/>
    <n v="883.84"/>
    <n v="4"/>
    <n v="0.2"/>
    <n v="99.431999999999931"/>
    <s v="No"/>
    <s v="Anna Andreadi"/>
  </r>
  <r>
    <n v="6710"/>
    <s v="CA-2015-123141"/>
    <d v="2015-11-14T00:00:00"/>
    <d v="2015-11-19T00:00:00"/>
    <x v="1"/>
    <s v="GZ-14470"/>
    <s v="Gary Zandusky"/>
    <x v="0"/>
    <s v="United States"/>
    <s v="Rio Rancho"/>
    <s v="New Mexico"/>
    <n v="87124"/>
    <x v="1"/>
    <s v="FUR-CH-10001891"/>
    <s v="Furniture"/>
    <s v="Chairs"/>
    <s v="Global Deluxe Office Fabric Chairs"/>
    <n v="230.35200000000003"/>
    <n v="3"/>
    <n v="0.2"/>
    <n v="20.155800000000013"/>
    <s v="No"/>
    <s v="Anna Andreadi"/>
  </r>
  <r>
    <n v="6711"/>
    <s v="CA-2016-149503"/>
    <d v="2016-12-09T00:00:00"/>
    <d v="2016-12-12T00:00:00"/>
    <x v="2"/>
    <s v="SP-20650"/>
    <s v="Stephanie Phelps"/>
    <x v="1"/>
    <s v="United States"/>
    <s v="Stockton"/>
    <s v="California"/>
    <n v="95207"/>
    <x v="1"/>
    <s v="OFF-BI-10002133"/>
    <s v="Office Supplies"/>
    <s v="Binders"/>
    <s v="Wilson Jones Elliptical Ring 3 1/2&quot; Capacity Binders, 800 sheets"/>
    <n v="273.92"/>
    <n v="8"/>
    <n v="0.2"/>
    <n v="99.295999999999978"/>
    <s v="No"/>
    <s v="Anna Andreadi"/>
  </r>
  <r>
    <n v="6712"/>
    <s v="CA-2017-163069"/>
    <d v="2017-08-18T00:00:00"/>
    <d v="2017-08-21T00:00:00"/>
    <x v="0"/>
    <s v="PJ-19015"/>
    <s v="Pauline Johnson"/>
    <x v="0"/>
    <s v="United States"/>
    <s v="Columbus"/>
    <s v="Ohio"/>
    <n v="43229"/>
    <x v="3"/>
    <s v="OFF-AR-10001419"/>
    <s v="Office Supplies"/>
    <s v="Art"/>
    <s v="Newell 325"/>
    <n v="9.9120000000000008"/>
    <n v="3"/>
    <n v="0.2"/>
    <n v="1.2389999999999994"/>
    <s v="No"/>
    <s v="Chuck Magee"/>
  </r>
  <r>
    <n v="6713"/>
    <s v="CA-2017-107629"/>
    <d v="2017-12-14T00:00:00"/>
    <d v="2017-12-14T00:00:00"/>
    <x v="3"/>
    <s v="DB-13060"/>
    <s v="Dave Brooks"/>
    <x v="0"/>
    <s v="United States"/>
    <s v="Skokie"/>
    <s v="Illinois"/>
    <n v="60076"/>
    <x v="2"/>
    <s v="FUR-FU-10002298"/>
    <s v="Furniture"/>
    <s v="Furnishings"/>
    <s v="Rubbermaid ClusterMat Chairmats, Mat Size- 66&quot; x 60&quot;, Lip 20&quot; x 11&quot; -90 Degree Angle"/>
    <n v="266.35200000000003"/>
    <n v="6"/>
    <n v="0.6"/>
    <n v="-292.98719999999997"/>
    <s v="No"/>
    <s v="Kelly Williams"/>
  </r>
  <r>
    <n v="6714"/>
    <s v="CA-2017-107629"/>
    <d v="2017-12-14T00:00:00"/>
    <d v="2017-12-14T00:00:00"/>
    <x v="3"/>
    <s v="DB-13060"/>
    <s v="Dave Brooks"/>
    <x v="0"/>
    <s v="United States"/>
    <s v="Skokie"/>
    <s v="Illinois"/>
    <n v="60076"/>
    <x v="2"/>
    <s v="FUR-FU-10004091"/>
    <s v="Furniture"/>
    <s v="Furnishings"/>
    <s v="Howard Miller 13&quot; Diameter Goldtone Round Wall Clock"/>
    <n v="56.328000000000003"/>
    <n v="3"/>
    <n v="0.6"/>
    <n v="-26.755799999999994"/>
    <s v="No"/>
    <s v="Kelly Williams"/>
  </r>
  <r>
    <n v="6715"/>
    <s v="CA-2017-107629"/>
    <d v="2017-12-14T00:00:00"/>
    <d v="2017-12-14T00:00:00"/>
    <x v="3"/>
    <s v="DB-13060"/>
    <s v="Dave Brooks"/>
    <x v="0"/>
    <s v="United States"/>
    <s v="Skokie"/>
    <s v="Illinois"/>
    <n v="60076"/>
    <x v="2"/>
    <s v="TEC-AC-10004510"/>
    <s v="Technology"/>
    <s v="Accessories"/>
    <s v="Logitech Desktop MK120 Mouse and keyboard Combo"/>
    <n v="39.264000000000003"/>
    <n v="3"/>
    <n v="0.2"/>
    <n v="-4.908000000000003"/>
    <s v="No"/>
    <s v="Kelly Williams"/>
  </r>
  <r>
    <n v="6716"/>
    <s v="CA-2017-107629"/>
    <d v="2017-12-14T00:00:00"/>
    <d v="2017-12-14T00:00:00"/>
    <x v="3"/>
    <s v="DB-13060"/>
    <s v="Dave Brooks"/>
    <x v="0"/>
    <s v="United States"/>
    <s v="Skokie"/>
    <s v="Illinois"/>
    <n v="60076"/>
    <x v="2"/>
    <s v="OFF-AR-10002987"/>
    <s v="Office Supplies"/>
    <s v="Art"/>
    <s v="Prismacolor Color Pencil Set"/>
    <n v="95.231999999999999"/>
    <n v="6"/>
    <n v="0.2"/>
    <n v="24.998400000000011"/>
    <s v="No"/>
    <s v="Kelly Williams"/>
  </r>
  <r>
    <n v="6717"/>
    <s v="CA-2016-134789"/>
    <d v="2016-04-08T00:00:00"/>
    <d v="2016-04-15T00:00:00"/>
    <x v="1"/>
    <s v="CK-12325"/>
    <s v="Christine Kargatis"/>
    <x v="2"/>
    <s v="United States"/>
    <s v="Hot Springs"/>
    <s v="Arkansas"/>
    <n v="71901"/>
    <x v="0"/>
    <s v="OFF-FA-10002280"/>
    <s v="Office Supplies"/>
    <s v="Fasteners"/>
    <s v="Advantus Plastic Paper Clips"/>
    <n v="30"/>
    <n v="6"/>
    <n v="0"/>
    <n v="14.399999999999999"/>
    <s v="No"/>
    <s v="Cassandra Brandow"/>
  </r>
  <r>
    <n v="6718"/>
    <s v="CA-2016-134789"/>
    <d v="2016-04-08T00:00:00"/>
    <d v="2016-04-15T00:00:00"/>
    <x v="1"/>
    <s v="CK-12325"/>
    <s v="Christine Kargatis"/>
    <x v="2"/>
    <s v="United States"/>
    <s v="Hot Springs"/>
    <s v="Arkansas"/>
    <n v="71901"/>
    <x v="0"/>
    <s v="OFF-PA-10001934"/>
    <s v="Office Supplies"/>
    <s v="Paper"/>
    <s v="Xerox 1993"/>
    <n v="25.92"/>
    <n v="4"/>
    <n v="0"/>
    <n v="12.700800000000001"/>
    <s v="No"/>
    <s v="Cassandra Brandow"/>
  </r>
  <r>
    <n v="6719"/>
    <s v="CA-2016-134789"/>
    <d v="2016-04-08T00:00:00"/>
    <d v="2016-04-15T00:00:00"/>
    <x v="1"/>
    <s v="CK-12325"/>
    <s v="Christine Kargatis"/>
    <x v="2"/>
    <s v="United States"/>
    <s v="Hot Springs"/>
    <s v="Arkansas"/>
    <n v="71901"/>
    <x v="0"/>
    <s v="FUR-FU-10003268"/>
    <s v="Furniture"/>
    <s v="Furnishings"/>
    <s v="Eldon Radial Chair Mat for Low to Medium Pile Carpets"/>
    <n v="159.91999999999999"/>
    <n v="4"/>
    <n v="0"/>
    <n v="31.983999999999995"/>
    <s v="No"/>
    <s v="Cassandra Brandow"/>
  </r>
  <r>
    <n v="6720"/>
    <s v="CA-2016-130442"/>
    <d v="2016-12-16T00:00:00"/>
    <d v="2016-12-19T00:00:00"/>
    <x v="2"/>
    <s v="SF-20065"/>
    <s v="Sandra Flanagan"/>
    <x v="0"/>
    <s v="United States"/>
    <s v="Goldsboro"/>
    <s v="North Carolina"/>
    <n v="27534"/>
    <x v="0"/>
    <s v="OFF-AP-10004859"/>
    <s v="Office Supplies"/>
    <s v="Appliances"/>
    <s v="Acco 6 Outlet Guardian Premium Surge Suppressor"/>
    <n v="34.944000000000003"/>
    <n v="3"/>
    <n v="0.2"/>
    <n v="3.0576000000000008"/>
    <s v="No"/>
    <s v="Cassandra Brandow"/>
  </r>
  <r>
    <n v="6721"/>
    <s v="CA-2017-102974"/>
    <d v="2017-09-19T00:00:00"/>
    <d v="2017-09-24T00:00:00"/>
    <x v="1"/>
    <s v="DP-13105"/>
    <s v="Dave Poirier"/>
    <x v="1"/>
    <s v="United States"/>
    <s v="Los Angeles"/>
    <s v="California"/>
    <n v="90032"/>
    <x v="1"/>
    <s v="TEC-AC-10000057"/>
    <s v="Technology"/>
    <s v="Accessories"/>
    <s v="Microsoft Natural Ergonomic Keyboard 4000"/>
    <n v="149.94999999999999"/>
    <n v="5"/>
    <n v="0"/>
    <n v="31.489499999999992"/>
    <s v="No"/>
    <s v="Anna Andreadi"/>
  </r>
  <r>
    <n v="6722"/>
    <s v="CA-2017-102974"/>
    <d v="2017-09-19T00:00:00"/>
    <d v="2017-09-24T00:00:00"/>
    <x v="1"/>
    <s v="DP-13105"/>
    <s v="Dave Poirier"/>
    <x v="1"/>
    <s v="United States"/>
    <s v="Los Angeles"/>
    <s v="California"/>
    <n v="90032"/>
    <x v="1"/>
    <s v="OFF-AR-10000914"/>
    <s v="Office Supplies"/>
    <s v="Art"/>
    <s v="Boston 16765 Mini Stand Up Battery Pencil Sharpener"/>
    <n v="23.32"/>
    <n v="2"/>
    <n v="0"/>
    <n v="6.0632000000000019"/>
    <s v="No"/>
    <s v="Anna Andreadi"/>
  </r>
  <r>
    <n v="6723"/>
    <s v="CA-2017-102974"/>
    <d v="2017-09-19T00:00:00"/>
    <d v="2017-09-24T00:00:00"/>
    <x v="1"/>
    <s v="DP-13105"/>
    <s v="Dave Poirier"/>
    <x v="1"/>
    <s v="United States"/>
    <s v="Los Angeles"/>
    <s v="California"/>
    <n v="90032"/>
    <x v="1"/>
    <s v="OFF-AR-10004956"/>
    <s v="Office Supplies"/>
    <s v="Art"/>
    <s v="Newell 33"/>
    <n v="16.740000000000002"/>
    <n v="3"/>
    <n v="0"/>
    <n v="4.8545999999999978"/>
    <s v="No"/>
    <s v="Anna Andreadi"/>
  </r>
  <r>
    <n v="6724"/>
    <s v="US-2017-166394"/>
    <d v="2017-09-04T00:00:00"/>
    <d v="2017-09-06T00:00:00"/>
    <x v="0"/>
    <s v="VM-21835"/>
    <s v="Vivian Mathis"/>
    <x v="0"/>
    <s v="United States"/>
    <s v="Nashua"/>
    <s v="New Hampshire"/>
    <n v="3060"/>
    <x v="3"/>
    <s v="OFF-FA-10001843"/>
    <s v="Office Supplies"/>
    <s v="Fasteners"/>
    <s v="Staples"/>
    <n v="14.82"/>
    <n v="6"/>
    <n v="0"/>
    <n v="6.9654000000000007"/>
    <s v="No"/>
    <s v="Chuck Magee"/>
  </r>
  <r>
    <n v="6725"/>
    <s v="CA-2016-128811"/>
    <d v="2016-09-12T00:00:00"/>
    <d v="2016-09-16T00:00:00"/>
    <x v="1"/>
    <s v="SF-20200"/>
    <s v="Sarah Foster"/>
    <x v="0"/>
    <s v="United States"/>
    <s v="Seattle"/>
    <s v="Washington"/>
    <n v="98103"/>
    <x v="1"/>
    <s v="OFF-FA-10000585"/>
    <s v="Office Supplies"/>
    <s v="Fasteners"/>
    <s v="OIC Bulk Pack Metal Binder Clips"/>
    <n v="10.47"/>
    <n v="3"/>
    <n v="0"/>
    <n v="4.8162000000000003"/>
    <s v="No"/>
    <s v="Anna Andreadi"/>
  </r>
  <r>
    <n v="6726"/>
    <s v="CA-2016-128811"/>
    <d v="2016-09-12T00:00:00"/>
    <d v="2016-09-16T00:00:00"/>
    <x v="1"/>
    <s v="SF-20200"/>
    <s v="Sarah Foster"/>
    <x v="0"/>
    <s v="United States"/>
    <s v="Seattle"/>
    <s v="Washington"/>
    <n v="98103"/>
    <x v="1"/>
    <s v="OFF-LA-10003720"/>
    <s v="Office Supplies"/>
    <s v="Labels"/>
    <s v="Avery 487"/>
    <n v="11.07"/>
    <n v="3"/>
    <n v="0"/>
    <n v="5.2028999999999996"/>
    <s v="No"/>
    <s v="Anna Andreadi"/>
  </r>
  <r>
    <n v="6727"/>
    <s v="CA-2016-128811"/>
    <d v="2016-09-12T00:00:00"/>
    <d v="2016-09-16T00:00:00"/>
    <x v="1"/>
    <s v="SF-20200"/>
    <s v="Sarah Foster"/>
    <x v="0"/>
    <s v="United States"/>
    <s v="Seattle"/>
    <s v="Washington"/>
    <n v="98103"/>
    <x v="1"/>
    <s v="OFF-BI-10000301"/>
    <s v="Office Supplies"/>
    <s v="Binders"/>
    <s v="GBC Instant Report Kit"/>
    <n v="20.704000000000001"/>
    <n v="4"/>
    <n v="0.2"/>
    <n v="7.7639999999999993"/>
    <s v="No"/>
    <s v="Anna Andreadi"/>
  </r>
  <r>
    <n v="6728"/>
    <s v="CA-2017-145443"/>
    <d v="2017-08-10T00:00:00"/>
    <d v="2017-08-15T00:00:00"/>
    <x v="0"/>
    <s v="SC-20695"/>
    <s v="Steve Chapman"/>
    <x v="1"/>
    <s v="United States"/>
    <s v="Richmond"/>
    <s v="Indiana"/>
    <n v="47374"/>
    <x v="2"/>
    <s v="OFF-PA-10003302"/>
    <s v="Office Supplies"/>
    <s v="Paper"/>
    <s v="Xerox 1906"/>
    <n v="177.2"/>
    <n v="5"/>
    <n v="0"/>
    <n v="83.283999999999992"/>
    <s v="No"/>
    <s v="Kelly Williams"/>
  </r>
  <r>
    <n v="6729"/>
    <s v="CA-2016-165827"/>
    <d v="2016-11-04T00:00:00"/>
    <d v="2016-11-09T00:00:00"/>
    <x v="1"/>
    <s v="MF-17665"/>
    <s v="Maureen Fritzler"/>
    <x v="1"/>
    <s v="United States"/>
    <s v="Miami"/>
    <s v="Florida"/>
    <n v="33180"/>
    <x v="0"/>
    <s v="FUR-FU-10001889"/>
    <s v="Furniture"/>
    <s v="Furnishings"/>
    <s v="Ultra Door Pull Handle"/>
    <n v="50.496000000000002"/>
    <n v="6"/>
    <n v="0.2"/>
    <n v="8.2055999999999987"/>
    <s v="No"/>
    <s v="Cassandra Brandow"/>
  </r>
  <r>
    <n v="6730"/>
    <s v="CA-2015-156734"/>
    <d v="2015-06-18T00:00:00"/>
    <d v="2015-06-20T00:00:00"/>
    <x v="2"/>
    <s v="BV-11245"/>
    <s v="Benjamin Venier"/>
    <x v="1"/>
    <s v="United States"/>
    <s v="Smyrna"/>
    <s v="Tennessee"/>
    <n v="37167"/>
    <x v="0"/>
    <s v="OFF-BI-10002982"/>
    <s v="Office Supplies"/>
    <s v="Binders"/>
    <s v="Avery Self-Adhesive Photo Pockets for Polaroid Photos"/>
    <n v="6.1290000000000004"/>
    <n v="3"/>
    <n v="0.7"/>
    <n v="-4.4945999999999984"/>
    <s v="No"/>
    <s v="Cassandra Brandow"/>
  </r>
  <r>
    <n v="6731"/>
    <s v="CA-2015-156734"/>
    <d v="2015-06-18T00:00:00"/>
    <d v="2015-06-20T00:00:00"/>
    <x v="2"/>
    <s v="BV-11245"/>
    <s v="Benjamin Venier"/>
    <x v="1"/>
    <s v="United States"/>
    <s v="Smyrna"/>
    <s v="Tennessee"/>
    <n v="37167"/>
    <x v="0"/>
    <s v="FUR-CH-10002965"/>
    <s v="Furniture"/>
    <s v="Chairs"/>
    <s v="Global Leather Highback Executive Chair with Pneumatic Height Adjustment, Black"/>
    <n v="643.13599999999997"/>
    <n v="4"/>
    <n v="0.2"/>
    <n v="56.274400000000014"/>
    <s v="No"/>
    <s v="Cassandra Brandow"/>
  </r>
  <r>
    <n v="6732"/>
    <s v="CA-2015-156734"/>
    <d v="2015-06-18T00:00:00"/>
    <d v="2015-06-20T00:00:00"/>
    <x v="2"/>
    <s v="BV-11245"/>
    <s v="Benjamin Venier"/>
    <x v="1"/>
    <s v="United States"/>
    <s v="Smyrna"/>
    <s v="Tennessee"/>
    <n v="37167"/>
    <x v="0"/>
    <s v="OFF-PA-10001937"/>
    <s v="Office Supplies"/>
    <s v="Paper"/>
    <s v="Xerox 21"/>
    <n v="20.736000000000004"/>
    <n v="4"/>
    <n v="0.2"/>
    <n v="7.2576000000000001"/>
    <s v="No"/>
    <s v="Cassandra Brandow"/>
  </r>
  <r>
    <n v="6733"/>
    <s v="CA-2014-120096"/>
    <d v="2014-07-04T00:00:00"/>
    <d v="2014-07-07T00:00:00"/>
    <x v="2"/>
    <s v="KE-16420"/>
    <s v="Katrina Edelman"/>
    <x v="1"/>
    <s v="United States"/>
    <s v="Aurora"/>
    <s v="Colorado"/>
    <n v="80013"/>
    <x v="1"/>
    <s v="OFF-PA-10001977"/>
    <s v="Office Supplies"/>
    <s v="Paper"/>
    <s v="Xerox 194"/>
    <n v="177.536"/>
    <n v="4"/>
    <n v="0.2"/>
    <n v="62.137599999999992"/>
    <s v="No"/>
    <s v="Anna Andreadi"/>
  </r>
  <r>
    <n v="6734"/>
    <s v="CA-2014-120096"/>
    <d v="2014-07-04T00:00:00"/>
    <d v="2014-07-07T00:00:00"/>
    <x v="2"/>
    <s v="KE-16420"/>
    <s v="Katrina Edelman"/>
    <x v="1"/>
    <s v="United States"/>
    <s v="Aurora"/>
    <s v="Colorado"/>
    <n v="80013"/>
    <x v="1"/>
    <s v="OFF-AP-10000692"/>
    <s v="Office Supplies"/>
    <s v="Appliances"/>
    <s v="Fellowes Mighty 8 Compact Surge Protector"/>
    <n v="32.432000000000002"/>
    <n v="2"/>
    <n v="0.2"/>
    <n v="3.2432000000000016"/>
    <s v="No"/>
    <s v="Anna Andreadi"/>
  </r>
  <r>
    <n v="6735"/>
    <s v="CA-2015-141754"/>
    <d v="2015-12-20T00:00:00"/>
    <d v="2015-12-25T00:00:00"/>
    <x v="1"/>
    <s v="EM-14200"/>
    <s v="Evan Minnotte"/>
    <x v="2"/>
    <s v="United States"/>
    <s v="Miami"/>
    <s v="Florida"/>
    <n v="33142"/>
    <x v="0"/>
    <s v="OFF-LA-10004093"/>
    <s v="Office Supplies"/>
    <s v="Labels"/>
    <s v="Avery 486"/>
    <n v="11.696"/>
    <n v="2"/>
    <n v="0.2"/>
    <n v="3.9473999999999996"/>
    <s v="No"/>
    <s v="Cassandra Brandow"/>
  </r>
  <r>
    <n v="6736"/>
    <s v="CA-2016-123358"/>
    <d v="2016-04-10T00:00:00"/>
    <d v="2016-04-17T00:00:00"/>
    <x v="1"/>
    <s v="BT-11680"/>
    <s v="Brian Thompson"/>
    <x v="0"/>
    <s v="United States"/>
    <s v="San Francisco"/>
    <s v="California"/>
    <n v="94122"/>
    <x v="1"/>
    <s v="OFF-AP-10004980"/>
    <s v="Office Supplies"/>
    <s v="Appliances"/>
    <s v="3M Replacement Filter for Office Air Cleaner for 20' x 33' Room"/>
    <n v="113.76"/>
    <n v="3"/>
    <n v="0"/>
    <n v="44.366400000000006"/>
    <s v="No"/>
    <s v="Anna Andreadi"/>
  </r>
  <r>
    <n v="6737"/>
    <s v="CA-2016-123358"/>
    <d v="2016-04-10T00:00:00"/>
    <d v="2016-04-17T00:00:00"/>
    <x v="1"/>
    <s v="BT-11680"/>
    <s v="Brian Thompson"/>
    <x v="0"/>
    <s v="United States"/>
    <s v="San Francisco"/>
    <s v="California"/>
    <n v="94122"/>
    <x v="1"/>
    <s v="OFF-ST-10001932"/>
    <s v="Office Supplies"/>
    <s v="Storage"/>
    <s v="Fellowes Staxonsteel Drawer Files"/>
    <n v="579.51"/>
    <n v="3"/>
    <n v="0"/>
    <n v="81.131400000000014"/>
    <s v="No"/>
    <s v="Anna Andreadi"/>
  </r>
  <r>
    <n v="6738"/>
    <s v="CA-2016-123358"/>
    <d v="2016-04-10T00:00:00"/>
    <d v="2016-04-17T00:00:00"/>
    <x v="1"/>
    <s v="BT-11680"/>
    <s v="Brian Thompson"/>
    <x v="0"/>
    <s v="United States"/>
    <s v="San Francisco"/>
    <s v="California"/>
    <n v="94122"/>
    <x v="1"/>
    <s v="OFF-ST-10000636"/>
    <s v="Office Supplies"/>
    <s v="Storage"/>
    <s v="Rogers Profile Extra Capacity Storage Tub"/>
    <n v="150.66"/>
    <n v="9"/>
    <n v="0"/>
    <n v="6.0263999999999918"/>
    <s v="No"/>
    <s v="Anna Andreadi"/>
  </r>
  <r>
    <n v="6739"/>
    <s v="CA-2016-123358"/>
    <d v="2016-04-10T00:00:00"/>
    <d v="2016-04-17T00:00:00"/>
    <x v="1"/>
    <s v="BT-11680"/>
    <s v="Brian Thompson"/>
    <x v="0"/>
    <s v="United States"/>
    <s v="San Francisco"/>
    <s v="California"/>
    <n v="94122"/>
    <x v="1"/>
    <s v="OFF-BI-10000069"/>
    <s v="Office Supplies"/>
    <s v="Binders"/>
    <s v="GBC Prepunched Paper, 19-Hole, for Binding Systems, 24-lb"/>
    <n v="48.032000000000004"/>
    <n v="4"/>
    <n v="0.2"/>
    <n v="15.610399999999993"/>
    <s v="No"/>
    <s v="Anna Andreadi"/>
  </r>
  <r>
    <n v="6740"/>
    <s v="CA-2014-144029"/>
    <d v="2014-05-26T00:00:00"/>
    <d v="2014-05-31T00:00:00"/>
    <x v="1"/>
    <s v="MM-18055"/>
    <s v="Michelle Moray"/>
    <x v="0"/>
    <s v="United States"/>
    <s v="Chicago"/>
    <s v="Illinois"/>
    <n v="60623"/>
    <x v="2"/>
    <s v="OFF-ST-10001837"/>
    <s v="Office Supplies"/>
    <s v="Storage"/>
    <s v="SAFCO Mobile Desk Side File, Wire Frame"/>
    <n v="102.624"/>
    <n v="3"/>
    <n v="0.2"/>
    <n v="7.6968000000000032"/>
    <s v="No"/>
    <s v="Kelly Williams"/>
  </r>
  <r>
    <n v="6741"/>
    <s v="CA-2014-144029"/>
    <d v="2014-05-26T00:00:00"/>
    <d v="2014-05-31T00:00:00"/>
    <x v="1"/>
    <s v="MM-18055"/>
    <s v="Michelle Moray"/>
    <x v="0"/>
    <s v="United States"/>
    <s v="Chicago"/>
    <s v="Illinois"/>
    <n v="60623"/>
    <x v="2"/>
    <s v="FUR-CH-10003981"/>
    <s v="Furniture"/>
    <s v="Chairs"/>
    <s v="Global Commerce Series Low-Back Swivel/Tilt Chairs"/>
    <n v="359.77199999999999"/>
    <n v="2"/>
    <n v="0.3"/>
    <n v="-5.1396000000000583"/>
    <s v="No"/>
    <s v="Kelly Williams"/>
  </r>
  <r>
    <n v="6742"/>
    <s v="CA-2014-144029"/>
    <d v="2014-05-26T00:00:00"/>
    <d v="2014-05-31T00:00:00"/>
    <x v="1"/>
    <s v="MM-18055"/>
    <s v="Michelle Moray"/>
    <x v="0"/>
    <s v="United States"/>
    <s v="Chicago"/>
    <s v="Illinois"/>
    <n v="60623"/>
    <x v="2"/>
    <s v="OFF-AR-10000716"/>
    <s v="Office Supplies"/>
    <s v="Art"/>
    <s v="DIXON Ticonderoga Erasable Checking Pencils"/>
    <n v="13.392000000000001"/>
    <n v="3"/>
    <n v="0.2"/>
    <n v="3.1806000000000005"/>
    <s v="No"/>
    <s v="Kelly Williams"/>
  </r>
  <r>
    <n v="6743"/>
    <s v="US-2017-101784"/>
    <d v="2017-07-06T00:00:00"/>
    <d v="2017-07-11T00:00:00"/>
    <x v="1"/>
    <s v="PO-18850"/>
    <s v="Patrick O'Brill"/>
    <x v="0"/>
    <s v="United States"/>
    <s v="Los Angeles"/>
    <s v="California"/>
    <n v="90008"/>
    <x v="1"/>
    <s v="FUR-CH-10001146"/>
    <s v="Furniture"/>
    <s v="Chairs"/>
    <s v="Global Task Chair, Black"/>
    <n v="122.13600000000001"/>
    <n v="3"/>
    <n v="0.2"/>
    <n v="-13.740299999999994"/>
    <s v="No"/>
    <s v="Anna Andreadi"/>
  </r>
  <r>
    <n v="6744"/>
    <s v="CA-2015-156923"/>
    <d v="2015-02-16T00:00:00"/>
    <d v="2015-02-20T00:00:00"/>
    <x v="1"/>
    <s v="SP-20860"/>
    <s v="Sung Pak"/>
    <x v="1"/>
    <s v="United States"/>
    <s v="Dover"/>
    <s v="New Hampshire"/>
    <n v="3820"/>
    <x v="3"/>
    <s v="OFF-PA-10002751"/>
    <s v="Office Supplies"/>
    <s v="Paper"/>
    <s v="Xerox 1920"/>
    <n v="35.880000000000003"/>
    <n v="6"/>
    <n v="0"/>
    <n v="16.146000000000001"/>
    <s v="No"/>
    <s v="Chuck Magee"/>
  </r>
  <r>
    <n v="6745"/>
    <s v="CA-2017-111269"/>
    <d v="2017-06-16T00:00:00"/>
    <d v="2017-06-18T00:00:00"/>
    <x v="0"/>
    <s v="CS-12355"/>
    <s v="Christine Sundaresam"/>
    <x v="0"/>
    <s v="United States"/>
    <s v="Dublin"/>
    <s v="Ohio"/>
    <n v="43017"/>
    <x v="3"/>
    <s v="TEC-AC-10001606"/>
    <s v="Technology"/>
    <s v="Accessories"/>
    <s v="Logitech Wireless Performance Mouse MX for PC and Mac"/>
    <n v="479.952"/>
    <n v="6"/>
    <n v="0.2"/>
    <n v="107.98920000000001"/>
    <s v="No"/>
    <s v="Chuck Magee"/>
  </r>
  <r>
    <n v="6746"/>
    <s v="CA-2017-111269"/>
    <d v="2017-06-16T00:00:00"/>
    <d v="2017-06-18T00:00:00"/>
    <x v="0"/>
    <s v="CS-12355"/>
    <s v="Christine Sundaresam"/>
    <x v="0"/>
    <s v="United States"/>
    <s v="Dublin"/>
    <s v="Ohio"/>
    <n v="43017"/>
    <x v="3"/>
    <s v="OFF-AR-10001427"/>
    <s v="Office Supplies"/>
    <s v="Art"/>
    <s v="Newell 330"/>
    <n v="23.92"/>
    <n v="5"/>
    <n v="0.2"/>
    <n v="1.7940000000000005"/>
    <s v="No"/>
    <s v="Chuck Magee"/>
  </r>
  <r>
    <n v="6747"/>
    <s v="CA-2017-159156"/>
    <d v="2017-11-13T00:00:00"/>
    <d v="2017-11-16T00:00:00"/>
    <x v="2"/>
    <s v="KB-16600"/>
    <s v="Ken Brennan"/>
    <x v="1"/>
    <s v="United States"/>
    <s v="New York City"/>
    <s v="New York"/>
    <n v="10009"/>
    <x v="3"/>
    <s v="TEC-PH-10004389"/>
    <s v="Technology"/>
    <s v="Phones"/>
    <s v="Nokia Lumia 925"/>
    <n v="629.94999999999993"/>
    <n v="5"/>
    <n v="0"/>
    <n v="163.78700000000003"/>
    <s v="No"/>
    <s v="Chuck Magee"/>
  </r>
  <r>
    <n v="6748"/>
    <s v="CA-2017-100230"/>
    <d v="2017-12-11T00:00:00"/>
    <d v="2017-12-15T00:00:00"/>
    <x v="1"/>
    <s v="AA-10375"/>
    <s v="Allen Armold"/>
    <x v="0"/>
    <s v="United States"/>
    <s v="New York City"/>
    <s v="New York"/>
    <n v="10035"/>
    <x v="3"/>
    <s v="OFF-BI-10002498"/>
    <s v="Office Supplies"/>
    <s v="Binders"/>
    <s v="Clear Mylar Reinforcing Strips"/>
    <n v="14.952000000000002"/>
    <n v="1"/>
    <n v="0.2"/>
    <n v="5.0462999999999996"/>
    <s v="No"/>
    <s v="Chuck Magee"/>
  </r>
  <r>
    <n v="6749"/>
    <s v="CA-2017-100230"/>
    <d v="2017-12-11T00:00:00"/>
    <d v="2017-12-15T00:00:00"/>
    <x v="1"/>
    <s v="AA-10375"/>
    <s v="Allen Armold"/>
    <x v="0"/>
    <s v="United States"/>
    <s v="New York City"/>
    <s v="New York"/>
    <n v="10035"/>
    <x v="3"/>
    <s v="OFF-PA-10002245"/>
    <s v="Office Supplies"/>
    <s v="Paper"/>
    <s v="Xerox 1895"/>
    <n v="17.940000000000001"/>
    <n v="3"/>
    <n v="0"/>
    <n v="8.0730000000000004"/>
    <s v="No"/>
    <s v="Chuck Magee"/>
  </r>
  <r>
    <n v="6750"/>
    <s v="CA-2017-100230"/>
    <d v="2017-12-11T00:00:00"/>
    <d v="2017-12-15T00:00:00"/>
    <x v="1"/>
    <s v="AA-10375"/>
    <s v="Allen Armold"/>
    <x v="0"/>
    <s v="United States"/>
    <s v="New York City"/>
    <s v="New York"/>
    <n v="10035"/>
    <x v="3"/>
    <s v="TEC-PH-10004522"/>
    <s v="Technology"/>
    <s v="Phones"/>
    <s v="Dexim XPower Skin Super-Thin Power Case for iPhone 5 - Black"/>
    <n v="116.98"/>
    <n v="2"/>
    <n v="0"/>
    <n v="29.245000000000005"/>
    <s v="No"/>
    <s v="Chuck Magee"/>
  </r>
  <r>
    <n v="6751"/>
    <s v="CA-2016-154767"/>
    <d v="2016-06-28T00:00:00"/>
    <d v="2016-06-30T00:00:00"/>
    <x v="0"/>
    <s v="BP-11155"/>
    <s v="Becky Pak"/>
    <x v="0"/>
    <s v="United States"/>
    <s v="Paterson"/>
    <s v="New Jersey"/>
    <n v="7501"/>
    <x v="3"/>
    <s v="FUR-CH-10003535"/>
    <s v="Furniture"/>
    <s v="Chairs"/>
    <s v="Global Armless Task Chair, Royal Blue"/>
    <n v="121.96"/>
    <n v="2"/>
    <n v="0"/>
    <n v="20.733199999999997"/>
    <s v="No"/>
    <s v="Chuck Magee"/>
  </r>
  <r>
    <n v="6752"/>
    <s v="CA-2016-154767"/>
    <d v="2016-06-28T00:00:00"/>
    <d v="2016-06-30T00:00:00"/>
    <x v="0"/>
    <s v="BP-11155"/>
    <s v="Becky Pak"/>
    <x v="0"/>
    <s v="United States"/>
    <s v="Paterson"/>
    <s v="New Jersey"/>
    <n v="7501"/>
    <x v="3"/>
    <s v="OFF-AP-10000595"/>
    <s v="Office Supplies"/>
    <s v="Appliances"/>
    <s v="Disposable Triple-Filter Dust Bags"/>
    <n v="8.74"/>
    <n v="2"/>
    <n v="0"/>
    <n v="2.2724000000000002"/>
    <s v="No"/>
    <s v="Chuck Magee"/>
  </r>
  <r>
    <n v="6753"/>
    <s v="CA-2016-154767"/>
    <d v="2016-06-28T00:00:00"/>
    <d v="2016-06-30T00:00:00"/>
    <x v="0"/>
    <s v="BP-11155"/>
    <s v="Becky Pak"/>
    <x v="0"/>
    <s v="United States"/>
    <s v="Paterson"/>
    <s v="New Jersey"/>
    <n v="7501"/>
    <x v="3"/>
    <s v="OFF-PA-10003039"/>
    <s v="Office Supplies"/>
    <s v="Paper"/>
    <s v="Xerox 1960"/>
    <n v="61.96"/>
    <n v="2"/>
    <n v="0"/>
    <n v="27.881999999999998"/>
    <s v="No"/>
    <s v="Chuck Magee"/>
  </r>
  <r>
    <n v="6754"/>
    <s v="CA-2016-154767"/>
    <d v="2016-06-28T00:00:00"/>
    <d v="2016-06-30T00:00:00"/>
    <x v="0"/>
    <s v="BP-11155"/>
    <s v="Becky Pak"/>
    <x v="0"/>
    <s v="United States"/>
    <s v="Paterson"/>
    <s v="New Jersey"/>
    <n v="7501"/>
    <x v="3"/>
    <s v="OFF-BI-10002003"/>
    <s v="Office Supplies"/>
    <s v="Binders"/>
    <s v="Ibico Presentation Index for Binding Systems"/>
    <n v="7.96"/>
    <n v="2"/>
    <n v="0"/>
    <n v="3.7412000000000001"/>
    <s v="No"/>
    <s v="Chuck Magee"/>
  </r>
  <r>
    <n v="6755"/>
    <s v="CA-2016-154767"/>
    <d v="2016-06-28T00:00:00"/>
    <d v="2016-06-30T00:00:00"/>
    <x v="0"/>
    <s v="BP-11155"/>
    <s v="Becky Pak"/>
    <x v="0"/>
    <s v="United States"/>
    <s v="Paterson"/>
    <s v="New Jersey"/>
    <n v="7501"/>
    <x v="3"/>
    <s v="OFF-AP-10002311"/>
    <s v="Office Supplies"/>
    <s v="Appliances"/>
    <s v="Holmes Replacement Filter for HEPA Air Cleaner, Very Large Room, HEPA Filter"/>
    <n v="275.24"/>
    <n v="4"/>
    <n v="0"/>
    <n v="121.10560000000001"/>
    <s v="No"/>
    <s v="Chuck Magee"/>
  </r>
  <r>
    <n v="6756"/>
    <s v="CA-2017-124205"/>
    <d v="2017-09-15T00:00:00"/>
    <d v="2017-09-19T00:00:00"/>
    <x v="1"/>
    <s v="TC-21145"/>
    <s v="Theresa Coyne"/>
    <x v="1"/>
    <s v="United States"/>
    <s v="Lakewood"/>
    <s v="New Jersey"/>
    <n v="8701"/>
    <x v="3"/>
    <s v="FUR-FU-10002445"/>
    <s v="Furniture"/>
    <s v="Furnishings"/>
    <s v="DAX Two-Tone Rosewood/Black Document Frame, Desktop, 5 x 7"/>
    <n v="47.400000000000006"/>
    <n v="5"/>
    <n v="0"/>
    <n v="18.960000000000004"/>
    <s v="No"/>
    <s v="Chuck Magee"/>
  </r>
  <r>
    <n v="6757"/>
    <s v="CA-2017-124205"/>
    <d v="2017-09-15T00:00:00"/>
    <d v="2017-09-19T00:00:00"/>
    <x v="1"/>
    <s v="TC-21145"/>
    <s v="Theresa Coyne"/>
    <x v="1"/>
    <s v="United States"/>
    <s v="Lakewood"/>
    <s v="New Jersey"/>
    <n v="8701"/>
    <x v="3"/>
    <s v="FUR-CH-10003606"/>
    <s v="Furniture"/>
    <s v="Chairs"/>
    <s v="SAFCO Folding Chair Trolley"/>
    <n v="512.96"/>
    <n v="4"/>
    <n v="0"/>
    <n v="143.62880000000001"/>
    <s v="No"/>
    <s v="Chuck Magee"/>
  </r>
  <r>
    <n v="6758"/>
    <s v="CA-2017-124205"/>
    <d v="2017-09-15T00:00:00"/>
    <d v="2017-09-19T00:00:00"/>
    <x v="1"/>
    <s v="TC-21145"/>
    <s v="Theresa Coyne"/>
    <x v="1"/>
    <s v="United States"/>
    <s v="Lakewood"/>
    <s v="New Jersey"/>
    <n v="8701"/>
    <x v="3"/>
    <s v="TEC-PH-10002115"/>
    <s v="Technology"/>
    <s v="Phones"/>
    <s v="Plantronics 81402"/>
    <n v="395.93999999999994"/>
    <n v="6"/>
    <n v="0"/>
    <n v="102.94440000000002"/>
    <s v="No"/>
    <s v="Chuck Magee"/>
  </r>
  <r>
    <n v="6759"/>
    <s v="CA-2017-124205"/>
    <d v="2017-09-15T00:00:00"/>
    <d v="2017-09-19T00:00:00"/>
    <x v="1"/>
    <s v="TC-21145"/>
    <s v="Theresa Coyne"/>
    <x v="1"/>
    <s v="United States"/>
    <s v="Lakewood"/>
    <s v="New Jersey"/>
    <n v="8701"/>
    <x v="3"/>
    <s v="OFF-ST-10000934"/>
    <s v="Office Supplies"/>
    <s v="Storage"/>
    <s v="Contico 72&quot;H Heavy-Duty Storage System"/>
    <n v="81.96"/>
    <n v="2"/>
    <n v="0"/>
    <n v="0"/>
    <s v="No"/>
    <s v="Chuck Magee"/>
  </r>
  <r>
    <n v="6760"/>
    <s v="CA-2017-165715"/>
    <d v="2017-12-02T00:00:00"/>
    <d v="2017-12-08T00:00:00"/>
    <x v="1"/>
    <s v="BG-11035"/>
    <s v="Barry Gonzalez"/>
    <x v="0"/>
    <s v="United States"/>
    <s v="Greensboro"/>
    <s v="North Carolina"/>
    <n v="27405"/>
    <x v="0"/>
    <s v="OFF-AR-10003903"/>
    <s v="Office Supplies"/>
    <s v="Art"/>
    <s v="Sanford 52201 APSCO Electric Pencil Sharpener"/>
    <n v="32.776000000000003"/>
    <n v="1"/>
    <n v="0.2"/>
    <n v="2.4581999999999997"/>
    <s v="No"/>
    <s v="Cassandra Brandow"/>
  </r>
  <r>
    <n v="6761"/>
    <s v="CA-2017-100636"/>
    <d v="2017-06-26T00:00:00"/>
    <d v="2017-06-30T00:00:00"/>
    <x v="1"/>
    <s v="DO-13435"/>
    <s v="Denny Ordway"/>
    <x v="0"/>
    <s v="United States"/>
    <s v="New York City"/>
    <s v="New York"/>
    <n v="10035"/>
    <x v="3"/>
    <s v="OFF-ST-10004123"/>
    <s v="Office Supplies"/>
    <s v="Storage"/>
    <s v="Safco Industrial Wire Shelving System"/>
    <n v="272.94"/>
    <n v="3"/>
    <n v="0"/>
    <n v="0"/>
    <s v="No"/>
    <s v="Chuck Magee"/>
  </r>
  <r>
    <n v="6762"/>
    <s v="CA-2016-162943"/>
    <d v="2016-07-24T00:00:00"/>
    <d v="2016-07-26T00:00:00"/>
    <x v="0"/>
    <s v="DB-12970"/>
    <s v="Darren Budd"/>
    <x v="1"/>
    <s v="United States"/>
    <s v="New York City"/>
    <s v="New York"/>
    <n v="10035"/>
    <x v="3"/>
    <s v="FUR-CH-10001708"/>
    <s v="Furniture"/>
    <s v="Chairs"/>
    <s v="Office Star - Contemporary Swivel Chair with Padded Adjustable Arms and Flex Back"/>
    <n v="253.76399999999998"/>
    <n v="2"/>
    <n v="0.1"/>
    <n v="31.015599999999978"/>
    <s v="No"/>
    <s v="Chuck Magee"/>
  </r>
  <r>
    <n v="6763"/>
    <s v="CA-2016-144764"/>
    <d v="2016-09-02T00:00:00"/>
    <d v="2016-09-08T00:00:00"/>
    <x v="1"/>
    <s v="RL-19615"/>
    <s v="Rob Lucas"/>
    <x v="0"/>
    <s v="United States"/>
    <s v="Chicago"/>
    <s v="Illinois"/>
    <n v="60623"/>
    <x v="2"/>
    <s v="OFF-LA-10000240"/>
    <s v="Office Supplies"/>
    <s v="Labels"/>
    <s v="Self-Adhesive Address Labels for Typewriters by Universal"/>
    <n v="29.24"/>
    <n v="5"/>
    <n v="0.2"/>
    <n v="9.8685000000000009"/>
    <s v="No"/>
    <s v="Kelly Williams"/>
  </r>
  <r>
    <n v="6764"/>
    <s v="CA-2016-144764"/>
    <d v="2016-09-02T00:00:00"/>
    <d v="2016-09-08T00:00:00"/>
    <x v="1"/>
    <s v="RL-19615"/>
    <s v="Rob Lucas"/>
    <x v="0"/>
    <s v="United States"/>
    <s v="Chicago"/>
    <s v="Illinois"/>
    <n v="60623"/>
    <x v="2"/>
    <s v="OFF-ST-10002485"/>
    <s v="Office Supplies"/>
    <s v="Storage"/>
    <s v="Rogers Deluxe File Chest"/>
    <n v="35.167999999999999"/>
    <n v="2"/>
    <n v="0.2"/>
    <n v="-8.3524000000000012"/>
    <s v="No"/>
    <s v="Kelly Williams"/>
  </r>
  <r>
    <n v="6765"/>
    <s v="CA-2016-144764"/>
    <d v="2016-09-02T00:00:00"/>
    <d v="2016-09-08T00:00:00"/>
    <x v="1"/>
    <s v="RL-19615"/>
    <s v="Rob Lucas"/>
    <x v="0"/>
    <s v="United States"/>
    <s v="Chicago"/>
    <s v="Illinois"/>
    <n v="60623"/>
    <x v="2"/>
    <s v="TEC-MA-10003230"/>
    <s v="Technology"/>
    <s v="Machines"/>
    <s v="Okidata C610n Printer"/>
    <n v="1362.8999999999999"/>
    <n v="3"/>
    <n v="0.3"/>
    <n v="-19.470000000000141"/>
    <s v="No"/>
    <s v="Kelly Williams"/>
  </r>
  <r>
    <n v="6766"/>
    <s v="CA-2017-100615"/>
    <d v="2017-04-20T00:00:00"/>
    <d v="2017-04-24T00:00:00"/>
    <x v="1"/>
    <s v="SJ-20215"/>
    <s v="Sarah Jordon"/>
    <x v="0"/>
    <s v="United States"/>
    <s v="Chicago"/>
    <s v="Illinois"/>
    <n v="60653"/>
    <x v="2"/>
    <s v="FUR-CH-10002602"/>
    <s v="Furniture"/>
    <s v="Chairs"/>
    <s v="DMI Arturo Collection Mission-style Design Wood Chair"/>
    <n v="317.05799999999999"/>
    <n v="3"/>
    <n v="0.3"/>
    <n v="-18.117599999999996"/>
    <s v="No"/>
    <s v="Kelly Williams"/>
  </r>
  <r>
    <n v="6767"/>
    <s v="CA-2017-100615"/>
    <d v="2017-04-20T00:00:00"/>
    <d v="2017-04-24T00:00:00"/>
    <x v="1"/>
    <s v="SJ-20215"/>
    <s v="Sarah Jordon"/>
    <x v="0"/>
    <s v="United States"/>
    <s v="Chicago"/>
    <s v="Illinois"/>
    <n v="60653"/>
    <x v="2"/>
    <s v="OFF-AR-10001683"/>
    <s v="Office Supplies"/>
    <s v="Art"/>
    <s v="Lumber Crayons"/>
    <n v="15.76"/>
    <n v="2"/>
    <n v="0.2"/>
    <n v="3.5460000000000007"/>
    <s v="No"/>
    <s v="Kelly Williams"/>
  </r>
  <r>
    <n v="6768"/>
    <s v="CA-2017-100615"/>
    <d v="2017-04-20T00:00:00"/>
    <d v="2017-04-24T00:00:00"/>
    <x v="1"/>
    <s v="SJ-20215"/>
    <s v="Sarah Jordon"/>
    <x v="0"/>
    <s v="United States"/>
    <s v="Chicago"/>
    <s v="Illinois"/>
    <n v="60653"/>
    <x v="2"/>
    <s v="FUR-FU-10002456"/>
    <s v="Furniture"/>
    <s v="Furnishings"/>
    <s v="Master Caster Door Stop, Large Neon Orange"/>
    <n v="14.560000000000002"/>
    <n v="5"/>
    <n v="0.6"/>
    <n v="-6.1879999999999988"/>
    <s v="No"/>
    <s v="Kelly Williams"/>
  </r>
  <r>
    <n v="6769"/>
    <s v="CA-2014-109302"/>
    <d v="2014-08-12T00:00:00"/>
    <d v="2014-08-16T00:00:00"/>
    <x v="1"/>
    <s v="CS-12175"/>
    <s v="Charles Sheldon"/>
    <x v="1"/>
    <s v="United States"/>
    <s v="Lakewood"/>
    <s v="New Jersey"/>
    <n v="8701"/>
    <x v="3"/>
    <s v="OFF-BI-10002854"/>
    <s v="Office Supplies"/>
    <s v="Binders"/>
    <s v="Performers Binder/Pad Holder, Black"/>
    <n v="196.21"/>
    <n v="7"/>
    <n v="0"/>
    <n v="98.105000000000004"/>
    <s v="No"/>
    <s v="Chuck Magee"/>
  </r>
  <r>
    <n v="6770"/>
    <s v="CA-2017-139787"/>
    <d v="2017-09-19T00:00:00"/>
    <d v="2017-09-23T00:00:00"/>
    <x v="1"/>
    <s v="JP-16135"/>
    <s v="Julie Prescott"/>
    <x v="2"/>
    <s v="United States"/>
    <s v="Columbus"/>
    <s v="Georgia"/>
    <n v="31907"/>
    <x v="0"/>
    <s v="OFF-AR-10002445"/>
    <s v="Office Supplies"/>
    <s v="Art"/>
    <s v="SANFORD Major Accent Highlighters"/>
    <n v="35.4"/>
    <n v="5"/>
    <n v="0"/>
    <n v="13.452000000000002"/>
    <s v="No"/>
    <s v="Cassandra Brandow"/>
  </r>
  <r>
    <n v="6771"/>
    <s v="CA-2017-139402"/>
    <d v="2017-12-09T00:00:00"/>
    <d v="2017-12-13T00:00:00"/>
    <x v="1"/>
    <s v="NC-18535"/>
    <s v="Nick Crebassa"/>
    <x v="1"/>
    <s v="United States"/>
    <s v="Phoenix"/>
    <s v="Arizona"/>
    <n v="85023"/>
    <x v="1"/>
    <s v="OFF-PA-10004359"/>
    <s v="Office Supplies"/>
    <s v="Paper"/>
    <s v="Multicolor Computer Printout Paper"/>
    <n v="419.4"/>
    <n v="5"/>
    <n v="0.2"/>
    <n v="146.79"/>
    <s v="No"/>
    <s v="Anna Andreadi"/>
  </r>
  <r>
    <n v="6772"/>
    <s v="CA-2017-139402"/>
    <d v="2017-12-09T00:00:00"/>
    <d v="2017-12-13T00:00:00"/>
    <x v="1"/>
    <s v="NC-18535"/>
    <s v="Nick Crebassa"/>
    <x v="1"/>
    <s v="United States"/>
    <s v="Phoenix"/>
    <s v="Arizona"/>
    <n v="85023"/>
    <x v="1"/>
    <s v="OFF-BI-10000279"/>
    <s v="Office Supplies"/>
    <s v="Binders"/>
    <s v="Acco Recycled 2&quot; Capacity Laser Printer Hanging Data Binders"/>
    <n v="13.005000000000003"/>
    <n v="3"/>
    <n v="0.7"/>
    <n v="-9.9704999999999977"/>
    <s v="No"/>
    <s v="Anna Andreadi"/>
  </r>
  <r>
    <n v="6773"/>
    <s v="CA-2016-119018"/>
    <d v="2016-11-04T00:00:00"/>
    <d v="2016-11-08T00:00:00"/>
    <x v="1"/>
    <s v="CW-11905"/>
    <s v="Carl Weiss"/>
    <x v="2"/>
    <s v="United States"/>
    <s v="Los Angeles"/>
    <s v="California"/>
    <n v="90004"/>
    <x v="1"/>
    <s v="OFF-BI-10003314"/>
    <s v="Office Supplies"/>
    <s v="Binders"/>
    <s v="Tuff Stuff Recycled Round Ring Binders"/>
    <n v="7.7120000000000006"/>
    <n v="2"/>
    <n v="0.2"/>
    <n v="2.7956000000000003"/>
    <s v="No"/>
    <s v="Anna Andreadi"/>
  </r>
  <r>
    <n v="6774"/>
    <s v="CA-2016-119018"/>
    <d v="2016-11-04T00:00:00"/>
    <d v="2016-11-08T00:00:00"/>
    <x v="1"/>
    <s v="CW-11905"/>
    <s v="Carl Weiss"/>
    <x v="2"/>
    <s v="United States"/>
    <s v="Los Angeles"/>
    <s v="California"/>
    <n v="90004"/>
    <x v="1"/>
    <s v="OFF-BI-10000494"/>
    <s v="Office Supplies"/>
    <s v="Binders"/>
    <s v="Acco Economy Flexible Poly Round Ring Binder"/>
    <n v="4.1760000000000002"/>
    <n v="1"/>
    <n v="0.2"/>
    <n v="1.3049999999999997"/>
    <s v="No"/>
    <s v="Anna Andreadi"/>
  </r>
  <r>
    <n v="6775"/>
    <s v="CA-2016-119018"/>
    <d v="2016-11-04T00:00:00"/>
    <d v="2016-11-08T00:00:00"/>
    <x v="1"/>
    <s v="CW-11905"/>
    <s v="Carl Weiss"/>
    <x v="2"/>
    <s v="United States"/>
    <s v="Los Angeles"/>
    <s v="California"/>
    <n v="90004"/>
    <x v="1"/>
    <s v="OFF-PA-10000295"/>
    <s v="Office Supplies"/>
    <s v="Paper"/>
    <s v="Xerox 229"/>
    <n v="38.880000000000003"/>
    <n v="6"/>
    <n v="0"/>
    <n v="18.662400000000002"/>
    <s v="No"/>
    <s v="Anna Andreadi"/>
  </r>
  <r>
    <n v="6776"/>
    <s v="CA-2015-105361"/>
    <d v="2015-03-29T00:00:00"/>
    <d v="2015-04-04T00:00:00"/>
    <x v="1"/>
    <s v="CM-12115"/>
    <s v="Chad McGuire"/>
    <x v="0"/>
    <s v="United States"/>
    <s v="New York City"/>
    <s v="New York"/>
    <n v="10024"/>
    <x v="3"/>
    <s v="OFF-PA-10002615"/>
    <s v="Office Supplies"/>
    <s v="Paper"/>
    <s v="Ampad Gold Fibre Wirebound Steno Books, 6&quot; x 9&quot;, Gregg Ruled"/>
    <n v="17.64"/>
    <n v="4"/>
    <n v="0"/>
    <n v="8.1143999999999998"/>
    <s v="No"/>
    <s v="Chuck Magee"/>
  </r>
  <r>
    <n v="6777"/>
    <s v="US-2016-152373"/>
    <d v="2016-09-05T00:00:00"/>
    <d v="2016-09-11T00:00:00"/>
    <x v="1"/>
    <s v="PT-19090"/>
    <s v="Pete Takahito"/>
    <x v="0"/>
    <s v="United States"/>
    <s v="San Antonio"/>
    <s v="Texas"/>
    <n v="78207"/>
    <x v="2"/>
    <s v="OFF-ST-10003479"/>
    <s v="Office Supplies"/>
    <s v="Storage"/>
    <s v="Eldon Base for stackable storage shelf, platinum"/>
    <n v="93.456000000000003"/>
    <n v="3"/>
    <n v="0.2"/>
    <n v="-17.523000000000014"/>
    <s v="No"/>
    <s v="Kelly Williams"/>
  </r>
  <r>
    <n v="6778"/>
    <s v="US-2017-166037"/>
    <d v="2017-01-28T00:00:00"/>
    <d v="2017-02-01T00:00:00"/>
    <x v="1"/>
    <s v="CL-12700"/>
    <s v="Craig Leslie"/>
    <x v="2"/>
    <s v="United States"/>
    <s v="New York City"/>
    <s v="New York"/>
    <n v="10009"/>
    <x v="3"/>
    <s v="TEC-AC-10002800"/>
    <s v="Technology"/>
    <s v="Accessories"/>
    <s v="Plantronics Audio 478 Stereo USB Headset"/>
    <n v="449.91"/>
    <n v="9"/>
    <n v="0"/>
    <n v="157.46849999999998"/>
    <s v="No"/>
    <s v="Chuck Magee"/>
  </r>
  <r>
    <n v="6779"/>
    <s v="US-2016-147711"/>
    <d v="2016-09-03T00:00:00"/>
    <d v="2016-09-08T00:00:00"/>
    <x v="0"/>
    <s v="HF-14995"/>
    <s v="Herbert Flentye"/>
    <x v="0"/>
    <s v="United States"/>
    <s v="Baltimore"/>
    <s v="Maryland"/>
    <n v="21215"/>
    <x v="3"/>
    <s v="FUR-BO-10003159"/>
    <s v="Furniture"/>
    <s v="Bookcases"/>
    <s v="Sauder Camden County Collection Libraries, Planked Cherry Finish"/>
    <n v="344.94"/>
    <n v="3"/>
    <n v="0"/>
    <n v="31.044599999999974"/>
    <s v="No"/>
    <s v="Chuck Magee"/>
  </r>
  <r>
    <n v="6780"/>
    <s v="US-2016-147711"/>
    <d v="2016-09-03T00:00:00"/>
    <d v="2016-09-08T00:00:00"/>
    <x v="0"/>
    <s v="HF-14995"/>
    <s v="Herbert Flentye"/>
    <x v="0"/>
    <s v="United States"/>
    <s v="Baltimore"/>
    <s v="Maryland"/>
    <n v="21215"/>
    <x v="3"/>
    <s v="FUR-FU-10002364"/>
    <s v="Furniture"/>
    <s v="Furnishings"/>
    <s v="Eldon Expressions Wood Desk Accessories, Oak"/>
    <n v="14.76"/>
    <n v="2"/>
    <n v="0"/>
    <n v="4.2803999999999984"/>
    <s v="No"/>
    <s v="Chuck Magee"/>
  </r>
  <r>
    <n v="6781"/>
    <s v="US-2016-147711"/>
    <d v="2016-09-03T00:00:00"/>
    <d v="2016-09-08T00:00:00"/>
    <x v="0"/>
    <s v="HF-14995"/>
    <s v="Herbert Flentye"/>
    <x v="0"/>
    <s v="United States"/>
    <s v="Baltimore"/>
    <s v="Maryland"/>
    <n v="21215"/>
    <x v="3"/>
    <s v="OFF-BI-10003350"/>
    <s v="Office Supplies"/>
    <s v="Binders"/>
    <s v="Acco Expandable Hanging Binders"/>
    <n v="12.76"/>
    <n v="2"/>
    <n v="0"/>
    <n v="5.8695999999999993"/>
    <s v="No"/>
    <s v="Chuck Magee"/>
  </r>
  <r>
    <n v="6782"/>
    <s v="US-2016-147711"/>
    <d v="2016-09-03T00:00:00"/>
    <d v="2016-09-08T00:00:00"/>
    <x v="0"/>
    <s v="HF-14995"/>
    <s v="Herbert Flentye"/>
    <x v="0"/>
    <s v="United States"/>
    <s v="Baltimore"/>
    <s v="Maryland"/>
    <n v="21215"/>
    <x v="3"/>
    <s v="OFF-LA-10004093"/>
    <s v="Office Supplies"/>
    <s v="Labels"/>
    <s v="Avery 486"/>
    <n v="58.48"/>
    <n v="8"/>
    <n v="0"/>
    <n v="27.485599999999998"/>
    <s v="No"/>
    <s v="Chuck Magee"/>
  </r>
  <r>
    <n v="6783"/>
    <s v="CA-2017-121293"/>
    <d v="2017-07-25T00:00:00"/>
    <d v="2017-07-28T00:00:00"/>
    <x v="0"/>
    <s v="JC-15775"/>
    <s v="John Castell"/>
    <x v="0"/>
    <s v="United States"/>
    <s v="Philadelphia"/>
    <s v="Pennsylvania"/>
    <n v="19143"/>
    <x v="3"/>
    <s v="FUR-FU-10000732"/>
    <s v="Furniture"/>
    <s v="Furnishings"/>
    <s v="Eldon 200 Class Desk Accessories"/>
    <n v="20.096000000000004"/>
    <n v="4"/>
    <n v="0.2"/>
    <n v="3.0143999999999984"/>
    <s v="No"/>
    <s v="Chuck Magee"/>
  </r>
  <r>
    <n v="6784"/>
    <s v="CA-2017-121293"/>
    <d v="2017-07-25T00:00:00"/>
    <d v="2017-07-28T00:00:00"/>
    <x v="0"/>
    <s v="JC-15775"/>
    <s v="John Castell"/>
    <x v="0"/>
    <s v="United States"/>
    <s v="Philadelphia"/>
    <s v="Pennsylvania"/>
    <n v="19143"/>
    <x v="3"/>
    <s v="OFF-SU-10004884"/>
    <s v="Office Supplies"/>
    <s v="Supplies"/>
    <s v="Acme Galleria Hot Forged Steel Scissors with Colored Handles"/>
    <n v="37.752000000000002"/>
    <n v="3"/>
    <n v="0.2"/>
    <n v="4.2470999999999943"/>
    <s v="No"/>
    <s v="Chuck Magee"/>
  </r>
  <r>
    <n v="6785"/>
    <s v="CA-2017-121293"/>
    <d v="2017-07-25T00:00:00"/>
    <d v="2017-07-28T00:00:00"/>
    <x v="0"/>
    <s v="JC-15775"/>
    <s v="John Castell"/>
    <x v="0"/>
    <s v="United States"/>
    <s v="Philadelphia"/>
    <s v="Pennsylvania"/>
    <n v="19143"/>
    <x v="3"/>
    <s v="FUR-TA-10001771"/>
    <s v="Furniture"/>
    <s v="Tables"/>
    <s v="Bush Cubix Conference Tables, Fully Assembled"/>
    <n v="138.58799999999999"/>
    <n v="1"/>
    <n v="0.4"/>
    <n v="-34.646999999999991"/>
    <s v="No"/>
    <s v="Chuck Magee"/>
  </r>
  <r>
    <n v="6786"/>
    <s v="CA-2017-121293"/>
    <d v="2017-07-25T00:00:00"/>
    <d v="2017-07-28T00:00:00"/>
    <x v="0"/>
    <s v="JC-15775"/>
    <s v="John Castell"/>
    <x v="0"/>
    <s v="United States"/>
    <s v="Philadelphia"/>
    <s v="Pennsylvania"/>
    <n v="19143"/>
    <x v="3"/>
    <s v="OFF-ST-10000060"/>
    <s v="Office Supplies"/>
    <s v="Storage"/>
    <s v="Fellowes Bankers Box Staxonsteel Drawer File/Stacking System"/>
    <n v="259.92000000000007"/>
    <n v="5"/>
    <n v="0.2"/>
    <n v="-25.992000000000004"/>
    <s v="No"/>
    <s v="Chuck Magee"/>
  </r>
  <r>
    <n v="6787"/>
    <s v="CA-2017-121293"/>
    <d v="2017-07-25T00:00:00"/>
    <d v="2017-07-28T00:00:00"/>
    <x v="0"/>
    <s v="JC-15775"/>
    <s v="John Castell"/>
    <x v="0"/>
    <s v="United States"/>
    <s v="Philadelphia"/>
    <s v="Pennsylvania"/>
    <n v="19143"/>
    <x v="3"/>
    <s v="OFF-PA-10004100"/>
    <s v="Office Supplies"/>
    <s v="Paper"/>
    <s v="Xerox 216"/>
    <n v="20.736000000000004"/>
    <n v="4"/>
    <n v="0.2"/>
    <n v="7.2576000000000001"/>
    <s v="No"/>
    <s v="Chuck Magee"/>
  </r>
  <r>
    <n v="6788"/>
    <s v="CA-2015-118843"/>
    <d v="2015-09-13T00:00:00"/>
    <d v="2015-09-20T00:00:00"/>
    <x v="1"/>
    <s v="JH-15910"/>
    <s v="Jonathan Howell"/>
    <x v="0"/>
    <s v="United States"/>
    <s v="Atlanta"/>
    <s v="Georgia"/>
    <n v="30318"/>
    <x v="0"/>
    <s v="FUR-FU-10003975"/>
    <s v="Furniture"/>
    <s v="Furnishings"/>
    <s v="Eldon Advantage Chair Mats for Low to Medium Pile Carpets"/>
    <n v="129.93"/>
    <n v="3"/>
    <n v="0"/>
    <n v="12.992999999999988"/>
    <s v="No"/>
    <s v="Cassandra Brandow"/>
  </r>
  <r>
    <n v="6789"/>
    <s v="CA-2015-118843"/>
    <d v="2015-09-13T00:00:00"/>
    <d v="2015-09-20T00:00:00"/>
    <x v="1"/>
    <s v="JH-15910"/>
    <s v="Jonathan Howell"/>
    <x v="0"/>
    <s v="United States"/>
    <s v="Atlanta"/>
    <s v="Georgia"/>
    <n v="30318"/>
    <x v="0"/>
    <s v="OFF-PA-10001712"/>
    <s v="Office Supplies"/>
    <s v="Paper"/>
    <s v="Xerox 1948"/>
    <n v="69.930000000000007"/>
    <n v="7"/>
    <n v="0"/>
    <n v="31.468499999999999"/>
    <s v="No"/>
    <s v="Cassandra Brandow"/>
  </r>
  <r>
    <n v="6790"/>
    <s v="CA-2015-161445"/>
    <d v="2015-09-07T00:00:00"/>
    <d v="2015-09-09T00:00:00"/>
    <x v="0"/>
    <s v="CC-12610"/>
    <s v="Corey Catlett"/>
    <x v="1"/>
    <s v="United States"/>
    <s v="Durham"/>
    <s v="North Carolina"/>
    <n v="27707"/>
    <x v="0"/>
    <s v="OFF-AR-10001953"/>
    <s v="Office Supplies"/>
    <s v="Art"/>
    <s v="Boston 1645 Deluxe Heavier-Duty Electric Pencil Sharpener"/>
    <n v="140.73599999999999"/>
    <n v="4"/>
    <n v="0.2"/>
    <n v="12.314400000000006"/>
    <s v="No"/>
    <s v="Cassandra Brandow"/>
  </r>
  <r>
    <n v="6791"/>
    <s v="CA-2016-124527"/>
    <d v="2016-11-16T00:00:00"/>
    <d v="2016-11-17T00:00:00"/>
    <x v="2"/>
    <s v="IM-15055"/>
    <s v="Ionia McGrath"/>
    <x v="0"/>
    <s v="United States"/>
    <s v="Roseville"/>
    <s v="California"/>
    <n v="95661"/>
    <x v="1"/>
    <s v="OFF-BI-10004967"/>
    <s v="Office Supplies"/>
    <s v="Binders"/>
    <s v="Round Ring Binders"/>
    <n v="8.32"/>
    <n v="5"/>
    <n v="0.2"/>
    <n v="2.8079999999999998"/>
    <s v="Yes"/>
    <s v="Anna Andreadi"/>
  </r>
  <r>
    <n v="6792"/>
    <s v="CA-2016-162348"/>
    <d v="2016-11-10T00:00:00"/>
    <d v="2016-11-15T00:00:00"/>
    <x v="1"/>
    <s v="BF-11170"/>
    <s v="Ben Ferrer"/>
    <x v="2"/>
    <s v="United States"/>
    <s v="Sacramento"/>
    <s v="California"/>
    <n v="95823"/>
    <x v="1"/>
    <s v="FUR-FU-10003731"/>
    <s v="Furniture"/>
    <s v="Furnishings"/>
    <s v="Eldon Expressions Wood and Plastic Desk Accessories, Oak"/>
    <n v="9.98"/>
    <n v="1"/>
    <n v="0"/>
    <n v="2.7944000000000004"/>
    <s v="No"/>
    <s v="Anna Andreadi"/>
  </r>
  <r>
    <n v="6793"/>
    <s v="CA-2014-141005"/>
    <d v="2014-08-15T00:00:00"/>
    <d v="2014-08-18T00:00:00"/>
    <x v="2"/>
    <s v="CS-12355"/>
    <s v="Christine Sundaresam"/>
    <x v="0"/>
    <s v="United States"/>
    <s v="Fairfield"/>
    <s v="Connecticut"/>
    <n v="6824"/>
    <x v="3"/>
    <s v="OFF-BI-10001989"/>
    <s v="Office Supplies"/>
    <s v="Binders"/>
    <s v="Premium Transparent Presentation Covers by GBC"/>
    <n v="62.94"/>
    <n v="3"/>
    <n v="0"/>
    <n v="30.211199999999998"/>
    <s v="No"/>
    <s v="Chuck Magee"/>
  </r>
  <r>
    <n v="6794"/>
    <s v="CA-2015-145394"/>
    <d v="2015-11-16T00:00:00"/>
    <d v="2015-11-20T00:00:00"/>
    <x v="1"/>
    <s v="MC-17605"/>
    <s v="Matt Connell"/>
    <x v="1"/>
    <s v="United States"/>
    <s v="Chicago"/>
    <s v="Illinois"/>
    <n v="60610"/>
    <x v="2"/>
    <s v="OFF-ST-10000344"/>
    <s v="Office Supplies"/>
    <s v="Storage"/>
    <s v="Neat Ideas Personal Hanging Folder Files, Black"/>
    <n v="21.488"/>
    <n v="2"/>
    <n v="0.2"/>
    <n v="1.6115999999999993"/>
    <s v="No"/>
    <s v="Kelly Williams"/>
  </r>
  <r>
    <n v="6795"/>
    <s v="CA-2015-145394"/>
    <d v="2015-11-16T00:00:00"/>
    <d v="2015-11-20T00:00:00"/>
    <x v="1"/>
    <s v="MC-17605"/>
    <s v="Matt Connell"/>
    <x v="1"/>
    <s v="United States"/>
    <s v="Chicago"/>
    <s v="Illinois"/>
    <n v="60610"/>
    <x v="2"/>
    <s v="TEC-PH-10001051"/>
    <s v="Technology"/>
    <s v="Phones"/>
    <s v="HTC One"/>
    <n v="239.976"/>
    <n v="3"/>
    <n v="0.2"/>
    <n v="26.997299999999967"/>
    <s v="No"/>
    <s v="Kelly Williams"/>
  </r>
  <r>
    <n v="6796"/>
    <s v="CA-2015-145394"/>
    <d v="2015-11-16T00:00:00"/>
    <d v="2015-11-20T00:00:00"/>
    <x v="1"/>
    <s v="MC-17605"/>
    <s v="Matt Connell"/>
    <x v="1"/>
    <s v="United States"/>
    <s v="Chicago"/>
    <s v="Illinois"/>
    <n v="60610"/>
    <x v="2"/>
    <s v="FUR-FU-10001215"/>
    <s v="Furniture"/>
    <s v="Furnishings"/>
    <s v="Howard Miller 11-1/2&quot; Diameter Brentwood Wall Clock"/>
    <n v="34.504000000000005"/>
    <n v="2"/>
    <n v="0.6"/>
    <n v="-15.526799999999994"/>
    <s v="No"/>
    <s v="Kelly Williams"/>
  </r>
  <r>
    <n v="6797"/>
    <s v="CA-2015-168809"/>
    <d v="2015-08-25T00:00:00"/>
    <d v="2015-08-25T00:00:00"/>
    <x v="3"/>
    <s v="MC-18100"/>
    <s v="Mick Crebagga"/>
    <x v="0"/>
    <s v="United States"/>
    <s v="Houston"/>
    <s v="Texas"/>
    <n v="77041"/>
    <x v="2"/>
    <s v="FUR-FU-10001473"/>
    <s v="Furniture"/>
    <s v="Furnishings"/>
    <s v="Eldon Executive Woodline II Desk Accessories, Mahogany"/>
    <n v="20.103999999999999"/>
    <n v="2"/>
    <n v="0.6"/>
    <n v="-16.585799999999999"/>
    <s v="No"/>
    <s v="Kelly Williams"/>
  </r>
  <r>
    <n v="6798"/>
    <s v="CA-2015-168809"/>
    <d v="2015-08-25T00:00:00"/>
    <d v="2015-08-25T00:00:00"/>
    <x v="3"/>
    <s v="MC-18100"/>
    <s v="Mick Crebagga"/>
    <x v="0"/>
    <s v="United States"/>
    <s v="Houston"/>
    <s v="Texas"/>
    <n v="77041"/>
    <x v="2"/>
    <s v="OFF-BI-10000315"/>
    <s v="Office Supplies"/>
    <s v="Binders"/>
    <s v="Poly Designer Cover &amp; Back"/>
    <n v="3.7979999999999987"/>
    <n v="1"/>
    <n v="0.8"/>
    <n v="-6.0768000000000004"/>
    <s v="No"/>
    <s v="Kelly Williams"/>
  </r>
  <r>
    <n v="6799"/>
    <s v="CA-2015-168809"/>
    <d v="2015-08-25T00:00:00"/>
    <d v="2015-08-25T00:00:00"/>
    <x v="3"/>
    <s v="MC-18100"/>
    <s v="Mick Crebagga"/>
    <x v="0"/>
    <s v="United States"/>
    <s v="Houston"/>
    <s v="Texas"/>
    <n v="77041"/>
    <x v="2"/>
    <s v="FUR-FU-10002240"/>
    <s v="Furniture"/>
    <s v="Furnishings"/>
    <s v="Nu-Dell EZ-Mount Plastic Wall Frames"/>
    <n v="7.8800000000000008"/>
    <n v="5"/>
    <n v="0.6"/>
    <n v="-3.9399999999999995"/>
    <s v="No"/>
    <s v="Kelly Williams"/>
  </r>
  <r>
    <n v="6800"/>
    <s v="CA-2016-109827"/>
    <d v="2016-12-25T00:00:00"/>
    <d v="2017-01-01T00:00:00"/>
    <x v="1"/>
    <s v="LW-16825"/>
    <s v="Laurel Workman"/>
    <x v="1"/>
    <s v="United States"/>
    <s v="Phoenix"/>
    <s v="Arizona"/>
    <n v="85023"/>
    <x v="1"/>
    <s v="FUR-TA-10002607"/>
    <s v="Furniture"/>
    <s v="Tables"/>
    <s v="KI Conference Tables"/>
    <n v="35.445"/>
    <n v="1"/>
    <n v="0.5"/>
    <n v="-24.102599999999995"/>
    <s v="No"/>
    <s v="Anna Andreadi"/>
  </r>
  <r>
    <n v="6801"/>
    <s v="CA-2016-109827"/>
    <d v="2016-12-25T00:00:00"/>
    <d v="2017-01-01T00:00:00"/>
    <x v="1"/>
    <s v="LW-16825"/>
    <s v="Laurel Workman"/>
    <x v="1"/>
    <s v="United States"/>
    <s v="Phoenix"/>
    <s v="Arizona"/>
    <n v="85023"/>
    <x v="1"/>
    <s v="TEC-MA-10003356"/>
    <s v="Technology"/>
    <s v="Machines"/>
    <s v="Panasonic KX MC6040 Color Laser Multifunction Printer"/>
    <n v="269.97000000000003"/>
    <n v="2"/>
    <n v="0.7"/>
    <n v="-386.95699999999999"/>
    <s v="No"/>
    <s v="Anna Andreadi"/>
  </r>
  <r>
    <n v="6802"/>
    <s v="CA-2016-109827"/>
    <d v="2016-12-25T00:00:00"/>
    <d v="2017-01-01T00:00:00"/>
    <x v="1"/>
    <s v="LW-16825"/>
    <s v="Laurel Workman"/>
    <x v="1"/>
    <s v="United States"/>
    <s v="Phoenix"/>
    <s v="Arizona"/>
    <n v="85023"/>
    <x v="1"/>
    <s v="TEC-AC-10002217"/>
    <s v="Technology"/>
    <s v="Accessories"/>
    <s v="Imation Clip USB flash drive - 8 GB"/>
    <n v="45.120000000000005"/>
    <n v="3"/>
    <n v="0.2"/>
    <n v="-7.8960000000000008"/>
    <s v="No"/>
    <s v="Anna Andreadi"/>
  </r>
  <r>
    <n v="6803"/>
    <s v="CA-2016-109827"/>
    <d v="2016-12-25T00:00:00"/>
    <d v="2017-01-01T00:00:00"/>
    <x v="1"/>
    <s v="LW-16825"/>
    <s v="Laurel Workman"/>
    <x v="1"/>
    <s v="United States"/>
    <s v="Phoenix"/>
    <s v="Arizona"/>
    <n v="85023"/>
    <x v="1"/>
    <s v="TEC-AC-10004353"/>
    <s v="Technology"/>
    <s v="Accessories"/>
    <s v="Hypercom P1300 Pinpad"/>
    <n v="100.80000000000001"/>
    <n v="2"/>
    <n v="0.2"/>
    <n v="21.42"/>
    <s v="No"/>
    <s v="Anna Andreadi"/>
  </r>
  <r>
    <n v="6804"/>
    <s v="CA-2016-109827"/>
    <d v="2016-12-25T00:00:00"/>
    <d v="2017-01-01T00:00:00"/>
    <x v="1"/>
    <s v="LW-16825"/>
    <s v="Laurel Workman"/>
    <x v="1"/>
    <s v="United States"/>
    <s v="Phoenix"/>
    <s v="Arizona"/>
    <n v="85023"/>
    <x v="1"/>
    <s v="FUR-CH-10004754"/>
    <s v="Furniture"/>
    <s v="Chairs"/>
    <s v="Global Stack Chair with Arms, Black"/>
    <n v="47.968000000000004"/>
    <n v="2"/>
    <n v="0.2"/>
    <n v="4.1971999999999987"/>
    <s v="No"/>
    <s v="Anna Andreadi"/>
  </r>
  <r>
    <n v="6805"/>
    <s v="CA-2014-152233"/>
    <d v="2014-10-05T00:00:00"/>
    <d v="2014-10-06T00:00:00"/>
    <x v="2"/>
    <s v="KH-16510"/>
    <s v="Keith Herrera"/>
    <x v="0"/>
    <s v="United States"/>
    <s v="Pomona"/>
    <s v="California"/>
    <n v="91767"/>
    <x v="1"/>
    <s v="TEC-AC-10002800"/>
    <s v="Technology"/>
    <s v="Accessories"/>
    <s v="Plantronics Audio 478 Stereo USB Headset"/>
    <n v="99.98"/>
    <n v="2"/>
    <n v="0"/>
    <n v="34.992999999999995"/>
    <s v="No"/>
    <s v="Anna Andreadi"/>
  </r>
  <r>
    <n v="6806"/>
    <s v="CA-2014-125682"/>
    <d v="2014-11-22T00:00:00"/>
    <d v="2014-11-25T00:00:00"/>
    <x v="2"/>
    <s v="RB-19645"/>
    <s v="Robert Barroso"/>
    <x v="1"/>
    <s v="United States"/>
    <s v="Atlanta"/>
    <s v="Georgia"/>
    <n v="30318"/>
    <x v="0"/>
    <s v="OFF-PA-10001752"/>
    <s v="Office Supplies"/>
    <s v="Paper"/>
    <s v="Hammermill CopyPlus Copy Paper (20Lb. and 84 Bright)"/>
    <n v="9.9600000000000009"/>
    <n v="2"/>
    <n v="0"/>
    <n v="4.8804000000000007"/>
    <s v="No"/>
    <s v="Cassandra Brandow"/>
  </r>
  <r>
    <n v="6807"/>
    <s v="CA-2017-162880"/>
    <d v="2017-12-25T00:00:00"/>
    <d v="2017-12-29T00:00:00"/>
    <x v="1"/>
    <s v="GD-14590"/>
    <s v="Giulietta Dortch"/>
    <x v="1"/>
    <s v="United States"/>
    <s v="Everett"/>
    <s v="Washington"/>
    <n v="98208"/>
    <x v="1"/>
    <s v="OFF-BI-10003314"/>
    <s v="Office Supplies"/>
    <s v="Binders"/>
    <s v="Tuff Stuff Recycled Round Ring Binders"/>
    <n v="3.8560000000000003"/>
    <n v="1"/>
    <n v="0.2"/>
    <n v="1.3978000000000002"/>
    <s v="No"/>
    <s v="Anna Andreadi"/>
  </r>
  <r>
    <n v="6808"/>
    <s v="CA-2015-128125"/>
    <d v="2015-03-31T00:00:00"/>
    <d v="2015-04-05T00:00:00"/>
    <x v="1"/>
    <s v="EB-13705"/>
    <s v="Ed Braxton"/>
    <x v="1"/>
    <s v="United States"/>
    <s v="Houston"/>
    <s v="Texas"/>
    <n v="77095"/>
    <x v="2"/>
    <s v="OFF-PA-10000357"/>
    <s v="Office Supplies"/>
    <s v="Paper"/>
    <s v="White Dual Perf Computer Printout Paper, 2700 Sheets, 1 Part, Heavyweight, 20 lbs., 14 7/8 x 11"/>
    <n v="98.376000000000005"/>
    <n v="3"/>
    <n v="0.2"/>
    <n v="35.661300000000004"/>
    <s v="No"/>
    <s v="Kelly Williams"/>
  </r>
  <r>
    <n v="6809"/>
    <s v="CA-2015-128125"/>
    <d v="2015-03-31T00:00:00"/>
    <d v="2015-04-05T00:00:00"/>
    <x v="1"/>
    <s v="EB-13705"/>
    <s v="Ed Braxton"/>
    <x v="1"/>
    <s v="United States"/>
    <s v="Houston"/>
    <s v="Texas"/>
    <n v="77095"/>
    <x v="2"/>
    <s v="FUR-FU-10001085"/>
    <s v="Furniture"/>
    <s v="Furnishings"/>
    <s v="3M Polarizing Light Filter Sleeves"/>
    <n v="22.38"/>
    <n v="3"/>
    <n v="0.6"/>
    <n v="-7.8330000000000055"/>
    <s v="No"/>
    <s v="Kelly Williams"/>
  </r>
  <r>
    <n v="6810"/>
    <s v="CA-2017-156237"/>
    <d v="2017-09-14T00:00:00"/>
    <d v="2017-09-15T00:00:00"/>
    <x v="2"/>
    <s v="PS-18760"/>
    <s v="Pamela Stobb"/>
    <x v="0"/>
    <s v="United States"/>
    <s v="Philadelphia"/>
    <s v="Pennsylvania"/>
    <n v="19140"/>
    <x v="3"/>
    <s v="OFF-BI-10000301"/>
    <s v="Office Supplies"/>
    <s v="Binders"/>
    <s v="GBC Instant Report Kit"/>
    <n v="3.8820000000000006"/>
    <n v="2"/>
    <n v="0.7"/>
    <n v="-2.5880000000000001"/>
    <s v="No"/>
    <s v="Chuck Magee"/>
  </r>
  <r>
    <n v="6811"/>
    <s v="CA-2017-156237"/>
    <d v="2017-09-14T00:00:00"/>
    <d v="2017-09-15T00:00:00"/>
    <x v="2"/>
    <s v="PS-18760"/>
    <s v="Pamela Stobb"/>
    <x v="0"/>
    <s v="United States"/>
    <s v="Philadelphia"/>
    <s v="Pennsylvania"/>
    <n v="19140"/>
    <x v="3"/>
    <s v="TEC-MA-10002930"/>
    <s v="Technology"/>
    <s v="Machines"/>
    <s v="Ricoh - Ink Collector Unit for GX3000 Series Printers"/>
    <n v="12.585000000000003"/>
    <n v="1"/>
    <n v="0.7"/>
    <n v="-18.038499999999996"/>
    <s v="No"/>
    <s v="Chuck Magee"/>
  </r>
  <r>
    <n v="6812"/>
    <s v="CA-2017-156237"/>
    <d v="2017-09-14T00:00:00"/>
    <d v="2017-09-15T00:00:00"/>
    <x v="2"/>
    <s v="PS-18760"/>
    <s v="Pamela Stobb"/>
    <x v="0"/>
    <s v="United States"/>
    <s v="Philadelphia"/>
    <s v="Pennsylvania"/>
    <n v="19140"/>
    <x v="3"/>
    <s v="FUR-CH-10002372"/>
    <s v="Furniture"/>
    <s v="Chairs"/>
    <s v="Office Star - Ergonomically Designed Knee Chair"/>
    <n v="113.372"/>
    <n v="2"/>
    <n v="0.3"/>
    <n v="-29.152799999999992"/>
    <s v="No"/>
    <s v="Chuck Magee"/>
  </r>
  <r>
    <n v="6813"/>
    <s v="CA-2017-156237"/>
    <d v="2017-09-14T00:00:00"/>
    <d v="2017-09-15T00:00:00"/>
    <x v="2"/>
    <s v="PS-18760"/>
    <s v="Pamela Stobb"/>
    <x v="0"/>
    <s v="United States"/>
    <s v="Philadelphia"/>
    <s v="Pennsylvania"/>
    <n v="19140"/>
    <x v="3"/>
    <s v="OFF-BI-10003707"/>
    <s v="Office Supplies"/>
    <s v="Binders"/>
    <s v="Aluminum Screw Posts"/>
    <n v="18.312000000000001"/>
    <n v="4"/>
    <n v="0.7"/>
    <n v="-12.207999999999995"/>
    <s v="No"/>
    <s v="Chuck Magee"/>
  </r>
  <r>
    <n v="6814"/>
    <s v="CA-2017-156237"/>
    <d v="2017-09-14T00:00:00"/>
    <d v="2017-09-15T00:00:00"/>
    <x v="2"/>
    <s v="PS-18760"/>
    <s v="Pamela Stobb"/>
    <x v="0"/>
    <s v="United States"/>
    <s v="Philadelphia"/>
    <s v="Pennsylvania"/>
    <n v="19140"/>
    <x v="3"/>
    <s v="FUR-FU-10001057"/>
    <s v="Furniture"/>
    <s v="Furnishings"/>
    <s v="Tensor Track Tree Floor Lamp"/>
    <n v="127.93599999999999"/>
    <n v="8"/>
    <n v="0.2"/>
    <n v="4.7975999999999992"/>
    <s v="No"/>
    <s v="Chuck Magee"/>
  </r>
  <r>
    <n v="6815"/>
    <s v="CA-2017-156237"/>
    <d v="2017-09-14T00:00:00"/>
    <d v="2017-09-15T00:00:00"/>
    <x v="2"/>
    <s v="PS-18760"/>
    <s v="Pamela Stobb"/>
    <x v="0"/>
    <s v="United States"/>
    <s v="Philadelphia"/>
    <s v="Pennsylvania"/>
    <n v="19140"/>
    <x v="3"/>
    <s v="TEC-MA-10001681"/>
    <s v="Technology"/>
    <s v="Machines"/>
    <s v="Lexmark MarkNet N8150 Wireless Print Server"/>
    <n v="241.17000000000002"/>
    <n v="2"/>
    <n v="0.7"/>
    <n v="-168.8189999999999"/>
    <s v="No"/>
    <s v="Chuck Magee"/>
  </r>
  <r>
    <n v="6816"/>
    <s v="CA-2014-144414"/>
    <d v="2014-06-17T00:00:00"/>
    <d v="2014-06-21T00:00:00"/>
    <x v="1"/>
    <s v="GH-14425"/>
    <s v="Gary Hwang"/>
    <x v="0"/>
    <s v="United States"/>
    <s v="Seattle"/>
    <s v="Washington"/>
    <n v="98105"/>
    <x v="1"/>
    <s v="FUR-FU-10003981"/>
    <s v="Furniture"/>
    <s v="Furnishings"/>
    <s v="Eldon Wave Desk Accessories"/>
    <n v="6.24"/>
    <n v="3"/>
    <n v="0"/>
    <n v="2.6208000000000005"/>
    <s v="No"/>
    <s v="Anna Andreadi"/>
  </r>
  <r>
    <n v="6817"/>
    <s v="CA-2014-144414"/>
    <d v="2014-06-17T00:00:00"/>
    <d v="2014-06-21T00:00:00"/>
    <x v="1"/>
    <s v="GH-14425"/>
    <s v="Gary Hwang"/>
    <x v="0"/>
    <s v="United States"/>
    <s v="Seattle"/>
    <s v="Washington"/>
    <n v="98105"/>
    <x v="1"/>
    <s v="OFF-FA-10000624"/>
    <s v="Office Supplies"/>
    <s v="Fasteners"/>
    <s v="OIC Binder Clips"/>
    <n v="17.899999999999999"/>
    <n v="5"/>
    <n v="0"/>
    <n v="8.9499999999999993"/>
    <s v="No"/>
    <s v="Anna Andreadi"/>
  </r>
  <r>
    <n v="6818"/>
    <s v="CA-2014-144414"/>
    <d v="2014-06-17T00:00:00"/>
    <d v="2014-06-21T00:00:00"/>
    <x v="1"/>
    <s v="GH-14425"/>
    <s v="Gary Hwang"/>
    <x v="0"/>
    <s v="United States"/>
    <s v="Seattle"/>
    <s v="Washington"/>
    <n v="98105"/>
    <x v="1"/>
    <s v="OFF-BI-10004995"/>
    <s v="Office Supplies"/>
    <s v="Binders"/>
    <s v="GBC DocuBind P400 Electric Binding System"/>
    <n v="3266.3760000000002"/>
    <n v="3"/>
    <n v="0.2"/>
    <n v="1061.5721999999998"/>
    <s v="No"/>
    <s v="Anna Andreadi"/>
  </r>
  <r>
    <n v="6819"/>
    <s v="CA-2017-163860"/>
    <d v="2017-12-28T00:00:00"/>
    <d v="2018-01-01T00:00:00"/>
    <x v="1"/>
    <s v="LO-17170"/>
    <s v="Lori Olson"/>
    <x v="1"/>
    <s v="United States"/>
    <s v="Peoria"/>
    <s v="Illinois"/>
    <n v="61604"/>
    <x v="2"/>
    <s v="OFF-BI-10003784"/>
    <s v="Office Supplies"/>
    <s v="Binders"/>
    <s v="Computer Printout Index Tabs"/>
    <n v="1.6799999999999995"/>
    <n v="5"/>
    <n v="0.8"/>
    <n v="-2.6880000000000015"/>
    <s v="No"/>
    <s v="Kelly Williams"/>
  </r>
  <r>
    <n v="6820"/>
    <s v="CA-2017-163860"/>
    <d v="2017-12-28T00:00:00"/>
    <d v="2018-01-01T00:00:00"/>
    <x v="1"/>
    <s v="LO-17170"/>
    <s v="Lori Olson"/>
    <x v="1"/>
    <s v="United States"/>
    <s v="Peoria"/>
    <s v="Illinois"/>
    <n v="61604"/>
    <x v="2"/>
    <s v="FUR-FU-10004586"/>
    <s v="Furniture"/>
    <s v="Furnishings"/>
    <s v="G.E. Longer-Life Indoor Recessed Floodlight Bulbs"/>
    <n v="7.968"/>
    <n v="3"/>
    <n v="0.6"/>
    <n v="-2.3903999999999996"/>
    <s v="No"/>
    <s v="Kelly Williams"/>
  </r>
  <r>
    <n v="6821"/>
    <s v="CA-2017-163860"/>
    <d v="2017-12-28T00:00:00"/>
    <d v="2018-01-01T00:00:00"/>
    <x v="1"/>
    <s v="LO-17170"/>
    <s v="Lori Olson"/>
    <x v="1"/>
    <s v="United States"/>
    <s v="Peoria"/>
    <s v="Illinois"/>
    <n v="61604"/>
    <x v="2"/>
    <s v="FUR-CH-10004698"/>
    <s v="Furniture"/>
    <s v="Chairs"/>
    <s v="Padded Folding Chairs, Black, 4/Carton"/>
    <n v="113.372"/>
    <n v="2"/>
    <n v="0.3"/>
    <n v="-3.2391999999999896"/>
    <s v="No"/>
    <s v="Kelly Williams"/>
  </r>
  <r>
    <n v="6822"/>
    <s v="CA-2017-163860"/>
    <d v="2017-12-28T00:00:00"/>
    <d v="2018-01-01T00:00:00"/>
    <x v="1"/>
    <s v="LO-17170"/>
    <s v="Lori Olson"/>
    <x v="1"/>
    <s v="United States"/>
    <s v="Peoria"/>
    <s v="Illinois"/>
    <n v="61604"/>
    <x v="2"/>
    <s v="FUR-FU-10001935"/>
    <s v="Furniture"/>
    <s v="Furnishings"/>
    <s v="3M Hangers With Command Adhesive"/>
    <n v="2.9600000000000004"/>
    <n v="2"/>
    <n v="0.6"/>
    <n v="-1.4059999999999997"/>
    <s v="No"/>
    <s v="Kelly Williams"/>
  </r>
  <r>
    <n v="6823"/>
    <s v="US-2017-115609"/>
    <d v="2017-11-02T00:00:00"/>
    <d v="2017-11-07T00:00:00"/>
    <x v="1"/>
    <s v="CS-12505"/>
    <s v="Cindy Stewart"/>
    <x v="0"/>
    <s v="United States"/>
    <s v="Los Angeles"/>
    <s v="California"/>
    <n v="90036"/>
    <x v="1"/>
    <s v="OFF-AP-10003040"/>
    <s v="Office Supplies"/>
    <s v="Appliances"/>
    <s v="Fellowes 8 Outlet Superior Workstation Surge Protector w/o Phone/Fax/Modem Protection"/>
    <n v="168.1"/>
    <n v="5"/>
    <n v="0"/>
    <n v="43.705999999999996"/>
    <s v="No"/>
    <s v="Anna Andreadi"/>
  </r>
  <r>
    <n v="6824"/>
    <s v="CA-2015-154291"/>
    <d v="2015-07-25T00:00:00"/>
    <d v="2015-07-29T00:00:00"/>
    <x v="1"/>
    <s v="YS-21880"/>
    <s v="Yana Sorensen"/>
    <x v="1"/>
    <s v="United States"/>
    <s v="Montgomery"/>
    <s v="Alabama"/>
    <n v="36116"/>
    <x v="0"/>
    <s v="OFF-EN-10001335"/>
    <s v="Office Supplies"/>
    <s v="Envelopes"/>
    <s v="White Business Envelopes with Contemporary Seam, Recycled White Business Envelopes"/>
    <n v="98.46"/>
    <n v="9"/>
    <n v="0"/>
    <n v="49.23"/>
    <s v="No"/>
    <s v="Cassandra Brandow"/>
  </r>
  <r>
    <n v="6825"/>
    <s v="CA-2015-154291"/>
    <d v="2015-07-25T00:00:00"/>
    <d v="2015-07-29T00:00:00"/>
    <x v="1"/>
    <s v="YS-21880"/>
    <s v="Yana Sorensen"/>
    <x v="1"/>
    <s v="United States"/>
    <s v="Montgomery"/>
    <s v="Alabama"/>
    <n v="36116"/>
    <x v="0"/>
    <s v="FUR-TA-10002041"/>
    <s v="Furniture"/>
    <s v="Tables"/>
    <s v="Bevis Round Conference Table Top, X-Base"/>
    <n v="358.58"/>
    <n v="2"/>
    <n v="0"/>
    <n v="39.44380000000001"/>
    <s v="No"/>
    <s v="Cassandra Brandow"/>
  </r>
  <r>
    <n v="6826"/>
    <s v="CA-2016-118689"/>
    <d v="2016-10-02T00:00:00"/>
    <d v="2016-10-09T00:00:00"/>
    <x v="1"/>
    <s v="TC-20980"/>
    <s v="Tamara Chand"/>
    <x v="1"/>
    <s v="United States"/>
    <s v="Lafayette"/>
    <s v="Indiana"/>
    <n v="47905"/>
    <x v="2"/>
    <s v="OFF-ST-10001558"/>
    <s v="Office Supplies"/>
    <s v="Storage"/>
    <s v="Acco Perma 4000 Stacking Storage Drawers"/>
    <n v="32.479999999999997"/>
    <n v="2"/>
    <n v="0"/>
    <n v="4.8719999999999999"/>
    <s v="No"/>
    <s v="Kelly Williams"/>
  </r>
  <r>
    <n v="6827"/>
    <s v="CA-2016-118689"/>
    <d v="2016-10-02T00:00:00"/>
    <d v="2016-10-09T00:00:00"/>
    <x v="1"/>
    <s v="TC-20980"/>
    <s v="Tamara Chand"/>
    <x v="1"/>
    <s v="United States"/>
    <s v="Lafayette"/>
    <s v="Indiana"/>
    <n v="47905"/>
    <x v="2"/>
    <s v="TEC-CO-10004722"/>
    <s v="Technology"/>
    <s v="Copiers"/>
    <s v="Canon imageCLASS 2200 Advanced Copier"/>
    <n v="17499.949999999997"/>
    <n v="5"/>
    <n v="0"/>
    <n v="8399.9759999999987"/>
    <s v="No"/>
    <s v="Kelly Williams"/>
  </r>
  <r>
    <n v="6828"/>
    <s v="CA-2016-118689"/>
    <d v="2016-10-02T00:00:00"/>
    <d v="2016-10-09T00:00:00"/>
    <x v="1"/>
    <s v="TC-20980"/>
    <s v="Tamara Chand"/>
    <x v="1"/>
    <s v="United States"/>
    <s v="Lafayette"/>
    <s v="Indiana"/>
    <n v="47905"/>
    <x v="2"/>
    <s v="OFF-BI-10004600"/>
    <s v="Office Supplies"/>
    <s v="Binders"/>
    <s v="Ibico Ibimaster 300 Manual Binding System"/>
    <n v="735.98"/>
    <n v="2"/>
    <n v="0"/>
    <n v="331.19099999999997"/>
    <s v="No"/>
    <s v="Kelly Williams"/>
  </r>
  <r>
    <n v="6829"/>
    <s v="CA-2016-118689"/>
    <d v="2016-10-02T00:00:00"/>
    <d v="2016-10-09T00:00:00"/>
    <x v="1"/>
    <s v="TC-20980"/>
    <s v="Tamara Chand"/>
    <x v="1"/>
    <s v="United States"/>
    <s v="Lafayette"/>
    <s v="Indiana"/>
    <n v="47905"/>
    <x v="2"/>
    <s v="OFF-BI-10003712"/>
    <s v="Office Supplies"/>
    <s v="Binders"/>
    <s v="Acco Pressboard Covers with Storage Hooks, 14 7/8&quot; x 11&quot;, Light Blue"/>
    <n v="34.370000000000005"/>
    <n v="7"/>
    <n v="0"/>
    <n v="16.8413"/>
    <s v="No"/>
    <s v="Kelly Williams"/>
  </r>
  <r>
    <n v="6830"/>
    <s v="CA-2016-118689"/>
    <d v="2016-10-02T00:00:00"/>
    <d v="2016-10-09T00:00:00"/>
    <x v="1"/>
    <s v="TC-20980"/>
    <s v="Tamara Chand"/>
    <x v="1"/>
    <s v="United States"/>
    <s v="Lafayette"/>
    <s v="Indiana"/>
    <n v="47905"/>
    <x v="2"/>
    <s v="OFF-AR-10001958"/>
    <s v="Office Supplies"/>
    <s v="Art"/>
    <s v="Stanley Bostitch Contemporary Electric Pencil Sharpeners"/>
    <n v="33.96"/>
    <n v="2"/>
    <n v="0"/>
    <n v="9.5088000000000008"/>
    <s v="No"/>
    <s v="Kelly Williams"/>
  </r>
  <r>
    <n v="6831"/>
    <s v="CA-2016-140438"/>
    <d v="2016-12-24T00:00:00"/>
    <d v="2016-12-27T00:00:00"/>
    <x v="0"/>
    <s v="PW-19030"/>
    <s v="Pauline Webber"/>
    <x v="1"/>
    <s v="United States"/>
    <s v="New York City"/>
    <s v="New York"/>
    <n v="10009"/>
    <x v="3"/>
    <s v="TEC-PH-10001750"/>
    <s v="Technology"/>
    <s v="Phones"/>
    <s v="Samsung Rugby III"/>
    <n v="197.96999999999997"/>
    <n v="3"/>
    <n v="0"/>
    <n v="53.451900000000009"/>
    <s v="No"/>
    <s v="Chuck Magee"/>
  </r>
  <r>
    <n v="6832"/>
    <s v="US-2017-123204"/>
    <d v="2017-07-21T00:00:00"/>
    <d v="2017-07-27T00:00:00"/>
    <x v="1"/>
    <s v="CS-11860"/>
    <s v="Cari Schnelling"/>
    <x v="0"/>
    <s v="United States"/>
    <s v="New York City"/>
    <s v="New York"/>
    <n v="10024"/>
    <x v="3"/>
    <s v="OFF-AP-10002287"/>
    <s v="Office Supplies"/>
    <s v="Appliances"/>
    <s v="Eureka Sanitaire  Multi-Pro Heavy-Duty Upright, Disposable Bags"/>
    <n v="17.48"/>
    <n v="4"/>
    <n v="0"/>
    <n v="4.5448000000000004"/>
    <s v="No"/>
    <s v="Chuck Magee"/>
  </r>
  <r>
    <n v="6833"/>
    <s v="CA-2015-112522"/>
    <d v="2015-10-10T00:00:00"/>
    <d v="2015-10-17T00:00:00"/>
    <x v="1"/>
    <s v="DP-13165"/>
    <s v="David Philippe"/>
    <x v="0"/>
    <s v="United States"/>
    <s v="Chicago"/>
    <s v="Illinois"/>
    <n v="60610"/>
    <x v="2"/>
    <s v="OFF-AR-10003183"/>
    <s v="Office Supplies"/>
    <s v="Art"/>
    <s v="Avery Fluorescent Highlighter Four-Color Set"/>
    <n v="8.016"/>
    <n v="3"/>
    <n v="0.2"/>
    <n v="1.0019999999999993"/>
    <s v="No"/>
    <s v="Kelly Williams"/>
  </r>
  <r>
    <n v="6834"/>
    <s v="CA-2016-153101"/>
    <d v="2016-09-08T00:00:00"/>
    <d v="2016-09-08T00:00:00"/>
    <x v="3"/>
    <s v="PJ-19015"/>
    <s v="Pauline Johnson"/>
    <x v="0"/>
    <s v="United States"/>
    <s v="Santa Ana"/>
    <s v="California"/>
    <n v="92704"/>
    <x v="1"/>
    <s v="FUR-TA-10003008"/>
    <s v="Furniture"/>
    <s v="Tables"/>
    <s v="Lesro Round Back Collection Coffee Table, End Table"/>
    <n v="146.04000000000002"/>
    <n v="1"/>
    <n v="0.2"/>
    <n v="-12.778499999999994"/>
    <s v="No"/>
    <s v="Anna Andreadi"/>
  </r>
  <r>
    <n v="6835"/>
    <s v="CA-2016-142615"/>
    <d v="2016-11-20T00:00:00"/>
    <d v="2016-11-24T00:00:00"/>
    <x v="1"/>
    <s v="BM-11575"/>
    <s v="Brendan Murry"/>
    <x v="1"/>
    <s v="United States"/>
    <s v="Montebello"/>
    <s v="California"/>
    <n v="90640"/>
    <x v="1"/>
    <s v="TEC-AC-10004803"/>
    <s v="Technology"/>
    <s v="Accessories"/>
    <s v="Sony Micro Vault Click 4 GB USB 2.0 Flash Drive"/>
    <n v="27.88"/>
    <n v="2"/>
    <n v="0"/>
    <n v="3.9032000000000018"/>
    <s v="No"/>
    <s v="Anna Andreadi"/>
  </r>
  <r>
    <n v="6836"/>
    <s v="CA-2017-142643"/>
    <d v="2017-10-15T00:00:00"/>
    <d v="2017-10-20T00:00:00"/>
    <x v="1"/>
    <s v="DL-13495"/>
    <s v="Dionis Lloyd"/>
    <x v="1"/>
    <s v="United States"/>
    <s v="Thousand Oaks"/>
    <s v="California"/>
    <n v="91360"/>
    <x v="1"/>
    <s v="OFF-LA-10003510"/>
    <s v="Office Supplies"/>
    <s v="Labels"/>
    <s v="Avery 4027 File Folder Labels for Dot Matrix Printers, 5000 Labels per Box, White"/>
    <n v="152.65"/>
    <n v="5"/>
    <n v="0"/>
    <n v="70.219000000000008"/>
    <s v="No"/>
    <s v="Anna Andreadi"/>
  </r>
  <r>
    <n v="6837"/>
    <s v="CA-2017-142643"/>
    <d v="2017-10-15T00:00:00"/>
    <d v="2017-10-20T00:00:00"/>
    <x v="1"/>
    <s v="DL-13495"/>
    <s v="Dionis Lloyd"/>
    <x v="1"/>
    <s v="United States"/>
    <s v="Thousand Oaks"/>
    <s v="California"/>
    <n v="91360"/>
    <x v="1"/>
    <s v="FUR-FU-10000087"/>
    <s v="Furniture"/>
    <s v="Furnishings"/>
    <s v="Executive Impressions 14&quot; Two-Color Numerals Wall Clock"/>
    <n v="22.72"/>
    <n v="1"/>
    <n v="0"/>
    <n v="9.3152000000000008"/>
    <s v="No"/>
    <s v="Anna Andreadi"/>
  </r>
  <r>
    <n v="6838"/>
    <s v="CA-2015-116260"/>
    <d v="2015-07-06T00:00:00"/>
    <d v="2015-07-12T00:00:00"/>
    <x v="1"/>
    <s v="BF-10975"/>
    <s v="Barbara Fisher"/>
    <x v="1"/>
    <s v="United States"/>
    <s v="Vineland"/>
    <s v="New Jersey"/>
    <n v="8360"/>
    <x v="3"/>
    <s v="OFF-AR-10003732"/>
    <s v="Office Supplies"/>
    <s v="Art"/>
    <s v="Newell 333"/>
    <n v="11.12"/>
    <n v="4"/>
    <n v="0"/>
    <n v="2.8911999999999995"/>
    <s v="No"/>
    <s v="Chuck Magee"/>
  </r>
  <r>
    <n v="6839"/>
    <s v="CA-2017-107517"/>
    <d v="2017-02-05T00:00:00"/>
    <d v="2017-02-09T00:00:00"/>
    <x v="1"/>
    <s v="FC-14335"/>
    <s v="Fred Chung"/>
    <x v="1"/>
    <s v="United States"/>
    <s v="Torrance"/>
    <s v="California"/>
    <n v="90503"/>
    <x v="1"/>
    <s v="OFF-AP-10000275"/>
    <s v="Office Supplies"/>
    <s v="Appliances"/>
    <s v="Sanyo Counter Height Refrigerator with Crisper, 3.6 Cubic Foot, Stainless Steel/Black"/>
    <n v="1640.6999999999998"/>
    <n v="5"/>
    <n v="0"/>
    <n v="459.39599999999996"/>
    <s v="No"/>
    <s v="Anna Andreadi"/>
  </r>
  <r>
    <n v="6840"/>
    <s v="CA-2017-107517"/>
    <d v="2017-02-05T00:00:00"/>
    <d v="2017-02-09T00:00:00"/>
    <x v="1"/>
    <s v="FC-14335"/>
    <s v="Fred Chung"/>
    <x v="1"/>
    <s v="United States"/>
    <s v="Torrance"/>
    <s v="California"/>
    <n v="90503"/>
    <x v="1"/>
    <s v="TEC-PH-10003505"/>
    <s v="Technology"/>
    <s v="Phones"/>
    <s v="Geemarc AmpliPOWER60"/>
    <n v="371.2"/>
    <n v="5"/>
    <n v="0.2"/>
    <n v="41.759999999999948"/>
    <s v="No"/>
    <s v="Anna Andreadi"/>
  </r>
  <r>
    <n v="6841"/>
    <s v="CA-2015-166338"/>
    <d v="2015-12-06T00:00:00"/>
    <d v="2015-12-07T00:00:00"/>
    <x v="2"/>
    <s v="MP-18175"/>
    <s v="Mike Pelletier"/>
    <x v="2"/>
    <s v="United States"/>
    <s v="Troy"/>
    <s v="Ohio"/>
    <n v="45373"/>
    <x v="3"/>
    <s v="OFF-BI-10002852"/>
    <s v="Office Supplies"/>
    <s v="Binders"/>
    <s v="Ibico Standard Transparent Covers"/>
    <n v="14.832000000000003"/>
    <n v="3"/>
    <n v="0.7"/>
    <n v="-10.382399999999997"/>
    <s v="No"/>
    <s v="Chuck Magee"/>
  </r>
  <r>
    <n v="6842"/>
    <s v="CA-2016-123946"/>
    <d v="2016-09-12T00:00:00"/>
    <d v="2016-09-17T00:00:00"/>
    <x v="1"/>
    <s v="AJ-10795"/>
    <s v="Anthony Johnson"/>
    <x v="1"/>
    <s v="United States"/>
    <s v="Springfield"/>
    <s v="Virginia"/>
    <n v="22153"/>
    <x v="0"/>
    <s v="TEC-AC-10004877"/>
    <s v="Technology"/>
    <s v="Accessories"/>
    <s v="Imation 30456 USB Flash Drive 8GB"/>
    <n v="20.700000000000003"/>
    <n v="3"/>
    <n v="0"/>
    <n v="1.6559999999999988"/>
    <s v="No"/>
    <s v="Cassandra Brandow"/>
  </r>
  <r>
    <n v="6843"/>
    <s v="CA-2016-123946"/>
    <d v="2016-09-12T00:00:00"/>
    <d v="2016-09-17T00:00:00"/>
    <x v="1"/>
    <s v="AJ-10795"/>
    <s v="Anthony Johnson"/>
    <x v="1"/>
    <s v="United States"/>
    <s v="Springfield"/>
    <s v="Virginia"/>
    <n v="22153"/>
    <x v="0"/>
    <s v="OFF-FA-10002975"/>
    <s v="Office Supplies"/>
    <s v="Fasteners"/>
    <s v="Staples"/>
    <n v="11.34"/>
    <n v="3"/>
    <n v="0"/>
    <n v="5.2164000000000001"/>
    <s v="No"/>
    <s v="Cassandra Brandow"/>
  </r>
  <r>
    <n v="6844"/>
    <s v="CA-2016-123946"/>
    <d v="2016-09-12T00:00:00"/>
    <d v="2016-09-17T00:00:00"/>
    <x v="1"/>
    <s v="AJ-10795"/>
    <s v="Anthony Johnson"/>
    <x v="1"/>
    <s v="United States"/>
    <s v="Springfield"/>
    <s v="Virginia"/>
    <n v="22153"/>
    <x v="0"/>
    <s v="OFF-ST-10000419"/>
    <s v="Office Supplies"/>
    <s v="Storage"/>
    <s v="Rogers Jumbo File, Granite"/>
    <n v="67.900000000000006"/>
    <n v="5"/>
    <n v="0"/>
    <n v="0.67899999999999849"/>
    <s v="No"/>
    <s v="Cassandra Brandow"/>
  </r>
  <r>
    <n v="6845"/>
    <s v="CA-2016-123946"/>
    <d v="2016-09-12T00:00:00"/>
    <d v="2016-09-17T00:00:00"/>
    <x v="1"/>
    <s v="AJ-10795"/>
    <s v="Anthony Johnson"/>
    <x v="1"/>
    <s v="United States"/>
    <s v="Springfield"/>
    <s v="Virginia"/>
    <n v="22153"/>
    <x v="0"/>
    <s v="FUR-CH-10002073"/>
    <s v="Furniture"/>
    <s v="Chairs"/>
    <s v="Hon Olson Stacker Chairs"/>
    <n v="1059.1199999999999"/>
    <n v="4"/>
    <n v="0"/>
    <n v="307.14479999999992"/>
    <s v="No"/>
    <s v="Cassandra Brandow"/>
  </r>
  <r>
    <n v="6846"/>
    <s v="CA-2014-147543"/>
    <d v="2014-07-06T00:00:00"/>
    <d v="2014-07-12T00:00:00"/>
    <x v="1"/>
    <s v="BC-11125"/>
    <s v="Becky Castell"/>
    <x v="2"/>
    <s v="United States"/>
    <s v="El Cajon"/>
    <s v="California"/>
    <n v="92020"/>
    <x v="1"/>
    <s v="FUR-CH-10000155"/>
    <s v="Furniture"/>
    <s v="Chairs"/>
    <s v="Global Comet Stacking Armless Chair"/>
    <n v="478.48"/>
    <n v="2"/>
    <n v="0.2"/>
    <n v="47.848000000000013"/>
    <s v="No"/>
    <s v="Anna Andreadi"/>
  </r>
  <r>
    <n v="6847"/>
    <s v="US-2016-159093"/>
    <d v="2016-05-09T00:00:00"/>
    <d v="2016-05-14T00:00:00"/>
    <x v="1"/>
    <s v="RS-19420"/>
    <s v="Ricardo Sperren"/>
    <x v="1"/>
    <s v="United States"/>
    <s v="Los Angeles"/>
    <s v="California"/>
    <n v="90036"/>
    <x v="1"/>
    <s v="OFF-PA-10001260"/>
    <s v="Office Supplies"/>
    <s v="Paper"/>
    <s v="TOPS Money Receipt Book, Consecutively Numbered in Red,"/>
    <n v="32.04"/>
    <n v="4"/>
    <n v="0"/>
    <n v="14.417999999999999"/>
    <s v="No"/>
    <s v="Anna Andreadi"/>
  </r>
  <r>
    <n v="6848"/>
    <s v="CA-2016-162110"/>
    <d v="2016-07-18T00:00:00"/>
    <d v="2016-07-22T00:00:00"/>
    <x v="1"/>
    <s v="NP-18670"/>
    <s v="Nora Paige"/>
    <x v="0"/>
    <s v="United States"/>
    <s v="Phoenix"/>
    <s v="Arizona"/>
    <n v="85023"/>
    <x v="1"/>
    <s v="TEC-PH-10001924"/>
    <s v="Technology"/>
    <s v="Phones"/>
    <s v="iHome FM Clock Radio with Lightning Dock"/>
    <n v="55.991999999999997"/>
    <n v="1"/>
    <n v="0.2"/>
    <n v="3.4995000000000029"/>
    <s v="No"/>
    <s v="Anna Andreadi"/>
  </r>
  <r>
    <n v="6849"/>
    <s v="US-2016-163461"/>
    <d v="2016-06-18T00:00:00"/>
    <d v="2016-06-21T00:00:00"/>
    <x v="2"/>
    <s v="BT-11440"/>
    <s v="Bobby Trafton"/>
    <x v="0"/>
    <s v="United States"/>
    <s v="Frankfort"/>
    <s v="Illinois"/>
    <n v="60423"/>
    <x v="2"/>
    <s v="OFF-PA-10003134"/>
    <s v="Office Supplies"/>
    <s v="Paper"/>
    <s v="Xerox 1937"/>
    <n v="76.864000000000004"/>
    <n v="2"/>
    <n v="0.2"/>
    <n v="26.902399999999993"/>
    <s v="No"/>
    <s v="Kelly Williams"/>
  </r>
  <r>
    <n v="6850"/>
    <s v="CA-2014-101462"/>
    <d v="2014-04-20T00:00:00"/>
    <d v="2014-04-25T00:00:00"/>
    <x v="1"/>
    <s v="BP-11230"/>
    <s v="Benjamin Patterson"/>
    <x v="0"/>
    <s v="United States"/>
    <s v="Los Angeles"/>
    <s v="California"/>
    <n v="90045"/>
    <x v="1"/>
    <s v="FUR-FU-10000409"/>
    <s v="Furniture"/>
    <s v="Furnishings"/>
    <s v="GE 4 Foot Flourescent Tube, 40 Watt"/>
    <n v="59.92"/>
    <n v="4"/>
    <n v="0"/>
    <n v="27.563200000000002"/>
    <s v="No"/>
    <s v="Anna Andreadi"/>
  </r>
  <r>
    <n v="6851"/>
    <s v="US-2016-100461"/>
    <d v="2016-01-08T00:00:00"/>
    <d v="2016-01-12T00:00:00"/>
    <x v="1"/>
    <s v="JO-15145"/>
    <s v="Jack O'Briant"/>
    <x v="1"/>
    <s v="United States"/>
    <s v="Franklin"/>
    <s v="Wisconsin"/>
    <n v="53132"/>
    <x v="2"/>
    <s v="FUR-BO-10002545"/>
    <s v="Furniture"/>
    <s v="Bookcases"/>
    <s v="Atlantic Metals Mobile 3-Shelf Bookcases, Custom Colors"/>
    <n v="1565.88"/>
    <n v="6"/>
    <n v="0"/>
    <n v="407.12880000000007"/>
    <s v="No"/>
    <s v="Kelly Williams"/>
  </r>
  <r>
    <n v="6852"/>
    <s v="US-2016-100461"/>
    <d v="2016-01-08T00:00:00"/>
    <d v="2016-01-12T00:00:00"/>
    <x v="1"/>
    <s v="JO-15145"/>
    <s v="Jack O'Briant"/>
    <x v="1"/>
    <s v="United States"/>
    <s v="Franklin"/>
    <s v="Wisconsin"/>
    <n v="53132"/>
    <x v="2"/>
    <s v="OFF-BI-10001460"/>
    <s v="Office Supplies"/>
    <s v="Binders"/>
    <s v="Plastic Binding Combs"/>
    <n v="106.05"/>
    <n v="7"/>
    <n v="0"/>
    <n v="49.843499999999999"/>
    <s v="No"/>
    <s v="Kelly Williams"/>
  </r>
  <r>
    <n v="6853"/>
    <s v="US-2017-162670"/>
    <d v="2017-12-23T00:00:00"/>
    <d v="2017-12-28T00:00:00"/>
    <x v="0"/>
    <s v="MF-18250"/>
    <s v="Monica Federle"/>
    <x v="1"/>
    <s v="United States"/>
    <s v="Little Rock"/>
    <s v="Arkansas"/>
    <n v="72209"/>
    <x v="0"/>
    <s v="OFF-ST-10001328"/>
    <s v="Office Supplies"/>
    <s v="Storage"/>
    <s v="Personal Filing Tote with Lid, Black/Gray"/>
    <n v="62.04"/>
    <n v="4"/>
    <n v="0"/>
    <n v="17.371200000000002"/>
    <s v="No"/>
    <s v="Cassandra Brandow"/>
  </r>
  <r>
    <n v="6854"/>
    <s v="US-2017-162670"/>
    <d v="2017-12-23T00:00:00"/>
    <d v="2017-12-28T00:00:00"/>
    <x v="0"/>
    <s v="MF-18250"/>
    <s v="Monica Federle"/>
    <x v="1"/>
    <s v="United States"/>
    <s v="Little Rock"/>
    <s v="Arkansas"/>
    <n v="72209"/>
    <x v="0"/>
    <s v="TEC-PH-10003601"/>
    <s v="Technology"/>
    <s v="Phones"/>
    <s v="Ativa D5772 2-Line 5.8GHz Digital Expandable Corded/Cordless Phone System with Answering &amp; Caller ID/Call Waiting, Black/Silver"/>
    <n v="494.97"/>
    <n v="3"/>
    <n v="0"/>
    <n v="148.49099999999996"/>
    <s v="No"/>
    <s v="Cassandra Brandow"/>
  </r>
  <r>
    <n v="6855"/>
    <s v="US-2017-162670"/>
    <d v="2017-12-23T00:00:00"/>
    <d v="2017-12-28T00:00:00"/>
    <x v="0"/>
    <s v="MF-18250"/>
    <s v="Monica Federle"/>
    <x v="1"/>
    <s v="United States"/>
    <s v="Little Rock"/>
    <s v="Arkansas"/>
    <n v="72209"/>
    <x v="0"/>
    <s v="OFF-ST-10001522"/>
    <s v="Office Supplies"/>
    <s v="Storage"/>
    <s v="Gould Plastics 18-Pocket Panel Bin, 34w x 5-1/4d x 20-1/2h"/>
    <n v="367.96"/>
    <n v="4"/>
    <n v="0"/>
    <n v="14.718399999999974"/>
    <s v="No"/>
    <s v="Cassandra Brandow"/>
  </r>
  <r>
    <n v="6856"/>
    <s v="US-2017-162670"/>
    <d v="2017-12-23T00:00:00"/>
    <d v="2017-12-28T00:00:00"/>
    <x v="0"/>
    <s v="MF-18250"/>
    <s v="Monica Federle"/>
    <x v="1"/>
    <s v="United States"/>
    <s v="Little Rock"/>
    <s v="Arkansas"/>
    <n v="72209"/>
    <x v="0"/>
    <s v="OFF-PA-10001994"/>
    <s v="Office Supplies"/>
    <s v="Paper"/>
    <s v="Ink Jet Note and Greeting Cards, 8-1/2&quot; x 5-1/2&quot; Card Size"/>
    <n v="44.96"/>
    <n v="2"/>
    <n v="0"/>
    <n v="20.6816"/>
    <s v="No"/>
    <s v="Cassandra Brandow"/>
  </r>
  <r>
    <n v="6857"/>
    <s v="US-2017-162670"/>
    <d v="2017-12-23T00:00:00"/>
    <d v="2017-12-28T00:00:00"/>
    <x v="0"/>
    <s v="MF-18250"/>
    <s v="Monica Federle"/>
    <x v="1"/>
    <s v="United States"/>
    <s v="Little Rock"/>
    <s v="Arkansas"/>
    <n v="72209"/>
    <x v="0"/>
    <s v="OFF-EN-10001453"/>
    <s v="Office Supplies"/>
    <s v="Envelopes"/>
    <s v="Tyvek Interoffice Envelopes, 9 1/2&quot; x 12 1/2&quot;, 100/Box"/>
    <n v="182.94"/>
    <n v="3"/>
    <n v="0"/>
    <n v="85.981799999999993"/>
    <s v="No"/>
    <s v="Cassandra Brandow"/>
  </r>
  <r>
    <n v="6858"/>
    <s v="CA-2017-128965"/>
    <d v="2017-04-17T00:00:00"/>
    <d v="2017-04-22T00:00:00"/>
    <x v="1"/>
    <s v="PS-18760"/>
    <s v="Pamela Stobb"/>
    <x v="0"/>
    <s v="United States"/>
    <s v="Los Angeles"/>
    <s v="California"/>
    <n v="90008"/>
    <x v="1"/>
    <s v="OFF-PA-10004911"/>
    <s v="Office Supplies"/>
    <s v="Paper"/>
    <s v="Rediform S.O.S. 1-Up Phone Message Bk, 4-1/4x3-1/16 Bk, 1 Form/Pg, 40 Messages/Bk, 3/Pk"/>
    <n v="28.14"/>
    <n v="3"/>
    <n v="0"/>
    <n v="13.507200000000001"/>
    <s v="Yes"/>
    <s v="Anna Andreadi"/>
  </r>
  <r>
    <n v="6859"/>
    <s v="CA-2017-128965"/>
    <d v="2017-04-17T00:00:00"/>
    <d v="2017-04-22T00:00:00"/>
    <x v="1"/>
    <s v="PS-18760"/>
    <s v="Pamela Stobb"/>
    <x v="0"/>
    <s v="United States"/>
    <s v="Los Angeles"/>
    <s v="California"/>
    <n v="90008"/>
    <x v="1"/>
    <s v="OFF-LA-10001404"/>
    <s v="Office Supplies"/>
    <s v="Labels"/>
    <s v="Avery 517"/>
    <n v="7.38"/>
    <n v="2"/>
    <n v="0"/>
    <n v="3.4685999999999999"/>
    <s v="Yes"/>
    <s v="Anna Andreadi"/>
  </r>
  <r>
    <n v="6860"/>
    <s v="CA-2017-128965"/>
    <d v="2017-04-17T00:00:00"/>
    <d v="2017-04-22T00:00:00"/>
    <x v="1"/>
    <s v="PS-18760"/>
    <s v="Pamela Stobb"/>
    <x v="0"/>
    <s v="United States"/>
    <s v="Los Angeles"/>
    <s v="California"/>
    <n v="90008"/>
    <x v="1"/>
    <s v="OFF-FA-10001561"/>
    <s v="Office Supplies"/>
    <s v="Fasteners"/>
    <s v="Stockwell Push Pins"/>
    <n v="10.9"/>
    <n v="5"/>
    <n v="0"/>
    <n v="3.5970000000000004"/>
    <s v="Yes"/>
    <s v="Anna Andreadi"/>
  </r>
  <r>
    <n v="6861"/>
    <s v="CA-2017-128965"/>
    <d v="2017-04-17T00:00:00"/>
    <d v="2017-04-22T00:00:00"/>
    <x v="1"/>
    <s v="PS-18760"/>
    <s v="Pamela Stobb"/>
    <x v="0"/>
    <s v="United States"/>
    <s v="Los Angeles"/>
    <s v="California"/>
    <n v="90008"/>
    <x v="1"/>
    <s v="TEC-AC-10001383"/>
    <s v="Technology"/>
    <s v="Accessories"/>
    <s v="Logitech Wireless Touch Keyboard K400"/>
    <n v="274.89"/>
    <n v="11"/>
    <n v="0"/>
    <n v="46.731299999999962"/>
    <s v="Yes"/>
    <s v="Anna Andreadi"/>
  </r>
  <r>
    <n v="6862"/>
    <s v="CA-2017-128965"/>
    <d v="2017-04-17T00:00:00"/>
    <d v="2017-04-22T00:00:00"/>
    <x v="1"/>
    <s v="PS-18760"/>
    <s v="Pamela Stobb"/>
    <x v="0"/>
    <s v="United States"/>
    <s v="Los Angeles"/>
    <s v="California"/>
    <n v="90008"/>
    <x v="1"/>
    <s v="OFF-LA-10003190"/>
    <s v="Office Supplies"/>
    <s v="Labels"/>
    <s v="Avery 474"/>
    <n v="23.04"/>
    <n v="8"/>
    <n v="0"/>
    <n v="11.2896"/>
    <s v="Yes"/>
    <s v="Anna Andreadi"/>
  </r>
  <r>
    <n v="6863"/>
    <s v="CA-2017-128965"/>
    <d v="2017-04-17T00:00:00"/>
    <d v="2017-04-22T00:00:00"/>
    <x v="1"/>
    <s v="PS-18760"/>
    <s v="Pamela Stobb"/>
    <x v="0"/>
    <s v="United States"/>
    <s v="Los Angeles"/>
    <s v="California"/>
    <n v="90008"/>
    <x v="1"/>
    <s v="FUR-CH-10003774"/>
    <s v="Furniture"/>
    <s v="Chairs"/>
    <s v="Global Wood Trimmed Manager's Task Chair, Khaki"/>
    <n v="218.35200000000003"/>
    <n v="3"/>
    <n v="0.2"/>
    <n v="-19.105800000000016"/>
    <s v="Yes"/>
    <s v="Anna Andreadi"/>
  </r>
  <r>
    <n v="6864"/>
    <s v="CA-2017-138618"/>
    <d v="2017-12-01T00:00:00"/>
    <d v="2017-12-08T00:00:00"/>
    <x v="1"/>
    <s v="MY-17380"/>
    <s v="Maribeth Yedwab"/>
    <x v="1"/>
    <s v="United States"/>
    <s v="San Antonio"/>
    <s v="Texas"/>
    <n v="78207"/>
    <x v="2"/>
    <s v="OFF-PA-10000520"/>
    <s v="Office Supplies"/>
    <s v="Paper"/>
    <s v="Xerox 201"/>
    <n v="10.368000000000002"/>
    <n v="2"/>
    <n v="0.2"/>
    <n v="3.6288"/>
    <s v="No"/>
    <s v="Kelly Williams"/>
  </r>
  <r>
    <n v="6865"/>
    <s v="US-2016-126452"/>
    <d v="2016-08-21T00:00:00"/>
    <d v="2016-08-28T00:00:00"/>
    <x v="1"/>
    <s v="SC-20230"/>
    <s v="Scot Coram"/>
    <x v="1"/>
    <s v="United States"/>
    <s v="Los Angeles"/>
    <s v="California"/>
    <n v="90004"/>
    <x v="1"/>
    <s v="OFF-BI-10004465"/>
    <s v="Office Supplies"/>
    <s v="Binders"/>
    <s v="Avery Durable Slant Ring Binders"/>
    <n v="12.672000000000001"/>
    <n v="2"/>
    <n v="0.2"/>
    <n v="4.7519999999999998"/>
    <s v="No"/>
    <s v="Anna Andreadi"/>
  </r>
  <r>
    <n v="6866"/>
    <s v="US-2016-126452"/>
    <d v="2016-08-21T00:00:00"/>
    <d v="2016-08-28T00:00:00"/>
    <x v="1"/>
    <s v="SC-20230"/>
    <s v="Scot Coram"/>
    <x v="1"/>
    <s v="United States"/>
    <s v="Los Angeles"/>
    <s v="California"/>
    <n v="90004"/>
    <x v="1"/>
    <s v="TEC-PH-10003555"/>
    <s v="Technology"/>
    <s v="Phones"/>
    <s v="Motorola HK250 Universal Bluetooth Headset"/>
    <n v="91.96"/>
    <n v="5"/>
    <n v="0.2"/>
    <n v="-20.690999999999992"/>
    <s v="No"/>
    <s v="Anna Andreadi"/>
  </r>
  <r>
    <n v="6867"/>
    <s v="US-2016-126452"/>
    <d v="2016-08-21T00:00:00"/>
    <d v="2016-08-28T00:00:00"/>
    <x v="1"/>
    <s v="SC-20230"/>
    <s v="Scot Coram"/>
    <x v="1"/>
    <s v="United States"/>
    <s v="Los Angeles"/>
    <s v="California"/>
    <n v="90004"/>
    <x v="1"/>
    <s v="TEC-AC-10000844"/>
    <s v="Technology"/>
    <s v="Accessories"/>
    <s v="Logitech Gaming G510s - Keyboard"/>
    <n v="254.96999999999997"/>
    <n v="3"/>
    <n v="0"/>
    <n v="91.789199999999994"/>
    <s v="No"/>
    <s v="Anna Andreadi"/>
  </r>
  <r>
    <n v="6868"/>
    <s v="US-2016-126452"/>
    <d v="2016-08-21T00:00:00"/>
    <d v="2016-08-28T00:00:00"/>
    <x v="1"/>
    <s v="SC-20230"/>
    <s v="Scot Coram"/>
    <x v="1"/>
    <s v="United States"/>
    <s v="Los Angeles"/>
    <s v="California"/>
    <n v="90004"/>
    <x v="1"/>
    <s v="TEC-PH-10003187"/>
    <s v="Technology"/>
    <s v="Phones"/>
    <s v="Anker Astro Mini 3000mAh Ultra-Compact Portable Charger"/>
    <n v="31.983999999999998"/>
    <n v="2"/>
    <n v="0.2"/>
    <n v="-7.9959999999999996"/>
    <s v="No"/>
    <s v="Anna Andreadi"/>
  </r>
  <r>
    <n v="6869"/>
    <s v="US-2016-126452"/>
    <d v="2016-08-21T00:00:00"/>
    <d v="2016-08-28T00:00:00"/>
    <x v="1"/>
    <s v="SC-20230"/>
    <s v="Scot Coram"/>
    <x v="1"/>
    <s v="United States"/>
    <s v="Los Angeles"/>
    <s v="California"/>
    <n v="90004"/>
    <x v="1"/>
    <s v="FUR-TA-10003569"/>
    <s v="Furniture"/>
    <s v="Tables"/>
    <s v="Bretford CR8500 Series Meeting Room Furniture"/>
    <n v="2887.0560000000005"/>
    <n v="9"/>
    <n v="0.2"/>
    <n v="180.44099999999992"/>
    <s v="No"/>
    <s v="Anna Andreadi"/>
  </r>
  <r>
    <n v="6870"/>
    <s v="US-2016-126452"/>
    <d v="2016-08-21T00:00:00"/>
    <d v="2016-08-28T00:00:00"/>
    <x v="1"/>
    <s v="SC-20230"/>
    <s v="Scot Coram"/>
    <x v="1"/>
    <s v="United States"/>
    <s v="Los Angeles"/>
    <s v="California"/>
    <n v="90004"/>
    <x v="1"/>
    <s v="OFF-PA-10003848"/>
    <s v="Office Supplies"/>
    <s v="Paper"/>
    <s v="Xerox 1997"/>
    <n v="12.96"/>
    <n v="2"/>
    <n v="0"/>
    <n v="6.2208000000000006"/>
    <s v="No"/>
    <s v="Anna Andreadi"/>
  </r>
  <r>
    <n v="6871"/>
    <s v="US-2016-126452"/>
    <d v="2016-08-21T00:00:00"/>
    <d v="2016-08-28T00:00:00"/>
    <x v="1"/>
    <s v="SC-20230"/>
    <s v="Scot Coram"/>
    <x v="1"/>
    <s v="United States"/>
    <s v="Los Angeles"/>
    <s v="California"/>
    <n v="90004"/>
    <x v="1"/>
    <s v="OFF-PA-10002606"/>
    <s v="Office Supplies"/>
    <s v="Paper"/>
    <s v="Xerox 1928"/>
    <n v="47.52"/>
    <n v="9"/>
    <n v="0"/>
    <n v="21.384"/>
    <s v="No"/>
    <s v="Anna Andreadi"/>
  </r>
  <r>
    <n v="6872"/>
    <s v="CA-2016-145009"/>
    <d v="2016-12-05T00:00:00"/>
    <d v="2016-12-08T00:00:00"/>
    <x v="0"/>
    <s v="RF-19345"/>
    <s v="Randy Ferguson"/>
    <x v="1"/>
    <s v="United States"/>
    <s v="Chicago"/>
    <s v="Illinois"/>
    <n v="60610"/>
    <x v="2"/>
    <s v="OFF-LA-10004853"/>
    <s v="Office Supplies"/>
    <s v="Labels"/>
    <s v="Avery 483"/>
    <n v="11.952000000000002"/>
    <n v="3"/>
    <n v="0.2"/>
    <n v="3.8843999999999994"/>
    <s v="No"/>
    <s v="Kelly Williams"/>
  </r>
  <r>
    <n v="6873"/>
    <s v="CA-2015-162544"/>
    <d v="2015-12-16T00:00:00"/>
    <d v="2015-12-19T00:00:00"/>
    <x v="2"/>
    <s v="SG-20080"/>
    <s v="Sandra Glassco"/>
    <x v="0"/>
    <s v="United States"/>
    <s v="Seattle"/>
    <s v="Washington"/>
    <n v="98105"/>
    <x v="1"/>
    <s v="OFF-PA-10004948"/>
    <s v="Office Supplies"/>
    <s v="Paper"/>
    <s v="Xerox 190"/>
    <n v="4.9800000000000004"/>
    <n v="1"/>
    <n v="0"/>
    <n v="2.3406000000000002"/>
    <s v="No"/>
    <s v="Anna Andreadi"/>
  </r>
  <r>
    <n v="6874"/>
    <s v="CA-2014-124394"/>
    <d v="2014-10-17T00:00:00"/>
    <d v="2014-10-22T00:00:00"/>
    <x v="0"/>
    <s v="TB-21520"/>
    <s v="Tracy Blumstein"/>
    <x v="0"/>
    <s v="United States"/>
    <s v="Beaumont"/>
    <s v="Texas"/>
    <n v="77705"/>
    <x v="2"/>
    <s v="OFF-BI-10003676"/>
    <s v="Office Supplies"/>
    <s v="Binders"/>
    <s v="GBC Standard Recycled Report Covers, Clear Plastic Sheets"/>
    <n v="10.779999999999996"/>
    <n v="5"/>
    <n v="0.8"/>
    <n v="-17.248000000000008"/>
    <s v="No"/>
    <s v="Kelly Williams"/>
  </r>
  <r>
    <n v="6875"/>
    <s v="CA-2014-124394"/>
    <d v="2014-10-17T00:00:00"/>
    <d v="2014-10-22T00:00:00"/>
    <x v="0"/>
    <s v="TB-21520"/>
    <s v="Tracy Blumstein"/>
    <x v="0"/>
    <s v="United States"/>
    <s v="Beaumont"/>
    <s v="Texas"/>
    <n v="77705"/>
    <x v="2"/>
    <s v="TEC-AC-10001314"/>
    <s v="Technology"/>
    <s v="Accessories"/>
    <s v="Case Logic 2.4GHz Wireless Keyboard"/>
    <n v="119.97600000000001"/>
    <n v="3"/>
    <n v="0.2"/>
    <n v="-17.996400000000019"/>
    <s v="No"/>
    <s v="Kelly Williams"/>
  </r>
  <r>
    <n v="6876"/>
    <s v="US-2016-121013"/>
    <d v="2016-09-05T00:00:00"/>
    <d v="2016-09-10T00:00:00"/>
    <x v="1"/>
    <s v="MM-17920"/>
    <s v="Michael Moore"/>
    <x v="0"/>
    <s v="United States"/>
    <s v="Chesapeake"/>
    <s v="Virginia"/>
    <n v="23320"/>
    <x v="0"/>
    <s v="OFF-LA-10004545"/>
    <s v="Office Supplies"/>
    <s v="Labels"/>
    <s v="Avery 50"/>
    <n v="25.06"/>
    <n v="2"/>
    <n v="0"/>
    <n v="11.778199999999998"/>
    <s v="No"/>
    <s v="Cassandra Brandow"/>
  </r>
  <r>
    <n v="6877"/>
    <s v="US-2016-121013"/>
    <d v="2016-09-05T00:00:00"/>
    <d v="2016-09-10T00:00:00"/>
    <x v="1"/>
    <s v="MM-17920"/>
    <s v="Michael Moore"/>
    <x v="0"/>
    <s v="United States"/>
    <s v="Chesapeake"/>
    <s v="Virginia"/>
    <n v="23320"/>
    <x v="0"/>
    <s v="FUR-TA-10003238"/>
    <s v="Furniture"/>
    <s v="Tables"/>
    <s v="Chromcraft Bull-Nose Wood 48&quot; x 96&quot; Rectangular Conference Tables"/>
    <n v="1652.94"/>
    <n v="3"/>
    <n v="0"/>
    <n v="314.05859999999996"/>
    <s v="No"/>
    <s v="Cassandra Brandow"/>
  </r>
  <r>
    <n v="6878"/>
    <s v="US-2015-123918"/>
    <d v="2015-10-15T00:00:00"/>
    <d v="2015-10-15T00:00:00"/>
    <x v="3"/>
    <s v="CG-12520"/>
    <s v="Claire Gute"/>
    <x v="0"/>
    <s v="United States"/>
    <s v="Dallas"/>
    <s v="Texas"/>
    <n v="75217"/>
    <x v="2"/>
    <s v="FUR-FU-10004952"/>
    <s v="Furniture"/>
    <s v="Furnishings"/>
    <s v="C-Line Cubicle Keepers Polyproplyene Holder w/Velcro Back, 8-1/2x11, 25/Bx"/>
    <n v="131.376"/>
    <n v="6"/>
    <n v="0.6"/>
    <n v="-95.24760000000002"/>
    <s v="No"/>
    <s v="Kelly Williams"/>
  </r>
  <r>
    <n v="6879"/>
    <s v="US-2015-123918"/>
    <d v="2015-10-15T00:00:00"/>
    <d v="2015-10-15T00:00:00"/>
    <x v="3"/>
    <s v="CG-12520"/>
    <s v="Claire Gute"/>
    <x v="0"/>
    <s v="United States"/>
    <s v="Dallas"/>
    <s v="Texas"/>
    <n v="75217"/>
    <x v="2"/>
    <s v="OFF-PA-10003001"/>
    <s v="Office Supplies"/>
    <s v="Paper"/>
    <s v="Xerox 1986"/>
    <n v="5.3440000000000003"/>
    <n v="1"/>
    <n v="0.2"/>
    <n v="1.8703999999999998"/>
    <s v="No"/>
    <s v="Kelly Williams"/>
  </r>
  <r>
    <n v="6880"/>
    <s v="CA-2015-137113"/>
    <d v="2015-12-01T00:00:00"/>
    <d v="2015-12-05T00:00:00"/>
    <x v="0"/>
    <s v="TW-21025"/>
    <s v="Tamara Willingham"/>
    <x v="2"/>
    <s v="United States"/>
    <s v="Seattle"/>
    <s v="Washington"/>
    <n v="98105"/>
    <x v="1"/>
    <s v="FUR-CH-10001215"/>
    <s v="Furniture"/>
    <s v="Chairs"/>
    <s v="Global Troy Executive Leather Low-Back Tilter"/>
    <n v="2003.9200000000003"/>
    <n v="5"/>
    <n v="0.2"/>
    <n v="125.24499999999995"/>
    <s v="No"/>
    <s v="Anna Andreadi"/>
  </r>
  <r>
    <n v="6881"/>
    <s v="CA-2015-137113"/>
    <d v="2015-12-01T00:00:00"/>
    <d v="2015-12-05T00:00:00"/>
    <x v="0"/>
    <s v="TW-21025"/>
    <s v="Tamara Willingham"/>
    <x v="2"/>
    <s v="United States"/>
    <s v="Seattle"/>
    <s v="Washington"/>
    <n v="98105"/>
    <x v="1"/>
    <s v="OFF-PA-10004255"/>
    <s v="Office Supplies"/>
    <s v="Paper"/>
    <s v="Xerox 219"/>
    <n v="32.400000000000006"/>
    <n v="5"/>
    <n v="0"/>
    <n v="15.552000000000001"/>
    <s v="No"/>
    <s v="Anna Andreadi"/>
  </r>
  <r>
    <n v="6882"/>
    <s v="CA-2015-137113"/>
    <d v="2015-12-01T00:00:00"/>
    <d v="2015-12-05T00:00:00"/>
    <x v="0"/>
    <s v="TW-21025"/>
    <s v="Tamara Willingham"/>
    <x v="2"/>
    <s v="United States"/>
    <s v="Seattle"/>
    <s v="Washington"/>
    <n v="98105"/>
    <x v="1"/>
    <s v="FUR-TA-10001705"/>
    <s v="Furniture"/>
    <s v="Tables"/>
    <s v="Bush Advantage Collection Round Conference Table"/>
    <n v="1913.3999999999999"/>
    <n v="9"/>
    <n v="0"/>
    <n v="401.81399999999985"/>
    <s v="No"/>
    <s v="Anna Andreadi"/>
  </r>
  <r>
    <n v="6883"/>
    <s v="CA-2015-137113"/>
    <d v="2015-12-01T00:00:00"/>
    <d v="2015-12-05T00:00:00"/>
    <x v="0"/>
    <s v="TW-21025"/>
    <s v="Tamara Willingham"/>
    <x v="2"/>
    <s v="United States"/>
    <s v="Seattle"/>
    <s v="Washington"/>
    <n v="98105"/>
    <x v="1"/>
    <s v="OFF-ST-10002554"/>
    <s v="Office Supplies"/>
    <s v="Storage"/>
    <s v="Tennsco Industrial Shelving"/>
    <n v="146.72999999999999"/>
    <n v="3"/>
    <n v="0"/>
    <n v="2.9346000000000032"/>
    <s v="No"/>
    <s v="Anna Andreadi"/>
  </r>
  <r>
    <n v="6884"/>
    <s v="CA-2015-137113"/>
    <d v="2015-12-01T00:00:00"/>
    <d v="2015-12-05T00:00:00"/>
    <x v="0"/>
    <s v="TW-21025"/>
    <s v="Tamara Willingham"/>
    <x v="2"/>
    <s v="United States"/>
    <s v="Seattle"/>
    <s v="Washington"/>
    <n v="98105"/>
    <x v="1"/>
    <s v="OFF-PA-10002222"/>
    <s v="Office Supplies"/>
    <s v="Paper"/>
    <s v="Xerox Color Copier Paper, 11&quot; x 17&quot;, Ream"/>
    <n v="114.2"/>
    <n v="5"/>
    <n v="0"/>
    <n v="52.531999999999996"/>
    <s v="No"/>
    <s v="Anna Andreadi"/>
  </r>
  <r>
    <n v="6885"/>
    <s v="CA-2015-120677"/>
    <d v="2015-05-31T00:00:00"/>
    <d v="2015-06-04T00:00:00"/>
    <x v="1"/>
    <s v="BD-11320"/>
    <s v="Bill Donatelli"/>
    <x v="0"/>
    <s v="United States"/>
    <s v="Minneapolis"/>
    <s v="Minnesota"/>
    <n v="55407"/>
    <x v="2"/>
    <s v="FUR-CH-10002320"/>
    <s v="Furniture"/>
    <s v="Chairs"/>
    <s v="Hon Pagoda Stacking Chairs"/>
    <n v="2567.84"/>
    <n v="8"/>
    <n v="0"/>
    <n v="770.35199999999986"/>
    <s v="No"/>
    <s v="Kelly Williams"/>
  </r>
  <r>
    <n v="6886"/>
    <s v="CA-2017-123036"/>
    <d v="2017-09-10T00:00:00"/>
    <d v="2017-09-17T00:00:00"/>
    <x v="1"/>
    <s v="HA-14905"/>
    <s v="Helen Abelman"/>
    <x v="0"/>
    <s v="United States"/>
    <s v="Springfield"/>
    <s v="Ohio"/>
    <n v="45503"/>
    <x v="3"/>
    <s v="TEC-AC-10003499"/>
    <s v="Technology"/>
    <s v="Accessories"/>
    <s v="Memorex Mini Travel Drive 8 GB USB 2.0 Flash Drive"/>
    <n v="37.056000000000004"/>
    <n v="4"/>
    <n v="0.2"/>
    <n v="8.8008000000000006"/>
    <s v="No"/>
    <s v="Chuck Magee"/>
  </r>
  <r>
    <n v="6887"/>
    <s v="CA-2017-123036"/>
    <d v="2017-09-10T00:00:00"/>
    <d v="2017-09-17T00:00:00"/>
    <x v="1"/>
    <s v="HA-14905"/>
    <s v="Helen Abelman"/>
    <x v="0"/>
    <s v="United States"/>
    <s v="Springfield"/>
    <s v="Ohio"/>
    <n v="45503"/>
    <x v="3"/>
    <s v="TEC-PH-10003580"/>
    <s v="Technology"/>
    <s v="Phones"/>
    <s v="Cisco IP Phone 7961G-GE VoIP phone"/>
    <n v="259.89600000000002"/>
    <n v="2"/>
    <n v="0.4"/>
    <n v="-56.310799999999972"/>
    <s v="No"/>
    <s v="Chuck Magee"/>
  </r>
  <r>
    <n v="6888"/>
    <s v="CA-2017-120222"/>
    <d v="2017-04-25T00:00:00"/>
    <d v="2017-05-02T00:00:00"/>
    <x v="1"/>
    <s v="LL-16840"/>
    <s v="Lauren Leatherbury"/>
    <x v="0"/>
    <s v="United States"/>
    <s v="Los Angeles"/>
    <s v="California"/>
    <n v="90032"/>
    <x v="1"/>
    <s v="OFF-PA-10004675"/>
    <s v="Office Supplies"/>
    <s v="Paper"/>
    <s v="Telephone Message Books with Fax/Mobile Section, 5 1/2&quot; x 3 3/16&quot;"/>
    <n v="19.049999999999997"/>
    <n v="3"/>
    <n v="0"/>
    <n v="8.7629999999999999"/>
    <s v="No"/>
    <s v="Anna Andreadi"/>
  </r>
  <r>
    <n v="6889"/>
    <s v="CA-2017-120222"/>
    <d v="2017-04-25T00:00:00"/>
    <d v="2017-05-02T00:00:00"/>
    <x v="1"/>
    <s v="LL-16840"/>
    <s v="Lauren Leatherbury"/>
    <x v="0"/>
    <s v="United States"/>
    <s v="Los Angeles"/>
    <s v="California"/>
    <n v="90032"/>
    <x v="1"/>
    <s v="OFF-BI-10000666"/>
    <s v="Office Supplies"/>
    <s v="Binders"/>
    <s v="Surelock Post Binders"/>
    <n v="73.343999999999994"/>
    <n v="3"/>
    <n v="0.2"/>
    <n v="27.503999999999998"/>
    <s v="No"/>
    <s v="Anna Andreadi"/>
  </r>
  <r>
    <n v="6890"/>
    <s v="CA-2017-164756"/>
    <d v="2017-09-18T00:00:00"/>
    <d v="2017-09-22T00:00:00"/>
    <x v="1"/>
    <s v="SS-20140"/>
    <s v="Saphhira Shifley"/>
    <x v="1"/>
    <s v="United States"/>
    <s v="Columbus"/>
    <s v="Georgia"/>
    <n v="31907"/>
    <x v="0"/>
    <s v="TEC-PH-10001552"/>
    <s v="Technology"/>
    <s v="Phones"/>
    <s v="I Need's 3d Hello Kitty Hybrid Silicone Case Cover for HTC One X 4g with 3d Hello Kitty Stylus Pen Green/pink"/>
    <n v="95.68"/>
    <n v="8"/>
    <n v="0"/>
    <n v="26.790400000000005"/>
    <s v="No"/>
    <s v="Cassandra Brandow"/>
  </r>
  <r>
    <n v="6891"/>
    <s v="CA-2017-164756"/>
    <d v="2017-09-18T00:00:00"/>
    <d v="2017-09-22T00:00:00"/>
    <x v="1"/>
    <s v="SS-20140"/>
    <s v="Saphhira Shifley"/>
    <x v="1"/>
    <s v="United States"/>
    <s v="Columbus"/>
    <s v="Georgia"/>
    <n v="31907"/>
    <x v="0"/>
    <s v="OFF-PA-10000673"/>
    <s v="Office Supplies"/>
    <s v="Paper"/>
    <s v="Post-it “Important Message” Note Pad, Neon Colors, 50 Sheets/Pad"/>
    <n v="50.96"/>
    <n v="7"/>
    <n v="0"/>
    <n v="24.460800000000003"/>
    <s v="No"/>
    <s v="Cassandra Brandow"/>
  </r>
  <r>
    <n v="6892"/>
    <s v="CA-2017-164756"/>
    <d v="2017-09-18T00:00:00"/>
    <d v="2017-09-22T00:00:00"/>
    <x v="1"/>
    <s v="SS-20140"/>
    <s v="Saphhira Shifley"/>
    <x v="1"/>
    <s v="United States"/>
    <s v="Columbus"/>
    <s v="Georgia"/>
    <n v="31907"/>
    <x v="0"/>
    <s v="OFF-AR-10000380"/>
    <s v="Office Supplies"/>
    <s v="Art"/>
    <s v="Hunt PowerHouse Electric Pencil Sharpener, Blue"/>
    <n v="113.94"/>
    <n v="3"/>
    <n v="0"/>
    <n v="34.181999999999988"/>
    <s v="No"/>
    <s v="Cassandra Brandow"/>
  </r>
  <r>
    <n v="6893"/>
    <s v="CA-2017-164756"/>
    <d v="2017-09-18T00:00:00"/>
    <d v="2017-09-22T00:00:00"/>
    <x v="1"/>
    <s v="SS-20140"/>
    <s v="Saphhira Shifley"/>
    <x v="1"/>
    <s v="United States"/>
    <s v="Columbus"/>
    <s v="Georgia"/>
    <n v="31907"/>
    <x v="0"/>
    <s v="OFF-PA-10003848"/>
    <s v="Office Supplies"/>
    <s v="Paper"/>
    <s v="Xerox 1997"/>
    <n v="25.92"/>
    <n v="4"/>
    <n v="0"/>
    <n v="12.441600000000001"/>
    <s v="No"/>
    <s v="Cassandra Brandow"/>
  </r>
  <r>
    <n v="6894"/>
    <s v="CA-2017-164756"/>
    <d v="2017-09-18T00:00:00"/>
    <d v="2017-09-22T00:00:00"/>
    <x v="1"/>
    <s v="SS-20140"/>
    <s v="Saphhira Shifley"/>
    <x v="1"/>
    <s v="United States"/>
    <s v="Columbus"/>
    <s v="Georgia"/>
    <n v="31907"/>
    <x v="0"/>
    <s v="FUR-FU-10002963"/>
    <s v="Furniture"/>
    <s v="Furnishings"/>
    <s v="Master Caster Door Stop, Gray"/>
    <n v="20.32"/>
    <n v="4"/>
    <n v="0"/>
    <n v="6.9087999999999994"/>
    <s v="No"/>
    <s v="Cassandra Brandow"/>
  </r>
  <r>
    <n v="6895"/>
    <s v="CA-2017-164756"/>
    <d v="2017-09-18T00:00:00"/>
    <d v="2017-09-22T00:00:00"/>
    <x v="1"/>
    <s v="SS-20140"/>
    <s v="Saphhira Shifley"/>
    <x v="1"/>
    <s v="United States"/>
    <s v="Columbus"/>
    <s v="Georgia"/>
    <n v="31907"/>
    <x v="0"/>
    <s v="TEC-PH-10002447"/>
    <s v="Technology"/>
    <s v="Phones"/>
    <s v="AT&amp;T CL83451 4-Handset Telephone"/>
    <n v="411.98"/>
    <n v="2"/>
    <n v="0"/>
    <n v="119.4742"/>
    <s v="No"/>
    <s v="Cassandra Brandow"/>
  </r>
  <r>
    <n v="6896"/>
    <s v="CA-2017-164756"/>
    <d v="2017-09-18T00:00:00"/>
    <d v="2017-09-22T00:00:00"/>
    <x v="1"/>
    <s v="SS-20140"/>
    <s v="Saphhira Shifley"/>
    <x v="1"/>
    <s v="United States"/>
    <s v="Columbus"/>
    <s v="Georgia"/>
    <n v="31907"/>
    <x v="0"/>
    <s v="OFF-SU-10004261"/>
    <s v="Office Supplies"/>
    <s v="Supplies"/>
    <s v="Fiskars 8&quot; Scissors, 2/Pack"/>
    <n v="34.479999999999997"/>
    <n v="2"/>
    <n v="0"/>
    <n v="9.9991999999999948"/>
    <s v="No"/>
    <s v="Cassandra Brandow"/>
  </r>
  <r>
    <n v="6897"/>
    <s v="CA-2017-164756"/>
    <d v="2017-09-18T00:00:00"/>
    <d v="2017-09-22T00:00:00"/>
    <x v="1"/>
    <s v="SS-20140"/>
    <s v="Saphhira Shifley"/>
    <x v="1"/>
    <s v="United States"/>
    <s v="Columbus"/>
    <s v="Georgia"/>
    <n v="31907"/>
    <x v="0"/>
    <s v="OFF-PA-10003228"/>
    <s v="Office Supplies"/>
    <s v="Paper"/>
    <s v="Xerox 1917"/>
    <n v="244.54999999999998"/>
    <n v="5"/>
    <n v="0"/>
    <n v="114.93849999999998"/>
    <s v="No"/>
    <s v="Cassandra Brandow"/>
  </r>
  <r>
    <n v="6898"/>
    <s v="CA-2017-122028"/>
    <d v="2017-08-18T00:00:00"/>
    <d v="2017-08-25T00:00:00"/>
    <x v="1"/>
    <s v="CK-12205"/>
    <s v="Chloris Kastensmidt"/>
    <x v="0"/>
    <s v="United States"/>
    <s v="Lakewood"/>
    <s v="Ohio"/>
    <n v="44107"/>
    <x v="3"/>
    <s v="OFF-BI-10004817"/>
    <s v="Office Supplies"/>
    <s v="Binders"/>
    <s v="GBC Personal VeloBind Strips"/>
    <n v="10.782000000000002"/>
    <n v="3"/>
    <n v="0.7"/>
    <n v="-7.9067999999999969"/>
    <s v="No"/>
    <s v="Chuck Magee"/>
  </r>
  <r>
    <n v="6899"/>
    <s v="US-2015-165512"/>
    <d v="2015-05-24T00:00:00"/>
    <d v="2015-05-26T00:00:00"/>
    <x v="0"/>
    <s v="VS-21820"/>
    <s v="Vivek Sundaresam"/>
    <x v="0"/>
    <s v="United States"/>
    <s v="Naperville"/>
    <s v="Illinois"/>
    <n v="60540"/>
    <x v="2"/>
    <s v="FUR-CH-10002880"/>
    <s v="Furniture"/>
    <s v="Chairs"/>
    <s v="Global High-Back Leather Tilter, Burgundy"/>
    <n v="602.65099999999995"/>
    <n v="7"/>
    <n v="0.3"/>
    <n v="-163.57670000000005"/>
    <s v="No"/>
    <s v="Kelly Williams"/>
  </r>
  <r>
    <n v="6900"/>
    <s v="US-2015-165512"/>
    <d v="2015-05-24T00:00:00"/>
    <d v="2015-05-26T00:00:00"/>
    <x v="0"/>
    <s v="VS-21820"/>
    <s v="Vivek Sundaresam"/>
    <x v="0"/>
    <s v="United States"/>
    <s v="Naperville"/>
    <s v="Illinois"/>
    <n v="60540"/>
    <x v="2"/>
    <s v="OFF-BI-10001249"/>
    <s v="Office Supplies"/>
    <s v="Binders"/>
    <s v="Avery Heavy-Duty EZD View Binder with Locking Rings"/>
    <n v="7.6559999999999988"/>
    <n v="6"/>
    <n v="0.8"/>
    <n v="-13.015200000000004"/>
    <s v="No"/>
    <s v="Kelly Williams"/>
  </r>
  <r>
    <n v="6901"/>
    <s v="CA-2015-140557"/>
    <d v="2015-09-07T00:00:00"/>
    <d v="2015-09-11T00:00:00"/>
    <x v="1"/>
    <s v="TN-21040"/>
    <s v="Tanja Norvell"/>
    <x v="2"/>
    <s v="United States"/>
    <s v="New York City"/>
    <s v="New York"/>
    <n v="10009"/>
    <x v="3"/>
    <s v="TEC-AC-10002402"/>
    <s v="Technology"/>
    <s v="Accessories"/>
    <s v="Razer Kraken PRO Over Ear PC and Music Headset"/>
    <n v="559.92999999999995"/>
    <n v="7"/>
    <n v="0"/>
    <n v="167.97899999999996"/>
    <s v="No"/>
    <s v="Chuck Magee"/>
  </r>
  <r>
    <n v="6902"/>
    <s v="US-2017-135013"/>
    <d v="2017-07-24T00:00:00"/>
    <d v="2017-07-24T00:00:00"/>
    <x v="3"/>
    <s v="HR-14830"/>
    <s v="Harold Ryan"/>
    <x v="1"/>
    <s v="United States"/>
    <s v="Huntington Beach"/>
    <s v="California"/>
    <n v="92646"/>
    <x v="1"/>
    <s v="TEC-CO-10001449"/>
    <s v="Technology"/>
    <s v="Copiers"/>
    <s v="Hewlett Packard LaserJet 3310 Copier"/>
    <n v="2399.96"/>
    <n v="5"/>
    <n v="0.2"/>
    <n v="839.9860000000001"/>
    <s v="No"/>
    <s v="Anna Andreadi"/>
  </r>
  <r>
    <n v="6903"/>
    <s v="CA-2017-111220"/>
    <d v="2017-09-02T00:00:00"/>
    <d v="2017-09-08T00:00:00"/>
    <x v="1"/>
    <s v="JS-15595"/>
    <s v="Jill Stevenson"/>
    <x v="1"/>
    <s v="United States"/>
    <s v="Chicago"/>
    <s v="Illinois"/>
    <n v="60653"/>
    <x v="2"/>
    <s v="OFF-FA-10002280"/>
    <s v="Office Supplies"/>
    <s v="Fasteners"/>
    <s v="Advantus Plastic Paper Clips"/>
    <n v="16"/>
    <n v="4"/>
    <n v="0.2"/>
    <n v="5.6"/>
    <s v="No"/>
    <s v="Kelly Williams"/>
  </r>
  <r>
    <n v="6904"/>
    <s v="CA-2017-111220"/>
    <d v="2017-09-02T00:00:00"/>
    <d v="2017-09-08T00:00:00"/>
    <x v="1"/>
    <s v="JS-15595"/>
    <s v="Jill Stevenson"/>
    <x v="1"/>
    <s v="United States"/>
    <s v="Chicago"/>
    <s v="Illinois"/>
    <n v="60653"/>
    <x v="2"/>
    <s v="OFF-AP-10003278"/>
    <s v="Office Supplies"/>
    <s v="Appliances"/>
    <s v="Belkin 7-Outlet SurgeMaster Home Series"/>
    <n v="5.5879999999999992"/>
    <n v="2"/>
    <n v="0.8"/>
    <n v="-15.087600000000002"/>
    <s v="No"/>
    <s v="Kelly Williams"/>
  </r>
  <r>
    <n v="6905"/>
    <s v="CA-2017-111220"/>
    <d v="2017-09-02T00:00:00"/>
    <d v="2017-09-08T00:00:00"/>
    <x v="1"/>
    <s v="JS-15595"/>
    <s v="Jill Stevenson"/>
    <x v="1"/>
    <s v="United States"/>
    <s v="Chicago"/>
    <s v="Illinois"/>
    <n v="60653"/>
    <x v="2"/>
    <s v="OFF-ST-10003994"/>
    <s v="Office Supplies"/>
    <s v="Storage"/>
    <s v="Belkin 19&quot; Center-Weighted Shelf, Gray"/>
    <n v="235.92"/>
    <n v="5"/>
    <n v="0.2"/>
    <n v="-44.235000000000007"/>
    <s v="No"/>
    <s v="Kelly Williams"/>
  </r>
  <r>
    <n v="6906"/>
    <s v="US-2017-149006"/>
    <d v="2017-12-06T00:00:00"/>
    <d v="2017-12-08T00:00:00"/>
    <x v="0"/>
    <s v="BN-11470"/>
    <s v="Brad Norvell"/>
    <x v="1"/>
    <s v="United States"/>
    <s v="Brentwood"/>
    <s v="California"/>
    <n v="94513"/>
    <x v="1"/>
    <s v="OFF-ST-10003221"/>
    <s v="Office Supplies"/>
    <s v="Storage"/>
    <s v="Staple magnet"/>
    <n v="10.68"/>
    <n v="1"/>
    <n v="0"/>
    <n v="2.8836000000000004"/>
    <s v="No"/>
    <s v="Anna Andreadi"/>
  </r>
  <r>
    <n v="6907"/>
    <s v="CA-2017-149468"/>
    <d v="2017-05-20T00:00:00"/>
    <d v="2017-05-20T00:00:00"/>
    <x v="3"/>
    <s v="AR-10405"/>
    <s v="Allen Rosenblatt"/>
    <x v="1"/>
    <s v="United States"/>
    <s v="Trenton"/>
    <s v="Michigan"/>
    <n v="48183"/>
    <x v="2"/>
    <s v="OFF-BI-10002225"/>
    <s v="Office Supplies"/>
    <s v="Binders"/>
    <s v="Square Ring Data Binders, Rigid 75 Pt. Covers, 11&quot; x 14-7/8&quot;"/>
    <n v="41.28"/>
    <n v="2"/>
    <n v="0"/>
    <n v="19.814399999999999"/>
    <s v="No"/>
    <s v="Kelly Williams"/>
  </r>
  <r>
    <n v="6908"/>
    <s v="CA-2016-140249"/>
    <d v="2016-09-27T00:00:00"/>
    <d v="2016-10-03T00:00:00"/>
    <x v="1"/>
    <s v="SW-20455"/>
    <s v="Shaun Weien"/>
    <x v="0"/>
    <s v="United States"/>
    <s v="Seattle"/>
    <s v="Washington"/>
    <n v="98103"/>
    <x v="1"/>
    <s v="TEC-PH-10002584"/>
    <s v="Technology"/>
    <s v="Phones"/>
    <s v="Samsung Galaxy S4"/>
    <n v="1001.5840000000001"/>
    <n v="2"/>
    <n v="0.2"/>
    <n v="125.19799999999992"/>
    <s v="No"/>
    <s v="Anna Andreadi"/>
  </r>
  <r>
    <n v="6909"/>
    <s v="US-2017-135503"/>
    <d v="2017-12-10T00:00:00"/>
    <d v="2017-12-15T00:00:00"/>
    <x v="1"/>
    <s v="JE-16165"/>
    <s v="Justin Ellison"/>
    <x v="1"/>
    <s v="United States"/>
    <s v="North Charleston"/>
    <s v="South Carolina"/>
    <n v="29406"/>
    <x v="0"/>
    <s v="FUR-FU-10002364"/>
    <s v="Furniture"/>
    <s v="Furnishings"/>
    <s v="Eldon Expressions Wood Desk Accessories, Oak"/>
    <n v="14.76"/>
    <n v="2"/>
    <n v="0"/>
    <n v="4.2803999999999984"/>
    <s v="No"/>
    <s v="Cassandra Brandow"/>
  </r>
  <r>
    <n v="6910"/>
    <s v="CA-2014-126277"/>
    <d v="2014-09-13T00:00:00"/>
    <d v="2014-09-18T00:00:00"/>
    <x v="0"/>
    <s v="LH-16900"/>
    <s v="Lena Hernandez"/>
    <x v="0"/>
    <s v="United States"/>
    <s v="Columbus"/>
    <s v="Ohio"/>
    <n v="43229"/>
    <x v="3"/>
    <s v="OFF-BI-10004022"/>
    <s v="Office Supplies"/>
    <s v="Binders"/>
    <s v="Acco Suede Grain Vinyl Round Ring Binder"/>
    <n v="2.5020000000000002"/>
    <n v="3"/>
    <n v="0.7"/>
    <n v="-2.0015999999999998"/>
    <s v="No"/>
    <s v="Chuck Magee"/>
  </r>
  <r>
    <n v="6911"/>
    <s v="US-2017-115301"/>
    <d v="2017-07-29T00:00:00"/>
    <d v="2017-08-02T00:00:00"/>
    <x v="1"/>
    <s v="VG-21790"/>
    <s v="Vivek Gonzalez"/>
    <x v="0"/>
    <s v="United States"/>
    <s v="Seattle"/>
    <s v="Washington"/>
    <n v="98103"/>
    <x v="1"/>
    <s v="FUR-BO-10004709"/>
    <s v="Furniture"/>
    <s v="Bookcases"/>
    <s v="Bush Westfield Collection Bookcases, Medium Cherry Finish"/>
    <n v="115.96"/>
    <n v="2"/>
    <n v="0"/>
    <n v="25.511200000000002"/>
    <s v="No"/>
    <s v="Anna Andreadi"/>
  </r>
  <r>
    <n v="6912"/>
    <s v="CA-2017-168942"/>
    <d v="2017-08-01T00:00:00"/>
    <d v="2017-08-05T00:00:00"/>
    <x v="0"/>
    <s v="EM-13960"/>
    <s v="Eric Murdock"/>
    <x v="0"/>
    <s v="United States"/>
    <s v="San Francisco"/>
    <s v="California"/>
    <n v="94109"/>
    <x v="1"/>
    <s v="OFF-ST-10004340"/>
    <s v="Office Supplies"/>
    <s v="Storage"/>
    <s v="Fellowes Mobile File Cart, Black"/>
    <n v="186.54"/>
    <n v="3"/>
    <n v="0"/>
    <n v="50.365800000000007"/>
    <s v="No"/>
    <s v="Anna Andreadi"/>
  </r>
  <r>
    <n v="6913"/>
    <s v="US-2017-128398"/>
    <d v="2017-05-02T00:00:00"/>
    <d v="2017-05-05T00:00:00"/>
    <x v="0"/>
    <s v="EM-13825"/>
    <s v="Elizabeth Moffitt"/>
    <x v="1"/>
    <s v="United States"/>
    <s v="Los Angeles"/>
    <s v="California"/>
    <n v="90049"/>
    <x v="1"/>
    <s v="TEC-AC-10001714"/>
    <s v="Technology"/>
    <s v="Accessories"/>
    <s v="Logitech MX Performance Wireless Mouse"/>
    <n v="159.56"/>
    <n v="4"/>
    <n v="0"/>
    <n v="59.037199999999999"/>
    <s v="No"/>
    <s v="Anna Andreadi"/>
  </r>
  <r>
    <n v="6914"/>
    <s v="CA-2015-104115"/>
    <d v="2015-06-12T00:00:00"/>
    <d v="2015-06-16T00:00:00"/>
    <x v="1"/>
    <s v="JH-15910"/>
    <s v="Jonathan Howell"/>
    <x v="0"/>
    <s v="United States"/>
    <s v="West Palm Beach"/>
    <s v="Florida"/>
    <n v="33407"/>
    <x v="0"/>
    <s v="TEC-PH-10002844"/>
    <s v="Technology"/>
    <s v="Phones"/>
    <s v="Speck Products Candyshell Flip Case"/>
    <n v="55.984000000000009"/>
    <n v="2"/>
    <n v="0.2"/>
    <n v="4.1987999999999985"/>
    <s v="No"/>
    <s v="Cassandra Brandow"/>
  </r>
  <r>
    <n v="6915"/>
    <s v="CA-2014-142510"/>
    <d v="2014-12-22T00:00:00"/>
    <d v="2014-12-29T00:00:00"/>
    <x v="1"/>
    <s v="NP-18700"/>
    <s v="Nora Preis"/>
    <x v="0"/>
    <s v="United States"/>
    <s v="Chicago"/>
    <s v="Illinois"/>
    <n v="60623"/>
    <x v="2"/>
    <s v="OFF-ST-10000585"/>
    <s v="Office Supplies"/>
    <s v="Storage"/>
    <s v="Economy Rollaway Files"/>
    <n v="132.16"/>
    <n v="1"/>
    <n v="0.2"/>
    <n v="9.911999999999999"/>
    <s v="No"/>
    <s v="Kelly Williams"/>
  </r>
  <r>
    <n v="6916"/>
    <s v="CA-2014-142510"/>
    <d v="2014-12-22T00:00:00"/>
    <d v="2014-12-29T00:00:00"/>
    <x v="1"/>
    <s v="NP-18700"/>
    <s v="Nora Preis"/>
    <x v="0"/>
    <s v="United States"/>
    <s v="Chicago"/>
    <s v="Illinois"/>
    <n v="60623"/>
    <x v="2"/>
    <s v="OFF-BI-10002824"/>
    <s v="Office Supplies"/>
    <s v="Binders"/>
    <s v="Recycled Easel Ring Binders"/>
    <n v="17.903999999999996"/>
    <n v="6"/>
    <n v="0.8"/>
    <n v="-31.332000000000008"/>
    <s v="No"/>
    <s v="Kelly Williams"/>
  </r>
  <r>
    <n v="6917"/>
    <s v="CA-2014-142510"/>
    <d v="2014-12-22T00:00:00"/>
    <d v="2014-12-29T00:00:00"/>
    <x v="1"/>
    <s v="NP-18700"/>
    <s v="Nora Preis"/>
    <x v="0"/>
    <s v="United States"/>
    <s v="Chicago"/>
    <s v="Illinois"/>
    <n v="60623"/>
    <x v="2"/>
    <s v="OFF-PA-10001289"/>
    <s v="Office Supplies"/>
    <s v="Paper"/>
    <s v="White Computer Printout Paper by Universal"/>
    <n v="124.032"/>
    <n v="4"/>
    <n v="0.2"/>
    <n v="44.961600000000004"/>
    <s v="No"/>
    <s v="Kelly Williams"/>
  </r>
  <r>
    <n v="6918"/>
    <s v="CA-2014-124247"/>
    <d v="2014-12-16T00:00:00"/>
    <d v="2014-12-21T00:00:00"/>
    <x v="1"/>
    <s v="SH-20635"/>
    <s v="Stefanie Holloman"/>
    <x v="1"/>
    <s v="United States"/>
    <s v="Sacramento"/>
    <s v="California"/>
    <n v="95823"/>
    <x v="1"/>
    <s v="FUR-CH-10001854"/>
    <s v="Furniture"/>
    <s v="Chairs"/>
    <s v="Office Star - Professional Matrix Back Chair with 2-to-1 Synchro Tilt and Mesh Fabric Seat"/>
    <n v="1403.9200000000003"/>
    <n v="5"/>
    <n v="0.2"/>
    <n v="70.196000000000026"/>
    <s v="No"/>
    <s v="Anna Andreadi"/>
  </r>
  <r>
    <n v="6919"/>
    <s v="CA-2016-105473"/>
    <d v="2016-04-16T00:00:00"/>
    <d v="2016-04-18T00:00:00"/>
    <x v="0"/>
    <s v="BM-11785"/>
    <s v="Bryan Mills"/>
    <x v="0"/>
    <s v="United States"/>
    <s v="Seattle"/>
    <s v="Washington"/>
    <n v="98115"/>
    <x v="1"/>
    <s v="OFF-SU-10003567"/>
    <s v="Office Supplies"/>
    <s v="Supplies"/>
    <s v="Stiletto Hand Letter Openers"/>
    <n v="28.799999999999997"/>
    <n v="3"/>
    <n v="0"/>
    <n v="0.86400000000000077"/>
    <s v="No"/>
    <s v="Anna Andreadi"/>
  </r>
  <r>
    <n v="6920"/>
    <s v="CA-2015-102806"/>
    <d v="2015-05-21T00:00:00"/>
    <d v="2015-05-28T00:00:00"/>
    <x v="1"/>
    <s v="HG-14965"/>
    <s v="Henry Goldwyn"/>
    <x v="1"/>
    <s v="United States"/>
    <s v="Philadelphia"/>
    <s v="Pennsylvania"/>
    <n v="19143"/>
    <x v="3"/>
    <s v="OFF-BI-10001597"/>
    <s v="Office Supplies"/>
    <s v="Binders"/>
    <s v="Wilson Jones Ledger-Size, Piano-Hinge Binder, 2&quot;, Blue"/>
    <n v="24.588000000000001"/>
    <n v="2"/>
    <n v="0.7"/>
    <n v="-18.031199999999998"/>
    <s v="No"/>
    <s v="Chuck Magee"/>
  </r>
  <r>
    <n v="6921"/>
    <s v="CA-2017-121706"/>
    <d v="2017-02-26T00:00:00"/>
    <d v="2017-03-02T00:00:00"/>
    <x v="1"/>
    <s v="BM-11140"/>
    <s v="Becky Martin"/>
    <x v="0"/>
    <s v="United States"/>
    <s v="Santa Barbara"/>
    <s v="California"/>
    <n v="93101"/>
    <x v="1"/>
    <s v="OFF-AP-10003287"/>
    <s v="Office Supplies"/>
    <s v="Appliances"/>
    <s v="Tripp Lite TLP810NET Broadband Surge for Modem/Fax"/>
    <n v="356.78999999999996"/>
    <n v="7"/>
    <n v="0"/>
    <n v="99.901199999999989"/>
    <s v="No"/>
    <s v="Anna Andreadi"/>
  </r>
  <r>
    <n v="6922"/>
    <s v="CA-2017-109211"/>
    <d v="2017-04-04T00:00:00"/>
    <d v="2017-04-10T00:00:00"/>
    <x v="1"/>
    <s v="PS-19045"/>
    <s v="Penelope Sewall"/>
    <x v="2"/>
    <s v="United States"/>
    <s v="New York City"/>
    <s v="New York"/>
    <n v="10011"/>
    <x v="3"/>
    <s v="OFF-EN-10001532"/>
    <s v="Office Supplies"/>
    <s v="Envelopes"/>
    <s v="Brown Kraft Recycled Envelopes"/>
    <n v="16.98"/>
    <n v="1"/>
    <n v="0"/>
    <n v="8.49"/>
    <s v="No"/>
    <s v="Chuck Magee"/>
  </r>
  <r>
    <n v="6923"/>
    <s v="CA-2015-134257"/>
    <d v="2015-03-16T00:00:00"/>
    <d v="2015-03-19T00:00:00"/>
    <x v="0"/>
    <s v="MS-17710"/>
    <s v="Maurice Satty"/>
    <x v="0"/>
    <s v="United States"/>
    <s v="Auburn"/>
    <s v="Alabama"/>
    <n v="36830"/>
    <x v="0"/>
    <s v="OFF-LA-10003930"/>
    <s v="Office Supplies"/>
    <s v="Labels"/>
    <s v="Dot Matrix Printer Tape Reel Labels, White, 5000/Box"/>
    <n v="491.55"/>
    <n v="5"/>
    <n v="0"/>
    <n v="240.8595"/>
    <s v="No"/>
    <s v="Cassandra Brandow"/>
  </r>
  <r>
    <n v="6924"/>
    <s v="CA-2015-134257"/>
    <d v="2015-03-16T00:00:00"/>
    <d v="2015-03-19T00:00:00"/>
    <x v="0"/>
    <s v="MS-17710"/>
    <s v="Maurice Satty"/>
    <x v="0"/>
    <s v="United States"/>
    <s v="Auburn"/>
    <s v="Alabama"/>
    <n v="36830"/>
    <x v="0"/>
    <s v="OFF-EN-10003845"/>
    <s v="Office Supplies"/>
    <s v="Envelopes"/>
    <s v="Colored Envelopes"/>
    <n v="7.38"/>
    <n v="2"/>
    <n v="0"/>
    <n v="3.3947999999999996"/>
    <s v="No"/>
    <s v="Cassandra Brandow"/>
  </r>
  <r>
    <n v="6925"/>
    <s v="CA-2015-137925"/>
    <d v="2015-11-30T00:00:00"/>
    <d v="2015-12-04T00:00:00"/>
    <x v="1"/>
    <s v="JL-15235"/>
    <s v="Janet Lee"/>
    <x v="0"/>
    <s v="United States"/>
    <s v="New York City"/>
    <s v="New York"/>
    <n v="10035"/>
    <x v="3"/>
    <s v="OFF-PA-10002659"/>
    <s v="Office Supplies"/>
    <s v="Paper"/>
    <s v="Avoid Verbal Orders Carbonless Minifold Book"/>
    <n v="23.66"/>
    <n v="7"/>
    <n v="0"/>
    <n v="10.883599999999998"/>
    <s v="No"/>
    <s v="Chuck Magee"/>
  </r>
  <r>
    <n v="6926"/>
    <s v="CA-2015-137925"/>
    <d v="2015-11-30T00:00:00"/>
    <d v="2015-12-04T00:00:00"/>
    <x v="1"/>
    <s v="JL-15235"/>
    <s v="Janet Lee"/>
    <x v="0"/>
    <s v="United States"/>
    <s v="New York City"/>
    <s v="New York"/>
    <n v="10035"/>
    <x v="3"/>
    <s v="FUR-BO-10001608"/>
    <s v="Furniture"/>
    <s v="Bookcases"/>
    <s v="Hon Metal Bookcases, Black"/>
    <n v="681.40800000000013"/>
    <n v="12"/>
    <n v="0.2"/>
    <n v="42.588000000000022"/>
    <s v="No"/>
    <s v="Chuck Magee"/>
  </r>
  <r>
    <n v="6927"/>
    <s v="CA-2016-140046"/>
    <d v="2016-07-28T00:00:00"/>
    <d v="2016-08-03T00:00:00"/>
    <x v="1"/>
    <s v="KM-16660"/>
    <s v="Khloe Miller"/>
    <x v="0"/>
    <s v="United States"/>
    <s v="Los Angeles"/>
    <s v="California"/>
    <n v="90032"/>
    <x v="1"/>
    <s v="OFF-LA-10000305"/>
    <s v="Office Supplies"/>
    <s v="Labels"/>
    <s v="Avery 495"/>
    <n v="18.899999999999999"/>
    <n v="3"/>
    <n v="0"/>
    <n v="8.6939999999999991"/>
    <s v="No"/>
    <s v="Anna Andreadi"/>
  </r>
  <r>
    <n v="6928"/>
    <s v="CA-2016-140382"/>
    <d v="2016-06-23T00:00:00"/>
    <d v="2016-06-25T00:00:00"/>
    <x v="0"/>
    <s v="RD-19900"/>
    <s v="Ruben Dartt"/>
    <x v="0"/>
    <s v="United States"/>
    <s v="San Francisco"/>
    <s v="California"/>
    <n v="94109"/>
    <x v="1"/>
    <s v="OFF-ST-10003638"/>
    <s v="Office Supplies"/>
    <s v="Storage"/>
    <s v="Mobile Personal File Cube"/>
    <n v="93.68"/>
    <n v="4"/>
    <n v="0"/>
    <n v="25.293599999999998"/>
    <s v="No"/>
    <s v="Anna Andreadi"/>
  </r>
  <r>
    <n v="6929"/>
    <s v="CA-2016-140382"/>
    <d v="2016-06-23T00:00:00"/>
    <d v="2016-06-25T00:00:00"/>
    <x v="0"/>
    <s v="RD-19900"/>
    <s v="Ruben Dartt"/>
    <x v="0"/>
    <s v="United States"/>
    <s v="San Francisco"/>
    <s v="California"/>
    <n v="94109"/>
    <x v="1"/>
    <s v="OFF-LA-10001934"/>
    <s v="Office Supplies"/>
    <s v="Labels"/>
    <s v="Avery 516"/>
    <n v="21.93"/>
    <n v="3"/>
    <n v="0"/>
    <n v="10.307099999999998"/>
    <s v="No"/>
    <s v="Anna Andreadi"/>
  </r>
  <r>
    <n v="6930"/>
    <s v="CA-2016-140382"/>
    <d v="2016-06-23T00:00:00"/>
    <d v="2016-06-25T00:00:00"/>
    <x v="0"/>
    <s v="RD-19900"/>
    <s v="Ruben Dartt"/>
    <x v="0"/>
    <s v="United States"/>
    <s v="San Francisco"/>
    <s v="California"/>
    <n v="94109"/>
    <x v="1"/>
    <s v="TEC-PH-10003012"/>
    <s v="Technology"/>
    <s v="Phones"/>
    <s v="Nortel Meridian M3904 Professional Digital phone"/>
    <n v="862.34400000000005"/>
    <n v="7"/>
    <n v="0.2"/>
    <n v="97.013699999999858"/>
    <s v="No"/>
    <s v="Anna Andreadi"/>
  </r>
  <r>
    <n v="6931"/>
    <s v="CA-2016-140382"/>
    <d v="2016-06-23T00:00:00"/>
    <d v="2016-06-25T00:00:00"/>
    <x v="0"/>
    <s v="RD-19900"/>
    <s v="Ruben Dartt"/>
    <x v="0"/>
    <s v="United States"/>
    <s v="San Francisco"/>
    <s v="California"/>
    <n v="94109"/>
    <x v="1"/>
    <s v="OFF-PA-10001019"/>
    <s v="Office Supplies"/>
    <s v="Paper"/>
    <s v="Xerox 1884"/>
    <n v="19.98"/>
    <n v="1"/>
    <n v="0"/>
    <n v="9.3905999999999992"/>
    <s v="No"/>
    <s v="Anna Andreadi"/>
  </r>
  <r>
    <n v="6932"/>
    <s v="CA-2014-164182"/>
    <d v="2014-07-14T00:00:00"/>
    <d v="2014-07-18T00:00:00"/>
    <x v="1"/>
    <s v="ST-20530"/>
    <s v="Shui Tom"/>
    <x v="0"/>
    <s v="United States"/>
    <s v="Philadelphia"/>
    <s v="Pennsylvania"/>
    <n v="19140"/>
    <x v="3"/>
    <s v="TEC-PH-10002070"/>
    <s v="Technology"/>
    <s v="Phones"/>
    <s v="Griffin GC36547 PowerJolt SE Lightning Charger"/>
    <n v="13.493999999999998"/>
    <n v="1"/>
    <n v="0.4"/>
    <n v="-2.2490000000000023"/>
    <s v="No"/>
    <s v="Chuck Magee"/>
  </r>
  <r>
    <n v="6933"/>
    <s v="CA-2014-164182"/>
    <d v="2014-07-14T00:00:00"/>
    <d v="2014-07-18T00:00:00"/>
    <x v="1"/>
    <s v="ST-20530"/>
    <s v="Shui Tom"/>
    <x v="0"/>
    <s v="United States"/>
    <s v="Philadelphia"/>
    <s v="Pennsylvania"/>
    <n v="19140"/>
    <x v="3"/>
    <s v="TEC-PH-10002583"/>
    <s v="Technology"/>
    <s v="Phones"/>
    <s v="iOttie HLCRIO102 Car Mount"/>
    <n v="23.987999999999996"/>
    <n v="2"/>
    <n v="0.4"/>
    <n v="-13.993000000000004"/>
    <s v="No"/>
    <s v="Chuck Magee"/>
  </r>
  <r>
    <n v="6934"/>
    <s v="CA-2014-164182"/>
    <d v="2014-07-14T00:00:00"/>
    <d v="2014-07-18T00:00:00"/>
    <x v="1"/>
    <s v="ST-20530"/>
    <s v="Shui Tom"/>
    <x v="0"/>
    <s v="United States"/>
    <s v="Philadelphia"/>
    <s v="Pennsylvania"/>
    <n v="19140"/>
    <x v="3"/>
    <s v="FUR-FU-10001057"/>
    <s v="Furniture"/>
    <s v="Furnishings"/>
    <s v="Tensor Track Tree Floor Lamp"/>
    <n v="31.983999999999998"/>
    <n v="2"/>
    <n v="0.2"/>
    <n v="1.1993999999999998"/>
    <s v="No"/>
    <s v="Chuck Magee"/>
  </r>
  <r>
    <n v="6935"/>
    <s v="CA-2014-164182"/>
    <d v="2014-07-14T00:00:00"/>
    <d v="2014-07-18T00:00:00"/>
    <x v="1"/>
    <s v="ST-20530"/>
    <s v="Shui Tom"/>
    <x v="0"/>
    <s v="United States"/>
    <s v="Philadelphia"/>
    <s v="Pennsylvania"/>
    <n v="19140"/>
    <x v="3"/>
    <s v="OFF-AR-10001044"/>
    <s v="Office Supplies"/>
    <s v="Art"/>
    <s v="BOSTON Ranger #55 Pencil Sharpener, Black"/>
    <n v="41.584000000000003"/>
    <n v="2"/>
    <n v="0.2"/>
    <n v="4.6781999999999968"/>
    <s v="No"/>
    <s v="Chuck Magee"/>
  </r>
  <r>
    <n v="6936"/>
    <s v="CA-2017-137365"/>
    <d v="2017-11-30T00:00:00"/>
    <d v="2017-12-03T00:00:00"/>
    <x v="0"/>
    <s v="BP-11095"/>
    <s v="Bart Pistole"/>
    <x v="1"/>
    <s v="United States"/>
    <s v="El Paso"/>
    <s v="Texas"/>
    <n v="79907"/>
    <x v="2"/>
    <s v="TEC-AC-10001767"/>
    <s v="Technology"/>
    <s v="Accessories"/>
    <s v="SanDisk Ultra 64 GB MicroSDHC Class 10 Memory Card"/>
    <n v="95.976000000000013"/>
    <n v="3"/>
    <n v="0.2"/>
    <n v="-10.797300000000011"/>
    <s v="No"/>
    <s v="Kelly Williams"/>
  </r>
  <r>
    <n v="6937"/>
    <s v="CA-2016-129847"/>
    <d v="2016-09-02T00:00:00"/>
    <d v="2016-09-04T00:00:00"/>
    <x v="2"/>
    <s v="TA-21385"/>
    <s v="Tom Ashbrook"/>
    <x v="2"/>
    <s v="United States"/>
    <s v="Chicago"/>
    <s v="Illinois"/>
    <n v="60653"/>
    <x v="2"/>
    <s v="FUR-FU-10000277"/>
    <s v="Furniture"/>
    <s v="Furnishings"/>
    <s v="Deflect-o DuraMat Antistatic Studded Beveled Mat for Medium Pile Carpeting"/>
    <n v="84.272000000000006"/>
    <n v="2"/>
    <n v="0.6"/>
    <n v="-75.844800000000006"/>
    <s v="No"/>
    <s v="Kelly Williams"/>
  </r>
  <r>
    <n v="6938"/>
    <s v="CA-2014-126963"/>
    <d v="2014-06-15T00:00:00"/>
    <d v="2014-06-15T00:00:00"/>
    <x v="3"/>
    <s v="PS-18760"/>
    <s v="Pamela Stobb"/>
    <x v="0"/>
    <s v="United States"/>
    <s v="El Paso"/>
    <s v="Texas"/>
    <n v="79907"/>
    <x v="2"/>
    <s v="OFF-PA-10001952"/>
    <s v="Office Supplies"/>
    <s v="Paper"/>
    <s v="Xerox 1902"/>
    <n v="36.544000000000004"/>
    <n v="2"/>
    <n v="0.2"/>
    <n v="11.876799999999998"/>
    <s v="No"/>
    <s v="Kelly Williams"/>
  </r>
  <r>
    <n v="6939"/>
    <s v="CA-2016-125094"/>
    <d v="2016-11-05T00:00:00"/>
    <d v="2016-11-09T00:00:00"/>
    <x v="1"/>
    <s v="NP-18700"/>
    <s v="Nora Preis"/>
    <x v="0"/>
    <s v="United States"/>
    <s v="Seattle"/>
    <s v="Washington"/>
    <n v="98105"/>
    <x v="1"/>
    <s v="TEC-AC-10004420"/>
    <s v="Technology"/>
    <s v="Accessories"/>
    <s v="Cherry 142-key Programmable Keyboard"/>
    <n v="479.72"/>
    <n v="4"/>
    <n v="0"/>
    <n v="52.769200000000012"/>
    <s v="No"/>
    <s v="Anna Andreadi"/>
  </r>
  <r>
    <n v="6940"/>
    <s v="CA-2017-107132"/>
    <d v="2017-06-26T00:00:00"/>
    <d v="2017-06-30T00:00:00"/>
    <x v="1"/>
    <s v="SC-20260"/>
    <s v="Scott Cohen"/>
    <x v="1"/>
    <s v="United States"/>
    <s v="New York City"/>
    <s v="New York"/>
    <n v="10009"/>
    <x v="3"/>
    <s v="OFF-BI-10001071"/>
    <s v="Office Supplies"/>
    <s v="Binders"/>
    <s v="GBC ProClick Punch Binding System"/>
    <n v="102.36799999999999"/>
    <n v="2"/>
    <n v="0.2"/>
    <n v="37.108400000000003"/>
    <s v="No"/>
    <s v="Chuck Magee"/>
  </r>
  <r>
    <n v="6941"/>
    <s v="CA-2017-107132"/>
    <d v="2017-06-26T00:00:00"/>
    <d v="2017-06-30T00:00:00"/>
    <x v="1"/>
    <s v="SC-20260"/>
    <s v="Scott Cohen"/>
    <x v="1"/>
    <s v="United States"/>
    <s v="New York City"/>
    <s v="New York"/>
    <n v="10009"/>
    <x v="3"/>
    <s v="OFF-SU-10002503"/>
    <s v="Office Supplies"/>
    <s v="Supplies"/>
    <s v="Acme Preferred Stainless Steel Scissors"/>
    <n v="28.4"/>
    <n v="5"/>
    <n v="0"/>
    <n v="8.2359999999999989"/>
    <s v="No"/>
    <s v="Chuck Magee"/>
  </r>
  <r>
    <n v="6942"/>
    <s v="CA-2017-107132"/>
    <d v="2017-06-26T00:00:00"/>
    <d v="2017-06-30T00:00:00"/>
    <x v="1"/>
    <s v="SC-20260"/>
    <s v="Scott Cohen"/>
    <x v="1"/>
    <s v="United States"/>
    <s v="New York City"/>
    <s v="New York"/>
    <n v="10009"/>
    <x v="3"/>
    <s v="OFF-ST-10001490"/>
    <s v="Office Supplies"/>
    <s v="Storage"/>
    <s v="Hot File 7-Pocket, Floor Stand"/>
    <n v="713.88"/>
    <n v="4"/>
    <n v="0"/>
    <n v="214.16399999999993"/>
    <s v="No"/>
    <s v="Chuck Magee"/>
  </r>
  <r>
    <n v="6943"/>
    <s v="CA-2017-107132"/>
    <d v="2017-06-26T00:00:00"/>
    <d v="2017-06-30T00:00:00"/>
    <x v="1"/>
    <s v="SC-20260"/>
    <s v="Scott Cohen"/>
    <x v="1"/>
    <s v="United States"/>
    <s v="New York City"/>
    <s v="New York"/>
    <n v="10009"/>
    <x v="3"/>
    <s v="OFF-PA-10003790"/>
    <s v="Office Supplies"/>
    <s v="Paper"/>
    <s v="Xerox 1991"/>
    <n v="68.52"/>
    <n v="3"/>
    <n v="0"/>
    <n v="31.519199999999998"/>
    <s v="No"/>
    <s v="Chuck Magee"/>
  </r>
  <r>
    <n v="6944"/>
    <s v="CA-2015-139248"/>
    <d v="2015-07-25T00:00:00"/>
    <d v="2015-07-30T00:00:00"/>
    <x v="1"/>
    <s v="RD-19930"/>
    <s v="Russell D'Ascenzo"/>
    <x v="0"/>
    <s v="United States"/>
    <s v="Los Angeles"/>
    <s v="California"/>
    <n v="90032"/>
    <x v="1"/>
    <s v="TEC-PH-10004094"/>
    <s v="Technology"/>
    <s v="Phones"/>
    <s v="Motorola L703CM"/>
    <n v="623.96"/>
    <n v="5"/>
    <n v="0.2"/>
    <n v="38.997500000000002"/>
    <s v="No"/>
    <s v="Anna Andreadi"/>
  </r>
  <r>
    <n v="6945"/>
    <s v="CA-2014-148369"/>
    <d v="2014-09-23T00:00:00"/>
    <d v="2014-09-27T00:00:00"/>
    <x v="1"/>
    <s v="TH-21115"/>
    <s v="Thea Hudgings"/>
    <x v="1"/>
    <s v="United States"/>
    <s v="Newark"/>
    <s v="Delaware"/>
    <n v="19711"/>
    <x v="3"/>
    <s v="OFF-BI-10004876"/>
    <s v="Office Supplies"/>
    <s v="Binders"/>
    <s v="Wilson Jones Suede Grain Vinyl Binders"/>
    <n v="11.12"/>
    <n v="4"/>
    <n v="0"/>
    <n v="5.4487999999999994"/>
    <s v="No"/>
    <s v="Chuck Magee"/>
  </r>
  <r>
    <n v="6946"/>
    <s v="CA-2016-106243"/>
    <d v="2016-09-30T00:00:00"/>
    <d v="2016-10-04T00:00:00"/>
    <x v="1"/>
    <s v="GM-14680"/>
    <s v="Greg Matthias"/>
    <x v="0"/>
    <s v="United States"/>
    <s v="New York City"/>
    <s v="New York"/>
    <n v="10011"/>
    <x v="3"/>
    <s v="FUR-BO-10003034"/>
    <s v="Furniture"/>
    <s v="Bookcases"/>
    <s v="O'Sullivan Elevations Bookcase, Cherry Finish"/>
    <n v="523.91999999999996"/>
    <n v="5"/>
    <n v="0.2"/>
    <n v="-26.195999999999984"/>
    <s v="No"/>
    <s v="Chuck Magee"/>
  </r>
  <r>
    <n v="6947"/>
    <s v="CA-2015-126466"/>
    <d v="2015-11-09T00:00:00"/>
    <d v="2015-11-13T00:00:00"/>
    <x v="1"/>
    <s v="JO-15550"/>
    <s v="Jesus Ocampo"/>
    <x v="2"/>
    <s v="United States"/>
    <s v="Roseville"/>
    <s v="California"/>
    <n v="95661"/>
    <x v="1"/>
    <s v="OFF-FA-10000490"/>
    <s v="Office Supplies"/>
    <s v="Fasteners"/>
    <s v="OIC Binder Clips, Mini, 1/4&quot; Capacity, Black"/>
    <n v="2.48"/>
    <n v="2"/>
    <n v="0"/>
    <n v="1.1656"/>
    <s v="No"/>
    <s v="Anna Andreadi"/>
  </r>
  <r>
    <n v="6948"/>
    <s v="CA-2015-130365"/>
    <d v="2015-04-25T00:00:00"/>
    <d v="2015-04-29T00:00:00"/>
    <x v="1"/>
    <s v="ZC-21910"/>
    <s v="Zuschuss Carroll"/>
    <x v="0"/>
    <s v="United States"/>
    <s v="Aurora"/>
    <s v="Illinois"/>
    <n v="60505"/>
    <x v="2"/>
    <s v="OFF-ST-10002574"/>
    <s v="Office Supplies"/>
    <s v="Storage"/>
    <s v="SAFCO Commercial Wire Shelving, Black"/>
    <n v="221.024"/>
    <n v="2"/>
    <n v="0.2"/>
    <n v="-55.256"/>
    <s v="No"/>
    <s v="Kelly Williams"/>
  </r>
  <r>
    <n v="6949"/>
    <s v="CA-2015-130365"/>
    <d v="2015-04-25T00:00:00"/>
    <d v="2015-04-29T00:00:00"/>
    <x v="1"/>
    <s v="ZC-21910"/>
    <s v="Zuschuss Carroll"/>
    <x v="0"/>
    <s v="United States"/>
    <s v="Aurora"/>
    <s v="Illinois"/>
    <n v="60505"/>
    <x v="2"/>
    <s v="FUR-CH-10003535"/>
    <s v="Furniture"/>
    <s v="Chairs"/>
    <s v="Global Armless Task Chair, Royal Blue"/>
    <n v="128.05799999999999"/>
    <n v="3"/>
    <n v="0.3"/>
    <n v="-23.782199999999996"/>
    <s v="No"/>
    <s v="Kelly Williams"/>
  </r>
  <r>
    <n v="6950"/>
    <s v="CA-2017-143021"/>
    <d v="2017-11-19T00:00:00"/>
    <d v="2017-11-19T00:00:00"/>
    <x v="3"/>
    <s v="AP-10720"/>
    <s v="Anne Pryor"/>
    <x v="2"/>
    <s v="United States"/>
    <s v="New York City"/>
    <s v="New York"/>
    <n v="10011"/>
    <x v="3"/>
    <s v="OFF-BI-10001628"/>
    <s v="Office Supplies"/>
    <s v="Binders"/>
    <s v="Acco Data Flex Cable Posts For Top &amp; Bottom Load Binders, 6&quot; Capacity"/>
    <n v="58.407999999999994"/>
    <n v="7"/>
    <n v="0.2"/>
    <n v="18.252499999999998"/>
    <s v="No"/>
    <s v="Chuck Magee"/>
  </r>
  <r>
    <n v="6951"/>
    <s v="CA-2017-143021"/>
    <d v="2017-11-19T00:00:00"/>
    <d v="2017-11-19T00:00:00"/>
    <x v="3"/>
    <s v="AP-10720"/>
    <s v="Anne Pryor"/>
    <x v="2"/>
    <s v="United States"/>
    <s v="New York City"/>
    <s v="New York"/>
    <n v="10011"/>
    <x v="3"/>
    <s v="FUR-TA-10001676"/>
    <s v="Furniture"/>
    <s v="Tables"/>
    <s v="Hon 61000 Series Interactive Training Tables"/>
    <n v="79.97399999999999"/>
    <n v="3"/>
    <n v="0.4"/>
    <n v="-29.323800000000006"/>
    <s v="No"/>
    <s v="Chuck Magee"/>
  </r>
  <r>
    <n v="6952"/>
    <s v="CA-2015-161767"/>
    <d v="2015-11-20T00:00:00"/>
    <d v="2015-11-24T00:00:00"/>
    <x v="1"/>
    <s v="GK-14620"/>
    <s v="Grace Kelly"/>
    <x v="1"/>
    <s v="United States"/>
    <s v="Dallas"/>
    <s v="Texas"/>
    <n v="75217"/>
    <x v="2"/>
    <s v="TEC-MA-10002790"/>
    <s v="Technology"/>
    <s v="Machines"/>
    <s v="NeatDesk Desktop Scanner &amp; Digital Filing System"/>
    <n v="479.988"/>
    <n v="2"/>
    <n v="0.4"/>
    <n v="55.998599999999954"/>
    <s v="No"/>
    <s v="Kelly Williams"/>
  </r>
  <r>
    <n v="6953"/>
    <s v="CA-2015-129917"/>
    <d v="2015-10-02T00:00:00"/>
    <d v="2015-10-03T00:00:00"/>
    <x v="2"/>
    <s v="HM-14980"/>
    <s v="Henry MacAllister"/>
    <x v="0"/>
    <s v="United States"/>
    <s v="Los Angeles"/>
    <s v="California"/>
    <n v="90008"/>
    <x v="1"/>
    <s v="OFF-BI-10001757"/>
    <s v="Office Supplies"/>
    <s v="Binders"/>
    <s v="Pressboard Hanging Data Binders for Unburst Sheets"/>
    <n v="11.808"/>
    <n v="3"/>
    <n v="0.2"/>
    <n v="4.1327999999999996"/>
    <s v="No"/>
    <s v="Anna Andreadi"/>
  </r>
  <r>
    <n v="6954"/>
    <s v="CA-2015-129917"/>
    <d v="2015-10-02T00:00:00"/>
    <d v="2015-10-03T00:00:00"/>
    <x v="2"/>
    <s v="HM-14980"/>
    <s v="Henry MacAllister"/>
    <x v="0"/>
    <s v="United States"/>
    <s v="Los Angeles"/>
    <s v="California"/>
    <n v="90008"/>
    <x v="1"/>
    <s v="OFF-BI-10004828"/>
    <s v="Office Supplies"/>
    <s v="Binders"/>
    <s v="GBC Poly Designer Binding Covers"/>
    <n v="53.567999999999998"/>
    <n v="4"/>
    <n v="0.2"/>
    <n v="19.418399999999995"/>
    <s v="No"/>
    <s v="Anna Andreadi"/>
  </r>
  <r>
    <n v="6955"/>
    <s v="CA-2015-129917"/>
    <d v="2015-10-02T00:00:00"/>
    <d v="2015-10-03T00:00:00"/>
    <x v="2"/>
    <s v="HM-14980"/>
    <s v="Henry MacAllister"/>
    <x v="0"/>
    <s v="United States"/>
    <s v="Los Angeles"/>
    <s v="California"/>
    <n v="90008"/>
    <x v="1"/>
    <s v="TEC-PH-10000369"/>
    <s v="Technology"/>
    <s v="Phones"/>
    <s v="HTC One Mini"/>
    <n v="503.96000000000004"/>
    <n v="5"/>
    <n v="0.2"/>
    <n v="50.396000000000015"/>
    <s v="No"/>
    <s v="Anna Andreadi"/>
  </r>
  <r>
    <n v="6956"/>
    <s v="CA-2015-115420"/>
    <d v="2015-04-25T00:00:00"/>
    <d v="2015-05-02T00:00:00"/>
    <x v="1"/>
    <s v="LS-16945"/>
    <s v="Linda Southworth"/>
    <x v="1"/>
    <s v="United States"/>
    <s v="Los Angeles"/>
    <s v="California"/>
    <n v="90004"/>
    <x v="1"/>
    <s v="OFF-EN-10003862"/>
    <s v="Office Supplies"/>
    <s v="Envelopes"/>
    <s v="Laser &amp; Ink Jet Business Envelopes"/>
    <n v="21.34"/>
    <n v="2"/>
    <n v="0"/>
    <n v="9.8163999999999998"/>
    <s v="No"/>
    <s v="Anna Andreadi"/>
  </r>
  <r>
    <n v="6957"/>
    <s v="CA-2016-157588"/>
    <d v="2016-07-14T00:00:00"/>
    <d v="2016-07-19T00:00:00"/>
    <x v="1"/>
    <s v="AR-10570"/>
    <s v="Anemone Ratner"/>
    <x v="0"/>
    <s v="United States"/>
    <s v="Columbus"/>
    <s v="Georgia"/>
    <n v="31907"/>
    <x v="0"/>
    <s v="OFF-BI-10003963"/>
    <s v="Office Supplies"/>
    <s v="Binders"/>
    <s v="Cardinal Holdit Data Disk Pockets"/>
    <n v="36.4"/>
    <n v="5"/>
    <n v="0"/>
    <n v="17.107999999999997"/>
    <s v="No"/>
    <s v="Cassandra Brandow"/>
  </r>
  <r>
    <n v="6958"/>
    <s v="CA-2016-157588"/>
    <d v="2016-07-14T00:00:00"/>
    <d v="2016-07-19T00:00:00"/>
    <x v="1"/>
    <s v="AR-10570"/>
    <s v="Anemone Ratner"/>
    <x v="0"/>
    <s v="United States"/>
    <s v="Columbus"/>
    <s v="Georgia"/>
    <n v="31907"/>
    <x v="0"/>
    <s v="FUR-FU-10004848"/>
    <s v="Furniture"/>
    <s v="Furnishings"/>
    <s v="Howard Miller 13-3/4&quot; Diameter Brushed Chrome Round Wall Clock"/>
    <n v="51.75"/>
    <n v="1"/>
    <n v="0"/>
    <n v="15.524999999999999"/>
    <s v="No"/>
    <s v="Cassandra Brandow"/>
  </r>
  <r>
    <n v="6959"/>
    <s v="CA-2015-167255"/>
    <d v="2015-09-27T00:00:00"/>
    <d v="2015-09-29T00:00:00"/>
    <x v="0"/>
    <s v="RH-19510"/>
    <s v="Rick Huthwaite"/>
    <x v="2"/>
    <s v="United States"/>
    <s v="San Francisco"/>
    <s v="California"/>
    <n v="94110"/>
    <x v="1"/>
    <s v="OFF-ST-10001328"/>
    <s v="Office Supplies"/>
    <s v="Storage"/>
    <s v="Personal Filing Tote with Lid, Black/Gray"/>
    <n v="15.51"/>
    <n v="1"/>
    <n v="0"/>
    <n v="4.3428000000000004"/>
    <s v="No"/>
    <s v="Anna Andreadi"/>
  </r>
  <r>
    <n v="6960"/>
    <s v="CA-2015-167255"/>
    <d v="2015-09-27T00:00:00"/>
    <d v="2015-09-29T00:00:00"/>
    <x v="0"/>
    <s v="RH-19510"/>
    <s v="Rick Huthwaite"/>
    <x v="2"/>
    <s v="United States"/>
    <s v="San Francisco"/>
    <s v="California"/>
    <n v="94110"/>
    <x v="1"/>
    <s v="OFF-PA-10002377"/>
    <s v="Office Supplies"/>
    <s v="Paper"/>
    <s v="Xerox 1916"/>
    <n v="146.82"/>
    <n v="3"/>
    <n v="0"/>
    <n v="73.41"/>
    <s v="No"/>
    <s v="Anna Andreadi"/>
  </r>
  <r>
    <n v="6961"/>
    <s v="CA-2015-167255"/>
    <d v="2015-09-27T00:00:00"/>
    <d v="2015-09-29T00:00:00"/>
    <x v="0"/>
    <s v="RH-19510"/>
    <s v="Rick Huthwaite"/>
    <x v="2"/>
    <s v="United States"/>
    <s v="San Francisco"/>
    <s v="California"/>
    <n v="94110"/>
    <x v="1"/>
    <s v="OFF-PA-10003441"/>
    <s v="Office Supplies"/>
    <s v="Paper"/>
    <s v="Xerox 226"/>
    <n v="12.96"/>
    <n v="2"/>
    <n v="0"/>
    <n v="6.2208000000000006"/>
    <s v="No"/>
    <s v="Anna Andreadi"/>
  </r>
  <r>
    <n v="6962"/>
    <s v="CA-2017-162096"/>
    <d v="2017-11-10T00:00:00"/>
    <d v="2017-11-10T00:00:00"/>
    <x v="3"/>
    <s v="TB-21190"/>
    <s v="Thomas Brumley"/>
    <x v="2"/>
    <s v="United States"/>
    <s v="Riverside"/>
    <s v="California"/>
    <n v="92503"/>
    <x v="1"/>
    <s v="OFF-AR-10002221"/>
    <s v="Office Supplies"/>
    <s v="Art"/>
    <s v="12 Colored Short Pencils"/>
    <n v="7.8000000000000007"/>
    <n v="3"/>
    <n v="0"/>
    <n v="2.1060000000000008"/>
    <s v="No"/>
    <s v="Anna Andreadi"/>
  </r>
  <r>
    <n v="6963"/>
    <s v="CA-2016-157161"/>
    <d v="2016-07-16T00:00:00"/>
    <d v="2016-07-20T00:00:00"/>
    <x v="0"/>
    <s v="JD-15895"/>
    <s v="Jonathan Doherty"/>
    <x v="1"/>
    <s v="United States"/>
    <s v="Columbia"/>
    <s v="South Carolina"/>
    <n v="29203"/>
    <x v="0"/>
    <s v="OFF-EN-10001509"/>
    <s v="Office Supplies"/>
    <s v="Envelopes"/>
    <s v="Poly String Tie Envelopes"/>
    <n v="10.199999999999999"/>
    <n v="5"/>
    <n v="0"/>
    <n v="4.7939999999999996"/>
    <s v="No"/>
    <s v="Cassandra Brandow"/>
  </r>
  <r>
    <n v="6964"/>
    <s v="CA-2016-157161"/>
    <d v="2016-07-16T00:00:00"/>
    <d v="2016-07-20T00:00:00"/>
    <x v="0"/>
    <s v="JD-15895"/>
    <s v="Jonathan Doherty"/>
    <x v="1"/>
    <s v="United States"/>
    <s v="Columbia"/>
    <s v="South Carolina"/>
    <n v="29203"/>
    <x v="0"/>
    <s v="OFF-AR-10003338"/>
    <s v="Office Supplies"/>
    <s v="Art"/>
    <s v="Eberhard Faber 3 1/2&quot; Golf Pencils"/>
    <n v="22.32"/>
    <n v="3"/>
    <n v="0"/>
    <n v="5.580000000000001"/>
    <s v="No"/>
    <s v="Cassandra Brandow"/>
  </r>
  <r>
    <n v="6965"/>
    <s v="CA-2016-157161"/>
    <d v="2016-07-16T00:00:00"/>
    <d v="2016-07-20T00:00:00"/>
    <x v="0"/>
    <s v="JD-15895"/>
    <s v="Jonathan Doherty"/>
    <x v="1"/>
    <s v="United States"/>
    <s v="Columbia"/>
    <s v="South Carolina"/>
    <n v="29203"/>
    <x v="0"/>
    <s v="OFF-BI-10004728"/>
    <s v="Office Supplies"/>
    <s v="Binders"/>
    <s v="Wilson Jones Turn Tabs Binder Tool for Ring Binders"/>
    <n v="24.1"/>
    <n v="5"/>
    <n v="0"/>
    <n v="11.086"/>
    <s v="No"/>
    <s v="Cassandra Brandow"/>
  </r>
  <r>
    <n v="6966"/>
    <s v="CA-2016-157161"/>
    <d v="2016-07-16T00:00:00"/>
    <d v="2016-07-20T00:00:00"/>
    <x v="0"/>
    <s v="JD-15895"/>
    <s v="Jonathan Doherty"/>
    <x v="1"/>
    <s v="United States"/>
    <s v="Columbia"/>
    <s v="South Carolina"/>
    <n v="29203"/>
    <x v="0"/>
    <s v="TEC-AC-10000358"/>
    <s v="Technology"/>
    <s v="Accessories"/>
    <s v="Imation Secure Drive + Hardware Encrypted USB flash drive - 16 GB"/>
    <n v="75.98"/>
    <n v="2"/>
    <n v="0"/>
    <n v="18.235199999999999"/>
    <s v="No"/>
    <s v="Cassandra Brandow"/>
  </r>
  <r>
    <n v="6967"/>
    <s v="CA-2016-157161"/>
    <d v="2016-07-16T00:00:00"/>
    <d v="2016-07-20T00:00:00"/>
    <x v="0"/>
    <s v="JD-15895"/>
    <s v="Jonathan Doherty"/>
    <x v="1"/>
    <s v="United States"/>
    <s v="Columbia"/>
    <s v="South Carolina"/>
    <n v="29203"/>
    <x v="0"/>
    <s v="OFF-BI-10002764"/>
    <s v="Office Supplies"/>
    <s v="Binders"/>
    <s v="Recycled Pressboard Report Cover with Reinforced Top Hinge"/>
    <n v="6.46"/>
    <n v="2"/>
    <n v="0"/>
    <n v="3.1654"/>
    <s v="No"/>
    <s v="Cassandra Brandow"/>
  </r>
  <r>
    <n v="6968"/>
    <s v="CA-2016-157161"/>
    <d v="2016-07-16T00:00:00"/>
    <d v="2016-07-20T00:00:00"/>
    <x v="0"/>
    <s v="JD-15895"/>
    <s v="Jonathan Doherty"/>
    <x v="1"/>
    <s v="United States"/>
    <s v="Columbia"/>
    <s v="South Carolina"/>
    <n v="29203"/>
    <x v="0"/>
    <s v="OFF-PA-10001461"/>
    <s v="Office Supplies"/>
    <s v="Paper"/>
    <s v="HP Office Paper (20Lb. and 87 Bright)"/>
    <n v="60.12"/>
    <n v="9"/>
    <n v="0"/>
    <n v="28.857599999999998"/>
    <s v="No"/>
    <s v="Cassandra Brandow"/>
  </r>
  <r>
    <n v="6969"/>
    <s v="CA-2015-110765"/>
    <d v="2015-10-16T00:00:00"/>
    <d v="2015-10-20T00:00:00"/>
    <x v="0"/>
    <s v="MP-17965"/>
    <s v="Michael Paige"/>
    <x v="1"/>
    <s v="United States"/>
    <s v="New York City"/>
    <s v="New York"/>
    <n v="10011"/>
    <x v="3"/>
    <s v="TEC-PH-10004165"/>
    <s v="Technology"/>
    <s v="Phones"/>
    <s v="Mitel MiVoice 5330e IP Phone"/>
    <n v="824.97"/>
    <n v="3"/>
    <n v="0"/>
    <n v="214.4922"/>
    <s v="No"/>
    <s v="Chuck Magee"/>
  </r>
  <r>
    <n v="6970"/>
    <s v="CA-2016-163937"/>
    <d v="2016-01-10T00:00:00"/>
    <d v="2016-01-13T00:00:00"/>
    <x v="0"/>
    <s v="JB-16000"/>
    <s v="Joy Bell-"/>
    <x v="0"/>
    <s v="United States"/>
    <s v="Longview"/>
    <s v="Washington"/>
    <n v="98632"/>
    <x v="1"/>
    <s v="FUR-FU-10000010"/>
    <s v="Furniture"/>
    <s v="Furnishings"/>
    <s v="DAX Value U-Channel Document Frames, Easel Back"/>
    <n v="24.849999999999998"/>
    <n v="5"/>
    <n v="0"/>
    <n v="7.7034999999999982"/>
    <s v="No"/>
    <s v="Anna Andreadi"/>
  </r>
  <r>
    <n v="6971"/>
    <s v="CA-2017-153822"/>
    <d v="2017-09-19T00:00:00"/>
    <d v="2017-09-25T00:00:00"/>
    <x v="1"/>
    <s v="AB-10105"/>
    <s v="Adrian Barton"/>
    <x v="0"/>
    <s v="United States"/>
    <s v="Phoenix"/>
    <s v="Arizona"/>
    <n v="85023"/>
    <x v="1"/>
    <s v="OFF-ST-10000321"/>
    <s v="Office Supplies"/>
    <s v="Storage"/>
    <s v="Akro Stacking Bins"/>
    <n v="12.624000000000001"/>
    <n v="2"/>
    <n v="0.2"/>
    <n v="-2.5248000000000022"/>
    <s v="Yes"/>
    <s v="Anna Andreadi"/>
  </r>
  <r>
    <n v="6972"/>
    <s v="CA-2017-153822"/>
    <d v="2017-09-19T00:00:00"/>
    <d v="2017-09-25T00:00:00"/>
    <x v="1"/>
    <s v="AB-10105"/>
    <s v="Adrian Barton"/>
    <x v="0"/>
    <s v="United States"/>
    <s v="Phoenix"/>
    <s v="Arizona"/>
    <n v="85023"/>
    <x v="1"/>
    <s v="TEC-AC-10000109"/>
    <s v="Technology"/>
    <s v="Accessories"/>
    <s v="Sony Micro Vault Click 16 GB USB 2.0 Flash Drive"/>
    <n v="89.584000000000003"/>
    <n v="2"/>
    <n v="0.2"/>
    <n v="4.4792000000000058"/>
    <s v="Yes"/>
    <s v="Anna Andreadi"/>
  </r>
  <r>
    <n v="6973"/>
    <s v="CA-2017-153822"/>
    <d v="2017-09-19T00:00:00"/>
    <d v="2017-09-25T00:00:00"/>
    <x v="1"/>
    <s v="AB-10105"/>
    <s v="Adrian Barton"/>
    <x v="0"/>
    <s v="United States"/>
    <s v="Phoenix"/>
    <s v="Arizona"/>
    <n v="85023"/>
    <x v="1"/>
    <s v="TEC-PH-10002415"/>
    <s v="Technology"/>
    <s v="Phones"/>
    <s v="Polycom VoiceStation 500 Conference phone"/>
    <n v="471.92"/>
    <n v="2"/>
    <n v="0.2"/>
    <n v="29.495000000000019"/>
    <s v="Yes"/>
    <s v="Anna Andreadi"/>
  </r>
  <r>
    <n v="6974"/>
    <s v="CA-2017-153822"/>
    <d v="2017-09-19T00:00:00"/>
    <d v="2017-09-25T00:00:00"/>
    <x v="1"/>
    <s v="AB-10105"/>
    <s v="Adrian Barton"/>
    <x v="0"/>
    <s v="United States"/>
    <s v="Phoenix"/>
    <s v="Arizona"/>
    <n v="85023"/>
    <x v="1"/>
    <s v="OFF-BI-10001460"/>
    <s v="Office Supplies"/>
    <s v="Binders"/>
    <s v="Plastic Binding Combs"/>
    <n v="18.180000000000003"/>
    <n v="4"/>
    <n v="0.7"/>
    <n v="-13.938000000000002"/>
    <s v="Yes"/>
    <s v="Anna Andreadi"/>
  </r>
  <r>
    <n v="6975"/>
    <s v="CA-2017-146185"/>
    <d v="2017-09-15T00:00:00"/>
    <d v="2017-09-19T00:00:00"/>
    <x v="1"/>
    <s v="CC-12145"/>
    <s v="Charles Crestani"/>
    <x v="0"/>
    <s v="United States"/>
    <s v="Houston"/>
    <s v="Texas"/>
    <n v="77095"/>
    <x v="2"/>
    <s v="OFF-AR-10002987"/>
    <s v="Office Supplies"/>
    <s v="Art"/>
    <s v="Prismacolor Color Pencil Set"/>
    <n v="31.744"/>
    <n v="2"/>
    <n v="0.2"/>
    <n v="8.3328000000000024"/>
    <s v="No"/>
    <s v="Kelly Williams"/>
  </r>
  <r>
    <n v="6976"/>
    <s v="CA-2015-112144"/>
    <d v="2015-06-28T00:00:00"/>
    <d v="2015-07-02T00:00:00"/>
    <x v="1"/>
    <s v="CY-12745"/>
    <s v="Craig Yedwab"/>
    <x v="1"/>
    <s v="United States"/>
    <s v="Gilbert"/>
    <s v="Arizona"/>
    <n v="85234"/>
    <x v="1"/>
    <s v="OFF-LA-10000443"/>
    <s v="Office Supplies"/>
    <s v="Labels"/>
    <s v="Avery 501"/>
    <n v="5.9039999999999999"/>
    <n v="2"/>
    <n v="0.2"/>
    <n v="1.9925999999999999"/>
    <s v="Yes"/>
    <s v="Anna Andreadi"/>
  </r>
  <r>
    <n v="6977"/>
    <s v="CA-2015-112144"/>
    <d v="2015-06-28T00:00:00"/>
    <d v="2015-07-02T00:00:00"/>
    <x v="1"/>
    <s v="CY-12745"/>
    <s v="Craig Yedwab"/>
    <x v="1"/>
    <s v="United States"/>
    <s v="Gilbert"/>
    <s v="Arizona"/>
    <n v="85234"/>
    <x v="1"/>
    <s v="FUR-FU-10004306"/>
    <s v="Furniture"/>
    <s v="Furnishings"/>
    <s v="Electrix Halogen Magnifier Lamp"/>
    <n v="621.7600000000001"/>
    <n v="4"/>
    <n v="0.2"/>
    <n v="46.631999999999977"/>
    <s v="Yes"/>
    <s v="Anna Andreadi"/>
  </r>
  <r>
    <n v="6978"/>
    <s v="US-2016-119298"/>
    <d v="2016-11-25T00:00:00"/>
    <d v="2016-11-28T00:00:00"/>
    <x v="2"/>
    <s v="EP-13915"/>
    <s v="Emily Phan"/>
    <x v="0"/>
    <s v="United States"/>
    <s v="Jonesboro"/>
    <s v="Arkansas"/>
    <n v="72401"/>
    <x v="0"/>
    <s v="TEC-PH-10002564"/>
    <s v="Technology"/>
    <s v="Phones"/>
    <s v="OtterBox Defender Series Case - Samsung Galaxy S4"/>
    <n v="59.98"/>
    <n v="2"/>
    <n v="0"/>
    <n v="17.993999999999993"/>
    <s v="No"/>
    <s v="Cassandra Brandow"/>
  </r>
  <r>
    <n v="6979"/>
    <s v="CA-2017-155159"/>
    <d v="2017-11-25T00:00:00"/>
    <d v="2017-11-29T00:00:00"/>
    <x v="0"/>
    <s v="DL-13315"/>
    <s v="Delfina Latchford"/>
    <x v="0"/>
    <s v="United States"/>
    <s v="Atlanta"/>
    <s v="Georgia"/>
    <n v="30318"/>
    <x v="0"/>
    <s v="OFF-PA-10003724"/>
    <s v="Office Supplies"/>
    <s v="Paper"/>
    <s v="Wirebound Message Book, 4 per Page"/>
    <n v="48.87"/>
    <n v="9"/>
    <n v="0"/>
    <n v="23.946299999999997"/>
    <s v="No"/>
    <s v="Cassandra Brandow"/>
  </r>
  <r>
    <n v="6980"/>
    <s v="CA-2017-149076"/>
    <d v="2017-01-14T00:00:00"/>
    <d v="2017-01-19T00:00:00"/>
    <x v="1"/>
    <s v="SO-20335"/>
    <s v="Sean O'Donnell"/>
    <x v="0"/>
    <s v="United States"/>
    <s v="Los Angeles"/>
    <s v="California"/>
    <n v="90036"/>
    <x v="1"/>
    <s v="OFF-PA-10000483"/>
    <s v="Office Supplies"/>
    <s v="Paper"/>
    <s v="Xerox 19"/>
    <n v="154.9"/>
    <n v="5"/>
    <n v="0"/>
    <n v="69.704999999999998"/>
    <s v="No"/>
    <s v="Anna Andreadi"/>
  </r>
  <r>
    <n v="6981"/>
    <s v="CA-2014-146990"/>
    <d v="2014-11-07T00:00:00"/>
    <d v="2014-11-08T00:00:00"/>
    <x v="2"/>
    <s v="BP-11095"/>
    <s v="Bart Pistole"/>
    <x v="1"/>
    <s v="United States"/>
    <s v="New York City"/>
    <s v="New York"/>
    <n v="10024"/>
    <x v="3"/>
    <s v="OFF-FA-10000611"/>
    <s v="Office Supplies"/>
    <s v="Fasteners"/>
    <s v="Binder Clips by OIC"/>
    <n v="5.92"/>
    <n v="4"/>
    <n v="0"/>
    <n v="2.8415999999999997"/>
    <s v="No"/>
    <s v="Chuck Magee"/>
  </r>
  <r>
    <n v="6982"/>
    <s v="CA-2014-146990"/>
    <d v="2014-11-07T00:00:00"/>
    <d v="2014-11-08T00:00:00"/>
    <x v="2"/>
    <s v="BP-11095"/>
    <s v="Bart Pistole"/>
    <x v="1"/>
    <s v="United States"/>
    <s v="New York City"/>
    <s v="New York"/>
    <n v="10024"/>
    <x v="3"/>
    <s v="OFF-PA-10000246"/>
    <s v="Office Supplies"/>
    <s v="Paper"/>
    <s v="Riverleaf Stik-Withit Designer Note Cubes"/>
    <n v="30.18"/>
    <n v="3"/>
    <n v="0"/>
    <n v="13.8828"/>
    <s v="No"/>
    <s v="Chuck Magee"/>
  </r>
  <r>
    <n v="6983"/>
    <s v="CA-2016-116526"/>
    <d v="2016-09-01T00:00:00"/>
    <d v="2016-09-05T00:00:00"/>
    <x v="1"/>
    <s v="JA-15970"/>
    <s v="Joseph Airdo"/>
    <x v="0"/>
    <s v="United States"/>
    <s v="Detroit"/>
    <s v="Michigan"/>
    <n v="48227"/>
    <x v="2"/>
    <s v="OFF-BI-10004728"/>
    <s v="Office Supplies"/>
    <s v="Binders"/>
    <s v="Wilson Jones Turn Tabs Binder Tool for Ring Binders"/>
    <n v="24.1"/>
    <n v="5"/>
    <n v="0"/>
    <n v="11.086"/>
    <s v="No"/>
    <s v="Kelly Williams"/>
  </r>
  <r>
    <n v="6984"/>
    <s v="CA-2016-116526"/>
    <d v="2016-09-01T00:00:00"/>
    <d v="2016-09-05T00:00:00"/>
    <x v="1"/>
    <s v="JA-15970"/>
    <s v="Joseph Airdo"/>
    <x v="0"/>
    <s v="United States"/>
    <s v="Detroit"/>
    <s v="Michigan"/>
    <n v="48227"/>
    <x v="2"/>
    <s v="TEC-PH-10002365"/>
    <s v="Technology"/>
    <s v="Phones"/>
    <s v="Belkin Grip Candy Sheer Case / Cover for iPhone 5 and 5S"/>
    <n v="8.7799999999999994"/>
    <n v="1"/>
    <n v="0"/>
    <n v="2.2827999999999999"/>
    <s v="No"/>
    <s v="Kelly Williams"/>
  </r>
  <r>
    <n v="6985"/>
    <s v="CA-2016-116526"/>
    <d v="2016-09-01T00:00:00"/>
    <d v="2016-09-05T00:00:00"/>
    <x v="1"/>
    <s v="JA-15970"/>
    <s v="Joseph Airdo"/>
    <x v="0"/>
    <s v="United States"/>
    <s v="Detroit"/>
    <s v="Michigan"/>
    <n v="48227"/>
    <x v="2"/>
    <s v="OFF-AP-10002457"/>
    <s v="Office Supplies"/>
    <s v="Appliances"/>
    <s v="Eureka The Boss Plus 12-Amp Hard Box Upright Vacuum, Red"/>
    <n v="376.74"/>
    <n v="4"/>
    <n v="0.1"/>
    <n v="71.161999999999978"/>
    <s v="No"/>
    <s v="Kelly Williams"/>
  </r>
  <r>
    <n v="6986"/>
    <s v="CA-2016-116526"/>
    <d v="2016-09-01T00:00:00"/>
    <d v="2016-09-05T00:00:00"/>
    <x v="1"/>
    <s v="JA-15970"/>
    <s v="Joseph Airdo"/>
    <x v="0"/>
    <s v="United States"/>
    <s v="Detroit"/>
    <s v="Michigan"/>
    <n v="48227"/>
    <x v="2"/>
    <s v="OFF-BI-10000320"/>
    <s v="Office Supplies"/>
    <s v="Binders"/>
    <s v="GBC Plastic Binding Combs"/>
    <n v="29.52"/>
    <n v="4"/>
    <n v="0"/>
    <n v="14.4648"/>
    <s v="No"/>
    <s v="Kelly Williams"/>
  </r>
  <r>
    <n v="6987"/>
    <s v="CA-2016-116526"/>
    <d v="2016-09-01T00:00:00"/>
    <d v="2016-09-05T00:00:00"/>
    <x v="1"/>
    <s v="JA-15970"/>
    <s v="Joseph Airdo"/>
    <x v="0"/>
    <s v="United States"/>
    <s v="Detroit"/>
    <s v="Michigan"/>
    <n v="48227"/>
    <x v="2"/>
    <s v="OFF-AR-10004999"/>
    <s v="Office Supplies"/>
    <s v="Art"/>
    <s v="Newell 315"/>
    <n v="11.96"/>
    <n v="2"/>
    <n v="0"/>
    <n v="2.99"/>
    <s v="No"/>
    <s v="Kelly Williams"/>
  </r>
  <r>
    <n v="6988"/>
    <s v="CA-2016-116526"/>
    <d v="2016-09-01T00:00:00"/>
    <d v="2016-09-05T00:00:00"/>
    <x v="1"/>
    <s v="JA-15970"/>
    <s v="Joseph Airdo"/>
    <x v="0"/>
    <s v="United States"/>
    <s v="Detroit"/>
    <s v="Michigan"/>
    <n v="48227"/>
    <x v="2"/>
    <s v="OFF-BI-10001116"/>
    <s v="Office Supplies"/>
    <s v="Binders"/>
    <s v="Wilson Jones 1&quot; Hanging DublLock Ring Binders"/>
    <n v="26.400000000000002"/>
    <n v="5"/>
    <n v="0"/>
    <n v="12.672000000000001"/>
    <s v="No"/>
    <s v="Kelly Williams"/>
  </r>
  <r>
    <n v="6989"/>
    <s v="CA-2017-158561"/>
    <d v="2017-11-11T00:00:00"/>
    <d v="2017-11-16T00:00:00"/>
    <x v="0"/>
    <s v="BB-11545"/>
    <s v="Brenda Bowman"/>
    <x v="1"/>
    <s v="United States"/>
    <s v="Fort Lauderdale"/>
    <s v="Florida"/>
    <n v="33311"/>
    <x v="0"/>
    <s v="OFF-AP-10002651"/>
    <s v="Office Supplies"/>
    <s v="Appliances"/>
    <s v="Hoover Upright Vacuum With Dirt Cup"/>
    <n v="1158.1199999999999"/>
    <n v="5"/>
    <n v="0.2"/>
    <n v="130.28849999999983"/>
    <s v="No"/>
    <s v="Cassandra Brandow"/>
  </r>
  <r>
    <n v="6990"/>
    <s v="CA-2017-165099"/>
    <d v="2017-12-11T00:00:00"/>
    <d v="2017-12-13T00:00:00"/>
    <x v="2"/>
    <s v="DK-13375"/>
    <s v="Dennis Kane"/>
    <x v="0"/>
    <s v="United States"/>
    <s v="Abilene"/>
    <s v="Texas"/>
    <n v="79605"/>
    <x v="2"/>
    <s v="OFF-AP-10001634"/>
    <s v="Office Supplies"/>
    <s v="Appliances"/>
    <s v="Hoover Commercial Lightweight Upright Vacuum"/>
    <n v="1.3919999999999997"/>
    <n v="2"/>
    <n v="0.8"/>
    <n v="-3.7584000000000009"/>
    <s v="No"/>
    <s v="Kelly Williams"/>
  </r>
  <r>
    <n v="6991"/>
    <s v="CA-2015-109386"/>
    <d v="2015-11-08T00:00:00"/>
    <d v="2015-11-13T00:00:00"/>
    <x v="0"/>
    <s v="RH-19600"/>
    <s v="Rob Haberlin"/>
    <x v="0"/>
    <s v="United States"/>
    <s v="Hampton"/>
    <s v="Virginia"/>
    <n v="23666"/>
    <x v="0"/>
    <s v="OFF-AP-10003266"/>
    <s v="Office Supplies"/>
    <s v="Appliances"/>
    <s v="Holmes Replacement Filter for HEPA Air Cleaner, Large Room"/>
    <n v="44.43"/>
    <n v="3"/>
    <n v="0"/>
    <n v="18.660600000000002"/>
    <s v="No"/>
    <s v="Cassandra Brandow"/>
  </r>
  <r>
    <n v="6992"/>
    <s v="CA-2015-109386"/>
    <d v="2015-11-08T00:00:00"/>
    <d v="2015-11-13T00:00:00"/>
    <x v="0"/>
    <s v="RH-19600"/>
    <s v="Rob Haberlin"/>
    <x v="0"/>
    <s v="United States"/>
    <s v="Hampton"/>
    <s v="Virginia"/>
    <n v="23666"/>
    <x v="0"/>
    <s v="TEC-PH-10002890"/>
    <s v="Technology"/>
    <s v="Phones"/>
    <s v="AT&amp;T 17929 Lendline Telephone"/>
    <n v="226.20000000000002"/>
    <n v="5"/>
    <n v="0"/>
    <n v="58.811999999999998"/>
    <s v="No"/>
    <s v="Cassandra Brandow"/>
  </r>
  <r>
    <n v="6993"/>
    <s v="CA-2015-109386"/>
    <d v="2015-11-08T00:00:00"/>
    <d v="2015-11-13T00:00:00"/>
    <x v="0"/>
    <s v="RH-19600"/>
    <s v="Rob Haberlin"/>
    <x v="0"/>
    <s v="United States"/>
    <s v="Hampton"/>
    <s v="Virginia"/>
    <n v="23666"/>
    <x v="0"/>
    <s v="FUR-FU-10000308"/>
    <s v="Furniture"/>
    <s v="Furnishings"/>
    <s v="Deflect-o Glass Clear Studded Chair Mats"/>
    <n v="186.54"/>
    <n v="3"/>
    <n v="0"/>
    <n v="41.038800000000002"/>
    <s v="No"/>
    <s v="Cassandra Brandow"/>
  </r>
  <r>
    <n v="6994"/>
    <s v="CA-2015-109386"/>
    <d v="2015-11-08T00:00:00"/>
    <d v="2015-11-13T00:00:00"/>
    <x v="0"/>
    <s v="RH-19600"/>
    <s v="Rob Haberlin"/>
    <x v="0"/>
    <s v="United States"/>
    <s v="Hampton"/>
    <s v="Virginia"/>
    <n v="23666"/>
    <x v="0"/>
    <s v="OFF-AR-10000380"/>
    <s v="Office Supplies"/>
    <s v="Art"/>
    <s v="Hunt PowerHouse Electric Pencil Sharpener, Blue"/>
    <n v="265.85999999999996"/>
    <n v="7"/>
    <n v="0"/>
    <n v="79.757999999999967"/>
    <s v="No"/>
    <s v="Cassandra Brandow"/>
  </r>
  <r>
    <n v="6995"/>
    <s v="CA-2015-109386"/>
    <d v="2015-11-08T00:00:00"/>
    <d v="2015-11-13T00:00:00"/>
    <x v="0"/>
    <s v="RH-19600"/>
    <s v="Rob Haberlin"/>
    <x v="0"/>
    <s v="United States"/>
    <s v="Hampton"/>
    <s v="Virginia"/>
    <n v="23666"/>
    <x v="0"/>
    <s v="OFF-AR-10000122"/>
    <s v="Office Supplies"/>
    <s v="Art"/>
    <s v="Newell 314"/>
    <n v="27.9"/>
    <n v="5"/>
    <n v="0"/>
    <n v="6.9749999999999979"/>
    <s v="No"/>
    <s v="Cassandra Brandow"/>
  </r>
  <r>
    <n v="6996"/>
    <s v="CA-2015-166800"/>
    <d v="2015-11-19T00:00:00"/>
    <d v="2015-11-26T00:00:00"/>
    <x v="1"/>
    <s v="AG-10300"/>
    <s v="Aleksandra Gannaway"/>
    <x v="1"/>
    <s v="United States"/>
    <s v="Las Vegas"/>
    <s v="Nevada"/>
    <n v="89115"/>
    <x v="1"/>
    <s v="OFF-AP-10004868"/>
    <s v="Office Supplies"/>
    <s v="Appliances"/>
    <s v="Hoover Commercial Soft Guard Upright Vacuum And Disposable Filtration Bags"/>
    <n v="31.08"/>
    <n v="4"/>
    <n v="0"/>
    <n v="8.3916000000000004"/>
    <s v="No"/>
    <s v="Anna Andreadi"/>
  </r>
  <r>
    <n v="6997"/>
    <s v="CA-2017-117443"/>
    <d v="2017-12-23T00:00:00"/>
    <d v="2017-12-25T00:00:00"/>
    <x v="0"/>
    <s v="JB-15400"/>
    <s v="Jennifer Braxton"/>
    <x v="1"/>
    <s v="United States"/>
    <s v="Rockford"/>
    <s v="Illinois"/>
    <n v="61107"/>
    <x v="2"/>
    <s v="OFF-BI-10004002"/>
    <s v="Office Supplies"/>
    <s v="Binders"/>
    <s v="Wilson Jones International Size A4 Ring Binders"/>
    <n v="13.839999999999998"/>
    <n v="4"/>
    <n v="0.8"/>
    <n v="-22.144000000000005"/>
    <s v="No"/>
    <s v="Kelly Williams"/>
  </r>
  <r>
    <n v="6998"/>
    <s v="CA-2017-117443"/>
    <d v="2017-12-23T00:00:00"/>
    <d v="2017-12-25T00:00:00"/>
    <x v="0"/>
    <s v="JB-15400"/>
    <s v="Jennifer Braxton"/>
    <x v="1"/>
    <s v="United States"/>
    <s v="Rockford"/>
    <s v="Illinois"/>
    <n v="61107"/>
    <x v="2"/>
    <s v="OFF-PA-10004475"/>
    <s v="Office Supplies"/>
    <s v="Paper"/>
    <s v="Xerox 1940"/>
    <n v="175.87200000000001"/>
    <n v="4"/>
    <n v="0.2"/>
    <n v="63.753599999999992"/>
    <s v="No"/>
    <s v="Kelly Williams"/>
  </r>
  <r>
    <n v="6999"/>
    <s v="US-2016-134369"/>
    <d v="2016-09-16T00:00:00"/>
    <d v="2016-09-22T00:00:00"/>
    <x v="1"/>
    <s v="BC-11125"/>
    <s v="Becky Castell"/>
    <x v="2"/>
    <s v="United States"/>
    <s v="Laguna Niguel"/>
    <s v="California"/>
    <n v="92677"/>
    <x v="1"/>
    <s v="OFF-PA-10002195"/>
    <s v="Office Supplies"/>
    <s v="Paper"/>
    <s v="Xerox 1966"/>
    <n v="12.96"/>
    <n v="2"/>
    <n v="0"/>
    <n v="6.3504000000000005"/>
    <s v="No"/>
    <s v="Anna Andreadi"/>
  </r>
  <r>
    <n v="7000"/>
    <s v="CA-2017-123687"/>
    <d v="2017-05-26T00:00:00"/>
    <d v="2017-05-29T00:00:00"/>
    <x v="2"/>
    <s v="KC-16675"/>
    <s v="Kimberly Carter"/>
    <x v="1"/>
    <s v="United States"/>
    <s v="Louisville"/>
    <s v="Kentucky"/>
    <n v="40214"/>
    <x v="0"/>
    <s v="OFF-AP-10002670"/>
    <s v="Office Supplies"/>
    <s v="Appliances"/>
    <s v="Belkin 8-Outlet Premiere SurgeMaster II Surge Protectors"/>
    <n v="208.44"/>
    <n v="3"/>
    <n v="0"/>
    <n v="62.531999999999982"/>
    <s v="No"/>
    <s v="Cassandra Brandow"/>
  </r>
  <r>
    <n v="7001"/>
    <s v="CA-2017-123687"/>
    <d v="2017-05-26T00:00:00"/>
    <d v="2017-05-29T00:00:00"/>
    <x v="2"/>
    <s v="KC-16675"/>
    <s v="Kimberly Carter"/>
    <x v="1"/>
    <s v="United States"/>
    <s v="Louisville"/>
    <s v="Kentucky"/>
    <n v="40214"/>
    <x v="0"/>
    <s v="OFF-SU-10004498"/>
    <s v="Office Supplies"/>
    <s v="Supplies"/>
    <s v="Martin-Yale Premier Letter Opener"/>
    <n v="25.76"/>
    <n v="2"/>
    <n v="0"/>
    <n v="0.77280000000000015"/>
    <s v="No"/>
    <s v="Cassandra Brandow"/>
  </r>
  <r>
    <n v="7002"/>
    <s v="CA-2015-104871"/>
    <d v="2015-03-30T00:00:00"/>
    <d v="2015-04-03T00:00:00"/>
    <x v="1"/>
    <s v="DR-12940"/>
    <s v="Daniel Raglin"/>
    <x v="2"/>
    <s v="United States"/>
    <s v="Normal"/>
    <s v="Illinois"/>
    <n v="61761"/>
    <x v="2"/>
    <s v="FUR-CH-10003298"/>
    <s v="Furniture"/>
    <s v="Chairs"/>
    <s v="Office Star - Contemporary Task Swivel chair with Loop Arms, Charcoal"/>
    <n v="366.74399999999997"/>
    <n v="4"/>
    <n v="0.3"/>
    <n v="-110.02320000000003"/>
    <s v="No"/>
    <s v="Kelly Williams"/>
  </r>
  <r>
    <n v="7003"/>
    <s v="CA-2014-133158"/>
    <d v="2014-08-19T00:00:00"/>
    <d v="2014-08-21T00:00:00"/>
    <x v="0"/>
    <s v="DW-13195"/>
    <s v="David Wiener"/>
    <x v="1"/>
    <s v="United States"/>
    <s v="Los Angeles"/>
    <s v="California"/>
    <n v="90045"/>
    <x v="1"/>
    <s v="FUR-FU-10000723"/>
    <s v="Furniture"/>
    <s v="Furnishings"/>
    <s v="Deflect-o EconoMat Studded, No Bevel Mat for Low Pile Carpeting"/>
    <n v="289.24"/>
    <n v="7"/>
    <n v="0"/>
    <n v="26.031600000000012"/>
    <s v="No"/>
    <s v="Anna Andreadi"/>
  </r>
  <r>
    <n v="7004"/>
    <s v="CA-2014-133158"/>
    <d v="2014-08-19T00:00:00"/>
    <d v="2014-08-21T00:00:00"/>
    <x v="0"/>
    <s v="DW-13195"/>
    <s v="David Wiener"/>
    <x v="1"/>
    <s v="United States"/>
    <s v="Los Angeles"/>
    <s v="California"/>
    <n v="90045"/>
    <x v="1"/>
    <s v="OFF-BI-10000632"/>
    <s v="Office Supplies"/>
    <s v="Binders"/>
    <s v="Satellite Sectional Post Binders"/>
    <n v="69.456000000000003"/>
    <n v="2"/>
    <n v="0.2"/>
    <n v="22.573199999999996"/>
    <s v="No"/>
    <s v="Anna Andreadi"/>
  </r>
  <r>
    <n v="7005"/>
    <s v="CA-2014-126333"/>
    <d v="2014-12-23T00:00:00"/>
    <d v="2014-12-28T00:00:00"/>
    <x v="1"/>
    <s v="ME-18010"/>
    <s v="Michelle Ellison"/>
    <x v="1"/>
    <s v="United States"/>
    <s v="Port Arthur"/>
    <s v="Texas"/>
    <n v="77642"/>
    <x v="2"/>
    <s v="OFF-PA-10000223"/>
    <s v="Office Supplies"/>
    <s v="Paper"/>
    <s v="Xerox 2000"/>
    <n v="5.1840000000000011"/>
    <n v="1"/>
    <n v="0.2"/>
    <n v="1.8144"/>
    <s v="No"/>
    <s v="Kelly Williams"/>
  </r>
  <r>
    <n v="7006"/>
    <s v="CA-2015-141740"/>
    <d v="2015-11-01T00:00:00"/>
    <d v="2015-11-05T00:00:00"/>
    <x v="1"/>
    <s v="JF-15490"/>
    <s v="Jeremy Farry"/>
    <x v="0"/>
    <s v="United States"/>
    <s v="New York City"/>
    <s v="New York"/>
    <n v="10009"/>
    <x v="3"/>
    <s v="FUR-CH-10001545"/>
    <s v="Furniture"/>
    <s v="Chairs"/>
    <s v="Hon Comfortask Task/Swivel Chairs"/>
    <n v="205.16400000000002"/>
    <n v="2"/>
    <n v="0.1"/>
    <n v="13.677600000000002"/>
    <s v="No"/>
    <s v="Chuck Magee"/>
  </r>
  <r>
    <n v="7007"/>
    <s v="CA-2014-119466"/>
    <d v="2014-12-15T00:00:00"/>
    <d v="2014-12-21T00:00:00"/>
    <x v="1"/>
    <s v="SP-20860"/>
    <s v="Sung Pak"/>
    <x v="1"/>
    <s v="United States"/>
    <s v="Chicago"/>
    <s v="Illinois"/>
    <n v="60623"/>
    <x v="2"/>
    <s v="FUR-FU-10001546"/>
    <s v="Furniture"/>
    <s v="Furnishings"/>
    <s v="Dana Swing-Arm Lamps"/>
    <n v="8.5440000000000005"/>
    <n v="2"/>
    <n v="0.6"/>
    <n v="-7.4759999999999991"/>
    <s v="No"/>
    <s v="Kelly Williams"/>
  </r>
  <r>
    <n v="7008"/>
    <s v="CA-2015-154823"/>
    <d v="2015-08-21T00:00:00"/>
    <d v="2015-08-25T00:00:00"/>
    <x v="1"/>
    <s v="KN-16390"/>
    <s v="Katherine Nockton"/>
    <x v="1"/>
    <s v="United States"/>
    <s v="Springfield"/>
    <s v="Ohio"/>
    <n v="45503"/>
    <x v="3"/>
    <s v="OFF-BI-10001098"/>
    <s v="Office Supplies"/>
    <s v="Binders"/>
    <s v="Acco D-Ring Binder w/DublLock"/>
    <n v="12.828000000000001"/>
    <n v="2"/>
    <n v="0.7"/>
    <n v="-8.9795999999999978"/>
    <s v="No"/>
    <s v="Chuck Magee"/>
  </r>
  <r>
    <n v="7009"/>
    <s v="CA-2015-154823"/>
    <d v="2015-08-21T00:00:00"/>
    <d v="2015-08-25T00:00:00"/>
    <x v="1"/>
    <s v="KN-16390"/>
    <s v="Katherine Nockton"/>
    <x v="1"/>
    <s v="United States"/>
    <s v="Springfield"/>
    <s v="Ohio"/>
    <n v="45503"/>
    <x v="3"/>
    <s v="FUR-CH-10003379"/>
    <s v="Furniture"/>
    <s v="Chairs"/>
    <s v="Global Commerce Series High-Back Swivel/Tilt Chairs"/>
    <n v="598.45799999999997"/>
    <n v="3"/>
    <n v="0.3"/>
    <n v="-42.746999999999957"/>
    <s v="No"/>
    <s v="Chuck Magee"/>
  </r>
  <r>
    <n v="7010"/>
    <s v="CA-2015-154823"/>
    <d v="2015-08-21T00:00:00"/>
    <d v="2015-08-25T00:00:00"/>
    <x v="1"/>
    <s v="KN-16390"/>
    <s v="Katherine Nockton"/>
    <x v="1"/>
    <s v="United States"/>
    <s v="Springfield"/>
    <s v="Ohio"/>
    <n v="45503"/>
    <x v="3"/>
    <s v="FUR-FU-10000193"/>
    <s v="Furniture"/>
    <s v="Furnishings"/>
    <s v="Tenex Chairmats For Use with Hard Floors"/>
    <n v="25.983999999999998"/>
    <n v="1"/>
    <n v="0.2"/>
    <n v="-3.8976000000000015"/>
    <s v="No"/>
    <s v="Chuck Magee"/>
  </r>
  <r>
    <n v="7011"/>
    <s v="US-2014-135881"/>
    <d v="2014-05-23T00:00:00"/>
    <d v="2014-05-27T00:00:00"/>
    <x v="1"/>
    <s v="GT-14710"/>
    <s v="Greg Tran"/>
    <x v="0"/>
    <s v="United States"/>
    <s v="New York City"/>
    <s v="New York"/>
    <n v="10035"/>
    <x v="3"/>
    <s v="OFF-BI-10000829"/>
    <s v="Office Supplies"/>
    <s v="Binders"/>
    <s v="Avery Non-Stick Binders"/>
    <n v="17.96"/>
    <n v="5"/>
    <n v="0.2"/>
    <n v="5.8369999999999997"/>
    <s v="No"/>
    <s v="Chuck Magee"/>
  </r>
  <r>
    <n v="7012"/>
    <s v="US-2014-135881"/>
    <d v="2014-05-23T00:00:00"/>
    <d v="2014-05-27T00:00:00"/>
    <x v="1"/>
    <s v="GT-14710"/>
    <s v="Greg Tran"/>
    <x v="0"/>
    <s v="United States"/>
    <s v="New York City"/>
    <s v="New York"/>
    <n v="10035"/>
    <x v="3"/>
    <s v="OFF-SU-10003002"/>
    <s v="Office Supplies"/>
    <s v="Supplies"/>
    <s v="Letter Slitter"/>
    <n v="5.04"/>
    <n v="2"/>
    <n v="0"/>
    <n v="0.15120000000000022"/>
    <s v="No"/>
    <s v="Chuck Magee"/>
  </r>
  <r>
    <n v="7013"/>
    <s v="US-2014-135881"/>
    <d v="2014-05-23T00:00:00"/>
    <d v="2014-05-27T00:00:00"/>
    <x v="1"/>
    <s v="GT-14710"/>
    <s v="Greg Tran"/>
    <x v="0"/>
    <s v="United States"/>
    <s v="New York City"/>
    <s v="New York"/>
    <n v="10035"/>
    <x v="3"/>
    <s v="OFF-AP-10002118"/>
    <s v="Office Supplies"/>
    <s v="Appliances"/>
    <s v="1.7 Cubic Foot Compact &quot;Cube&quot; Office Refrigerators"/>
    <n v="208.16"/>
    <n v="1"/>
    <n v="0"/>
    <n v="56.20320000000001"/>
    <s v="No"/>
    <s v="Chuck Magee"/>
  </r>
  <r>
    <n v="7014"/>
    <s v="CA-2017-141201"/>
    <d v="2017-12-09T00:00:00"/>
    <d v="2017-12-11T00:00:00"/>
    <x v="0"/>
    <s v="DB-12910"/>
    <s v="Daniel Byrd"/>
    <x v="2"/>
    <s v="United States"/>
    <s v="Salinas"/>
    <s v="California"/>
    <n v="93905"/>
    <x v="1"/>
    <s v="FUR-BO-10001519"/>
    <s v="Furniture"/>
    <s v="Bookcases"/>
    <s v="O'Sullivan 3-Shelf Heavy-Duty Bookcases"/>
    <n v="148.25700000000001"/>
    <n v="3"/>
    <n v="0.15"/>
    <n v="15.697800000000004"/>
    <s v="No"/>
    <s v="Anna Andreadi"/>
  </r>
  <r>
    <n v="7015"/>
    <s v="CA-2014-114790"/>
    <d v="2014-03-11T00:00:00"/>
    <d v="2014-03-13T00:00:00"/>
    <x v="0"/>
    <s v="FM-14215"/>
    <s v="Filia McAdams"/>
    <x v="1"/>
    <s v="United States"/>
    <s v="Richmond"/>
    <s v="Kentucky"/>
    <n v="40475"/>
    <x v="0"/>
    <s v="OFF-AP-10002578"/>
    <s v="Office Supplies"/>
    <s v="Appliances"/>
    <s v="Fellowes Premier Superior Surge Suppressor, 10-Outlet, With Phone and Remote"/>
    <n v="146.76"/>
    <n v="3"/>
    <n v="0"/>
    <n v="38.157600000000002"/>
    <s v="No"/>
    <s v="Cassandra Brandow"/>
  </r>
  <r>
    <n v="7016"/>
    <s v="CA-2014-114790"/>
    <d v="2014-03-11T00:00:00"/>
    <d v="2014-03-13T00:00:00"/>
    <x v="0"/>
    <s v="FM-14215"/>
    <s v="Filia McAdams"/>
    <x v="1"/>
    <s v="United States"/>
    <s v="Richmond"/>
    <s v="Kentucky"/>
    <n v="40475"/>
    <x v="0"/>
    <s v="TEC-AC-10000710"/>
    <s v="Technology"/>
    <s v="Accessories"/>
    <s v="Maxell DVD-RAM Discs"/>
    <n v="32.96"/>
    <n v="2"/>
    <n v="0"/>
    <n v="14.172800000000002"/>
    <s v="No"/>
    <s v="Cassandra Brandow"/>
  </r>
  <r>
    <n v="7017"/>
    <s v="CA-2014-114790"/>
    <d v="2014-03-11T00:00:00"/>
    <d v="2014-03-13T00:00:00"/>
    <x v="0"/>
    <s v="FM-14215"/>
    <s v="Filia McAdams"/>
    <x v="1"/>
    <s v="United States"/>
    <s v="Richmond"/>
    <s v="Kentucky"/>
    <n v="40475"/>
    <x v="0"/>
    <s v="TEC-PH-10000984"/>
    <s v="Technology"/>
    <s v="Phones"/>
    <s v="Panasonic KX-TG9471B"/>
    <n v="587.97"/>
    <n v="3"/>
    <n v="0"/>
    <n v="164.63160000000005"/>
    <s v="No"/>
    <s v="Cassandra Brandow"/>
  </r>
  <r>
    <n v="7018"/>
    <s v="CA-2014-114790"/>
    <d v="2014-03-11T00:00:00"/>
    <d v="2014-03-13T00:00:00"/>
    <x v="0"/>
    <s v="FM-14215"/>
    <s v="Filia McAdams"/>
    <x v="1"/>
    <s v="United States"/>
    <s v="Richmond"/>
    <s v="Kentucky"/>
    <n v="40475"/>
    <x v="0"/>
    <s v="OFF-PA-10000213"/>
    <s v="Office Supplies"/>
    <s v="Paper"/>
    <s v="Xerox 198"/>
    <n v="14.940000000000001"/>
    <n v="3"/>
    <n v="0"/>
    <n v="7.0218000000000007"/>
    <s v="No"/>
    <s v="Cassandra Brandow"/>
  </r>
  <r>
    <n v="7019"/>
    <s v="US-2016-154256"/>
    <d v="2016-06-23T00:00:00"/>
    <d v="2016-06-27T00:00:00"/>
    <x v="0"/>
    <s v="SM-20005"/>
    <s v="Sally Matthias"/>
    <x v="0"/>
    <s v="United States"/>
    <s v="New York City"/>
    <s v="New York"/>
    <n v="10035"/>
    <x v="3"/>
    <s v="OFF-LA-10003720"/>
    <s v="Office Supplies"/>
    <s v="Labels"/>
    <s v="Avery 487"/>
    <n v="25.83"/>
    <n v="7"/>
    <n v="0"/>
    <n v="12.1401"/>
    <s v="No"/>
    <s v="Chuck Magee"/>
  </r>
  <r>
    <n v="7020"/>
    <s v="CA-2014-124737"/>
    <d v="2014-08-23T00:00:00"/>
    <d v="2014-08-27T00:00:00"/>
    <x v="1"/>
    <s v="AP-10915"/>
    <s v="Arthur Prichep"/>
    <x v="0"/>
    <s v="United States"/>
    <s v="Denver"/>
    <s v="Colorado"/>
    <n v="80219"/>
    <x v="1"/>
    <s v="OFF-PA-10001837"/>
    <s v="Office Supplies"/>
    <s v="Paper"/>
    <s v="Xerox 1976"/>
    <n v="15.552000000000003"/>
    <n v="3"/>
    <n v="0.2"/>
    <n v="5.4432"/>
    <s v="No"/>
    <s v="Anna Andreadi"/>
  </r>
  <r>
    <n v="7021"/>
    <s v="CA-2014-124737"/>
    <d v="2014-08-23T00:00:00"/>
    <d v="2014-08-27T00:00:00"/>
    <x v="1"/>
    <s v="AP-10915"/>
    <s v="Arthur Prichep"/>
    <x v="0"/>
    <s v="United States"/>
    <s v="Denver"/>
    <s v="Colorado"/>
    <n v="80219"/>
    <x v="1"/>
    <s v="OFF-SU-10004661"/>
    <s v="Office Supplies"/>
    <s v="Supplies"/>
    <s v="Acme Titanium Bonded Scissors"/>
    <n v="6.8000000000000007"/>
    <n v="1"/>
    <n v="0.2"/>
    <n v="0.50999999999999979"/>
    <s v="No"/>
    <s v="Anna Andreadi"/>
  </r>
  <r>
    <n v="7022"/>
    <s v="CA-2014-124737"/>
    <d v="2014-08-23T00:00:00"/>
    <d v="2014-08-27T00:00:00"/>
    <x v="1"/>
    <s v="AP-10915"/>
    <s v="Arthur Prichep"/>
    <x v="0"/>
    <s v="United States"/>
    <s v="Denver"/>
    <s v="Colorado"/>
    <n v="80219"/>
    <x v="1"/>
    <s v="FUR-FU-10003274"/>
    <s v="Furniture"/>
    <s v="Furnishings"/>
    <s v="Regeneration Desk Collection"/>
    <n v="4.2240000000000002"/>
    <n v="3"/>
    <n v="0.2"/>
    <n v="1.2672000000000003"/>
    <s v="No"/>
    <s v="Anna Andreadi"/>
  </r>
  <r>
    <n v="7023"/>
    <s v="CA-2014-124737"/>
    <d v="2014-08-23T00:00:00"/>
    <d v="2014-08-27T00:00:00"/>
    <x v="1"/>
    <s v="AP-10915"/>
    <s v="Arthur Prichep"/>
    <x v="0"/>
    <s v="United States"/>
    <s v="Denver"/>
    <s v="Colorado"/>
    <n v="80219"/>
    <x v="1"/>
    <s v="TEC-PH-10000149"/>
    <s v="Technology"/>
    <s v="Phones"/>
    <s v="Cisco SPA525G2 IP Phone - Wireless"/>
    <n v="143.64000000000001"/>
    <n v="9"/>
    <n v="0.2"/>
    <n v="10.772999999999989"/>
    <s v="No"/>
    <s v="Anna Andreadi"/>
  </r>
  <r>
    <n v="7024"/>
    <s v="CA-2014-124737"/>
    <d v="2014-08-23T00:00:00"/>
    <d v="2014-08-27T00:00:00"/>
    <x v="1"/>
    <s v="AP-10915"/>
    <s v="Arthur Prichep"/>
    <x v="0"/>
    <s v="United States"/>
    <s v="Denver"/>
    <s v="Colorado"/>
    <n v="80219"/>
    <x v="1"/>
    <s v="OFF-PA-10000019"/>
    <s v="Office Supplies"/>
    <s v="Paper"/>
    <s v="Xerox 1931"/>
    <n v="31.104000000000006"/>
    <n v="6"/>
    <n v="0.2"/>
    <n v="10.8864"/>
    <s v="No"/>
    <s v="Anna Andreadi"/>
  </r>
  <r>
    <n v="7025"/>
    <s v="CA-2014-124737"/>
    <d v="2014-08-23T00:00:00"/>
    <d v="2014-08-27T00:00:00"/>
    <x v="1"/>
    <s v="AP-10915"/>
    <s v="Arthur Prichep"/>
    <x v="0"/>
    <s v="United States"/>
    <s v="Denver"/>
    <s v="Colorado"/>
    <n v="80219"/>
    <x v="1"/>
    <s v="OFF-PA-10001125"/>
    <s v="Office Supplies"/>
    <s v="Paper"/>
    <s v="Xerox 1988"/>
    <n v="223.05600000000001"/>
    <n v="9"/>
    <n v="0.2"/>
    <n v="69.704999999999984"/>
    <s v="No"/>
    <s v="Anna Andreadi"/>
  </r>
  <r>
    <n v="7026"/>
    <s v="US-2017-101840"/>
    <d v="2017-02-06T00:00:00"/>
    <d v="2017-02-12T00:00:00"/>
    <x v="1"/>
    <s v="SP-20545"/>
    <s v="Sibella Parks"/>
    <x v="1"/>
    <s v="United States"/>
    <s v="New York City"/>
    <s v="New York"/>
    <n v="10024"/>
    <x v="3"/>
    <s v="TEC-PH-10002538"/>
    <s v="Technology"/>
    <s v="Phones"/>
    <s v="Grandstream GXP1160 VoIP phone"/>
    <n v="227.45999999999998"/>
    <n v="6"/>
    <n v="0"/>
    <n v="65.963399999999979"/>
    <s v="No"/>
    <s v="Chuck Magee"/>
  </r>
  <r>
    <n v="7027"/>
    <s v="US-2017-101840"/>
    <d v="2017-02-06T00:00:00"/>
    <d v="2017-02-12T00:00:00"/>
    <x v="1"/>
    <s v="SP-20545"/>
    <s v="Sibella Parks"/>
    <x v="1"/>
    <s v="United States"/>
    <s v="New York City"/>
    <s v="New York"/>
    <n v="10024"/>
    <x v="3"/>
    <s v="OFF-BI-10000279"/>
    <s v="Office Supplies"/>
    <s v="Binders"/>
    <s v="Acco Recycled 2&quot; Capacity Laser Printer Hanging Data Binders"/>
    <n v="46.24"/>
    <n v="4"/>
    <n v="0.2"/>
    <n v="15.605999999999996"/>
    <s v="No"/>
    <s v="Chuck Magee"/>
  </r>
  <r>
    <n v="7028"/>
    <s v="CA-2017-131653"/>
    <d v="2017-01-29T00:00:00"/>
    <d v="2017-02-05T00:00:00"/>
    <x v="1"/>
    <s v="RD-19585"/>
    <s v="Rob Dowd"/>
    <x v="0"/>
    <s v="United States"/>
    <s v="New York City"/>
    <s v="New York"/>
    <n v="10011"/>
    <x v="3"/>
    <s v="OFF-LA-10001045"/>
    <s v="Office Supplies"/>
    <s v="Labels"/>
    <s v="Permanent Self-Adhesive File Folder Labels for Typewriters by Universal"/>
    <n v="5.22"/>
    <n v="2"/>
    <n v="0"/>
    <n v="2.4011999999999998"/>
    <s v="No"/>
    <s v="Chuck Magee"/>
  </r>
  <r>
    <n v="7029"/>
    <s v="US-2016-157840"/>
    <d v="2016-12-20T00:00:00"/>
    <d v="2016-12-23T00:00:00"/>
    <x v="0"/>
    <s v="MC-17575"/>
    <s v="Matt Collins"/>
    <x v="0"/>
    <s v="United States"/>
    <s v="Fremont"/>
    <s v="Nebraska"/>
    <n v="68025"/>
    <x v="2"/>
    <s v="OFF-PA-10003673"/>
    <s v="Office Supplies"/>
    <s v="Paper"/>
    <s v="Strathmore Photo Mount Cards"/>
    <n v="33.9"/>
    <n v="5"/>
    <n v="0"/>
    <n v="15.593999999999999"/>
    <s v="No"/>
    <s v="Kelly Williams"/>
  </r>
  <r>
    <n v="7030"/>
    <s v="CA-2016-145548"/>
    <d v="2016-11-11T00:00:00"/>
    <d v="2016-11-16T00:00:00"/>
    <x v="1"/>
    <s v="EB-13750"/>
    <s v="Edward Becker"/>
    <x v="1"/>
    <s v="United States"/>
    <s v="New York City"/>
    <s v="New York"/>
    <n v="10011"/>
    <x v="3"/>
    <s v="OFF-ST-10002562"/>
    <s v="Office Supplies"/>
    <s v="Storage"/>
    <s v="Staple magnet"/>
    <n v="28.14"/>
    <n v="3"/>
    <n v="0"/>
    <n v="7.8792000000000009"/>
    <s v="No"/>
    <s v="Chuck Magee"/>
  </r>
  <r>
    <n v="7031"/>
    <s v="CA-2016-145548"/>
    <d v="2016-11-11T00:00:00"/>
    <d v="2016-11-16T00:00:00"/>
    <x v="1"/>
    <s v="EB-13750"/>
    <s v="Edward Becker"/>
    <x v="1"/>
    <s v="United States"/>
    <s v="New York City"/>
    <s v="New York"/>
    <n v="10011"/>
    <x v="3"/>
    <s v="TEC-AC-10002305"/>
    <s v="Technology"/>
    <s v="Accessories"/>
    <s v="KeyTronic E03601U1 - Keyboard - Beige"/>
    <n v="36"/>
    <n v="2"/>
    <n v="0"/>
    <n v="6.4799999999999969"/>
    <s v="No"/>
    <s v="Chuck Magee"/>
  </r>
  <r>
    <n v="7032"/>
    <s v="CA-2016-145548"/>
    <d v="2016-11-11T00:00:00"/>
    <d v="2016-11-16T00:00:00"/>
    <x v="1"/>
    <s v="EB-13750"/>
    <s v="Edward Becker"/>
    <x v="1"/>
    <s v="United States"/>
    <s v="New York City"/>
    <s v="New York"/>
    <n v="10011"/>
    <x v="3"/>
    <s v="OFF-AR-10003373"/>
    <s v="Office Supplies"/>
    <s v="Art"/>
    <s v="Boston School Pro Electric Pencil Sharpener, 1670"/>
    <n v="92.94"/>
    <n v="3"/>
    <n v="0"/>
    <n v="25.093799999999998"/>
    <s v="No"/>
    <s v="Chuck Magee"/>
  </r>
  <r>
    <n v="7033"/>
    <s v="CA-2016-145548"/>
    <d v="2016-11-11T00:00:00"/>
    <d v="2016-11-16T00:00:00"/>
    <x v="1"/>
    <s v="EB-13750"/>
    <s v="Edward Becker"/>
    <x v="1"/>
    <s v="United States"/>
    <s v="New York City"/>
    <s v="New York"/>
    <n v="10011"/>
    <x v="3"/>
    <s v="FUR-CH-10003774"/>
    <s v="Furniture"/>
    <s v="Chairs"/>
    <s v="Global Wood Trimmed Manager's Task Chair, Khaki"/>
    <n v="245.64600000000002"/>
    <n v="3"/>
    <n v="0.1"/>
    <n v="8.1881999999999877"/>
    <s v="No"/>
    <s v="Chuck Magee"/>
  </r>
  <r>
    <n v="7034"/>
    <s v="CA-2016-145548"/>
    <d v="2016-11-11T00:00:00"/>
    <d v="2016-11-16T00:00:00"/>
    <x v="1"/>
    <s v="EB-13750"/>
    <s v="Edward Becker"/>
    <x v="1"/>
    <s v="United States"/>
    <s v="New York City"/>
    <s v="New York"/>
    <n v="10011"/>
    <x v="3"/>
    <s v="OFF-BI-10001510"/>
    <s v="Office Supplies"/>
    <s v="Binders"/>
    <s v="Deluxe Heavy-Duty Vinyl Round Ring Binder"/>
    <n v="55.00800000000001"/>
    <n v="3"/>
    <n v="0.2"/>
    <n v="17.189999999999998"/>
    <s v="No"/>
    <s v="Chuck Magee"/>
  </r>
  <r>
    <n v="7035"/>
    <s v="CA-2016-145548"/>
    <d v="2016-11-11T00:00:00"/>
    <d v="2016-11-16T00:00:00"/>
    <x v="1"/>
    <s v="EB-13750"/>
    <s v="Edward Becker"/>
    <x v="1"/>
    <s v="United States"/>
    <s v="New York City"/>
    <s v="New York"/>
    <n v="10011"/>
    <x v="3"/>
    <s v="OFF-BI-10004236"/>
    <s v="Office Supplies"/>
    <s v="Binders"/>
    <s v="XtraLife ClearVue Slant-D Ring Binder, White, 3&quot;"/>
    <n v="35.231999999999999"/>
    <n v="3"/>
    <n v="0.2"/>
    <n v="11.450399999999998"/>
    <s v="No"/>
    <s v="Chuck Magee"/>
  </r>
  <r>
    <n v="7036"/>
    <s v="CA-2017-119494"/>
    <d v="2017-11-09T00:00:00"/>
    <d v="2017-11-13T00:00:00"/>
    <x v="1"/>
    <s v="JE-15610"/>
    <s v="Jim Epp"/>
    <x v="1"/>
    <s v="United States"/>
    <s v="San Diego"/>
    <s v="California"/>
    <n v="92105"/>
    <x v="1"/>
    <s v="FUR-CH-10004675"/>
    <s v="Furniture"/>
    <s v="Chairs"/>
    <s v="Lifetime Advantage Folding Chairs, 4/Carton"/>
    <n v="523.39200000000005"/>
    <n v="3"/>
    <n v="0.2"/>
    <n v="52.339199999999977"/>
    <s v="No"/>
    <s v="Anna Andreadi"/>
  </r>
  <r>
    <n v="7037"/>
    <s v="CA-2014-124618"/>
    <d v="2014-05-02T00:00:00"/>
    <d v="2014-05-04T00:00:00"/>
    <x v="0"/>
    <s v="CS-11860"/>
    <s v="Cari Schnelling"/>
    <x v="0"/>
    <s v="United States"/>
    <s v="Lakeland"/>
    <s v="Florida"/>
    <n v="33801"/>
    <x v="0"/>
    <s v="TEC-CO-10004202"/>
    <s v="Technology"/>
    <s v="Copiers"/>
    <s v="Brother DCP1000 Digital 3 in 1 Multifunction Machine"/>
    <n v="479.98400000000004"/>
    <n v="2"/>
    <n v="0.2"/>
    <n v="89.996999999999986"/>
    <s v="No"/>
    <s v="Cassandra Brandow"/>
  </r>
  <r>
    <n v="7038"/>
    <s v="CA-2017-161970"/>
    <d v="2017-09-22T00:00:00"/>
    <d v="2017-09-27T00:00:00"/>
    <x v="1"/>
    <s v="PB-19105"/>
    <s v="Peter Bühler"/>
    <x v="0"/>
    <s v="United States"/>
    <s v="Smyrna"/>
    <s v="Georgia"/>
    <n v="30080"/>
    <x v="0"/>
    <s v="OFF-PA-10004255"/>
    <s v="Office Supplies"/>
    <s v="Paper"/>
    <s v="Xerox 219"/>
    <n v="12.96"/>
    <n v="2"/>
    <n v="0"/>
    <n v="6.2208000000000006"/>
    <s v="No"/>
    <s v="Cassandra Brandow"/>
  </r>
  <r>
    <n v="7039"/>
    <s v="CA-2017-161970"/>
    <d v="2017-09-22T00:00:00"/>
    <d v="2017-09-27T00:00:00"/>
    <x v="1"/>
    <s v="PB-19105"/>
    <s v="Peter Bühler"/>
    <x v="0"/>
    <s v="United States"/>
    <s v="Smyrna"/>
    <s v="Georgia"/>
    <n v="30080"/>
    <x v="0"/>
    <s v="OFF-AR-10003896"/>
    <s v="Office Supplies"/>
    <s v="Art"/>
    <s v="Stride Job 150 Highlighters, Chisel Tip, Assorted Colors"/>
    <n v="17.940000000000001"/>
    <n v="3"/>
    <n v="0"/>
    <n v="6.4584000000000001"/>
    <s v="No"/>
    <s v="Cassandra Brandow"/>
  </r>
  <r>
    <n v="7040"/>
    <s v="CA-2017-103443"/>
    <d v="2017-12-17T00:00:00"/>
    <d v="2017-12-23T00:00:00"/>
    <x v="1"/>
    <s v="AT-10735"/>
    <s v="Annie Thurman"/>
    <x v="0"/>
    <s v="United States"/>
    <s v="New York City"/>
    <s v="New York"/>
    <n v="10009"/>
    <x v="3"/>
    <s v="OFF-ST-10002276"/>
    <s v="Office Supplies"/>
    <s v="Storage"/>
    <s v="Safco Steel Mobile File Cart"/>
    <n v="166.72"/>
    <n v="2"/>
    <n v="0"/>
    <n v="41.680000000000007"/>
    <s v="No"/>
    <s v="Chuck Magee"/>
  </r>
  <r>
    <n v="7041"/>
    <s v="CA-2017-103443"/>
    <d v="2017-12-17T00:00:00"/>
    <d v="2017-12-23T00:00:00"/>
    <x v="1"/>
    <s v="AT-10735"/>
    <s v="Annie Thurman"/>
    <x v="0"/>
    <s v="United States"/>
    <s v="New York City"/>
    <s v="New York"/>
    <n v="10009"/>
    <x v="3"/>
    <s v="OFF-BI-10001617"/>
    <s v="Office Supplies"/>
    <s v="Binders"/>
    <s v="GBC Wire Binding Combs"/>
    <n v="24.816000000000003"/>
    <n v="3"/>
    <n v="0.2"/>
    <n v="8.3753999999999991"/>
    <s v="No"/>
    <s v="Chuck Magee"/>
  </r>
  <r>
    <n v="7042"/>
    <s v="CA-2017-103443"/>
    <d v="2017-12-17T00:00:00"/>
    <d v="2017-12-23T00:00:00"/>
    <x v="1"/>
    <s v="AT-10735"/>
    <s v="Annie Thurman"/>
    <x v="0"/>
    <s v="United States"/>
    <s v="New York City"/>
    <s v="New York"/>
    <n v="10009"/>
    <x v="3"/>
    <s v="FUR-FU-10000308"/>
    <s v="Furniture"/>
    <s v="Furnishings"/>
    <s v="Deflect-o Glass Clear Studded Chair Mats"/>
    <n v="124.36"/>
    <n v="2"/>
    <n v="0"/>
    <n v="27.359200000000001"/>
    <s v="No"/>
    <s v="Chuck Magee"/>
  </r>
  <r>
    <n v="7043"/>
    <s v="US-2017-165358"/>
    <d v="2017-07-18T00:00:00"/>
    <d v="2017-07-23T00:00:00"/>
    <x v="1"/>
    <s v="SV-20365"/>
    <s v="Seth Vernon"/>
    <x v="0"/>
    <s v="United States"/>
    <s v="Philadelphia"/>
    <s v="Pennsylvania"/>
    <n v="19134"/>
    <x v="3"/>
    <s v="TEC-CO-10001943"/>
    <s v="Technology"/>
    <s v="Copiers"/>
    <s v="Canon PC-428 Personal Copier"/>
    <n v="599.97"/>
    <n v="5"/>
    <n v="0.4"/>
    <n v="69.996499999999969"/>
    <s v="No"/>
    <s v="Chuck Magee"/>
  </r>
  <r>
    <n v="7044"/>
    <s v="US-2017-165358"/>
    <d v="2017-07-18T00:00:00"/>
    <d v="2017-07-23T00:00:00"/>
    <x v="1"/>
    <s v="SV-20365"/>
    <s v="Seth Vernon"/>
    <x v="0"/>
    <s v="United States"/>
    <s v="Philadelphia"/>
    <s v="Pennsylvania"/>
    <n v="19134"/>
    <x v="3"/>
    <s v="FUR-CH-10002647"/>
    <s v="Furniture"/>
    <s v="Chairs"/>
    <s v="Situations Contoured Folding Chairs, 4/Set"/>
    <n v="198.744"/>
    <n v="4"/>
    <n v="0.3"/>
    <n v="-14.195999999999984"/>
    <s v="No"/>
    <s v="Chuck Magee"/>
  </r>
  <r>
    <n v="7045"/>
    <s v="US-2017-165358"/>
    <d v="2017-07-18T00:00:00"/>
    <d v="2017-07-23T00:00:00"/>
    <x v="1"/>
    <s v="SV-20365"/>
    <s v="Seth Vernon"/>
    <x v="0"/>
    <s v="United States"/>
    <s v="Philadelphia"/>
    <s v="Pennsylvania"/>
    <n v="19134"/>
    <x v="3"/>
    <s v="OFF-SU-10004768"/>
    <s v="Office Supplies"/>
    <s v="Supplies"/>
    <s v="Acme Kleencut Forged Steel Scissors"/>
    <n v="9.1840000000000011"/>
    <n v="2"/>
    <n v="0.2"/>
    <n v="1.1479999999999988"/>
    <s v="No"/>
    <s v="Chuck Magee"/>
  </r>
  <r>
    <n v="7046"/>
    <s v="CA-2016-160136"/>
    <d v="2016-11-03T00:00:00"/>
    <d v="2016-11-09T00:00:00"/>
    <x v="1"/>
    <s v="PJ-18835"/>
    <s v="Patrick Jones"/>
    <x v="1"/>
    <s v="United States"/>
    <s v="Dallas"/>
    <s v="Texas"/>
    <n v="75217"/>
    <x v="2"/>
    <s v="OFF-PA-10002160"/>
    <s v="Office Supplies"/>
    <s v="Paper"/>
    <s v="Xerox 1978"/>
    <n v="9.2480000000000011"/>
    <n v="2"/>
    <n v="0.2"/>
    <n v="3.3524000000000003"/>
    <s v="No"/>
    <s v="Kelly Williams"/>
  </r>
  <r>
    <n v="7047"/>
    <s v="CA-2014-150581"/>
    <d v="2014-04-08T00:00:00"/>
    <d v="2014-04-12T00:00:00"/>
    <x v="1"/>
    <s v="NM-18445"/>
    <s v="Nathan Mautz"/>
    <x v="2"/>
    <s v="United States"/>
    <s v="Concord"/>
    <s v="California"/>
    <n v="94521"/>
    <x v="1"/>
    <s v="FUR-TA-10003748"/>
    <s v="Furniture"/>
    <s v="Tables"/>
    <s v="Bevis 36 x 72 Conference Tables"/>
    <n v="99.591999999999999"/>
    <n v="1"/>
    <n v="0.2"/>
    <n v="2.4897999999999989"/>
    <s v="No"/>
    <s v="Anna Andreadi"/>
  </r>
  <r>
    <n v="7048"/>
    <s v="CA-2014-150581"/>
    <d v="2014-04-08T00:00:00"/>
    <d v="2014-04-12T00:00:00"/>
    <x v="1"/>
    <s v="NM-18445"/>
    <s v="Nathan Mautz"/>
    <x v="2"/>
    <s v="United States"/>
    <s v="Concord"/>
    <s v="California"/>
    <n v="94521"/>
    <x v="1"/>
    <s v="TEC-AC-10001908"/>
    <s v="Technology"/>
    <s v="Accessories"/>
    <s v="Logitech Wireless Headset h800"/>
    <n v="399.96"/>
    <n v="4"/>
    <n v="0"/>
    <n v="139.98599999999999"/>
    <s v="No"/>
    <s v="Anna Andreadi"/>
  </r>
  <r>
    <n v="7049"/>
    <s v="CA-2016-119515"/>
    <d v="2016-08-14T00:00:00"/>
    <d v="2016-08-16T00:00:00"/>
    <x v="2"/>
    <s v="TR-21325"/>
    <s v="Toby Ritter"/>
    <x v="0"/>
    <s v="United States"/>
    <s v="Nashville"/>
    <s v="Tennessee"/>
    <n v="37211"/>
    <x v="0"/>
    <s v="OFF-PA-10000552"/>
    <s v="Office Supplies"/>
    <s v="Paper"/>
    <s v="Xerox 200"/>
    <n v="15.552000000000003"/>
    <n v="3"/>
    <n v="0.2"/>
    <n v="5.4432"/>
    <s v="No"/>
    <s v="Cassandra Brandow"/>
  </r>
  <r>
    <n v="7050"/>
    <s v="CA-2014-141355"/>
    <d v="2014-09-25T00:00:00"/>
    <d v="2014-09-30T00:00:00"/>
    <x v="1"/>
    <s v="BF-11005"/>
    <s v="Barry Franz"/>
    <x v="2"/>
    <s v="United States"/>
    <s v="Aurora"/>
    <s v="Colorado"/>
    <n v="80013"/>
    <x v="1"/>
    <s v="OFF-AR-10003179"/>
    <s v="Office Supplies"/>
    <s v="Art"/>
    <s v="Dixon Ticonderoga Core-Lock Colored Pencils"/>
    <n v="14.576000000000001"/>
    <n v="2"/>
    <n v="0.2"/>
    <n v="2.3685999999999989"/>
    <s v="No"/>
    <s v="Anna Andreadi"/>
  </r>
  <r>
    <n v="7051"/>
    <s v="CA-2016-165330"/>
    <d v="2016-12-11T00:00:00"/>
    <d v="2016-12-11T00:00:00"/>
    <x v="3"/>
    <s v="WB-21850"/>
    <s v="William Brown"/>
    <x v="0"/>
    <s v="United States"/>
    <s v="Anaheim"/>
    <s v="California"/>
    <n v="92804"/>
    <x v="1"/>
    <s v="OFF-BI-10004593"/>
    <s v="Office Supplies"/>
    <s v="Binders"/>
    <s v="Ibico Laser Imprintable Binding System Covers"/>
    <n v="209.60000000000002"/>
    <n v="5"/>
    <n v="0.2"/>
    <n v="68.11999999999999"/>
    <s v="Yes"/>
    <s v="Anna Andreadi"/>
  </r>
  <r>
    <n v="7052"/>
    <s v="CA-2016-165330"/>
    <d v="2016-12-11T00:00:00"/>
    <d v="2016-12-11T00:00:00"/>
    <x v="3"/>
    <s v="WB-21850"/>
    <s v="William Brown"/>
    <x v="0"/>
    <s v="United States"/>
    <s v="Anaheim"/>
    <s v="California"/>
    <n v="92804"/>
    <x v="1"/>
    <s v="OFF-AR-10000914"/>
    <s v="Office Supplies"/>
    <s v="Art"/>
    <s v="Boston 16765 Mini Stand Up Battery Pencil Sharpener"/>
    <n v="23.32"/>
    <n v="2"/>
    <n v="0"/>
    <n v="6.0632000000000019"/>
    <s v="Yes"/>
    <s v="Anna Andreadi"/>
  </r>
  <r>
    <n v="7053"/>
    <s v="CA-2016-165330"/>
    <d v="2016-12-11T00:00:00"/>
    <d v="2016-12-11T00:00:00"/>
    <x v="3"/>
    <s v="WB-21850"/>
    <s v="William Brown"/>
    <x v="0"/>
    <s v="United States"/>
    <s v="Anaheim"/>
    <s v="California"/>
    <n v="92804"/>
    <x v="1"/>
    <s v="OFF-PA-10000241"/>
    <s v="Office Supplies"/>
    <s v="Paper"/>
    <s v="IBM Multi-Purpose Copy Paper, 8 1/2 x 11&quot;, Case"/>
    <n v="30.98"/>
    <n v="1"/>
    <n v="0"/>
    <n v="13.940999999999999"/>
    <s v="Yes"/>
    <s v="Anna Andreadi"/>
  </r>
  <r>
    <n v="7054"/>
    <s v="CA-2016-165330"/>
    <d v="2016-12-11T00:00:00"/>
    <d v="2016-12-11T00:00:00"/>
    <x v="3"/>
    <s v="WB-21850"/>
    <s v="William Brown"/>
    <x v="0"/>
    <s v="United States"/>
    <s v="Anaheim"/>
    <s v="California"/>
    <n v="92804"/>
    <x v="1"/>
    <s v="TEC-AC-10000057"/>
    <s v="Technology"/>
    <s v="Accessories"/>
    <s v="Microsoft Natural Ergonomic Keyboard 4000"/>
    <n v="119.96"/>
    <n v="4"/>
    <n v="0"/>
    <n v="25.191599999999994"/>
    <s v="Yes"/>
    <s v="Anna Andreadi"/>
  </r>
  <r>
    <n v="7055"/>
    <s v="CA-2016-165330"/>
    <d v="2016-12-11T00:00:00"/>
    <d v="2016-12-11T00:00:00"/>
    <x v="3"/>
    <s v="WB-21850"/>
    <s v="William Brown"/>
    <x v="0"/>
    <s v="United States"/>
    <s v="Anaheim"/>
    <s v="California"/>
    <n v="92804"/>
    <x v="1"/>
    <s v="FUR-CH-10003774"/>
    <s v="Furniture"/>
    <s v="Chairs"/>
    <s v="Global Wood Trimmed Manager's Task Chair, Khaki"/>
    <n v="363.92"/>
    <n v="5"/>
    <n v="0.2"/>
    <n v="-31.843000000000018"/>
    <s v="Yes"/>
    <s v="Anna Andreadi"/>
  </r>
  <r>
    <n v="7056"/>
    <s v="CA-2016-165330"/>
    <d v="2016-12-11T00:00:00"/>
    <d v="2016-12-11T00:00:00"/>
    <x v="3"/>
    <s v="WB-21850"/>
    <s v="William Brown"/>
    <x v="0"/>
    <s v="United States"/>
    <s v="Anaheim"/>
    <s v="California"/>
    <n v="92804"/>
    <x v="1"/>
    <s v="OFF-BI-10002824"/>
    <s v="Office Supplies"/>
    <s v="Binders"/>
    <s v="Recycled Easel Ring Binders"/>
    <n v="35.808"/>
    <n v="3"/>
    <n v="0.2"/>
    <n v="11.189999999999996"/>
    <s v="Yes"/>
    <s v="Anna Andreadi"/>
  </r>
  <r>
    <n v="7057"/>
    <s v="CA-2016-165330"/>
    <d v="2016-12-11T00:00:00"/>
    <d v="2016-12-11T00:00:00"/>
    <x v="3"/>
    <s v="WB-21850"/>
    <s v="William Brown"/>
    <x v="0"/>
    <s v="United States"/>
    <s v="Anaheim"/>
    <s v="California"/>
    <n v="92804"/>
    <x v="1"/>
    <s v="OFF-BI-10004001"/>
    <s v="Office Supplies"/>
    <s v="Binders"/>
    <s v="GBC Recycled VeloBinder Covers"/>
    <n v="122.688"/>
    <n v="9"/>
    <n v="0.2"/>
    <n v="39.873599999999982"/>
    <s v="Yes"/>
    <s v="Anna Andreadi"/>
  </r>
  <r>
    <n v="7058"/>
    <s v="CA-2016-165330"/>
    <d v="2016-12-11T00:00:00"/>
    <d v="2016-12-11T00:00:00"/>
    <x v="3"/>
    <s v="WB-21850"/>
    <s v="William Brown"/>
    <x v="0"/>
    <s v="United States"/>
    <s v="Anaheim"/>
    <s v="California"/>
    <n v="92804"/>
    <x v="1"/>
    <s v="FUR-TA-10004619"/>
    <s v="Furniture"/>
    <s v="Tables"/>
    <s v="Hon Non-Folding Utility Tables"/>
    <n v="892.13600000000008"/>
    <n v="7"/>
    <n v="0.2"/>
    <n v="111.51699999999991"/>
    <s v="Yes"/>
    <s v="Anna Andreadi"/>
  </r>
  <r>
    <n v="7059"/>
    <s v="CA-2016-165330"/>
    <d v="2016-12-11T00:00:00"/>
    <d v="2016-12-11T00:00:00"/>
    <x v="3"/>
    <s v="WB-21850"/>
    <s v="William Brown"/>
    <x v="0"/>
    <s v="United States"/>
    <s v="Anaheim"/>
    <s v="California"/>
    <n v="92804"/>
    <x v="1"/>
    <s v="OFF-ST-10000636"/>
    <s v="Office Supplies"/>
    <s v="Storage"/>
    <s v="Rogers Profile Extra Capacity Storage Tub"/>
    <n v="50.22"/>
    <n v="3"/>
    <n v="0"/>
    <n v="2.0087999999999973"/>
    <s v="Yes"/>
    <s v="Anna Andreadi"/>
  </r>
  <r>
    <n v="7060"/>
    <s v="CA-2016-165330"/>
    <d v="2016-12-11T00:00:00"/>
    <d v="2016-12-11T00:00:00"/>
    <x v="3"/>
    <s v="WB-21850"/>
    <s v="William Brown"/>
    <x v="0"/>
    <s v="United States"/>
    <s v="Anaheim"/>
    <s v="California"/>
    <n v="92804"/>
    <x v="1"/>
    <s v="OFF-AP-10001469"/>
    <s v="Office Supplies"/>
    <s v="Appliances"/>
    <s v="Fellowes 8 Outlet Superior Workstation Surge Protector"/>
    <n v="83.42"/>
    <n v="2"/>
    <n v="0"/>
    <n v="24.191799999999994"/>
    <s v="Yes"/>
    <s v="Anna Andreadi"/>
  </r>
  <r>
    <n v="7061"/>
    <s v="CA-2016-165330"/>
    <d v="2016-12-11T00:00:00"/>
    <d v="2016-12-11T00:00:00"/>
    <x v="3"/>
    <s v="WB-21850"/>
    <s v="William Brown"/>
    <x v="0"/>
    <s v="United States"/>
    <s v="Anaheim"/>
    <s v="California"/>
    <n v="92804"/>
    <x v="1"/>
    <s v="OFF-BI-10002897"/>
    <s v="Office Supplies"/>
    <s v="Binders"/>
    <s v="Black Avery Memo-Size 3-Ring Binder, 5 1/2&quot; x 8 1/2&quot;"/>
    <n v="5.8719999999999999"/>
    <n v="2"/>
    <n v="0.2"/>
    <n v="2.1286"/>
    <s v="Yes"/>
    <s v="Anna Andreadi"/>
  </r>
  <r>
    <n v="7062"/>
    <s v="CA-2015-132633"/>
    <d v="2015-02-03T00:00:00"/>
    <d v="2015-02-05T00:00:00"/>
    <x v="0"/>
    <s v="KH-16630"/>
    <s v="Ken Heidel"/>
    <x v="1"/>
    <s v="United States"/>
    <s v="Pleasant Grove"/>
    <s v="Utah"/>
    <n v="84062"/>
    <x v="1"/>
    <s v="OFF-BI-10002432"/>
    <s v="Office Supplies"/>
    <s v="Binders"/>
    <s v="Wilson Jones Standard D-Ring Binders"/>
    <n v="12.144"/>
    <n v="3"/>
    <n v="0.2"/>
    <n v="4.0985999999999994"/>
    <s v="No"/>
    <s v="Anna Andreadi"/>
  </r>
  <r>
    <n v="7063"/>
    <s v="CA-2016-157742"/>
    <d v="2016-12-29T00:00:00"/>
    <d v="2016-12-31T00:00:00"/>
    <x v="0"/>
    <s v="KL-16645"/>
    <s v="Ken Lonsdale"/>
    <x v="0"/>
    <s v="United States"/>
    <s v="Springfield"/>
    <s v="Oregon"/>
    <n v="97477"/>
    <x v="1"/>
    <s v="OFF-EN-10002592"/>
    <s v="Office Supplies"/>
    <s v="Envelopes"/>
    <s v="Peel &amp; Seel Recycled Catalog Envelopes, Brown"/>
    <n v="27.792000000000002"/>
    <n v="3"/>
    <n v="0.2"/>
    <n v="10.422000000000001"/>
    <s v="No"/>
    <s v="Anna Andreadi"/>
  </r>
  <r>
    <n v="7064"/>
    <s v="CA-2017-127712"/>
    <d v="2017-08-31T00:00:00"/>
    <d v="2017-09-05T00:00:00"/>
    <x v="1"/>
    <s v="MG-17890"/>
    <s v="Michael Granlund"/>
    <x v="2"/>
    <s v="United States"/>
    <s v="Salem"/>
    <s v="Oregon"/>
    <n v="97301"/>
    <x v="1"/>
    <s v="OFF-SU-10002522"/>
    <s v="Office Supplies"/>
    <s v="Supplies"/>
    <s v="Acme Kleen Earth Office Shears"/>
    <n v="6.2080000000000002"/>
    <n v="2"/>
    <n v="0.2"/>
    <n v="0.69839999999999902"/>
    <s v="No"/>
    <s v="Anna Andreadi"/>
  </r>
  <r>
    <n v="7065"/>
    <s v="CA-2017-169474"/>
    <d v="2017-02-04T00:00:00"/>
    <d v="2017-02-09T00:00:00"/>
    <x v="1"/>
    <s v="JF-15355"/>
    <s v="Jay Fein"/>
    <x v="0"/>
    <s v="United States"/>
    <s v="Rochester"/>
    <s v="New York"/>
    <n v="14609"/>
    <x v="3"/>
    <s v="OFF-AP-10003971"/>
    <s v="Office Supplies"/>
    <s v="Appliances"/>
    <s v="Belkin 6 Outlet Metallic Surge Strip"/>
    <n v="32.67"/>
    <n v="3"/>
    <n v="0"/>
    <n v="8.4942000000000011"/>
    <s v="No"/>
    <s v="Chuck Magee"/>
  </r>
  <r>
    <n v="7066"/>
    <s v="CA-2014-106726"/>
    <d v="2014-12-06T00:00:00"/>
    <d v="2014-12-08T00:00:00"/>
    <x v="2"/>
    <s v="RS-19765"/>
    <s v="Roland Schwarz"/>
    <x v="1"/>
    <s v="United States"/>
    <s v="Los Angeles"/>
    <s v="California"/>
    <n v="90008"/>
    <x v="1"/>
    <s v="OFF-ST-10001496"/>
    <s v="Office Supplies"/>
    <s v="Storage"/>
    <s v="Standard Rollaway File with Lock"/>
    <n v="1261.33"/>
    <n v="7"/>
    <n v="0"/>
    <n v="327.94580000000002"/>
    <s v="No"/>
    <s v="Anna Andreadi"/>
  </r>
  <r>
    <n v="7067"/>
    <s v="CA-2016-147473"/>
    <d v="2016-05-30T00:00:00"/>
    <d v="2016-06-03T00:00:00"/>
    <x v="1"/>
    <s v="NL-18310"/>
    <s v="Nancy Lomonaco"/>
    <x v="2"/>
    <s v="United States"/>
    <s v="Los Angeles"/>
    <s v="California"/>
    <n v="90049"/>
    <x v="1"/>
    <s v="OFF-PA-10004782"/>
    <s v="Office Supplies"/>
    <s v="Paper"/>
    <s v="Xerox 228"/>
    <n v="38.880000000000003"/>
    <n v="6"/>
    <n v="0"/>
    <n v="18.662400000000002"/>
    <s v="No"/>
    <s v="Anna Andreadi"/>
  </r>
  <r>
    <n v="7068"/>
    <s v="CA-2016-114209"/>
    <d v="2016-05-21T00:00:00"/>
    <d v="2016-05-26T00:00:00"/>
    <x v="1"/>
    <s v="AS-10285"/>
    <s v="Alejandro Savely"/>
    <x v="1"/>
    <s v="United States"/>
    <s v="Dallas"/>
    <s v="Texas"/>
    <n v="75081"/>
    <x v="2"/>
    <s v="OFF-BI-10000343"/>
    <s v="Office Supplies"/>
    <s v="Binders"/>
    <s v="Pressboard Covers with Storage Hooks, 9 1/2&quot; x 11&quot;, Light Blue"/>
    <n v="1.9639999999999995"/>
    <n v="2"/>
    <n v="0.8"/>
    <n v="-3.2406000000000006"/>
    <s v="No"/>
    <s v="Kelly Williams"/>
  </r>
  <r>
    <n v="7069"/>
    <s v="CA-2016-114209"/>
    <d v="2016-05-21T00:00:00"/>
    <d v="2016-05-26T00:00:00"/>
    <x v="1"/>
    <s v="AS-10285"/>
    <s v="Alejandro Savely"/>
    <x v="1"/>
    <s v="United States"/>
    <s v="Dallas"/>
    <s v="Texas"/>
    <n v="75081"/>
    <x v="2"/>
    <s v="OFF-PA-10003591"/>
    <s v="Office Supplies"/>
    <s v="Paper"/>
    <s v="Southworth 100% Cotton The Best Paper"/>
    <n v="82.656000000000006"/>
    <n v="9"/>
    <n v="0.2"/>
    <n v="30.996000000000002"/>
    <s v="No"/>
    <s v="Kelly Williams"/>
  </r>
  <r>
    <n v="7070"/>
    <s v="CA-2014-141901"/>
    <d v="2014-08-09T00:00:00"/>
    <d v="2014-08-14T00:00:00"/>
    <x v="1"/>
    <s v="GM-14500"/>
    <s v="Gene McClure"/>
    <x v="0"/>
    <s v="United States"/>
    <s v="Fresno"/>
    <s v="California"/>
    <n v="93727"/>
    <x v="1"/>
    <s v="OFF-PA-10001667"/>
    <s v="Office Supplies"/>
    <s v="Paper"/>
    <s v="Great White Multi-Use Recycled Paper (20Lb. and 84 Bright)"/>
    <n v="5.98"/>
    <n v="1"/>
    <n v="0"/>
    <n v="2.6909999999999998"/>
    <s v="No"/>
    <s v="Anna Andreadi"/>
  </r>
  <r>
    <n v="7071"/>
    <s v="CA-2016-164490"/>
    <d v="2016-09-05T00:00:00"/>
    <d v="2016-09-10T00:00:00"/>
    <x v="0"/>
    <s v="SU-20665"/>
    <s v="Stephanie Ulpright"/>
    <x v="2"/>
    <s v="United States"/>
    <s v="Chicago"/>
    <s v="Illinois"/>
    <n v="60653"/>
    <x v="2"/>
    <s v="OFF-PA-10004971"/>
    <s v="Office Supplies"/>
    <s v="Paper"/>
    <s v="Xerox 196"/>
    <n v="9.2480000000000011"/>
    <n v="2"/>
    <n v="0.2"/>
    <n v="3.3524000000000003"/>
    <s v="No"/>
    <s v="Kelly Williams"/>
  </r>
  <r>
    <n v="7072"/>
    <s v="CA-2016-112256"/>
    <d v="2016-07-23T00:00:00"/>
    <d v="2016-07-28T00:00:00"/>
    <x v="1"/>
    <s v="CK-12205"/>
    <s v="Chloris Kastensmidt"/>
    <x v="0"/>
    <s v="United States"/>
    <s v="Mcallen"/>
    <s v="Texas"/>
    <n v="78501"/>
    <x v="2"/>
    <s v="OFF-AR-10001216"/>
    <s v="Office Supplies"/>
    <s v="Art"/>
    <s v="Newell 339"/>
    <n v="4.4479999999999995"/>
    <n v="2"/>
    <n v="0.2"/>
    <n v="0.3335999999999999"/>
    <s v="No"/>
    <s v="Kelly Williams"/>
  </r>
  <r>
    <n v="7073"/>
    <s v="CA-2016-112256"/>
    <d v="2016-07-23T00:00:00"/>
    <d v="2016-07-28T00:00:00"/>
    <x v="1"/>
    <s v="CK-12205"/>
    <s v="Chloris Kastensmidt"/>
    <x v="0"/>
    <s v="United States"/>
    <s v="Mcallen"/>
    <s v="Texas"/>
    <n v="78501"/>
    <x v="2"/>
    <s v="OFF-PA-10004355"/>
    <s v="Office Supplies"/>
    <s v="Paper"/>
    <s v="Xerox 231"/>
    <n v="5.1840000000000011"/>
    <n v="1"/>
    <n v="0.2"/>
    <n v="1.8144"/>
    <s v="No"/>
    <s v="Kelly Williams"/>
  </r>
  <r>
    <n v="7074"/>
    <s v="CA-2016-112256"/>
    <d v="2016-07-23T00:00:00"/>
    <d v="2016-07-28T00:00:00"/>
    <x v="1"/>
    <s v="CK-12205"/>
    <s v="Chloris Kastensmidt"/>
    <x v="0"/>
    <s v="United States"/>
    <s v="Mcallen"/>
    <s v="Texas"/>
    <n v="78501"/>
    <x v="2"/>
    <s v="OFF-AR-10001953"/>
    <s v="Office Supplies"/>
    <s v="Art"/>
    <s v="Boston 1645 Deluxe Heavier-Duty Electric Pencil Sharpener"/>
    <n v="175.92"/>
    <n v="5"/>
    <n v="0.2"/>
    <n v="15.393000000000008"/>
    <s v="No"/>
    <s v="Kelly Williams"/>
  </r>
  <r>
    <n v="7075"/>
    <s v="CA-2016-112256"/>
    <d v="2016-07-23T00:00:00"/>
    <d v="2016-07-28T00:00:00"/>
    <x v="1"/>
    <s v="CK-12205"/>
    <s v="Chloris Kastensmidt"/>
    <x v="0"/>
    <s v="United States"/>
    <s v="Mcallen"/>
    <s v="Texas"/>
    <n v="78501"/>
    <x v="2"/>
    <s v="OFF-BI-10004364"/>
    <s v="Office Supplies"/>
    <s v="Binders"/>
    <s v="Storex Dura Pro Binders"/>
    <n v="4.7519999999999989"/>
    <n v="4"/>
    <n v="0.8"/>
    <n v="-8.3160000000000025"/>
    <s v="No"/>
    <s v="Kelly Williams"/>
  </r>
  <r>
    <n v="7076"/>
    <s v="CA-2016-112256"/>
    <d v="2016-07-23T00:00:00"/>
    <d v="2016-07-28T00:00:00"/>
    <x v="1"/>
    <s v="CK-12205"/>
    <s v="Chloris Kastensmidt"/>
    <x v="0"/>
    <s v="United States"/>
    <s v="Mcallen"/>
    <s v="Texas"/>
    <n v="78501"/>
    <x v="2"/>
    <s v="OFF-SU-10001165"/>
    <s v="Office Supplies"/>
    <s v="Supplies"/>
    <s v="Acme Elite Stainless Steel Scissors"/>
    <n v="13.344000000000001"/>
    <n v="2"/>
    <n v="0.2"/>
    <n v="1.0007999999999999"/>
    <s v="No"/>
    <s v="Kelly Williams"/>
  </r>
  <r>
    <n v="7077"/>
    <s v="CA-2016-167416"/>
    <d v="2016-05-12T00:00:00"/>
    <d v="2016-05-17T00:00:00"/>
    <x v="1"/>
    <s v="JM-15580"/>
    <s v="Jill Matthias"/>
    <x v="0"/>
    <s v="United States"/>
    <s v="Seattle"/>
    <s v="Washington"/>
    <n v="98105"/>
    <x v="1"/>
    <s v="OFF-EN-10001141"/>
    <s v="Office Supplies"/>
    <s v="Envelopes"/>
    <s v="Manila Recycled Extra-Heavyweight Clasp Envelopes, 6&quot; x 9&quot;"/>
    <n v="54.900000000000006"/>
    <n v="5"/>
    <n v="0"/>
    <n v="26.901000000000003"/>
    <s v="No"/>
    <s v="Anna Andreadi"/>
  </r>
  <r>
    <n v="7078"/>
    <s v="CA-2016-106950"/>
    <d v="2016-09-02T00:00:00"/>
    <d v="2016-09-06T00:00:00"/>
    <x v="1"/>
    <s v="JE-15715"/>
    <s v="Joe Elijah"/>
    <x v="0"/>
    <s v="United States"/>
    <s v="Charlotte"/>
    <s v="North Carolina"/>
    <n v="28205"/>
    <x v="0"/>
    <s v="OFF-BI-10000014"/>
    <s v="Office Supplies"/>
    <s v="Binders"/>
    <s v="Heavy-Duty E-Z-D Binders"/>
    <n v="22.911000000000005"/>
    <n v="7"/>
    <n v="0.7"/>
    <n v="-17.565099999999994"/>
    <s v="Yes"/>
    <s v="Cassandra Brandow"/>
  </r>
  <r>
    <n v="7079"/>
    <s v="CA-2016-106950"/>
    <d v="2016-09-02T00:00:00"/>
    <d v="2016-09-06T00:00:00"/>
    <x v="1"/>
    <s v="JE-15715"/>
    <s v="Joe Elijah"/>
    <x v="0"/>
    <s v="United States"/>
    <s v="Charlotte"/>
    <s v="North Carolina"/>
    <n v="28205"/>
    <x v="0"/>
    <s v="OFF-AP-10000159"/>
    <s v="Office Supplies"/>
    <s v="Appliances"/>
    <s v="Belkin F9M820V08 8 Outlet Surge"/>
    <n v="309.45600000000002"/>
    <n v="9"/>
    <n v="0.2"/>
    <n v="34.813799999999944"/>
    <s v="Yes"/>
    <s v="Cassandra Brandow"/>
  </r>
  <r>
    <n v="7080"/>
    <s v="CA-2016-106950"/>
    <d v="2016-09-02T00:00:00"/>
    <d v="2016-09-06T00:00:00"/>
    <x v="1"/>
    <s v="JE-15715"/>
    <s v="Joe Elijah"/>
    <x v="0"/>
    <s v="United States"/>
    <s v="Charlotte"/>
    <s v="North Carolina"/>
    <n v="28205"/>
    <x v="0"/>
    <s v="OFF-AR-10003560"/>
    <s v="Office Supplies"/>
    <s v="Art"/>
    <s v="Zebra Zazzle Fluorescent Highlighters"/>
    <n v="19.456000000000003"/>
    <n v="4"/>
    <n v="0.2"/>
    <n v="3.4047999999999981"/>
    <s v="Yes"/>
    <s v="Cassandra Brandow"/>
  </r>
  <r>
    <n v="7081"/>
    <s v="CA-2016-106950"/>
    <d v="2016-09-02T00:00:00"/>
    <d v="2016-09-06T00:00:00"/>
    <x v="1"/>
    <s v="JE-15715"/>
    <s v="Joe Elijah"/>
    <x v="0"/>
    <s v="United States"/>
    <s v="Charlotte"/>
    <s v="North Carolina"/>
    <n v="28205"/>
    <x v="0"/>
    <s v="FUR-TA-10001768"/>
    <s v="Furniture"/>
    <s v="Tables"/>
    <s v="Hon Racetrack Conference Tables"/>
    <n v="472.51800000000003"/>
    <n v="3"/>
    <n v="0.4"/>
    <n v="-149.63070000000005"/>
    <s v="Yes"/>
    <s v="Cassandra Brandow"/>
  </r>
  <r>
    <n v="7082"/>
    <s v="CA-2016-106950"/>
    <d v="2016-09-02T00:00:00"/>
    <d v="2016-09-06T00:00:00"/>
    <x v="1"/>
    <s v="JE-15715"/>
    <s v="Joe Elijah"/>
    <x v="0"/>
    <s v="United States"/>
    <s v="Charlotte"/>
    <s v="North Carolina"/>
    <n v="28205"/>
    <x v="0"/>
    <s v="TEC-AC-10002049"/>
    <s v="Technology"/>
    <s v="Accessories"/>
    <s v="Plantronics Savi W720 Multi-Device Wireless Headset System"/>
    <n v="1012.6800000000001"/>
    <n v="3"/>
    <n v="0.2"/>
    <n v="303.80400000000003"/>
    <s v="Yes"/>
    <s v="Cassandra Brandow"/>
  </r>
  <r>
    <n v="7083"/>
    <s v="CA-2016-106950"/>
    <d v="2016-09-02T00:00:00"/>
    <d v="2016-09-06T00:00:00"/>
    <x v="1"/>
    <s v="JE-15715"/>
    <s v="Joe Elijah"/>
    <x v="0"/>
    <s v="United States"/>
    <s v="Charlotte"/>
    <s v="North Carolina"/>
    <n v="28205"/>
    <x v="0"/>
    <s v="OFF-BI-10003166"/>
    <s v="Office Supplies"/>
    <s v="Binders"/>
    <s v="GBC Plasticlear Binding Covers"/>
    <n v="17.220000000000006"/>
    <n v="5"/>
    <n v="0.7"/>
    <n v="-12.628"/>
    <s v="Yes"/>
    <s v="Cassandra Brandow"/>
  </r>
  <r>
    <n v="7084"/>
    <s v="CA-2017-118724"/>
    <d v="2017-07-21T00:00:00"/>
    <d v="2017-07-25T00:00:00"/>
    <x v="0"/>
    <s v="AR-10825"/>
    <s v="Anthony Rawles"/>
    <x v="1"/>
    <s v="United States"/>
    <s v="Concord"/>
    <s v="California"/>
    <n v="94521"/>
    <x v="1"/>
    <s v="OFF-AR-10003469"/>
    <s v="Office Supplies"/>
    <s v="Art"/>
    <s v="Nontoxic Chalk"/>
    <n v="3.52"/>
    <n v="2"/>
    <n v="0"/>
    <n v="1.6896"/>
    <s v="No"/>
    <s v="Anna Andreadi"/>
  </r>
  <r>
    <n v="7085"/>
    <s v="CA-2017-118724"/>
    <d v="2017-07-21T00:00:00"/>
    <d v="2017-07-25T00:00:00"/>
    <x v="0"/>
    <s v="AR-10825"/>
    <s v="Anthony Rawles"/>
    <x v="1"/>
    <s v="United States"/>
    <s v="Concord"/>
    <s v="California"/>
    <n v="94521"/>
    <x v="1"/>
    <s v="TEC-PH-10002549"/>
    <s v="Technology"/>
    <s v="Phones"/>
    <s v="Polycom SoundPoint IP 450 VoIP phone"/>
    <n v="1626.1920000000002"/>
    <n v="9"/>
    <n v="0.2"/>
    <n v="121.96440000000001"/>
    <s v="No"/>
    <s v="Anna Andreadi"/>
  </r>
  <r>
    <n v="7086"/>
    <s v="CA-2017-112004"/>
    <d v="2017-09-25T00:00:00"/>
    <d v="2017-09-28T00:00:00"/>
    <x v="2"/>
    <s v="AH-10075"/>
    <s v="Adam Hart"/>
    <x v="1"/>
    <s v="United States"/>
    <s v="Chester"/>
    <s v="Pennsylvania"/>
    <n v="19013"/>
    <x v="3"/>
    <s v="OFF-BI-10003476"/>
    <s v="Office Supplies"/>
    <s v="Binders"/>
    <s v="Avery Metallic Poly Binders"/>
    <n v="8.5950000000000024"/>
    <n v="5"/>
    <n v="0.7"/>
    <n v="-6.3030000000000008"/>
    <s v="No"/>
    <s v="Chuck Magee"/>
  </r>
  <r>
    <n v="7087"/>
    <s v="CA-2017-112004"/>
    <d v="2017-09-25T00:00:00"/>
    <d v="2017-09-28T00:00:00"/>
    <x v="2"/>
    <s v="AH-10075"/>
    <s v="Adam Hart"/>
    <x v="1"/>
    <s v="United States"/>
    <s v="Chester"/>
    <s v="Pennsylvania"/>
    <n v="19013"/>
    <x v="3"/>
    <s v="OFF-SU-10000157"/>
    <s v="Office Supplies"/>
    <s v="Supplies"/>
    <s v="Compact Automatic Electric Letter Opener"/>
    <n v="190.89600000000002"/>
    <n v="2"/>
    <n v="0.2"/>
    <n v="-42.951599999999999"/>
    <s v="No"/>
    <s v="Chuck Magee"/>
  </r>
  <r>
    <n v="7088"/>
    <s v="US-2017-143175"/>
    <d v="2017-08-03T00:00:00"/>
    <d v="2017-08-06T00:00:00"/>
    <x v="0"/>
    <s v="GA-14515"/>
    <s v="George Ashbrook"/>
    <x v="0"/>
    <s v="United States"/>
    <s v="Los Angeles"/>
    <s v="California"/>
    <n v="90004"/>
    <x v="1"/>
    <s v="OFF-ST-10003123"/>
    <s v="Office Supplies"/>
    <s v="Storage"/>
    <s v="Fellowes Bases and Tops For Staxonsteel/High-Stak Systems"/>
    <n v="99.87"/>
    <n v="3"/>
    <n v="0"/>
    <n v="23.968799999999998"/>
    <s v="No"/>
    <s v="Anna Andreadi"/>
  </r>
  <r>
    <n v="7089"/>
    <s v="CA-2015-105844"/>
    <d v="2015-10-25T00:00:00"/>
    <d v="2015-10-27T00:00:00"/>
    <x v="0"/>
    <s v="JF-15415"/>
    <s v="Jennifer Ferguson"/>
    <x v="0"/>
    <s v="United States"/>
    <s v="Sparks"/>
    <s v="Nevada"/>
    <n v="89431"/>
    <x v="1"/>
    <s v="OFF-AR-10001955"/>
    <s v="Office Supplies"/>
    <s v="Art"/>
    <s v="Newell 319"/>
    <n v="79.36"/>
    <n v="4"/>
    <n v="0"/>
    <n v="23.807999999999993"/>
    <s v="No"/>
    <s v="Anna Andreadi"/>
  </r>
  <r>
    <n v="7090"/>
    <s v="CA-2017-118864"/>
    <d v="2017-06-15T00:00:00"/>
    <d v="2017-06-19T00:00:00"/>
    <x v="0"/>
    <s v="KH-16690"/>
    <s v="Kristen Hastings"/>
    <x v="1"/>
    <s v="United States"/>
    <s v="Los Angeles"/>
    <s v="California"/>
    <n v="90032"/>
    <x v="1"/>
    <s v="TEC-PH-10001809"/>
    <s v="Technology"/>
    <s v="Phones"/>
    <s v="Panasonic KX T7736-B Digital phone"/>
    <n v="119.96"/>
    <n v="1"/>
    <n v="0.2"/>
    <n v="7.4974999999999987"/>
    <s v="No"/>
    <s v="Anna Andreadi"/>
  </r>
  <r>
    <n v="7091"/>
    <s v="CA-2015-119480"/>
    <d v="2015-01-09T00:00:00"/>
    <d v="2015-01-13T00:00:00"/>
    <x v="1"/>
    <s v="CC-12685"/>
    <s v="Craig Carroll"/>
    <x v="0"/>
    <s v="United States"/>
    <s v="Henderson"/>
    <s v="Kentucky"/>
    <n v="42420"/>
    <x v="0"/>
    <s v="OFF-PA-10000474"/>
    <s v="Office Supplies"/>
    <s v="Paper"/>
    <s v="Easy-staple paper"/>
    <n v="106.32"/>
    <n v="3"/>
    <n v="0"/>
    <n v="49.970399999999991"/>
    <s v="No"/>
    <s v="Cassandra Brandow"/>
  </r>
  <r>
    <n v="7092"/>
    <s v="CA-2015-119480"/>
    <d v="2015-01-09T00:00:00"/>
    <d v="2015-01-13T00:00:00"/>
    <x v="1"/>
    <s v="CC-12685"/>
    <s v="Craig Carroll"/>
    <x v="0"/>
    <s v="United States"/>
    <s v="Henderson"/>
    <s v="Kentucky"/>
    <n v="42420"/>
    <x v="0"/>
    <s v="OFF-AP-10001205"/>
    <s v="Office Supplies"/>
    <s v="Appliances"/>
    <s v="Belkin 5 Outlet SurgeMaster Power Centers"/>
    <n v="163.44"/>
    <n v="3"/>
    <n v="0"/>
    <n v="45.763200000000012"/>
    <s v="No"/>
    <s v="Cassandra Brandow"/>
  </r>
  <r>
    <n v="7093"/>
    <s v="CA-2015-119480"/>
    <d v="2015-01-09T00:00:00"/>
    <d v="2015-01-13T00:00:00"/>
    <x v="1"/>
    <s v="CC-12685"/>
    <s v="Craig Carroll"/>
    <x v="0"/>
    <s v="United States"/>
    <s v="Henderson"/>
    <s v="Kentucky"/>
    <n v="42420"/>
    <x v="0"/>
    <s v="OFF-AR-10004691"/>
    <s v="Office Supplies"/>
    <s v="Art"/>
    <s v="Boston 1730 StandUp Electric Pencil Sharpener"/>
    <n v="42.76"/>
    <n v="2"/>
    <n v="0"/>
    <n v="11.117599999999999"/>
    <s v="No"/>
    <s v="Cassandra Brandow"/>
  </r>
  <r>
    <n v="7094"/>
    <s v="CA-2015-119480"/>
    <d v="2015-01-09T00:00:00"/>
    <d v="2015-01-13T00:00:00"/>
    <x v="1"/>
    <s v="CC-12685"/>
    <s v="Craig Carroll"/>
    <x v="0"/>
    <s v="United States"/>
    <s v="Henderson"/>
    <s v="Kentucky"/>
    <n v="42420"/>
    <x v="0"/>
    <s v="OFF-PA-10004996"/>
    <s v="Office Supplies"/>
    <s v="Paper"/>
    <s v="Speediset Carbonless Redi-Letter 7&quot; x 8 1/2&quot;"/>
    <n v="51.550000000000004"/>
    <n v="5"/>
    <n v="0"/>
    <n v="24.2285"/>
    <s v="No"/>
    <s v="Cassandra Brandow"/>
  </r>
  <r>
    <n v="7095"/>
    <s v="US-2015-153374"/>
    <d v="2015-02-09T00:00:00"/>
    <d v="2015-02-13T00:00:00"/>
    <x v="0"/>
    <s v="JF-15565"/>
    <s v="Jill Fjeld"/>
    <x v="0"/>
    <s v="United States"/>
    <s v="Decatur"/>
    <s v="Illinois"/>
    <n v="62521"/>
    <x v="2"/>
    <s v="TEC-AC-10001908"/>
    <s v="Technology"/>
    <s v="Accessories"/>
    <s v="Logitech Wireless Headset h800"/>
    <n v="479.952"/>
    <n v="6"/>
    <n v="0.2"/>
    <n v="89.990999999999985"/>
    <s v="No"/>
    <s v="Kelly Williams"/>
  </r>
  <r>
    <n v="7096"/>
    <s v="CA-2016-101980"/>
    <d v="2016-08-19T00:00:00"/>
    <d v="2016-08-20T00:00:00"/>
    <x v="2"/>
    <s v="RP-19390"/>
    <s v="Resi Pölking"/>
    <x v="0"/>
    <s v="United States"/>
    <s v="New York City"/>
    <s v="New York"/>
    <n v="10009"/>
    <x v="3"/>
    <s v="OFF-BI-10000666"/>
    <s v="Office Supplies"/>
    <s v="Binders"/>
    <s v="Surelock Post Binders"/>
    <n v="146.68799999999999"/>
    <n v="6"/>
    <n v="0.2"/>
    <n v="55.007999999999996"/>
    <s v="No"/>
    <s v="Chuck Magee"/>
  </r>
  <r>
    <n v="7097"/>
    <s v="CA-2016-101980"/>
    <d v="2016-08-19T00:00:00"/>
    <d v="2016-08-20T00:00:00"/>
    <x v="2"/>
    <s v="RP-19390"/>
    <s v="Resi Pölking"/>
    <x v="0"/>
    <s v="United States"/>
    <s v="New York City"/>
    <s v="New York"/>
    <n v="10009"/>
    <x v="3"/>
    <s v="OFF-BI-10004318"/>
    <s v="Office Supplies"/>
    <s v="Binders"/>
    <s v="Ibico EB-19 Dual Function Manual Binding System"/>
    <n v="276.78400000000005"/>
    <n v="2"/>
    <n v="0.2"/>
    <n v="89.954799999999992"/>
    <s v="No"/>
    <s v="Chuck Magee"/>
  </r>
  <r>
    <n v="7098"/>
    <s v="CA-2016-101980"/>
    <d v="2016-08-19T00:00:00"/>
    <d v="2016-08-20T00:00:00"/>
    <x v="2"/>
    <s v="RP-19390"/>
    <s v="Resi Pölking"/>
    <x v="0"/>
    <s v="United States"/>
    <s v="New York City"/>
    <s v="New York"/>
    <n v="10009"/>
    <x v="3"/>
    <s v="OFF-BI-10003429"/>
    <s v="Office Supplies"/>
    <s v="Binders"/>
    <s v="Cardinal HOLDit! Binder Insert Strips,Extra Strips"/>
    <n v="25.32"/>
    <n v="5"/>
    <n v="0.2"/>
    <n v="9.1785000000000014"/>
    <s v="No"/>
    <s v="Chuck Magee"/>
  </r>
  <r>
    <n v="7099"/>
    <s v="CA-2017-144596"/>
    <d v="2017-11-06T00:00:00"/>
    <d v="2017-11-10T00:00:00"/>
    <x v="1"/>
    <s v="CD-11980"/>
    <s v="Carol Darley"/>
    <x v="0"/>
    <s v="United States"/>
    <s v="New York City"/>
    <s v="New York"/>
    <n v="10011"/>
    <x v="3"/>
    <s v="OFF-PA-10003302"/>
    <s v="Office Supplies"/>
    <s v="Paper"/>
    <s v="Xerox 1906"/>
    <n v="318.95999999999998"/>
    <n v="9"/>
    <n v="0"/>
    <n v="149.91119999999998"/>
    <s v="No"/>
    <s v="Chuck Magee"/>
  </r>
  <r>
    <n v="7100"/>
    <s v="CA-2015-124933"/>
    <d v="2015-12-26T00:00:00"/>
    <d v="2015-12-30T00:00:00"/>
    <x v="0"/>
    <s v="DF-13135"/>
    <s v="David Flashing"/>
    <x v="0"/>
    <s v="United States"/>
    <s v="New York City"/>
    <s v="New York"/>
    <n v="10009"/>
    <x v="3"/>
    <s v="OFF-PA-10003302"/>
    <s v="Office Supplies"/>
    <s v="Paper"/>
    <s v="Xerox 1906"/>
    <n v="212.64"/>
    <n v="6"/>
    <n v="0"/>
    <n v="99.940799999999982"/>
    <s v="No"/>
    <s v="Chuck Magee"/>
  </r>
  <r>
    <n v="7101"/>
    <s v="CA-2014-159625"/>
    <d v="2014-11-23T00:00:00"/>
    <d v="2014-11-28T00:00:00"/>
    <x v="1"/>
    <s v="SM-20005"/>
    <s v="Sally Matthias"/>
    <x v="0"/>
    <s v="United States"/>
    <s v="Scottsdale"/>
    <s v="Arizona"/>
    <n v="85254"/>
    <x v="1"/>
    <s v="OFF-EN-10002621"/>
    <s v="Office Supplies"/>
    <s v="Envelopes"/>
    <s v="Staple envelope"/>
    <n v="23.472000000000001"/>
    <n v="3"/>
    <n v="0.2"/>
    <n v="8.8019999999999978"/>
    <s v="No"/>
    <s v="Anna Andreadi"/>
  </r>
  <r>
    <n v="7102"/>
    <s v="CA-2016-144337"/>
    <d v="2016-08-01T00:00:00"/>
    <d v="2016-08-05T00:00:00"/>
    <x v="0"/>
    <s v="SG-20890"/>
    <s v="Susan Gilcrest"/>
    <x v="1"/>
    <s v="United States"/>
    <s v="Amarillo"/>
    <s v="Texas"/>
    <n v="79109"/>
    <x v="2"/>
    <s v="OFF-PA-10000249"/>
    <s v="Office Supplies"/>
    <s v="Paper"/>
    <s v="Easy-staple paper"/>
    <n v="19.648"/>
    <n v="2"/>
    <n v="0.2"/>
    <n v="6.6311999999999989"/>
    <s v="No"/>
    <s v="Kelly Williams"/>
  </r>
  <r>
    <n v="7103"/>
    <s v="CA-2014-117478"/>
    <d v="2014-09-21T00:00:00"/>
    <d v="2014-09-24T00:00:00"/>
    <x v="2"/>
    <s v="LH-16750"/>
    <s v="Larry Hughes"/>
    <x v="0"/>
    <s v="United States"/>
    <s v="Philadelphia"/>
    <s v="Pennsylvania"/>
    <n v="19140"/>
    <x v="3"/>
    <s v="OFF-BI-10000050"/>
    <s v="Office Supplies"/>
    <s v="Binders"/>
    <s v="Angle-D Binders with Locking Rings, Label Holders"/>
    <n v="6.5700000000000012"/>
    <n v="3"/>
    <n v="0.7"/>
    <n v="-5.036999999999999"/>
    <s v="No"/>
    <s v="Chuck Magee"/>
  </r>
  <r>
    <n v="7104"/>
    <s v="CA-2017-147410"/>
    <d v="2017-09-04T00:00:00"/>
    <d v="2017-09-08T00:00:00"/>
    <x v="1"/>
    <s v="EJ-14155"/>
    <s v="Eva Jacobs"/>
    <x v="0"/>
    <s v="United States"/>
    <s v="Santa Ana"/>
    <s v="California"/>
    <n v="92704"/>
    <x v="1"/>
    <s v="OFF-ST-10003805"/>
    <s v="Office Supplies"/>
    <s v="Storage"/>
    <s v="24 Capacity Maxi Data Binder Racks, Pearl"/>
    <n v="421.1"/>
    <n v="2"/>
    <n v="0"/>
    <n v="105.27499999999998"/>
    <s v="No"/>
    <s v="Anna Andreadi"/>
  </r>
  <r>
    <n v="7105"/>
    <s v="CA-2017-128944"/>
    <d v="2017-06-19T00:00:00"/>
    <d v="2017-06-21T00:00:00"/>
    <x v="0"/>
    <s v="KH-16330"/>
    <s v="Katharine Harms"/>
    <x v="1"/>
    <s v="United States"/>
    <s v="Newark"/>
    <s v="Ohio"/>
    <n v="43055"/>
    <x v="3"/>
    <s v="FUR-CH-10000785"/>
    <s v="Furniture"/>
    <s v="Chairs"/>
    <s v="Global Ergonomic Managers Chair"/>
    <n v="760.11599999999987"/>
    <n v="6"/>
    <n v="0.3"/>
    <n v="-43.435200000000009"/>
    <s v="No"/>
    <s v="Chuck Magee"/>
  </r>
  <r>
    <n v="7106"/>
    <s v="CA-2017-128944"/>
    <d v="2017-06-19T00:00:00"/>
    <d v="2017-06-21T00:00:00"/>
    <x v="0"/>
    <s v="KH-16330"/>
    <s v="Katharine Harms"/>
    <x v="1"/>
    <s v="United States"/>
    <s v="Newark"/>
    <s v="Ohio"/>
    <n v="43055"/>
    <x v="3"/>
    <s v="FUR-FU-10004909"/>
    <s v="Furniture"/>
    <s v="Furnishings"/>
    <s v="Contemporary Wood/Metal Frame"/>
    <n v="38.784000000000006"/>
    <n v="3"/>
    <n v="0.2"/>
    <n v="7.2719999999999949"/>
    <s v="No"/>
    <s v="Chuck Magee"/>
  </r>
  <r>
    <n v="7107"/>
    <s v="CA-2017-128944"/>
    <d v="2017-06-19T00:00:00"/>
    <d v="2017-06-21T00:00:00"/>
    <x v="0"/>
    <s v="KH-16330"/>
    <s v="Katharine Harms"/>
    <x v="1"/>
    <s v="United States"/>
    <s v="Newark"/>
    <s v="Ohio"/>
    <n v="43055"/>
    <x v="3"/>
    <s v="TEC-AC-10001553"/>
    <s v="Technology"/>
    <s v="Accessories"/>
    <s v="Memorex 25GB 6X Branded Blu-Ray Recordable Disc, 15/Pack"/>
    <n v="122.32799999999999"/>
    <n v="9"/>
    <n v="0.2"/>
    <n v="1.5291000000000032"/>
    <s v="No"/>
    <s v="Chuck Magee"/>
  </r>
  <r>
    <n v="7108"/>
    <s v="CA-2016-109666"/>
    <d v="2016-04-19T00:00:00"/>
    <d v="2016-04-26T00:00:00"/>
    <x v="1"/>
    <s v="KM-16720"/>
    <s v="Kunst Miller"/>
    <x v="0"/>
    <s v="United States"/>
    <s v="New York City"/>
    <s v="New York"/>
    <n v="10035"/>
    <x v="3"/>
    <s v="TEC-PH-10004774"/>
    <s v="Technology"/>
    <s v="Phones"/>
    <s v="Gear Head AU3700S Headset"/>
    <n v="25.98"/>
    <n v="2"/>
    <n v="0"/>
    <n v="0.77939999999999898"/>
    <s v="No"/>
    <s v="Chuck Magee"/>
  </r>
  <r>
    <n v="7109"/>
    <s v="CA-2016-109666"/>
    <d v="2016-04-19T00:00:00"/>
    <d v="2016-04-26T00:00:00"/>
    <x v="1"/>
    <s v="KM-16720"/>
    <s v="Kunst Miller"/>
    <x v="0"/>
    <s v="United States"/>
    <s v="New York City"/>
    <s v="New York"/>
    <n v="10035"/>
    <x v="3"/>
    <s v="OFF-AR-10004582"/>
    <s v="Office Supplies"/>
    <s v="Art"/>
    <s v="BIC Brite Liner Grip Highlighters"/>
    <n v="3.28"/>
    <n v="2"/>
    <n v="0"/>
    <n v="1.4759999999999998"/>
    <s v="No"/>
    <s v="Chuck Magee"/>
  </r>
  <r>
    <n v="7110"/>
    <s v="CA-2016-109666"/>
    <d v="2016-04-19T00:00:00"/>
    <d v="2016-04-26T00:00:00"/>
    <x v="1"/>
    <s v="KM-16720"/>
    <s v="Kunst Miller"/>
    <x v="0"/>
    <s v="United States"/>
    <s v="New York City"/>
    <s v="New York"/>
    <n v="10035"/>
    <x v="3"/>
    <s v="OFF-ST-10000991"/>
    <s v="Office Supplies"/>
    <s v="Storage"/>
    <s v="Space Solutions HD Industrial Steel Shelving."/>
    <n v="459.88"/>
    <n v="4"/>
    <n v="0"/>
    <n v="13.796400000000006"/>
    <s v="No"/>
    <s v="Chuck Magee"/>
  </r>
  <r>
    <n v="7111"/>
    <s v="CA-2016-109666"/>
    <d v="2016-04-19T00:00:00"/>
    <d v="2016-04-26T00:00:00"/>
    <x v="1"/>
    <s v="KM-16720"/>
    <s v="Kunst Miller"/>
    <x v="0"/>
    <s v="United States"/>
    <s v="New York City"/>
    <s v="New York"/>
    <n v="10035"/>
    <x v="3"/>
    <s v="OFF-SU-10002522"/>
    <s v="Office Supplies"/>
    <s v="Supplies"/>
    <s v="Acme Kleen Earth Office Shears"/>
    <n v="7.76"/>
    <n v="2"/>
    <n v="0"/>
    <n v="2.2503999999999991"/>
    <s v="No"/>
    <s v="Chuck Magee"/>
  </r>
  <r>
    <n v="7112"/>
    <s v="CA-2016-109666"/>
    <d v="2016-04-19T00:00:00"/>
    <d v="2016-04-26T00:00:00"/>
    <x v="1"/>
    <s v="KM-16720"/>
    <s v="Kunst Miller"/>
    <x v="0"/>
    <s v="United States"/>
    <s v="New York City"/>
    <s v="New York"/>
    <n v="10035"/>
    <x v="3"/>
    <s v="OFF-AR-10004022"/>
    <s v="Office Supplies"/>
    <s v="Art"/>
    <s v="Panasonic KP-380BK Classic Electric Pencil Sharpener"/>
    <n v="71.959999999999994"/>
    <n v="2"/>
    <n v="0"/>
    <n v="17.989999999999995"/>
    <s v="No"/>
    <s v="Chuck Magee"/>
  </r>
  <r>
    <n v="7113"/>
    <s v="CA-2016-109666"/>
    <d v="2016-04-19T00:00:00"/>
    <d v="2016-04-26T00:00:00"/>
    <x v="1"/>
    <s v="KM-16720"/>
    <s v="Kunst Miller"/>
    <x v="0"/>
    <s v="United States"/>
    <s v="New York City"/>
    <s v="New York"/>
    <n v="10035"/>
    <x v="3"/>
    <s v="OFF-SU-10001218"/>
    <s v="Office Supplies"/>
    <s v="Supplies"/>
    <s v="Fiskars Softgrip Scissors"/>
    <n v="54.900000000000006"/>
    <n v="5"/>
    <n v="0"/>
    <n v="15.372000000000003"/>
    <s v="No"/>
    <s v="Chuck Magee"/>
  </r>
  <r>
    <n v="7114"/>
    <s v="CA-2016-109666"/>
    <d v="2016-04-19T00:00:00"/>
    <d v="2016-04-26T00:00:00"/>
    <x v="1"/>
    <s v="KM-16720"/>
    <s v="Kunst Miller"/>
    <x v="0"/>
    <s v="United States"/>
    <s v="New York City"/>
    <s v="New York"/>
    <n v="10035"/>
    <x v="3"/>
    <s v="OFF-BI-10000174"/>
    <s v="Office Supplies"/>
    <s v="Binders"/>
    <s v="Wilson Jones Clip &amp; Carry Folder Binder Tool for Ring Binders, Clear"/>
    <n v="9.2799999999999994"/>
    <n v="2"/>
    <n v="0.2"/>
    <n v="3.2479999999999998"/>
    <s v="No"/>
    <s v="Chuck Magee"/>
  </r>
  <r>
    <n v="7115"/>
    <s v="US-2016-102239"/>
    <d v="2016-05-05T00:00:00"/>
    <d v="2016-05-06T00:00:00"/>
    <x v="2"/>
    <s v="LW-16990"/>
    <s v="Lindsay Williams"/>
    <x v="1"/>
    <s v="United States"/>
    <s v="Henderson"/>
    <s v="Nevada"/>
    <n v="89015"/>
    <x v="1"/>
    <s v="FUR-TA-10003392"/>
    <s v="Furniture"/>
    <s v="Tables"/>
    <s v="Global Adaptabilities Conference Tables"/>
    <n v="1685.88"/>
    <n v="6"/>
    <n v="0"/>
    <n v="320.31720000000001"/>
    <s v="No"/>
    <s v="Anna Andreadi"/>
  </r>
  <r>
    <n v="7116"/>
    <s v="US-2016-102239"/>
    <d v="2016-05-05T00:00:00"/>
    <d v="2016-05-06T00:00:00"/>
    <x v="2"/>
    <s v="LW-16990"/>
    <s v="Lindsay Williams"/>
    <x v="1"/>
    <s v="United States"/>
    <s v="Henderson"/>
    <s v="Nevada"/>
    <n v="89015"/>
    <x v="1"/>
    <s v="OFF-BI-10001890"/>
    <s v="Office Supplies"/>
    <s v="Binders"/>
    <s v="Avery Poly Binder Pockets"/>
    <n v="5.7280000000000006"/>
    <n v="2"/>
    <n v="0.2"/>
    <n v="2.0047999999999995"/>
    <s v="No"/>
    <s v="Anna Andreadi"/>
  </r>
  <r>
    <n v="7117"/>
    <s v="CA-2014-143168"/>
    <d v="2014-10-18T00:00:00"/>
    <d v="2014-10-23T00:00:00"/>
    <x v="0"/>
    <s v="IG-15085"/>
    <s v="Ivan Gibson"/>
    <x v="0"/>
    <s v="United States"/>
    <s v="Seattle"/>
    <s v="Washington"/>
    <n v="98103"/>
    <x v="1"/>
    <s v="OFF-PA-10000167"/>
    <s v="Office Supplies"/>
    <s v="Paper"/>
    <s v="Xerox 1925"/>
    <n v="61.96"/>
    <n v="2"/>
    <n v="0"/>
    <n v="27.881999999999998"/>
    <s v="No"/>
    <s v="Anna Andreadi"/>
  </r>
  <r>
    <n v="7118"/>
    <s v="CA-2014-143168"/>
    <d v="2014-10-18T00:00:00"/>
    <d v="2014-10-23T00:00:00"/>
    <x v="0"/>
    <s v="IG-15085"/>
    <s v="Ivan Gibson"/>
    <x v="0"/>
    <s v="United States"/>
    <s v="Seattle"/>
    <s v="Washington"/>
    <n v="98103"/>
    <x v="1"/>
    <s v="OFF-BI-10003784"/>
    <s v="Office Supplies"/>
    <s v="Binders"/>
    <s v="Computer Printout Index Tabs"/>
    <n v="1.3440000000000001"/>
    <n v="1"/>
    <n v="0.2"/>
    <n v="0.47039999999999987"/>
    <s v="No"/>
    <s v="Anna Andreadi"/>
  </r>
  <r>
    <n v="7119"/>
    <s v="CA-2017-104906"/>
    <d v="2017-02-13T00:00:00"/>
    <d v="2017-02-17T00:00:00"/>
    <x v="1"/>
    <s v="JP-15460"/>
    <s v="Jennifer Patt"/>
    <x v="1"/>
    <s v="United States"/>
    <s v="New York City"/>
    <s v="New York"/>
    <n v="10009"/>
    <x v="3"/>
    <s v="OFF-PA-10001184"/>
    <s v="Office Supplies"/>
    <s v="Paper"/>
    <s v="Xerox 1903"/>
    <n v="17.940000000000001"/>
    <n v="3"/>
    <n v="0"/>
    <n v="8.7906000000000013"/>
    <s v="No"/>
    <s v="Chuck Magee"/>
  </r>
  <r>
    <n v="7120"/>
    <s v="CA-2017-118122"/>
    <d v="2017-11-17T00:00:00"/>
    <d v="2017-11-24T00:00:00"/>
    <x v="1"/>
    <s v="GG-14650"/>
    <s v="Greg Guthrie"/>
    <x v="1"/>
    <s v="United States"/>
    <s v="Seattle"/>
    <s v="Washington"/>
    <n v="98103"/>
    <x v="1"/>
    <s v="OFF-BI-10002103"/>
    <s v="Office Supplies"/>
    <s v="Binders"/>
    <s v="Cardinal Slant-D Ring Binder, Heavy Gauge Vinyl"/>
    <n v="13.904"/>
    <n v="2"/>
    <n v="0.2"/>
    <n v="4.5187999999999997"/>
    <s v="Yes"/>
    <s v="Anna Andreadi"/>
  </r>
  <r>
    <n v="7121"/>
    <s v="US-2014-147774"/>
    <d v="2014-01-20T00:00:00"/>
    <d v="2014-01-26T00:00:00"/>
    <x v="1"/>
    <s v="MM-18280"/>
    <s v="Muhammed MacIntyre"/>
    <x v="1"/>
    <s v="United States"/>
    <s v="Smyrna"/>
    <s v="Tennessee"/>
    <n v="37167"/>
    <x v="0"/>
    <s v="OFF-BI-10003091"/>
    <s v="Office Supplies"/>
    <s v="Binders"/>
    <s v="GBC DocuBind TL200 Manual Binding Machine"/>
    <n v="67.194000000000003"/>
    <n v="1"/>
    <n v="0.7"/>
    <n v="-51.515399999999985"/>
    <s v="No"/>
    <s v="Cassandra Brandow"/>
  </r>
  <r>
    <n v="7122"/>
    <s v="CA-2017-166926"/>
    <d v="2017-12-01T00:00:00"/>
    <d v="2017-12-08T00:00:00"/>
    <x v="1"/>
    <s v="SO-20335"/>
    <s v="Sean O'Donnell"/>
    <x v="0"/>
    <s v="United States"/>
    <s v="Seattle"/>
    <s v="Washington"/>
    <n v="98105"/>
    <x v="1"/>
    <s v="OFF-PA-10001593"/>
    <s v="Office Supplies"/>
    <s v="Paper"/>
    <s v="Xerox 1947"/>
    <n v="41.86"/>
    <n v="7"/>
    <n v="0"/>
    <n v="18.837"/>
    <s v="No"/>
    <s v="Anna Andreadi"/>
  </r>
  <r>
    <n v="7123"/>
    <s v="CA-2017-166926"/>
    <d v="2017-12-01T00:00:00"/>
    <d v="2017-12-08T00:00:00"/>
    <x v="1"/>
    <s v="SO-20335"/>
    <s v="Sean O'Donnell"/>
    <x v="0"/>
    <s v="United States"/>
    <s v="Seattle"/>
    <s v="Washington"/>
    <n v="98105"/>
    <x v="1"/>
    <s v="FUR-BO-10002598"/>
    <s v="Furniture"/>
    <s v="Bookcases"/>
    <s v="Hon Metal Bookcases, Putty"/>
    <n v="141.96"/>
    <n v="2"/>
    <n v="0"/>
    <n v="41.168399999999991"/>
    <s v="No"/>
    <s v="Anna Andreadi"/>
  </r>
  <r>
    <n v="7124"/>
    <s v="CA-2015-128013"/>
    <d v="2015-08-09T00:00:00"/>
    <d v="2015-08-16T00:00:00"/>
    <x v="1"/>
    <s v="MF-18250"/>
    <s v="Monica Federle"/>
    <x v="1"/>
    <s v="United States"/>
    <s v="New York City"/>
    <s v="New York"/>
    <n v="10035"/>
    <x v="3"/>
    <s v="FUR-FU-10000320"/>
    <s v="Furniture"/>
    <s v="Furnishings"/>
    <s v="OIC Stacking Trays"/>
    <n v="10.02"/>
    <n v="3"/>
    <n v="0"/>
    <n v="4.4088000000000012"/>
    <s v="No"/>
    <s v="Chuck Magee"/>
  </r>
  <r>
    <n v="7125"/>
    <s v="CA-2015-128013"/>
    <d v="2015-08-09T00:00:00"/>
    <d v="2015-08-16T00:00:00"/>
    <x v="1"/>
    <s v="MF-18250"/>
    <s v="Monica Federle"/>
    <x v="1"/>
    <s v="United States"/>
    <s v="New York City"/>
    <s v="New York"/>
    <n v="10035"/>
    <x v="3"/>
    <s v="OFF-PA-10001815"/>
    <s v="Office Supplies"/>
    <s v="Paper"/>
    <s v="Xerox 1885"/>
    <n v="144.12"/>
    <n v="3"/>
    <n v="0"/>
    <n v="69.177599999999984"/>
    <s v="No"/>
    <s v="Chuck Magee"/>
  </r>
  <r>
    <n v="7126"/>
    <s v="CA-2016-123176"/>
    <d v="2016-09-27T00:00:00"/>
    <d v="2016-09-29T00:00:00"/>
    <x v="0"/>
    <s v="JG-15160"/>
    <s v="James Galang"/>
    <x v="0"/>
    <s v="United States"/>
    <s v="Atlanta"/>
    <s v="Georgia"/>
    <n v="30318"/>
    <x v="0"/>
    <s v="OFF-PA-10003971"/>
    <s v="Office Supplies"/>
    <s v="Paper"/>
    <s v="Xerox 1965"/>
    <n v="17.940000000000001"/>
    <n v="3"/>
    <n v="0"/>
    <n v="8.7906000000000013"/>
    <s v="No"/>
    <s v="Cassandra Brandow"/>
  </r>
  <r>
    <n v="7127"/>
    <s v="CA-2016-123176"/>
    <d v="2016-09-27T00:00:00"/>
    <d v="2016-09-29T00:00:00"/>
    <x v="0"/>
    <s v="JG-15160"/>
    <s v="James Galang"/>
    <x v="0"/>
    <s v="United States"/>
    <s v="Atlanta"/>
    <s v="Georgia"/>
    <n v="30318"/>
    <x v="0"/>
    <s v="OFF-AR-10004685"/>
    <s v="Office Supplies"/>
    <s v="Art"/>
    <s v="Binney &amp; Smith Crayola Metallic Colored Pencils, 8-Color Set"/>
    <n v="13.89"/>
    <n v="3"/>
    <n v="0"/>
    <n v="4.5836999999999994"/>
    <s v="No"/>
    <s v="Cassandra Brandow"/>
  </r>
  <r>
    <n v="7128"/>
    <s v="US-2016-117541"/>
    <d v="2016-11-14T00:00:00"/>
    <d v="2016-11-20T00:00:00"/>
    <x v="1"/>
    <s v="JM-16195"/>
    <s v="Justin MacKendrick"/>
    <x v="0"/>
    <s v="United States"/>
    <s v="Newark"/>
    <s v="Delaware"/>
    <n v="19711"/>
    <x v="3"/>
    <s v="OFF-PA-10001609"/>
    <s v="Office Supplies"/>
    <s v="Paper"/>
    <s v="Tops Wirebound Message Log Books"/>
    <n v="16.45"/>
    <n v="5"/>
    <n v="0"/>
    <n v="7.5669999999999993"/>
    <s v="No"/>
    <s v="Chuck Magee"/>
  </r>
  <r>
    <n v="7129"/>
    <s v="US-2016-117541"/>
    <d v="2016-11-14T00:00:00"/>
    <d v="2016-11-20T00:00:00"/>
    <x v="1"/>
    <s v="JM-16195"/>
    <s v="Justin MacKendrick"/>
    <x v="0"/>
    <s v="United States"/>
    <s v="Newark"/>
    <s v="Delaware"/>
    <n v="19711"/>
    <x v="3"/>
    <s v="FUR-FU-10000550"/>
    <s v="Furniture"/>
    <s v="Furnishings"/>
    <s v="Stacking Trays by OIC"/>
    <n v="19.920000000000002"/>
    <n v="4"/>
    <n v="0"/>
    <n v="6.573599999999999"/>
    <s v="No"/>
    <s v="Chuck Magee"/>
  </r>
  <r>
    <n v="7130"/>
    <s v="CA-2016-166282"/>
    <d v="2016-04-16T00:00:00"/>
    <d v="2016-04-22T00:00:00"/>
    <x v="1"/>
    <s v="PK-19075"/>
    <s v="Pete Kriz"/>
    <x v="0"/>
    <s v="United States"/>
    <s v="Nashville"/>
    <s v="Tennessee"/>
    <n v="37211"/>
    <x v="0"/>
    <s v="TEC-AC-10004209"/>
    <s v="Technology"/>
    <s v="Accessories"/>
    <s v="Memorex Froggy Flash Drive 4 GB"/>
    <n v="35.167999999999999"/>
    <n v="4"/>
    <n v="0.2"/>
    <n v="8.3524000000000012"/>
    <s v="No"/>
    <s v="Cassandra Brandow"/>
  </r>
  <r>
    <n v="7131"/>
    <s v="CA-2016-166282"/>
    <d v="2016-04-16T00:00:00"/>
    <d v="2016-04-22T00:00:00"/>
    <x v="1"/>
    <s v="PK-19075"/>
    <s v="Pete Kriz"/>
    <x v="0"/>
    <s v="United States"/>
    <s v="Nashville"/>
    <s v="Tennessee"/>
    <n v="37211"/>
    <x v="0"/>
    <s v="OFF-PA-10003022"/>
    <s v="Office Supplies"/>
    <s v="Paper"/>
    <s v="Standard Line “While You Were Out” Hardbound Telephone Message Book"/>
    <n v="123.08799999999999"/>
    <n v="7"/>
    <n v="0.2"/>
    <n v="40.003599999999999"/>
    <s v="No"/>
    <s v="Cassandra Brandow"/>
  </r>
  <r>
    <n v="7132"/>
    <s v="CA-2017-141439"/>
    <d v="2017-11-26T00:00:00"/>
    <d v="2017-12-01T00:00:00"/>
    <x v="1"/>
    <s v="TT-21460"/>
    <s v="Tonja Turnell"/>
    <x v="2"/>
    <s v="United States"/>
    <s v="Richmond"/>
    <s v="Indiana"/>
    <n v="47374"/>
    <x v="2"/>
    <s v="FUR-TA-10001039"/>
    <s v="Furniture"/>
    <s v="Tables"/>
    <s v="KI Adjustable-Height Table"/>
    <n v="257.94"/>
    <n v="3"/>
    <n v="0"/>
    <n v="67.064400000000006"/>
    <s v="No"/>
    <s v="Kelly Williams"/>
  </r>
  <r>
    <n v="7133"/>
    <s v="CA-2017-141439"/>
    <d v="2017-11-26T00:00:00"/>
    <d v="2017-12-01T00:00:00"/>
    <x v="1"/>
    <s v="TT-21460"/>
    <s v="Tonja Turnell"/>
    <x v="2"/>
    <s v="United States"/>
    <s v="Richmond"/>
    <s v="Indiana"/>
    <n v="47374"/>
    <x v="2"/>
    <s v="TEC-PH-10002624"/>
    <s v="Technology"/>
    <s v="Phones"/>
    <s v="Samsung Galaxy S4 Mini"/>
    <n v="1879.96"/>
    <n v="4"/>
    <n v="0"/>
    <n v="545.18839999999977"/>
    <s v="No"/>
    <s v="Kelly Williams"/>
  </r>
  <r>
    <n v="7134"/>
    <s v="CA-2017-141439"/>
    <d v="2017-11-26T00:00:00"/>
    <d v="2017-12-01T00:00:00"/>
    <x v="1"/>
    <s v="TT-21460"/>
    <s v="Tonja Turnell"/>
    <x v="2"/>
    <s v="United States"/>
    <s v="Richmond"/>
    <s v="Indiana"/>
    <n v="47374"/>
    <x v="2"/>
    <s v="FUR-FU-10001473"/>
    <s v="Furniture"/>
    <s v="Furnishings"/>
    <s v="DAX Wood Document Frame"/>
    <n v="27.46"/>
    <n v="2"/>
    <n v="0"/>
    <n v="9.8856000000000002"/>
    <s v="No"/>
    <s v="Kelly Williams"/>
  </r>
  <r>
    <n v="7135"/>
    <s v="CA-2017-141439"/>
    <d v="2017-11-26T00:00:00"/>
    <d v="2017-12-01T00:00:00"/>
    <x v="1"/>
    <s v="TT-21460"/>
    <s v="Tonja Turnell"/>
    <x v="2"/>
    <s v="United States"/>
    <s v="Richmond"/>
    <s v="Indiana"/>
    <n v="47374"/>
    <x v="2"/>
    <s v="TEC-PH-10001819"/>
    <s v="Technology"/>
    <s v="Phones"/>
    <s v="Innergie mMini Combo Duo USB Travel Charging Kit"/>
    <n v="89.98"/>
    <n v="2"/>
    <n v="0"/>
    <n v="43.190399999999997"/>
    <s v="No"/>
    <s v="Kelly Williams"/>
  </r>
  <r>
    <n v="7136"/>
    <s v="CA-2017-141439"/>
    <d v="2017-11-26T00:00:00"/>
    <d v="2017-12-01T00:00:00"/>
    <x v="1"/>
    <s v="TT-21460"/>
    <s v="Tonja Turnell"/>
    <x v="2"/>
    <s v="United States"/>
    <s v="Richmond"/>
    <s v="Indiana"/>
    <n v="47374"/>
    <x v="2"/>
    <s v="FUR-CH-10004287"/>
    <s v="Furniture"/>
    <s v="Chairs"/>
    <s v="SAFCO Arco Folding Chair"/>
    <n v="828.59999999999991"/>
    <n v="3"/>
    <n v="0"/>
    <n v="240.29399999999995"/>
    <s v="No"/>
    <s v="Kelly Williams"/>
  </r>
  <r>
    <n v="7137"/>
    <s v="CA-2015-163965"/>
    <d v="2015-11-20T00:00:00"/>
    <d v="2015-11-27T00:00:00"/>
    <x v="1"/>
    <s v="SS-20875"/>
    <s v="Sung Shariari"/>
    <x v="0"/>
    <s v="United States"/>
    <s v="Miami"/>
    <s v="Florida"/>
    <n v="33180"/>
    <x v="0"/>
    <s v="OFF-BI-10004728"/>
    <s v="Office Supplies"/>
    <s v="Binders"/>
    <s v="Wilson Jones Turn Tabs Binder Tool for Ring Binders"/>
    <n v="7.2300000000000022"/>
    <n v="5"/>
    <n v="0.7"/>
    <n v="-5.7840000000000007"/>
    <s v="No"/>
    <s v="Cassandra Brandow"/>
  </r>
  <r>
    <n v="7138"/>
    <s v="CA-2015-163965"/>
    <d v="2015-11-20T00:00:00"/>
    <d v="2015-11-27T00:00:00"/>
    <x v="1"/>
    <s v="SS-20875"/>
    <s v="Sung Shariari"/>
    <x v="0"/>
    <s v="United States"/>
    <s v="Miami"/>
    <s v="Florida"/>
    <n v="33180"/>
    <x v="0"/>
    <s v="OFF-ST-10000918"/>
    <s v="Office Supplies"/>
    <s v="Storage"/>
    <s v="Crate-A-Files"/>
    <n v="17.440000000000001"/>
    <n v="2"/>
    <n v="0.2"/>
    <n v="1.3079999999999989"/>
    <s v="No"/>
    <s v="Cassandra Brandow"/>
  </r>
  <r>
    <n v="7139"/>
    <s v="CA-2015-163965"/>
    <d v="2015-11-20T00:00:00"/>
    <d v="2015-11-27T00:00:00"/>
    <x v="1"/>
    <s v="SS-20875"/>
    <s v="Sung Shariari"/>
    <x v="0"/>
    <s v="United States"/>
    <s v="Miami"/>
    <s v="Florida"/>
    <n v="33180"/>
    <x v="0"/>
    <s v="OFF-BI-10004593"/>
    <s v="Office Supplies"/>
    <s v="Binders"/>
    <s v="Ibico Laser Imprintable Binding System Covers"/>
    <n v="62.88000000000001"/>
    <n v="4"/>
    <n v="0.7"/>
    <n v="-50.304000000000002"/>
    <s v="No"/>
    <s v="Cassandra Brandow"/>
  </r>
  <r>
    <n v="7140"/>
    <s v="CA-2015-163965"/>
    <d v="2015-11-20T00:00:00"/>
    <d v="2015-11-27T00:00:00"/>
    <x v="1"/>
    <s v="SS-20875"/>
    <s v="Sung Shariari"/>
    <x v="0"/>
    <s v="United States"/>
    <s v="Miami"/>
    <s v="Florida"/>
    <n v="33180"/>
    <x v="0"/>
    <s v="FUR-BO-10001337"/>
    <s v="Furniture"/>
    <s v="Bookcases"/>
    <s v="O'Sullivan Living Dimensions 2-Shelf Bookcases"/>
    <n v="290.35200000000003"/>
    <n v="3"/>
    <n v="0.2"/>
    <n v="-36.294000000000011"/>
    <s v="No"/>
    <s v="Cassandra Brandow"/>
  </r>
  <r>
    <n v="7141"/>
    <s v="CA-2017-128783"/>
    <d v="2017-09-07T00:00:00"/>
    <d v="2017-09-07T00:00:00"/>
    <x v="3"/>
    <s v="TG-21640"/>
    <s v="Trudy Glocke"/>
    <x v="0"/>
    <s v="United States"/>
    <s v="Saint Charles"/>
    <s v="Missouri"/>
    <n v="63301"/>
    <x v="2"/>
    <s v="TEC-AC-10002473"/>
    <s v="Technology"/>
    <s v="Accessories"/>
    <s v="Maxell 4.7GB DVD-R"/>
    <n v="113.52"/>
    <n v="4"/>
    <n v="0"/>
    <n v="46.543199999999999"/>
    <s v="No"/>
    <s v="Kelly Williams"/>
  </r>
  <r>
    <n v="7142"/>
    <s v="CA-2017-128783"/>
    <d v="2017-09-07T00:00:00"/>
    <d v="2017-09-07T00:00:00"/>
    <x v="3"/>
    <s v="TG-21640"/>
    <s v="Trudy Glocke"/>
    <x v="0"/>
    <s v="United States"/>
    <s v="Saint Charles"/>
    <s v="Missouri"/>
    <n v="63301"/>
    <x v="2"/>
    <s v="FUR-FU-10003623"/>
    <s v="Furniture"/>
    <s v="Furnishings"/>
    <s v="DataProducts Ampli Magnifier Task Lamp, Black,"/>
    <n v="135.29999999999998"/>
    <n v="5"/>
    <n v="0"/>
    <n v="37.883999999999993"/>
    <s v="No"/>
    <s v="Kelly Williams"/>
  </r>
  <r>
    <n v="7143"/>
    <s v="CA-2014-122217"/>
    <d v="2014-11-24T00:00:00"/>
    <d v="2014-11-29T00:00:00"/>
    <x v="1"/>
    <s v="HP-14815"/>
    <s v="Harold Pawlan"/>
    <x v="2"/>
    <s v="United States"/>
    <s v="Virginia Beach"/>
    <s v="Virginia"/>
    <n v="23464"/>
    <x v="0"/>
    <s v="FUR-FU-10002045"/>
    <s v="Furniture"/>
    <s v="Furnishings"/>
    <s v="Executive Impressions 14&quot;"/>
    <n v="111.15"/>
    <n v="5"/>
    <n v="0"/>
    <n v="48.906000000000006"/>
    <s v="No"/>
    <s v="Cassandra Brandow"/>
  </r>
  <r>
    <n v="7144"/>
    <s v="US-2017-141558"/>
    <d v="2017-03-11T00:00:00"/>
    <d v="2017-03-16T00:00:00"/>
    <x v="1"/>
    <s v="MH-17290"/>
    <s v="Marc Harrigan"/>
    <x v="2"/>
    <s v="United States"/>
    <s v="Philadelphia"/>
    <s v="Pennsylvania"/>
    <n v="19140"/>
    <x v="3"/>
    <s v="TEC-PH-10002555"/>
    <s v="Technology"/>
    <s v="Phones"/>
    <s v="Nortel Meridian M5316 Digital phone"/>
    <n v="776.84999999999991"/>
    <n v="5"/>
    <n v="0.4"/>
    <n v="-181.26499999999999"/>
    <s v="No"/>
    <s v="Chuck Magee"/>
  </r>
  <r>
    <n v="7145"/>
    <s v="US-2017-141558"/>
    <d v="2017-03-11T00:00:00"/>
    <d v="2017-03-16T00:00:00"/>
    <x v="1"/>
    <s v="MH-17290"/>
    <s v="Marc Harrigan"/>
    <x v="2"/>
    <s v="United States"/>
    <s v="Philadelphia"/>
    <s v="Pennsylvania"/>
    <n v="19140"/>
    <x v="3"/>
    <s v="OFF-BI-10002794"/>
    <s v="Office Supplies"/>
    <s v="Binders"/>
    <s v="Avery Trapezoid Ring Binder, 3&quot; Capacity, Black, 1040 sheets"/>
    <n v="12.294"/>
    <n v="1"/>
    <n v="0.7"/>
    <n v="-8.6057999999999986"/>
    <s v="No"/>
    <s v="Chuck Magee"/>
  </r>
  <r>
    <n v="7146"/>
    <s v="US-2017-141558"/>
    <d v="2017-03-11T00:00:00"/>
    <d v="2017-03-16T00:00:00"/>
    <x v="1"/>
    <s v="MH-17290"/>
    <s v="Marc Harrigan"/>
    <x v="2"/>
    <s v="United States"/>
    <s v="Philadelphia"/>
    <s v="Pennsylvania"/>
    <n v="19140"/>
    <x v="3"/>
    <s v="FUR-TA-10004086"/>
    <s v="Furniture"/>
    <s v="Tables"/>
    <s v="KI Adjustable-Height Table"/>
    <n v="154.76400000000001"/>
    <n v="3"/>
    <n v="0.4"/>
    <n v="-46.429200000000023"/>
    <s v="No"/>
    <s v="Chuck Magee"/>
  </r>
  <r>
    <n v="7147"/>
    <s v="US-2017-141558"/>
    <d v="2017-03-11T00:00:00"/>
    <d v="2017-03-16T00:00:00"/>
    <x v="1"/>
    <s v="MH-17290"/>
    <s v="Marc Harrigan"/>
    <x v="2"/>
    <s v="United States"/>
    <s v="Philadelphia"/>
    <s v="Pennsylvania"/>
    <n v="19140"/>
    <x v="3"/>
    <s v="OFF-ST-10004946"/>
    <s v="Office Supplies"/>
    <s v="Storage"/>
    <s v="Desktop 3-Pocket Hot File"/>
    <n v="43.28"/>
    <n v="1"/>
    <n v="0.2"/>
    <n v="3.2460000000000022"/>
    <s v="No"/>
    <s v="Chuck Magee"/>
  </r>
  <r>
    <n v="7148"/>
    <s v="CA-2016-139941"/>
    <d v="2016-06-12T00:00:00"/>
    <d v="2016-06-17T00:00:00"/>
    <x v="1"/>
    <s v="CB-12415"/>
    <s v="Christy Brittain"/>
    <x v="0"/>
    <s v="United States"/>
    <s v="Long Beach"/>
    <s v="New York"/>
    <n v="11561"/>
    <x v="3"/>
    <s v="OFF-PA-10000241"/>
    <s v="Office Supplies"/>
    <s v="Paper"/>
    <s v="IBM Multi-Purpose Copy Paper, 8 1/2 x 11&quot;, Case"/>
    <n v="92.94"/>
    <n v="3"/>
    <n v="0"/>
    <n v="41.822999999999993"/>
    <s v="No"/>
    <s v="Chuck Magee"/>
  </r>
  <r>
    <n v="7149"/>
    <s v="CA-2016-139941"/>
    <d v="2016-06-12T00:00:00"/>
    <d v="2016-06-17T00:00:00"/>
    <x v="1"/>
    <s v="CB-12415"/>
    <s v="Christy Brittain"/>
    <x v="0"/>
    <s v="United States"/>
    <s v="Long Beach"/>
    <s v="New York"/>
    <n v="11561"/>
    <x v="3"/>
    <s v="OFF-AP-10004036"/>
    <s v="Office Supplies"/>
    <s v="Appliances"/>
    <s v="Bionaire 99.97% HEPA Air Cleaner"/>
    <n v="52.56"/>
    <n v="3"/>
    <n v="0"/>
    <n v="18.396000000000001"/>
    <s v="No"/>
    <s v="Chuck Magee"/>
  </r>
  <r>
    <n v="7150"/>
    <s v="CA-2015-166583"/>
    <d v="2015-06-26T00:00:00"/>
    <d v="2015-06-30T00:00:00"/>
    <x v="1"/>
    <s v="VD-21670"/>
    <s v="Valerie Dominguez"/>
    <x v="0"/>
    <s v="United States"/>
    <s v="Houston"/>
    <s v="Texas"/>
    <n v="77070"/>
    <x v="2"/>
    <s v="TEC-PH-10001578"/>
    <s v="Technology"/>
    <s v="Phones"/>
    <s v="Polycom SoundStation2 EX Conference phone"/>
    <n v="971.88000000000011"/>
    <n v="3"/>
    <n v="0.2"/>
    <n v="109.33649999999994"/>
    <s v="No"/>
    <s v="Kelly Williams"/>
  </r>
  <r>
    <n v="7151"/>
    <s v="CA-2017-100412"/>
    <d v="2017-12-22T00:00:00"/>
    <d v="2017-12-26T00:00:00"/>
    <x v="1"/>
    <s v="SR-20425"/>
    <s v="Sharelle Roach"/>
    <x v="2"/>
    <s v="United States"/>
    <s v="Tuscaloosa"/>
    <s v="Alabama"/>
    <n v="35401"/>
    <x v="0"/>
    <s v="FUR-CH-10002647"/>
    <s v="Furniture"/>
    <s v="Chairs"/>
    <s v="Situations Contoured Folding Chairs, 4/Set"/>
    <n v="141.96"/>
    <n v="2"/>
    <n v="0"/>
    <n v="35.490000000000009"/>
    <s v="No"/>
    <s v="Cassandra Brandow"/>
  </r>
  <r>
    <n v="7152"/>
    <s v="CA-2017-142909"/>
    <d v="2017-12-22T00:00:00"/>
    <d v="2017-12-25T00:00:00"/>
    <x v="0"/>
    <s v="AG-10330"/>
    <s v="Alex Grayson"/>
    <x v="0"/>
    <s v="United States"/>
    <s v="Mesa"/>
    <s v="Arizona"/>
    <n v="85204"/>
    <x v="1"/>
    <s v="FUR-TA-10003008"/>
    <s v="Furniture"/>
    <s v="Tables"/>
    <s v="Lesro Round Back Collection Coffee Table, End Table"/>
    <n v="182.55"/>
    <n v="2"/>
    <n v="0.5"/>
    <n v="-135.08699999999999"/>
    <s v="No"/>
    <s v="Anna Andreadi"/>
  </r>
  <r>
    <n v="7153"/>
    <s v="CA-2014-137911"/>
    <d v="2014-10-09T00:00:00"/>
    <d v="2014-10-15T00:00:00"/>
    <x v="1"/>
    <s v="BP-11095"/>
    <s v="Bart Pistole"/>
    <x v="1"/>
    <s v="United States"/>
    <s v="Jacksonville"/>
    <s v="North Carolina"/>
    <n v="28540"/>
    <x v="0"/>
    <s v="OFF-PA-10004071"/>
    <s v="Office Supplies"/>
    <s v="Paper"/>
    <s v="Eaton Premium Continuous-Feed Paper, 25% Cotton, Letter Size, White, 1000 Shts/Box"/>
    <n v="88.768000000000001"/>
    <n v="2"/>
    <n v="0.2"/>
    <n v="31.068799999999996"/>
    <s v="No"/>
    <s v="Cassandra Brandow"/>
  </r>
  <r>
    <n v="7154"/>
    <s v="CA-2015-106208"/>
    <d v="2015-12-10T00:00:00"/>
    <d v="2015-12-15T00:00:00"/>
    <x v="1"/>
    <s v="JW-16075"/>
    <s v="Julia West"/>
    <x v="0"/>
    <s v="United States"/>
    <s v="Chicago"/>
    <s v="Illinois"/>
    <n v="60610"/>
    <x v="2"/>
    <s v="OFF-AP-10004980"/>
    <s v="Office Supplies"/>
    <s v="Appliances"/>
    <s v="3M Replacement Filter for Office Air Cleaner for 20' x 33' Room"/>
    <n v="53.087999999999994"/>
    <n v="7"/>
    <n v="0.8"/>
    <n v="-108.8304"/>
    <s v="No"/>
    <s v="Kelly Williams"/>
  </r>
  <r>
    <n v="7155"/>
    <s v="US-2015-136749"/>
    <d v="2015-12-25T00:00:00"/>
    <d v="2015-12-27T00:00:00"/>
    <x v="0"/>
    <s v="LH-16900"/>
    <s v="Lena Hernandez"/>
    <x v="0"/>
    <s v="United States"/>
    <s v="Columbus"/>
    <s v="Georgia"/>
    <n v="31907"/>
    <x v="0"/>
    <s v="FUR-FU-10000747"/>
    <s v="Furniture"/>
    <s v="Furnishings"/>
    <s v="Tenex B1-RE Series Chair Mats for Low Pile Carpets"/>
    <n v="275.88"/>
    <n v="6"/>
    <n v="0"/>
    <n v="46.899599999999964"/>
    <s v="Yes"/>
    <s v="Cassandra Brandow"/>
  </r>
  <r>
    <n v="7156"/>
    <s v="US-2015-136749"/>
    <d v="2015-12-25T00:00:00"/>
    <d v="2015-12-27T00:00:00"/>
    <x v="0"/>
    <s v="LH-16900"/>
    <s v="Lena Hernandez"/>
    <x v="0"/>
    <s v="United States"/>
    <s v="Columbus"/>
    <s v="Georgia"/>
    <n v="31907"/>
    <x v="0"/>
    <s v="OFF-BI-10004492"/>
    <s v="Office Supplies"/>
    <s v="Binders"/>
    <s v="Tuf-Vin Binders"/>
    <n v="157.89999999999998"/>
    <n v="5"/>
    <n v="0"/>
    <n v="74.212999999999994"/>
    <s v="Yes"/>
    <s v="Cassandra Brandow"/>
  </r>
  <r>
    <n v="7157"/>
    <s v="CA-2017-126718"/>
    <d v="2017-04-29T00:00:00"/>
    <d v="2017-05-04T00:00:00"/>
    <x v="1"/>
    <s v="KT-16480"/>
    <s v="Kean Thornton"/>
    <x v="0"/>
    <s v="United States"/>
    <s v="Orange"/>
    <s v="New Jersey"/>
    <n v="7050"/>
    <x v="3"/>
    <s v="OFF-LA-10004055"/>
    <s v="Office Supplies"/>
    <s v="Labels"/>
    <s v="Color-Coded Legal Exhibit Labels"/>
    <n v="4.91"/>
    <n v="1"/>
    <n v="0"/>
    <n v="2.4058999999999999"/>
    <s v="No"/>
    <s v="Chuck Magee"/>
  </r>
  <r>
    <n v="7158"/>
    <s v="CA-2016-131380"/>
    <d v="2016-03-28T00:00:00"/>
    <d v="2016-03-31T00:00:00"/>
    <x v="0"/>
    <s v="CC-12220"/>
    <s v="Chris Cortes"/>
    <x v="0"/>
    <s v="United States"/>
    <s v="Los Angeles"/>
    <s v="California"/>
    <n v="90032"/>
    <x v="1"/>
    <s v="OFF-ST-10002485"/>
    <s v="Office Supplies"/>
    <s v="Storage"/>
    <s v="Rogers Deluxe File Chest"/>
    <n v="87.92"/>
    <n v="4"/>
    <n v="0"/>
    <n v="0.87919999999999732"/>
    <s v="No"/>
    <s v="Anna Andreadi"/>
  </r>
  <r>
    <n v="7159"/>
    <s v="CA-2016-131380"/>
    <d v="2016-03-28T00:00:00"/>
    <d v="2016-03-31T00:00:00"/>
    <x v="0"/>
    <s v="CC-12220"/>
    <s v="Chris Cortes"/>
    <x v="0"/>
    <s v="United States"/>
    <s v="Los Angeles"/>
    <s v="California"/>
    <n v="90032"/>
    <x v="1"/>
    <s v="OFF-PA-10001243"/>
    <s v="Office Supplies"/>
    <s v="Paper"/>
    <s v="Xerox 1983"/>
    <n v="5.98"/>
    <n v="1"/>
    <n v="0"/>
    <n v="2.9302000000000001"/>
    <s v="No"/>
    <s v="Anna Andreadi"/>
  </r>
  <r>
    <n v="7160"/>
    <s v="CA-2015-145835"/>
    <d v="2015-05-13T00:00:00"/>
    <d v="2015-05-18T00:00:00"/>
    <x v="0"/>
    <s v="BF-11170"/>
    <s v="Ben Ferrer"/>
    <x v="2"/>
    <s v="United States"/>
    <s v="Chicago"/>
    <s v="Illinois"/>
    <n v="60623"/>
    <x v="2"/>
    <s v="TEC-PH-10004447"/>
    <s v="Technology"/>
    <s v="Phones"/>
    <s v="Toshiba IPT2010-SD IP Telephone"/>
    <n v="222.38400000000001"/>
    <n v="2"/>
    <n v="0.2"/>
    <n v="16.678799999999995"/>
    <s v="No"/>
    <s v="Kelly Williams"/>
  </r>
  <r>
    <n v="7161"/>
    <s v="CA-2015-145835"/>
    <d v="2015-05-13T00:00:00"/>
    <d v="2015-05-18T00:00:00"/>
    <x v="0"/>
    <s v="BF-11170"/>
    <s v="Ben Ferrer"/>
    <x v="2"/>
    <s v="United States"/>
    <s v="Chicago"/>
    <s v="Illinois"/>
    <n v="60623"/>
    <x v="2"/>
    <s v="OFF-FA-10002280"/>
    <s v="Office Supplies"/>
    <s v="Fasteners"/>
    <s v="Advantus Plastic Paper Clips"/>
    <n v="16"/>
    <n v="4"/>
    <n v="0.2"/>
    <n v="5.6"/>
    <s v="No"/>
    <s v="Kelly Williams"/>
  </r>
  <r>
    <n v="7162"/>
    <s v="CA-2014-138709"/>
    <d v="2014-07-04T00:00:00"/>
    <d v="2014-07-09T00:00:00"/>
    <x v="1"/>
    <s v="MS-17770"/>
    <s v="Maxwell Schwartz"/>
    <x v="0"/>
    <s v="United States"/>
    <s v="Richmond"/>
    <s v="Virginia"/>
    <n v="23223"/>
    <x v="0"/>
    <s v="OFF-PA-10004734"/>
    <s v="Office Supplies"/>
    <s v="Paper"/>
    <s v="Southworth Structures Collection"/>
    <n v="21.84"/>
    <n v="3"/>
    <n v="0"/>
    <n v="10.92"/>
    <s v="No"/>
    <s v="Cassandra Brandow"/>
  </r>
  <r>
    <n v="7163"/>
    <s v="CA-2014-138709"/>
    <d v="2014-07-04T00:00:00"/>
    <d v="2014-07-09T00:00:00"/>
    <x v="1"/>
    <s v="MS-17770"/>
    <s v="Maxwell Schwartz"/>
    <x v="0"/>
    <s v="United States"/>
    <s v="Richmond"/>
    <s v="Virginia"/>
    <n v="23223"/>
    <x v="0"/>
    <s v="OFF-BI-10000145"/>
    <s v="Office Supplies"/>
    <s v="Binders"/>
    <s v="Zipper Ring Binder Pockets"/>
    <n v="15.600000000000001"/>
    <n v="5"/>
    <n v="0"/>
    <n v="7.6440000000000001"/>
    <s v="No"/>
    <s v="Cassandra Brandow"/>
  </r>
  <r>
    <n v="7164"/>
    <s v="CA-2014-122070"/>
    <d v="2014-04-22T00:00:00"/>
    <d v="2014-04-24T00:00:00"/>
    <x v="0"/>
    <s v="AH-10030"/>
    <s v="Aaron Hawkins"/>
    <x v="1"/>
    <s v="United States"/>
    <s v="Troy"/>
    <s v="New York"/>
    <n v="12180"/>
    <x v="3"/>
    <s v="OFF-EN-10004773"/>
    <s v="Office Supplies"/>
    <s v="Envelopes"/>
    <s v="Staple envelope"/>
    <n v="247.84"/>
    <n v="8"/>
    <n v="0"/>
    <n v="121.44159999999999"/>
    <s v="No"/>
    <s v="Chuck Magee"/>
  </r>
  <r>
    <n v="7165"/>
    <s v="CA-2014-122070"/>
    <d v="2014-04-22T00:00:00"/>
    <d v="2014-04-24T00:00:00"/>
    <x v="0"/>
    <s v="AH-10030"/>
    <s v="Aaron Hawkins"/>
    <x v="1"/>
    <s v="United States"/>
    <s v="Troy"/>
    <s v="New York"/>
    <n v="12180"/>
    <x v="3"/>
    <s v="OFF-BI-10004970"/>
    <s v="Office Supplies"/>
    <s v="Binders"/>
    <s v="ACCOHIDE 3-Ring Binder, Blue, 1&quot;"/>
    <n v="9.9120000000000008"/>
    <n v="3"/>
    <n v="0.2"/>
    <n v="3.3452999999999995"/>
    <s v="No"/>
    <s v="Chuck Magee"/>
  </r>
  <r>
    <n v="7166"/>
    <s v="CA-2016-158610"/>
    <d v="2016-09-19T00:00:00"/>
    <d v="2016-09-22T00:00:00"/>
    <x v="2"/>
    <s v="CK-12595"/>
    <s v="Clytie Kelty"/>
    <x v="0"/>
    <s v="United States"/>
    <s v="Providence"/>
    <s v="Rhode Island"/>
    <n v="2908"/>
    <x v="3"/>
    <s v="OFF-ST-10000604"/>
    <s v="Office Supplies"/>
    <s v="Storage"/>
    <s v="Home/Office Personal File Carts"/>
    <n v="69.52"/>
    <n v="2"/>
    <n v="0"/>
    <n v="17.379999999999995"/>
    <s v="No"/>
    <s v="Chuck Magee"/>
  </r>
  <r>
    <n v="7167"/>
    <s v="CA-2014-117464"/>
    <d v="2014-07-22T00:00:00"/>
    <d v="2014-07-24T00:00:00"/>
    <x v="0"/>
    <s v="NP-18325"/>
    <s v="Naresj Patel"/>
    <x v="0"/>
    <s v="United States"/>
    <s v="San Francisco"/>
    <s v="California"/>
    <n v="94122"/>
    <x v="1"/>
    <s v="OFF-AR-10003190"/>
    <s v="Office Supplies"/>
    <s v="Art"/>
    <s v="Newell 32"/>
    <n v="11.52"/>
    <n v="4"/>
    <n v="0"/>
    <n v="3.2256"/>
    <s v="No"/>
    <s v="Anna Andreadi"/>
  </r>
  <r>
    <n v="7168"/>
    <s v="CA-2014-117464"/>
    <d v="2014-07-22T00:00:00"/>
    <d v="2014-07-24T00:00:00"/>
    <x v="0"/>
    <s v="NP-18325"/>
    <s v="Naresj Patel"/>
    <x v="0"/>
    <s v="United States"/>
    <s v="San Francisco"/>
    <s v="California"/>
    <n v="94122"/>
    <x v="1"/>
    <s v="FUR-CH-10000155"/>
    <s v="Furniture"/>
    <s v="Chairs"/>
    <s v="Global Comet Stacking Armless Chair"/>
    <n v="717.72"/>
    <n v="3"/>
    <n v="0.2"/>
    <n v="71.77200000000002"/>
    <s v="No"/>
    <s v="Anna Andreadi"/>
  </r>
  <r>
    <n v="7169"/>
    <s v="CA-2014-117464"/>
    <d v="2014-07-22T00:00:00"/>
    <d v="2014-07-24T00:00:00"/>
    <x v="0"/>
    <s v="NP-18325"/>
    <s v="Naresj Patel"/>
    <x v="0"/>
    <s v="United States"/>
    <s v="San Francisco"/>
    <s v="California"/>
    <n v="94122"/>
    <x v="1"/>
    <s v="OFF-ST-10003058"/>
    <s v="Office Supplies"/>
    <s v="Storage"/>
    <s v="Eldon Mobile Mega Data Cart  Mega Stackable  Add-On Trays"/>
    <n v="236.5"/>
    <n v="10"/>
    <n v="0"/>
    <n v="68.584999999999994"/>
    <s v="No"/>
    <s v="Anna Andreadi"/>
  </r>
  <r>
    <n v="7170"/>
    <s v="CA-2014-117464"/>
    <d v="2014-07-22T00:00:00"/>
    <d v="2014-07-24T00:00:00"/>
    <x v="0"/>
    <s v="NP-18325"/>
    <s v="Naresj Patel"/>
    <x v="0"/>
    <s v="United States"/>
    <s v="San Francisco"/>
    <s v="California"/>
    <n v="94122"/>
    <x v="1"/>
    <s v="FUR-TA-10004767"/>
    <s v="Furniture"/>
    <s v="Tables"/>
    <s v="Safco Drafting Table"/>
    <n v="170.35200000000003"/>
    <n v="3"/>
    <n v="0.2"/>
    <n v="19.164599999999979"/>
    <s v="No"/>
    <s v="Anna Andreadi"/>
  </r>
  <r>
    <n v="7171"/>
    <s v="US-2017-168613"/>
    <d v="2017-10-08T00:00:00"/>
    <d v="2017-10-14T00:00:00"/>
    <x v="1"/>
    <s v="GM-14440"/>
    <s v="Gary McGarr"/>
    <x v="0"/>
    <s v="United States"/>
    <s v="New York City"/>
    <s v="New York"/>
    <n v="10009"/>
    <x v="3"/>
    <s v="FUR-CH-10002372"/>
    <s v="Furniture"/>
    <s v="Chairs"/>
    <s v="Office Star - Ergonomically Designed Knee Chair"/>
    <n v="145.76400000000001"/>
    <n v="2"/>
    <n v="0.1"/>
    <n v="3.2392000000000074"/>
    <s v="No"/>
    <s v="Chuck Magee"/>
  </r>
  <r>
    <n v="7172"/>
    <s v="CA-2017-125381"/>
    <d v="2017-04-25T00:00:00"/>
    <d v="2017-04-27T00:00:00"/>
    <x v="0"/>
    <s v="SG-20605"/>
    <s v="Speros Goranitis"/>
    <x v="0"/>
    <s v="United States"/>
    <s v="San Francisco"/>
    <s v="California"/>
    <n v="94109"/>
    <x v="1"/>
    <s v="TEC-AC-10000158"/>
    <s v="Technology"/>
    <s v="Accessories"/>
    <s v="Sony 64GB Class 10 Micro SDHC R40 Memory Card"/>
    <n v="107.97"/>
    <n v="3"/>
    <n v="0"/>
    <n v="22.6737"/>
    <s v="No"/>
    <s v="Anna Andreadi"/>
  </r>
  <r>
    <n v="7173"/>
    <s v="US-2017-141677"/>
    <d v="2017-03-26T00:00:00"/>
    <d v="2017-03-30T00:00:00"/>
    <x v="1"/>
    <s v="HK-14890"/>
    <s v="Heather Kirkland"/>
    <x v="1"/>
    <s v="United States"/>
    <s v="Houston"/>
    <s v="Texas"/>
    <n v="77070"/>
    <x v="2"/>
    <s v="TEC-AC-10000158"/>
    <s v="Technology"/>
    <s v="Accessories"/>
    <s v="Sony 64GB Class 10 Micro SDHC R40 Memory Card"/>
    <n v="143.96"/>
    <n v="5"/>
    <n v="0.2"/>
    <n v="1.7995000000000019"/>
    <s v="No"/>
    <s v="Kelly Williams"/>
  </r>
  <r>
    <n v="7174"/>
    <s v="US-2017-141677"/>
    <d v="2017-03-26T00:00:00"/>
    <d v="2017-03-30T00:00:00"/>
    <x v="1"/>
    <s v="HK-14890"/>
    <s v="Heather Kirkland"/>
    <x v="1"/>
    <s v="United States"/>
    <s v="Houston"/>
    <s v="Texas"/>
    <n v="77070"/>
    <x v="2"/>
    <s v="TEC-CO-10002313"/>
    <s v="Technology"/>
    <s v="Copiers"/>
    <s v="Canon PC1080F Personal Copier"/>
    <n v="2399.96"/>
    <n v="5"/>
    <n v="0.2"/>
    <n v="569.99050000000011"/>
    <s v="No"/>
    <s v="Kelly Williams"/>
  </r>
  <r>
    <n v="7175"/>
    <s v="US-2017-141677"/>
    <d v="2017-03-26T00:00:00"/>
    <d v="2017-03-30T00:00:00"/>
    <x v="1"/>
    <s v="HK-14890"/>
    <s v="Heather Kirkland"/>
    <x v="1"/>
    <s v="United States"/>
    <s v="Houston"/>
    <s v="Texas"/>
    <n v="77070"/>
    <x v="2"/>
    <s v="OFF-PA-10002581"/>
    <s v="Office Supplies"/>
    <s v="Paper"/>
    <s v="Xerox 1951"/>
    <n v="74.352000000000004"/>
    <n v="3"/>
    <n v="0.2"/>
    <n v="23.234999999999992"/>
    <s v="No"/>
    <s v="Kelly Williams"/>
  </r>
  <r>
    <n v="7176"/>
    <s v="US-2017-141677"/>
    <d v="2017-03-26T00:00:00"/>
    <d v="2017-03-30T00:00:00"/>
    <x v="1"/>
    <s v="HK-14890"/>
    <s v="Heather Kirkland"/>
    <x v="1"/>
    <s v="United States"/>
    <s v="Houston"/>
    <s v="Texas"/>
    <n v="77070"/>
    <x v="2"/>
    <s v="OFF-AP-10001205"/>
    <s v="Office Supplies"/>
    <s v="Appliances"/>
    <s v="Belkin 5 Outlet SurgeMaster Power Centers"/>
    <n v="87.167999999999978"/>
    <n v="8"/>
    <n v="0.8"/>
    <n v="-226.63679999999999"/>
    <s v="No"/>
    <s v="Kelly Williams"/>
  </r>
  <r>
    <n v="7177"/>
    <s v="US-2017-141677"/>
    <d v="2017-03-26T00:00:00"/>
    <d v="2017-03-30T00:00:00"/>
    <x v="1"/>
    <s v="HK-14890"/>
    <s v="Heather Kirkland"/>
    <x v="1"/>
    <s v="United States"/>
    <s v="Houston"/>
    <s v="Texas"/>
    <n v="77070"/>
    <x v="2"/>
    <s v="OFF-ST-10000344"/>
    <s v="Office Supplies"/>
    <s v="Storage"/>
    <s v="Neat Ideas Personal Hanging Folder Files, Black"/>
    <n v="32.231999999999999"/>
    <n v="3"/>
    <n v="0.2"/>
    <n v="2.4173999999999989"/>
    <s v="No"/>
    <s v="Kelly Williams"/>
  </r>
  <r>
    <n v="7178"/>
    <s v="CA-2017-133067"/>
    <d v="2017-05-04T00:00:00"/>
    <d v="2017-05-10T00:00:00"/>
    <x v="1"/>
    <s v="MY-18295"/>
    <s v="Muhammed Yedwab"/>
    <x v="1"/>
    <s v="United States"/>
    <s v="Philadelphia"/>
    <s v="Pennsylvania"/>
    <n v="19140"/>
    <x v="3"/>
    <s v="OFF-BI-10002897"/>
    <s v="Office Supplies"/>
    <s v="Binders"/>
    <s v="Black Avery Memo-Size 3-Ring Binder, 5 1/2&quot; x 8 1/2&quot;"/>
    <n v="2.2020000000000004"/>
    <n v="2"/>
    <n v="0.7"/>
    <n v="-1.5413999999999999"/>
    <s v="No"/>
    <s v="Chuck Magee"/>
  </r>
  <r>
    <n v="7179"/>
    <s v="CA-2017-133067"/>
    <d v="2017-05-04T00:00:00"/>
    <d v="2017-05-10T00:00:00"/>
    <x v="1"/>
    <s v="MY-18295"/>
    <s v="Muhammed Yedwab"/>
    <x v="1"/>
    <s v="United States"/>
    <s v="Philadelphia"/>
    <s v="Pennsylvania"/>
    <n v="19140"/>
    <x v="3"/>
    <s v="OFF-BI-10003694"/>
    <s v="Office Supplies"/>
    <s v="Binders"/>
    <s v="Avery 3 1/2&quot; Diskette Storage Pages, 10/Pack"/>
    <n v="9.3960000000000008"/>
    <n v="3"/>
    <n v="0.7"/>
    <n v="-7.5167999999999964"/>
    <s v="No"/>
    <s v="Chuck Magee"/>
  </r>
  <r>
    <n v="7180"/>
    <s v="US-2016-144351"/>
    <d v="2016-11-14T00:00:00"/>
    <d v="2016-11-18T00:00:00"/>
    <x v="1"/>
    <s v="RC-19960"/>
    <s v="Ryan Crowe"/>
    <x v="0"/>
    <s v="United States"/>
    <s v="Baltimore"/>
    <s v="Maryland"/>
    <n v="21215"/>
    <x v="3"/>
    <s v="TEC-PH-10001644"/>
    <s v="Technology"/>
    <s v="Phones"/>
    <s v="BlueLounge Milo Smartphone Stand, White/Metallic"/>
    <n v="89.97"/>
    <n v="3"/>
    <n v="0"/>
    <n v="25.191600000000005"/>
    <s v="No"/>
    <s v="Chuck Magee"/>
  </r>
  <r>
    <n v="7181"/>
    <s v="CA-2014-106054"/>
    <d v="2014-01-06T00:00:00"/>
    <d v="2014-01-07T00:00:00"/>
    <x v="2"/>
    <s v="JO-15145"/>
    <s v="Jack O'Briant"/>
    <x v="1"/>
    <s v="United States"/>
    <s v="Athens"/>
    <s v="Georgia"/>
    <n v="30605"/>
    <x v="0"/>
    <s v="OFF-AR-10002399"/>
    <s v="Office Supplies"/>
    <s v="Art"/>
    <s v="Dixon Prang Watercolor Pencils, 10-Color Set with Brush"/>
    <n v="12.78"/>
    <n v="3"/>
    <n v="0"/>
    <n v="5.2397999999999998"/>
    <s v="No"/>
    <s v="Cassandra Brandow"/>
  </r>
  <r>
    <n v="7182"/>
    <s v="CA-2016-138667"/>
    <d v="2016-12-27T00:00:00"/>
    <d v="2016-12-30T00:00:00"/>
    <x v="0"/>
    <s v="MW-18220"/>
    <s v="Mitch Webber"/>
    <x v="0"/>
    <s v="United States"/>
    <s v="Lancaster"/>
    <s v="Ohio"/>
    <n v="43130"/>
    <x v="3"/>
    <s v="TEC-AC-10003063"/>
    <s v="Technology"/>
    <s v="Accessories"/>
    <s v="Micro Innovations USB RF Wireless Keyboard with Mouse"/>
    <n v="40"/>
    <n v="2"/>
    <n v="0.2"/>
    <n v="0.5"/>
    <s v="No"/>
    <s v="Chuck Magee"/>
  </r>
  <r>
    <n v="7183"/>
    <s v="CA-2017-150609"/>
    <d v="2017-04-30T00:00:00"/>
    <d v="2017-05-04T00:00:00"/>
    <x v="1"/>
    <s v="NZ-18565"/>
    <s v="Nick Zandusky"/>
    <x v="2"/>
    <s v="United States"/>
    <s v="Los Angeles"/>
    <s v="California"/>
    <n v="90032"/>
    <x v="1"/>
    <s v="OFF-BI-10002071"/>
    <s v="Office Supplies"/>
    <s v="Binders"/>
    <s v="Fellowes Black Plastic Comb Bindings"/>
    <n v="23.24"/>
    <n v="5"/>
    <n v="0.2"/>
    <n v="7.5529999999999982"/>
    <s v="Yes"/>
    <s v="Anna Andreadi"/>
  </r>
  <r>
    <n v="7184"/>
    <s v="CA-2017-128853"/>
    <d v="2017-04-21T00:00:00"/>
    <d v="2017-04-23T00:00:00"/>
    <x v="2"/>
    <s v="JM-15250"/>
    <s v="Janet Martin"/>
    <x v="0"/>
    <s v="United States"/>
    <s v="Baltimore"/>
    <s v="Maryland"/>
    <n v="21215"/>
    <x v="3"/>
    <s v="FUR-CH-10004218"/>
    <s v="Furniture"/>
    <s v="Chairs"/>
    <s v="Global Fabric Manager's Chair, Dark Gray"/>
    <n v="908.82"/>
    <n v="9"/>
    <n v="0"/>
    <n v="227.20500000000004"/>
    <s v="No"/>
    <s v="Chuck Magee"/>
  </r>
  <r>
    <n v="7185"/>
    <s v="CA-2017-133102"/>
    <d v="2017-08-17T00:00:00"/>
    <d v="2017-08-24T00:00:00"/>
    <x v="1"/>
    <s v="ED-13885"/>
    <s v="Emily Ducich"/>
    <x v="2"/>
    <s v="United States"/>
    <s v="Houston"/>
    <s v="Texas"/>
    <n v="77095"/>
    <x v="2"/>
    <s v="OFF-SU-10000432"/>
    <s v="Office Supplies"/>
    <s v="Supplies"/>
    <s v="Acco Side-Punched Conventional Columnar Pads"/>
    <n v="5.5520000000000005"/>
    <n v="2"/>
    <n v="0.2"/>
    <n v="-1.0410000000000006"/>
    <s v="No"/>
    <s v="Kelly Williams"/>
  </r>
  <r>
    <n v="7186"/>
    <s v="CA-2017-133102"/>
    <d v="2017-08-17T00:00:00"/>
    <d v="2017-08-24T00:00:00"/>
    <x v="1"/>
    <s v="ED-13885"/>
    <s v="Emily Ducich"/>
    <x v="2"/>
    <s v="United States"/>
    <s v="Houston"/>
    <s v="Texas"/>
    <n v="77095"/>
    <x v="2"/>
    <s v="OFF-AR-10003183"/>
    <s v="Office Supplies"/>
    <s v="Art"/>
    <s v="Avery Fluorescent Highlighter Four-Color Set"/>
    <n v="8.016"/>
    <n v="3"/>
    <n v="0.2"/>
    <n v="1.0019999999999993"/>
    <s v="No"/>
    <s v="Kelly Williams"/>
  </r>
  <r>
    <n v="7187"/>
    <s v="CA-2017-133102"/>
    <d v="2017-08-17T00:00:00"/>
    <d v="2017-08-24T00:00:00"/>
    <x v="1"/>
    <s v="ED-13885"/>
    <s v="Emily Ducich"/>
    <x v="2"/>
    <s v="United States"/>
    <s v="Houston"/>
    <s v="Texas"/>
    <n v="77095"/>
    <x v="2"/>
    <s v="FUR-CH-10002017"/>
    <s v="Furniture"/>
    <s v="Chairs"/>
    <s v="SAFCO Optional Arm Kit for Workspace Cribbage Stacking Chair"/>
    <n v="74.591999999999999"/>
    <n v="4"/>
    <n v="0.3"/>
    <n v="-2.1312000000000033"/>
    <s v="No"/>
    <s v="Kelly Williams"/>
  </r>
  <r>
    <n v="7188"/>
    <s v="CA-2017-133102"/>
    <d v="2017-08-17T00:00:00"/>
    <d v="2017-08-24T00:00:00"/>
    <x v="1"/>
    <s v="ED-13885"/>
    <s v="Emily Ducich"/>
    <x v="2"/>
    <s v="United States"/>
    <s v="Houston"/>
    <s v="Texas"/>
    <n v="77095"/>
    <x v="2"/>
    <s v="FUR-FU-10003247"/>
    <s v="Furniture"/>
    <s v="Furnishings"/>
    <s v="36X48 HARDFLOOR CHAIRMAT"/>
    <n v="16.784000000000002"/>
    <n v="2"/>
    <n v="0.6"/>
    <n v="-22.238800000000001"/>
    <s v="No"/>
    <s v="Kelly Williams"/>
  </r>
  <r>
    <n v="7189"/>
    <s v="CA-2017-133102"/>
    <d v="2017-08-17T00:00:00"/>
    <d v="2017-08-24T00:00:00"/>
    <x v="1"/>
    <s v="ED-13885"/>
    <s v="Emily Ducich"/>
    <x v="2"/>
    <s v="United States"/>
    <s v="Houston"/>
    <s v="Texas"/>
    <n v="77095"/>
    <x v="2"/>
    <s v="OFF-AP-10001563"/>
    <s v="Office Supplies"/>
    <s v="Appliances"/>
    <s v="Belkin Premiere Surge Master II 8-outlet surge protector"/>
    <n v="38.86399999999999"/>
    <n v="4"/>
    <n v="0.8"/>
    <n v="-99.103200000000044"/>
    <s v="No"/>
    <s v="Kelly Williams"/>
  </r>
  <r>
    <n v="7190"/>
    <s v="CA-2016-164399"/>
    <d v="2016-11-12T00:00:00"/>
    <d v="2016-11-15T00:00:00"/>
    <x v="2"/>
    <s v="DW-13480"/>
    <s v="Dianna Wilson"/>
    <x v="2"/>
    <s v="United States"/>
    <s v="San Diego"/>
    <s v="California"/>
    <n v="92024"/>
    <x v="1"/>
    <s v="TEC-PH-10004908"/>
    <s v="Technology"/>
    <s v="Phones"/>
    <s v="Panasonic KX TS3282W Corded phone"/>
    <n v="203.976"/>
    <n v="3"/>
    <n v="0.2"/>
    <n v="25.496999999999986"/>
    <s v="No"/>
    <s v="Anna Andreadi"/>
  </r>
  <r>
    <n v="7191"/>
    <s v="CA-2016-164399"/>
    <d v="2016-11-12T00:00:00"/>
    <d v="2016-11-15T00:00:00"/>
    <x v="2"/>
    <s v="DW-13480"/>
    <s v="Dianna Wilson"/>
    <x v="2"/>
    <s v="United States"/>
    <s v="San Diego"/>
    <s v="California"/>
    <n v="92024"/>
    <x v="1"/>
    <s v="FUR-TA-10003392"/>
    <s v="Furniture"/>
    <s v="Tables"/>
    <s v="Global Adaptabilities Conference Tables"/>
    <n v="674.35200000000009"/>
    <n v="3"/>
    <n v="0.2"/>
    <n v="-8.4294000000000153"/>
    <s v="No"/>
    <s v="Anna Andreadi"/>
  </r>
  <r>
    <n v="7192"/>
    <s v="CA-2016-116918"/>
    <d v="2016-10-01T00:00:00"/>
    <d v="2016-10-06T00:00:00"/>
    <x v="0"/>
    <s v="JK-15205"/>
    <s v="Jamie Kunitz"/>
    <x v="0"/>
    <s v="United States"/>
    <s v="Hialeah"/>
    <s v="Florida"/>
    <n v="33012"/>
    <x v="0"/>
    <s v="OFF-BI-10004140"/>
    <s v="Office Supplies"/>
    <s v="Binders"/>
    <s v="Avery Non-Stick Binders"/>
    <n v="5.3880000000000008"/>
    <n v="4"/>
    <n v="0.7"/>
    <n v="-4.49"/>
    <s v="No"/>
    <s v="Cassandra Brandow"/>
  </r>
  <r>
    <n v="7193"/>
    <s v="CA-2016-116918"/>
    <d v="2016-10-01T00:00:00"/>
    <d v="2016-10-06T00:00:00"/>
    <x v="0"/>
    <s v="JK-15205"/>
    <s v="Jamie Kunitz"/>
    <x v="0"/>
    <s v="United States"/>
    <s v="Hialeah"/>
    <s v="Florida"/>
    <n v="33012"/>
    <x v="0"/>
    <s v="OFF-AR-10003631"/>
    <s v="Office Supplies"/>
    <s v="Art"/>
    <s v="Staples in misc. colors"/>
    <n v="30.975999999999999"/>
    <n v="8"/>
    <n v="0.2"/>
    <n v="5.0335999999999999"/>
    <s v="No"/>
    <s v="Cassandra Brandow"/>
  </r>
  <r>
    <n v="7194"/>
    <s v="CA-2016-110492"/>
    <d v="2016-02-12T00:00:00"/>
    <d v="2016-02-14T00:00:00"/>
    <x v="2"/>
    <s v="JS-15880"/>
    <s v="John Stevenson"/>
    <x v="0"/>
    <s v="United States"/>
    <s v="Atlanta"/>
    <s v="Georgia"/>
    <n v="30318"/>
    <x v="0"/>
    <s v="OFF-ST-10003716"/>
    <s v="Office Supplies"/>
    <s v="Storage"/>
    <s v="Tennsco Double-Tier Lockers"/>
    <n v="1350.1200000000001"/>
    <n v="6"/>
    <n v="0"/>
    <n v="175.51560000000001"/>
    <s v="No"/>
    <s v="Cassandra Brandow"/>
  </r>
  <r>
    <n v="7195"/>
    <s v="CA-2016-110492"/>
    <d v="2016-02-12T00:00:00"/>
    <d v="2016-02-14T00:00:00"/>
    <x v="2"/>
    <s v="JS-15880"/>
    <s v="John Stevenson"/>
    <x v="0"/>
    <s v="United States"/>
    <s v="Atlanta"/>
    <s v="Georgia"/>
    <n v="30318"/>
    <x v="0"/>
    <s v="OFF-BI-10003274"/>
    <s v="Office Supplies"/>
    <s v="Binders"/>
    <s v="Avery Durable Slant Ring Binders, No Labels"/>
    <n v="15.92"/>
    <n v="4"/>
    <n v="0"/>
    <n v="7.4824000000000002"/>
    <s v="No"/>
    <s v="Cassandra Brandow"/>
  </r>
  <r>
    <n v="7196"/>
    <s v="CA-2016-147683"/>
    <d v="2016-11-13T00:00:00"/>
    <d v="2016-11-17T00:00:00"/>
    <x v="1"/>
    <s v="PO-19180"/>
    <s v="Philisse Overcash"/>
    <x v="2"/>
    <s v="United States"/>
    <s v="Seattle"/>
    <s v="Washington"/>
    <n v="98103"/>
    <x v="1"/>
    <s v="FUR-FU-10004848"/>
    <s v="Furniture"/>
    <s v="Furnishings"/>
    <s v="DAX Solid Wood Frames"/>
    <n v="19.54"/>
    <n v="2"/>
    <n v="0"/>
    <n v="7.2297999999999991"/>
    <s v="No"/>
    <s v="Anna Andreadi"/>
  </r>
  <r>
    <n v="7197"/>
    <s v="CA-2014-116785"/>
    <d v="2014-04-26T00:00:00"/>
    <d v="2014-04-30T00:00:00"/>
    <x v="1"/>
    <s v="MH-17290"/>
    <s v="Marc Harrigan"/>
    <x v="2"/>
    <s v="United States"/>
    <s v="Los Angeles"/>
    <s v="California"/>
    <n v="90036"/>
    <x v="1"/>
    <s v="OFF-AR-10003504"/>
    <s v="Office Supplies"/>
    <s v="Art"/>
    <s v="Newell 347"/>
    <n v="21.400000000000002"/>
    <n v="5"/>
    <n v="0"/>
    <n v="6.2059999999999977"/>
    <s v="Yes"/>
    <s v="Anna Andreadi"/>
  </r>
  <r>
    <n v="7198"/>
    <s v="CA-2014-116785"/>
    <d v="2014-04-26T00:00:00"/>
    <d v="2014-04-30T00:00:00"/>
    <x v="1"/>
    <s v="MH-17290"/>
    <s v="Marc Harrigan"/>
    <x v="2"/>
    <s v="United States"/>
    <s v="Los Angeles"/>
    <s v="California"/>
    <n v="90036"/>
    <x v="1"/>
    <s v="OFF-LA-10000305"/>
    <s v="Office Supplies"/>
    <s v="Labels"/>
    <s v="Avery 495"/>
    <n v="12.6"/>
    <n v="2"/>
    <n v="0"/>
    <n v="5.7959999999999994"/>
    <s v="Yes"/>
    <s v="Anna Andreadi"/>
  </r>
  <r>
    <n v="7199"/>
    <s v="US-2015-156797"/>
    <d v="2015-08-11T00:00:00"/>
    <d v="2015-08-15T00:00:00"/>
    <x v="1"/>
    <s v="PO-19180"/>
    <s v="Philisse Overcash"/>
    <x v="2"/>
    <s v="United States"/>
    <s v="New York City"/>
    <s v="New York"/>
    <n v="10035"/>
    <x v="3"/>
    <s v="OFF-AR-10001427"/>
    <s v="Office Supplies"/>
    <s v="Art"/>
    <s v="Newell 330"/>
    <n v="11.96"/>
    <n v="2"/>
    <n v="0"/>
    <n v="3.1096000000000004"/>
    <s v="No"/>
    <s v="Chuck Magee"/>
  </r>
  <r>
    <n v="7200"/>
    <s v="US-2015-156797"/>
    <d v="2015-08-11T00:00:00"/>
    <d v="2015-08-15T00:00:00"/>
    <x v="1"/>
    <s v="PO-19180"/>
    <s v="Philisse Overcash"/>
    <x v="2"/>
    <s v="United States"/>
    <s v="New York City"/>
    <s v="New York"/>
    <n v="10035"/>
    <x v="3"/>
    <s v="TEC-PH-10004614"/>
    <s v="Technology"/>
    <s v="Phones"/>
    <s v="AT&amp;T 841000 Phone"/>
    <n v="138"/>
    <n v="2"/>
    <n v="0"/>
    <n v="34.5"/>
    <s v="No"/>
    <s v="Chuck Magee"/>
  </r>
  <r>
    <n v="7201"/>
    <s v="CA-2016-104276"/>
    <d v="2016-11-27T00:00:00"/>
    <d v="2016-12-03T00:00:00"/>
    <x v="1"/>
    <s v="HF-14995"/>
    <s v="Herbert Flentye"/>
    <x v="0"/>
    <s v="United States"/>
    <s v="Fort Lauderdale"/>
    <s v="Florida"/>
    <n v="33311"/>
    <x v="0"/>
    <s v="TEC-PH-10001944"/>
    <s v="Technology"/>
    <s v="Phones"/>
    <s v="Wi-Ex zBoost YX540 Cellular Phone Signal Booster"/>
    <n v="116.75999999999999"/>
    <n v="1"/>
    <n v="0.2"/>
    <n v="14.594999999999985"/>
    <s v="No"/>
    <s v="Cassandra Brandow"/>
  </r>
  <r>
    <n v="7202"/>
    <s v="CA-2016-104276"/>
    <d v="2016-11-27T00:00:00"/>
    <d v="2016-12-03T00:00:00"/>
    <x v="1"/>
    <s v="HF-14995"/>
    <s v="Herbert Flentye"/>
    <x v="0"/>
    <s v="United States"/>
    <s v="Fort Lauderdale"/>
    <s v="Florida"/>
    <n v="33311"/>
    <x v="0"/>
    <s v="FUR-TA-10001039"/>
    <s v="Furniture"/>
    <s v="Tables"/>
    <s v="KI Adjustable-Height Table"/>
    <n v="331.02300000000008"/>
    <n v="7"/>
    <n v="0.45"/>
    <n v="-114.35339999999997"/>
    <s v="No"/>
    <s v="Cassandra Brandow"/>
  </r>
  <r>
    <n v="7203"/>
    <s v="CA-2016-120369"/>
    <d v="2016-10-28T00:00:00"/>
    <d v="2016-10-28T00:00:00"/>
    <x v="3"/>
    <s v="VB-21745"/>
    <s v="Victoria Brennan"/>
    <x v="1"/>
    <s v="United States"/>
    <s v="Rochester"/>
    <s v="New York"/>
    <n v="14609"/>
    <x v="3"/>
    <s v="FUR-FU-10003806"/>
    <s v="Furniture"/>
    <s v="Furnishings"/>
    <s v="Tenex Chairmat w/ Average Lip, 45&quot; x 53&quot;"/>
    <n v="756.80000000000007"/>
    <n v="5"/>
    <n v="0"/>
    <n v="75.679999999999978"/>
    <s v="No"/>
    <s v="Chuck Magee"/>
  </r>
  <r>
    <n v="7204"/>
    <s v="CA-2014-118276"/>
    <d v="2014-12-29T00:00:00"/>
    <d v="2015-01-02T00:00:00"/>
    <x v="1"/>
    <s v="MG-17890"/>
    <s v="Michael Granlund"/>
    <x v="2"/>
    <s v="United States"/>
    <s v="Saint Charles"/>
    <s v="Illinois"/>
    <n v="60174"/>
    <x v="2"/>
    <s v="FUR-FU-10002111"/>
    <s v="Furniture"/>
    <s v="Furnishings"/>
    <s v="Master Caster Door Stop, Large Brown"/>
    <n v="8.7360000000000007"/>
    <n v="3"/>
    <n v="0.6"/>
    <n v="-4.804800000000002"/>
    <s v="No"/>
    <s v="Kelly Williams"/>
  </r>
  <r>
    <n v="7205"/>
    <s v="CA-2015-136658"/>
    <d v="2015-09-10T00:00:00"/>
    <d v="2015-09-17T00:00:00"/>
    <x v="1"/>
    <s v="BO-11425"/>
    <s v="Bobby Odegard"/>
    <x v="0"/>
    <s v="United States"/>
    <s v="New York City"/>
    <s v="New York"/>
    <n v="10024"/>
    <x v="3"/>
    <s v="OFF-AR-10000817"/>
    <s v="Office Supplies"/>
    <s v="Art"/>
    <s v="Manco Dry-Lighter Erasable Highlighter"/>
    <n v="6.08"/>
    <n v="2"/>
    <n v="0"/>
    <n v="2.0671999999999997"/>
    <s v="No"/>
    <s v="Chuck Magee"/>
  </r>
  <r>
    <n v="7206"/>
    <s v="CA-2017-137414"/>
    <d v="2017-10-02T00:00:00"/>
    <d v="2017-10-06T00:00:00"/>
    <x v="1"/>
    <s v="CM-12115"/>
    <s v="Chad McGuire"/>
    <x v="0"/>
    <s v="United States"/>
    <s v="San Francisco"/>
    <s v="California"/>
    <n v="94109"/>
    <x v="1"/>
    <s v="FUR-FU-10001424"/>
    <s v="Furniture"/>
    <s v="Furnishings"/>
    <s v="Dax Clear Box Frame"/>
    <n v="17.46"/>
    <n v="2"/>
    <n v="0"/>
    <n v="5.936399999999999"/>
    <s v="Yes"/>
    <s v="Anna Andreadi"/>
  </r>
  <r>
    <n v="7207"/>
    <s v="CA-2017-137414"/>
    <d v="2017-10-02T00:00:00"/>
    <d v="2017-10-06T00:00:00"/>
    <x v="1"/>
    <s v="CM-12115"/>
    <s v="Chad McGuire"/>
    <x v="0"/>
    <s v="United States"/>
    <s v="San Francisco"/>
    <s v="California"/>
    <n v="94109"/>
    <x v="1"/>
    <s v="TEC-MA-10002930"/>
    <s v="Technology"/>
    <s v="Machines"/>
    <s v="Ricoh - Ink Collector Unit for GX3000 Series Printers"/>
    <n v="369.16"/>
    <n v="11"/>
    <n v="0.2"/>
    <n v="32.301500000000019"/>
    <s v="Yes"/>
    <s v="Anna Andreadi"/>
  </r>
  <r>
    <n v="7208"/>
    <s v="CA-2016-143476"/>
    <d v="2016-09-11T00:00:00"/>
    <d v="2016-09-13T00:00:00"/>
    <x v="2"/>
    <s v="LC-16930"/>
    <s v="Linda Cazamias"/>
    <x v="1"/>
    <s v="United States"/>
    <s v="Phoenix"/>
    <s v="Arizona"/>
    <n v="85023"/>
    <x v="1"/>
    <s v="OFF-AR-10003759"/>
    <s v="Office Supplies"/>
    <s v="Art"/>
    <s v="Crayola Anti Dust Chalk, 12/Pack"/>
    <n v="2.9120000000000004"/>
    <n v="2"/>
    <n v="0.2"/>
    <n v="0.90999999999999981"/>
    <s v="No"/>
    <s v="Anna Andreadi"/>
  </r>
  <r>
    <n v="7209"/>
    <s v="CA-2016-143476"/>
    <d v="2016-09-11T00:00:00"/>
    <d v="2016-09-13T00:00:00"/>
    <x v="2"/>
    <s v="LC-16930"/>
    <s v="Linda Cazamias"/>
    <x v="1"/>
    <s v="United States"/>
    <s v="Phoenix"/>
    <s v="Arizona"/>
    <n v="85023"/>
    <x v="1"/>
    <s v="OFF-PA-10001837"/>
    <s v="Office Supplies"/>
    <s v="Paper"/>
    <s v="Xerox 1976"/>
    <n v="20.736000000000004"/>
    <n v="4"/>
    <n v="0.2"/>
    <n v="7.2576000000000001"/>
    <s v="No"/>
    <s v="Anna Andreadi"/>
  </r>
  <r>
    <n v="7210"/>
    <s v="CA-2016-143476"/>
    <d v="2016-09-11T00:00:00"/>
    <d v="2016-09-13T00:00:00"/>
    <x v="2"/>
    <s v="LC-16930"/>
    <s v="Linda Cazamias"/>
    <x v="1"/>
    <s v="United States"/>
    <s v="Phoenix"/>
    <s v="Arizona"/>
    <n v="85023"/>
    <x v="1"/>
    <s v="OFF-PA-10001667"/>
    <s v="Office Supplies"/>
    <s v="Paper"/>
    <s v="Great White Multi-Use Recycled Paper (20Lb. and 84 Bright)"/>
    <n v="9.5680000000000014"/>
    <n v="2"/>
    <n v="0.2"/>
    <n v="2.9899999999999993"/>
    <s v="No"/>
    <s v="Anna Andreadi"/>
  </r>
  <r>
    <n v="7211"/>
    <s v="US-2016-119046"/>
    <d v="2016-06-02T00:00:00"/>
    <d v="2016-06-06T00:00:00"/>
    <x v="1"/>
    <s v="EH-13765"/>
    <s v="Edward Hooks"/>
    <x v="1"/>
    <s v="United States"/>
    <s v="Seattle"/>
    <s v="Washington"/>
    <n v="98115"/>
    <x v="1"/>
    <s v="OFF-PA-10000246"/>
    <s v="Office Supplies"/>
    <s v="Paper"/>
    <s v="Riverleaf Stik-Withit Designer Note Cubes"/>
    <n v="30.18"/>
    <n v="3"/>
    <n v="0"/>
    <n v="13.8828"/>
    <s v="Yes"/>
    <s v="Anna Andreadi"/>
  </r>
  <r>
    <n v="7212"/>
    <s v="US-2016-119046"/>
    <d v="2016-06-02T00:00:00"/>
    <d v="2016-06-06T00:00:00"/>
    <x v="1"/>
    <s v="EH-13765"/>
    <s v="Edward Hooks"/>
    <x v="1"/>
    <s v="United States"/>
    <s v="Seattle"/>
    <s v="Washington"/>
    <n v="98115"/>
    <x v="1"/>
    <s v="OFF-BI-10001078"/>
    <s v="Office Supplies"/>
    <s v="Binders"/>
    <s v="Acco PRESSTEX Data Binder with Storage Hooks, Dark Blue, 14 7/8&quot; X 11&quot;"/>
    <n v="51.648000000000003"/>
    <n v="12"/>
    <n v="0.2"/>
    <n v="18.7224"/>
    <s v="Yes"/>
    <s v="Anna Andreadi"/>
  </r>
  <r>
    <n v="7213"/>
    <s v="US-2016-119046"/>
    <d v="2016-06-02T00:00:00"/>
    <d v="2016-06-06T00:00:00"/>
    <x v="1"/>
    <s v="EH-13765"/>
    <s v="Edward Hooks"/>
    <x v="1"/>
    <s v="United States"/>
    <s v="Seattle"/>
    <s v="Washington"/>
    <n v="98115"/>
    <x v="1"/>
    <s v="OFF-BI-10000138"/>
    <s v="Office Supplies"/>
    <s v="Binders"/>
    <s v="Acco Translucent Poly Ring Binders"/>
    <n v="11.231999999999999"/>
    <n v="3"/>
    <n v="0.2"/>
    <n v="3.9312000000000005"/>
    <s v="Yes"/>
    <s v="Anna Andreadi"/>
  </r>
  <r>
    <n v="7214"/>
    <s v="CA-2017-154949"/>
    <d v="2017-10-15T00:00:00"/>
    <d v="2017-10-19T00:00:00"/>
    <x v="1"/>
    <s v="MC-17275"/>
    <s v="Marc Crier"/>
    <x v="0"/>
    <s v="United States"/>
    <s v="Camarillo"/>
    <s v="California"/>
    <n v="93010"/>
    <x v="1"/>
    <s v="OFF-LA-10002034"/>
    <s v="Office Supplies"/>
    <s v="Labels"/>
    <s v="Avery 478"/>
    <n v="14.73"/>
    <n v="3"/>
    <n v="0"/>
    <n v="7.2176999999999998"/>
    <s v="Yes"/>
    <s v="Anna Andreadi"/>
  </r>
  <r>
    <n v="7215"/>
    <s v="CA-2015-103072"/>
    <d v="2015-09-27T00:00:00"/>
    <d v="2015-09-30T00:00:00"/>
    <x v="0"/>
    <s v="HW-14935"/>
    <s v="Helen Wasserman"/>
    <x v="1"/>
    <s v="United States"/>
    <s v="Detroit"/>
    <s v="Michigan"/>
    <n v="48205"/>
    <x v="2"/>
    <s v="OFF-AR-10000127"/>
    <s v="Office Supplies"/>
    <s v="Art"/>
    <s v="Newell 321"/>
    <n v="16.399999999999999"/>
    <n v="5"/>
    <n v="0"/>
    <n v="4.7559999999999985"/>
    <s v="No"/>
    <s v="Kelly Williams"/>
  </r>
  <r>
    <n v="7216"/>
    <s v="CA-2015-103072"/>
    <d v="2015-09-27T00:00:00"/>
    <d v="2015-09-30T00:00:00"/>
    <x v="0"/>
    <s v="HW-14935"/>
    <s v="Helen Wasserman"/>
    <x v="1"/>
    <s v="United States"/>
    <s v="Detroit"/>
    <s v="Michigan"/>
    <n v="48205"/>
    <x v="2"/>
    <s v="OFF-PA-10003172"/>
    <s v="Office Supplies"/>
    <s v="Paper"/>
    <s v="Xerox 1996"/>
    <n v="25.92"/>
    <n v="4"/>
    <n v="0"/>
    <n v="12.441600000000001"/>
    <s v="No"/>
    <s v="Kelly Williams"/>
  </r>
  <r>
    <n v="7217"/>
    <s v="CA-2015-150770"/>
    <d v="2015-05-03T00:00:00"/>
    <d v="2015-05-06T00:00:00"/>
    <x v="2"/>
    <s v="LC-16870"/>
    <s v="Lena Cacioppo"/>
    <x v="0"/>
    <s v="United States"/>
    <s v="San Francisco"/>
    <s v="California"/>
    <n v="94109"/>
    <x v="1"/>
    <s v="OFF-AR-10001246"/>
    <s v="Office Supplies"/>
    <s v="Art"/>
    <s v="Newell 317"/>
    <n v="8.82"/>
    <n v="3"/>
    <n v="0"/>
    <n v="2.5577999999999994"/>
    <s v="Yes"/>
    <s v="Anna Andreadi"/>
  </r>
  <r>
    <n v="7218"/>
    <s v="CA-2015-150770"/>
    <d v="2015-05-03T00:00:00"/>
    <d v="2015-05-06T00:00:00"/>
    <x v="2"/>
    <s v="LC-16870"/>
    <s v="Lena Cacioppo"/>
    <x v="0"/>
    <s v="United States"/>
    <s v="San Francisco"/>
    <s v="California"/>
    <n v="94109"/>
    <x v="1"/>
    <s v="OFF-BI-10002026"/>
    <s v="Office Supplies"/>
    <s v="Binders"/>
    <s v="Ibico Recycled Linen-Style Covers"/>
    <n v="62.496000000000009"/>
    <n v="2"/>
    <n v="0.2"/>
    <n v="21.873599999999996"/>
    <s v="Yes"/>
    <s v="Anna Andreadi"/>
  </r>
  <r>
    <n v="7219"/>
    <s v="CA-2015-150770"/>
    <d v="2015-05-03T00:00:00"/>
    <d v="2015-05-06T00:00:00"/>
    <x v="2"/>
    <s v="LC-16870"/>
    <s v="Lena Cacioppo"/>
    <x v="0"/>
    <s v="United States"/>
    <s v="San Francisco"/>
    <s v="California"/>
    <n v="94109"/>
    <x v="1"/>
    <s v="TEC-AC-10000844"/>
    <s v="Technology"/>
    <s v="Accessories"/>
    <s v="Logitech Gaming G510s - Keyboard"/>
    <n v="339.96"/>
    <n v="4"/>
    <n v="0"/>
    <n v="122.38559999999998"/>
    <s v="Yes"/>
    <s v="Anna Andreadi"/>
  </r>
  <r>
    <n v="7220"/>
    <s v="CA-2015-150770"/>
    <d v="2015-05-03T00:00:00"/>
    <d v="2015-05-06T00:00:00"/>
    <x v="2"/>
    <s v="LC-16870"/>
    <s v="Lena Cacioppo"/>
    <x v="0"/>
    <s v="United States"/>
    <s v="San Francisco"/>
    <s v="California"/>
    <n v="94109"/>
    <x v="1"/>
    <s v="OFF-BI-10001575"/>
    <s v="Office Supplies"/>
    <s v="Binders"/>
    <s v="GBC Linen Binding Covers"/>
    <n v="49.568000000000005"/>
    <n v="2"/>
    <n v="0.2"/>
    <n v="17.348799999999997"/>
    <s v="Yes"/>
    <s v="Anna Andreadi"/>
  </r>
  <r>
    <n v="7221"/>
    <s v="CA-2017-154760"/>
    <d v="2017-01-09T00:00:00"/>
    <d v="2017-01-13T00:00:00"/>
    <x v="1"/>
    <s v="BP-11290"/>
    <s v="Beth Paige"/>
    <x v="0"/>
    <s v="United States"/>
    <s v="Philadelphia"/>
    <s v="Pennsylvania"/>
    <n v="19140"/>
    <x v="3"/>
    <s v="OFF-BI-10004632"/>
    <s v="Office Supplies"/>
    <s v="Binders"/>
    <s v="Ibico Hi-Tech Manual Binding System"/>
    <n v="274.49100000000004"/>
    <n v="3"/>
    <n v="0.7"/>
    <n v="-228.74250000000006"/>
    <s v="No"/>
    <s v="Chuck Magee"/>
  </r>
  <r>
    <n v="7222"/>
    <s v="US-2017-104437"/>
    <d v="2017-01-27T00:00:00"/>
    <d v="2017-01-31T00:00:00"/>
    <x v="1"/>
    <s v="TG-21310"/>
    <s v="Toby Gnade"/>
    <x v="0"/>
    <s v="United States"/>
    <s v="New York City"/>
    <s v="New York"/>
    <n v="10035"/>
    <x v="3"/>
    <s v="TEC-PH-10000193"/>
    <s v="Technology"/>
    <s v="Phones"/>
    <s v="Jensen SMPS-640 - speaker phone"/>
    <n v="137.94"/>
    <n v="3"/>
    <n v="0"/>
    <n v="35.864399999999996"/>
    <s v="No"/>
    <s v="Chuck Magee"/>
  </r>
  <r>
    <n v="7223"/>
    <s v="CA-2017-113075"/>
    <d v="2017-09-02T00:00:00"/>
    <d v="2017-09-06T00:00:00"/>
    <x v="1"/>
    <s v="MC-18100"/>
    <s v="Mick Crebagga"/>
    <x v="0"/>
    <s v="United States"/>
    <s v="Chicago"/>
    <s v="Illinois"/>
    <n v="60623"/>
    <x v="2"/>
    <s v="TEC-AC-10003441"/>
    <s v="Technology"/>
    <s v="Accessories"/>
    <s v="Kingston Digital DataTraveler 32GB USB 2.0"/>
    <n v="40.68"/>
    <n v="3"/>
    <n v="0.2"/>
    <n v="-7.1190000000000015"/>
    <s v="No"/>
    <s v="Kelly Williams"/>
  </r>
  <r>
    <n v="7224"/>
    <s v="CA-2016-109953"/>
    <d v="2016-07-14T00:00:00"/>
    <d v="2016-07-18T00:00:00"/>
    <x v="1"/>
    <s v="RB-19360"/>
    <s v="Raymond Buch"/>
    <x v="0"/>
    <s v="United States"/>
    <s v="San Francisco"/>
    <s v="California"/>
    <n v="94122"/>
    <x v="1"/>
    <s v="TEC-PH-10004093"/>
    <s v="Technology"/>
    <s v="Phones"/>
    <s v="Panasonic Kx-TS550"/>
    <n v="110.376"/>
    <n v="3"/>
    <n v="0.2"/>
    <n v="12.417299999999997"/>
    <s v="No"/>
    <s v="Anna Andreadi"/>
  </r>
  <r>
    <n v="7225"/>
    <s v="CA-2016-109953"/>
    <d v="2016-07-14T00:00:00"/>
    <d v="2016-07-18T00:00:00"/>
    <x v="1"/>
    <s v="RB-19360"/>
    <s v="Raymond Buch"/>
    <x v="0"/>
    <s v="United States"/>
    <s v="San Francisco"/>
    <s v="California"/>
    <n v="94122"/>
    <x v="1"/>
    <s v="OFF-AP-10002998"/>
    <s v="Office Supplies"/>
    <s v="Appliances"/>
    <s v="Holmes 99% HEPA Air Purifier"/>
    <n v="151.62"/>
    <n v="7"/>
    <n v="0"/>
    <n v="50.03459999999999"/>
    <s v="No"/>
    <s v="Anna Andreadi"/>
  </r>
  <r>
    <n v="7226"/>
    <s v="CA-2016-109953"/>
    <d v="2016-07-14T00:00:00"/>
    <d v="2016-07-18T00:00:00"/>
    <x v="1"/>
    <s v="RB-19360"/>
    <s v="Raymond Buch"/>
    <x v="0"/>
    <s v="United States"/>
    <s v="San Francisco"/>
    <s v="California"/>
    <n v="94122"/>
    <x v="1"/>
    <s v="FUR-FU-10000073"/>
    <s v="Furniture"/>
    <s v="Furnishings"/>
    <s v="Deflect-O Glasstique Clear Desk Accessories"/>
    <n v="30.8"/>
    <n v="4"/>
    <n v="0"/>
    <n v="10.163999999999998"/>
    <s v="No"/>
    <s v="Anna Andreadi"/>
  </r>
  <r>
    <n v="7227"/>
    <s v="CA-2017-127397"/>
    <d v="2017-02-24T00:00:00"/>
    <d v="2017-02-28T00:00:00"/>
    <x v="1"/>
    <s v="ES-14080"/>
    <s v="Erin Smith"/>
    <x v="1"/>
    <s v="United States"/>
    <s v="Philadelphia"/>
    <s v="Pennsylvania"/>
    <n v="19134"/>
    <x v="3"/>
    <s v="OFF-PA-10001125"/>
    <s v="Office Supplies"/>
    <s v="Paper"/>
    <s v="Xerox 1988"/>
    <n v="123.92000000000002"/>
    <n v="5"/>
    <n v="0.2"/>
    <n v="38.724999999999994"/>
    <s v="No"/>
    <s v="Chuck Magee"/>
  </r>
  <r>
    <n v="7228"/>
    <s v="CA-2017-127397"/>
    <d v="2017-02-24T00:00:00"/>
    <d v="2017-02-28T00:00:00"/>
    <x v="1"/>
    <s v="ES-14080"/>
    <s v="Erin Smith"/>
    <x v="1"/>
    <s v="United States"/>
    <s v="Philadelphia"/>
    <s v="Pennsylvania"/>
    <n v="19134"/>
    <x v="3"/>
    <s v="TEC-AC-10003033"/>
    <s v="Technology"/>
    <s v="Accessories"/>
    <s v="Plantronics CS510 - Over-the-Head monaural Wireless Headset System"/>
    <n v="1319.8"/>
    <n v="5"/>
    <n v="0.2"/>
    <n v="214.4674999999998"/>
    <s v="No"/>
    <s v="Chuck Magee"/>
  </r>
  <r>
    <n v="7229"/>
    <s v="CA-2014-157546"/>
    <d v="2014-07-20T00:00:00"/>
    <d v="2014-07-22T00:00:00"/>
    <x v="2"/>
    <s v="RD-19720"/>
    <s v="Roger Demir"/>
    <x v="0"/>
    <s v="United States"/>
    <s v="San Francisco"/>
    <s v="California"/>
    <n v="94122"/>
    <x v="1"/>
    <s v="OFF-BI-10002498"/>
    <s v="Office Supplies"/>
    <s v="Binders"/>
    <s v="Clear Mylar Reinforcing Strips"/>
    <n v="89.712000000000018"/>
    <n v="6"/>
    <n v="0.2"/>
    <n v="30.277799999999992"/>
    <s v="No"/>
    <s v="Anna Andreadi"/>
  </r>
  <r>
    <n v="7230"/>
    <s v="CA-2014-157546"/>
    <d v="2014-07-20T00:00:00"/>
    <d v="2014-07-22T00:00:00"/>
    <x v="2"/>
    <s v="RD-19720"/>
    <s v="Roger Demir"/>
    <x v="0"/>
    <s v="United States"/>
    <s v="San Francisco"/>
    <s v="California"/>
    <n v="94122"/>
    <x v="1"/>
    <s v="OFF-PA-10004569"/>
    <s v="Office Supplies"/>
    <s v="Paper"/>
    <s v="Wirebound Message Books, Two 4 1/4&quot; x 5&quot; Forms per Page"/>
    <n v="22.830000000000002"/>
    <n v="3"/>
    <n v="0"/>
    <n v="10.7301"/>
    <s v="No"/>
    <s v="Anna Andreadi"/>
  </r>
  <r>
    <n v="7231"/>
    <s v="CA-2017-153843"/>
    <d v="2017-03-13T00:00:00"/>
    <d v="2017-03-15T00:00:00"/>
    <x v="2"/>
    <s v="SC-20380"/>
    <s v="Shahid Collister"/>
    <x v="0"/>
    <s v="United States"/>
    <s v="Fairfield"/>
    <s v="Connecticut"/>
    <n v="6824"/>
    <x v="3"/>
    <s v="OFF-BI-10002353"/>
    <s v="Office Supplies"/>
    <s v="Binders"/>
    <s v="GBC VeloBind Cover Sets"/>
    <n v="30.88"/>
    <n v="2"/>
    <n v="0"/>
    <n v="15.44"/>
    <s v="No"/>
    <s v="Chuck Magee"/>
  </r>
  <r>
    <n v="7232"/>
    <s v="CA-2017-153843"/>
    <d v="2017-03-13T00:00:00"/>
    <d v="2017-03-15T00:00:00"/>
    <x v="2"/>
    <s v="SC-20380"/>
    <s v="Shahid Collister"/>
    <x v="0"/>
    <s v="United States"/>
    <s v="Fairfield"/>
    <s v="Connecticut"/>
    <n v="6824"/>
    <x v="3"/>
    <s v="OFF-AP-10001564"/>
    <s v="Office Supplies"/>
    <s v="Appliances"/>
    <s v="Hoover Commercial Lightweight Upright Vacuum with E-Z Empty Dirt Cup"/>
    <n v="465.16"/>
    <n v="2"/>
    <n v="0"/>
    <n v="120.94159999999999"/>
    <s v="No"/>
    <s v="Chuck Magee"/>
  </r>
  <r>
    <n v="7233"/>
    <s v="CA-2017-153843"/>
    <d v="2017-03-13T00:00:00"/>
    <d v="2017-03-15T00:00:00"/>
    <x v="2"/>
    <s v="SC-20380"/>
    <s v="Shahid Collister"/>
    <x v="0"/>
    <s v="United States"/>
    <s v="Fairfield"/>
    <s v="Connecticut"/>
    <n v="6824"/>
    <x v="3"/>
    <s v="OFF-PA-10003673"/>
    <s v="Office Supplies"/>
    <s v="Paper"/>
    <s v="Strathmore Photo Mount Cards"/>
    <n v="27.12"/>
    <n v="4"/>
    <n v="0"/>
    <n v="12.475199999999999"/>
    <s v="No"/>
    <s v="Chuck Magee"/>
  </r>
  <r>
    <n v="7234"/>
    <s v="CA-2016-137337"/>
    <d v="2016-03-08T00:00:00"/>
    <d v="2016-03-12T00:00:00"/>
    <x v="1"/>
    <s v="GB-14575"/>
    <s v="Giulietta Baptist"/>
    <x v="0"/>
    <s v="United States"/>
    <s v="New York City"/>
    <s v="New York"/>
    <n v="10011"/>
    <x v="3"/>
    <s v="FUR-FU-10003347"/>
    <s v="Furniture"/>
    <s v="Furnishings"/>
    <s v="Coloredge Poster Frame"/>
    <n v="113.6"/>
    <n v="8"/>
    <n v="0"/>
    <n v="44.304000000000002"/>
    <s v="No"/>
    <s v="Chuck Magee"/>
  </r>
  <r>
    <n v="7235"/>
    <s v="CA-2016-137337"/>
    <d v="2016-03-08T00:00:00"/>
    <d v="2016-03-12T00:00:00"/>
    <x v="1"/>
    <s v="GB-14575"/>
    <s v="Giulietta Baptist"/>
    <x v="0"/>
    <s v="United States"/>
    <s v="New York City"/>
    <s v="New York"/>
    <n v="10011"/>
    <x v="3"/>
    <s v="OFF-PA-10001934"/>
    <s v="Office Supplies"/>
    <s v="Paper"/>
    <s v="Xerox 1993"/>
    <n v="12.96"/>
    <n v="2"/>
    <n v="0"/>
    <n v="6.3504000000000005"/>
    <s v="No"/>
    <s v="Chuck Magee"/>
  </r>
  <r>
    <n v="7236"/>
    <s v="CA-2016-137337"/>
    <d v="2016-03-08T00:00:00"/>
    <d v="2016-03-12T00:00:00"/>
    <x v="1"/>
    <s v="GB-14575"/>
    <s v="Giulietta Baptist"/>
    <x v="0"/>
    <s v="United States"/>
    <s v="New York City"/>
    <s v="New York"/>
    <n v="10011"/>
    <x v="3"/>
    <s v="OFF-BI-10000632"/>
    <s v="Office Supplies"/>
    <s v="Binders"/>
    <s v="Satellite Sectional Post Binders"/>
    <n v="69.456000000000003"/>
    <n v="2"/>
    <n v="0.2"/>
    <n v="22.573199999999996"/>
    <s v="No"/>
    <s v="Chuck Magee"/>
  </r>
  <r>
    <n v="7237"/>
    <s v="CA-2014-138737"/>
    <d v="2014-12-07T00:00:00"/>
    <d v="2014-12-10T00:00:00"/>
    <x v="2"/>
    <s v="FP-14320"/>
    <s v="Frank Preis"/>
    <x v="0"/>
    <s v="United States"/>
    <s v="Los Angeles"/>
    <s v="California"/>
    <n v="90049"/>
    <x v="1"/>
    <s v="OFF-AR-10003190"/>
    <s v="Office Supplies"/>
    <s v="Art"/>
    <s v="Newell 32"/>
    <n v="8.64"/>
    <n v="3"/>
    <n v="0"/>
    <n v="2.4192"/>
    <s v="No"/>
    <s v="Anna Andreadi"/>
  </r>
  <r>
    <n v="7238"/>
    <s v="CA-2016-164924"/>
    <d v="2016-07-10T00:00:00"/>
    <d v="2016-07-10T00:00:00"/>
    <x v="3"/>
    <s v="EA-14035"/>
    <s v="Erin Ashbrook"/>
    <x v="1"/>
    <s v="United States"/>
    <s v="Philadelphia"/>
    <s v="Pennsylvania"/>
    <n v="19143"/>
    <x v="3"/>
    <s v="TEC-MA-10000904"/>
    <s v="Technology"/>
    <s v="Machines"/>
    <s v="Brother MFC-9340CDW LED All-In-One Printer, Copier Scanner"/>
    <n v="341.99100000000004"/>
    <n v="3"/>
    <n v="0.7"/>
    <n v="-319.19159999999999"/>
    <s v="No"/>
    <s v="Chuck Magee"/>
  </r>
  <r>
    <n v="7239"/>
    <s v="CA-2016-101651"/>
    <d v="2016-12-24T00:00:00"/>
    <d v="2016-12-30T00:00:00"/>
    <x v="1"/>
    <s v="SC-20305"/>
    <s v="Sean Christensen"/>
    <x v="0"/>
    <s v="United States"/>
    <s v="San Jose"/>
    <s v="California"/>
    <n v="95123"/>
    <x v="1"/>
    <s v="FUR-FU-10000771"/>
    <s v="Furniture"/>
    <s v="Furnishings"/>
    <s v="Eldon 200 Class Desk Accessories, Smoke"/>
    <n v="43.96"/>
    <n v="7"/>
    <n v="0"/>
    <n v="18.463200000000004"/>
    <s v="No"/>
    <s v="Anna Andreadi"/>
  </r>
  <r>
    <n v="7240"/>
    <s v="CA-2016-101651"/>
    <d v="2016-12-24T00:00:00"/>
    <d v="2016-12-30T00:00:00"/>
    <x v="1"/>
    <s v="SC-20305"/>
    <s v="Sean Christensen"/>
    <x v="0"/>
    <s v="United States"/>
    <s v="San Jose"/>
    <s v="California"/>
    <n v="95123"/>
    <x v="1"/>
    <s v="OFF-EN-10001990"/>
    <s v="Office Supplies"/>
    <s v="Envelopes"/>
    <s v="Staple envelope"/>
    <n v="39.76"/>
    <n v="7"/>
    <n v="0"/>
    <n v="18.687199999999997"/>
    <s v="No"/>
    <s v="Anna Andreadi"/>
  </r>
  <r>
    <n v="7241"/>
    <s v="CA-2017-136651"/>
    <d v="2017-04-23T00:00:00"/>
    <d v="2017-04-25T00:00:00"/>
    <x v="0"/>
    <s v="JF-15355"/>
    <s v="Jay Fein"/>
    <x v="0"/>
    <s v="United States"/>
    <s v="Pasadena"/>
    <s v="California"/>
    <n v="91104"/>
    <x v="1"/>
    <s v="FUR-FU-10002445"/>
    <s v="Furniture"/>
    <s v="Furnishings"/>
    <s v="DAX Two-Tone Rosewood/Black Document Frame, Desktop, 5 x 7"/>
    <n v="66.36"/>
    <n v="7"/>
    <n v="0"/>
    <n v="26.544000000000004"/>
    <s v="Yes"/>
    <s v="Anna Andreadi"/>
  </r>
  <r>
    <n v="7242"/>
    <s v="CA-2017-136651"/>
    <d v="2017-04-23T00:00:00"/>
    <d v="2017-04-25T00:00:00"/>
    <x v="0"/>
    <s v="JF-15355"/>
    <s v="Jay Fein"/>
    <x v="0"/>
    <s v="United States"/>
    <s v="Pasadena"/>
    <s v="California"/>
    <n v="91104"/>
    <x v="1"/>
    <s v="OFF-BI-10003638"/>
    <s v="Office Supplies"/>
    <s v="Binders"/>
    <s v="GBC Durable Plastic Covers"/>
    <n v="92.88000000000001"/>
    <n v="6"/>
    <n v="0.2"/>
    <n v="30.185999999999996"/>
    <s v="Yes"/>
    <s v="Anna Andreadi"/>
  </r>
  <r>
    <n v="7243"/>
    <s v="CA-2017-136651"/>
    <d v="2017-04-23T00:00:00"/>
    <d v="2017-04-25T00:00:00"/>
    <x v="0"/>
    <s v="JF-15355"/>
    <s v="Jay Fein"/>
    <x v="0"/>
    <s v="United States"/>
    <s v="Pasadena"/>
    <s v="California"/>
    <n v="91104"/>
    <x v="1"/>
    <s v="FUR-FU-10004864"/>
    <s v="Furniture"/>
    <s v="Furnishings"/>
    <s v="Eldon 500 Class Desk Accessories"/>
    <n v="24.14"/>
    <n v="2"/>
    <n v="0"/>
    <n v="7.9662000000000006"/>
    <s v="Yes"/>
    <s v="Anna Andreadi"/>
  </r>
  <r>
    <n v="7244"/>
    <s v="CA-2017-118892"/>
    <d v="2017-08-17T00:00:00"/>
    <d v="2017-08-22T00:00:00"/>
    <x v="0"/>
    <s v="TP-21415"/>
    <s v="Tom Prescott"/>
    <x v="0"/>
    <s v="United States"/>
    <s v="Philadelphia"/>
    <s v="Pennsylvania"/>
    <n v="19134"/>
    <x v="3"/>
    <s v="FUR-CH-10002024"/>
    <s v="Furniture"/>
    <s v="Chairs"/>
    <s v="HON 5400 Series Task Chairs for Big and Tall"/>
    <n v="4416.174"/>
    <n v="9"/>
    <n v="0.3"/>
    <n v="-630.88200000000006"/>
    <s v="No"/>
    <s v="Chuck Magee"/>
  </r>
  <r>
    <n v="7245"/>
    <s v="US-2017-151127"/>
    <d v="2017-05-22T00:00:00"/>
    <d v="2017-05-25T00:00:00"/>
    <x v="2"/>
    <s v="RL-19615"/>
    <s v="Rob Lucas"/>
    <x v="0"/>
    <s v="United States"/>
    <s v="Los Angeles"/>
    <s v="California"/>
    <n v="90049"/>
    <x v="1"/>
    <s v="OFF-AR-10002445"/>
    <s v="Office Supplies"/>
    <s v="Art"/>
    <s v="SANFORD Major Accent Highlighters"/>
    <n v="49.56"/>
    <n v="7"/>
    <n v="0"/>
    <n v="18.832800000000002"/>
    <s v="Yes"/>
    <s v="Anna Andreadi"/>
  </r>
  <r>
    <n v="7246"/>
    <s v="CA-2017-145807"/>
    <d v="2017-02-09T00:00:00"/>
    <d v="2017-02-13T00:00:00"/>
    <x v="1"/>
    <s v="SB-20170"/>
    <s v="Sarah Bern"/>
    <x v="0"/>
    <s v="United States"/>
    <s v="Los Angeles"/>
    <s v="California"/>
    <n v="90032"/>
    <x v="1"/>
    <s v="OFF-ST-10001370"/>
    <s v="Office Supplies"/>
    <s v="Storage"/>
    <s v="Sensible Storage WireTech Storage Systems"/>
    <n v="354.90000000000003"/>
    <n v="5"/>
    <n v="0"/>
    <n v="17.744999999999962"/>
    <s v="No"/>
    <s v="Anna Andreadi"/>
  </r>
  <r>
    <n v="7247"/>
    <s v="US-2014-127978"/>
    <d v="2014-03-03T00:00:00"/>
    <d v="2014-03-08T00:00:00"/>
    <x v="1"/>
    <s v="JS-15595"/>
    <s v="Jill Stevenson"/>
    <x v="1"/>
    <s v="United States"/>
    <s v="Columbus"/>
    <s v="Ohio"/>
    <n v="43229"/>
    <x v="3"/>
    <s v="OFF-LA-10000305"/>
    <s v="Office Supplies"/>
    <s v="Labels"/>
    <s v="Avery 495"/>
    <n v="15.120000000000001"/>
    <n v="3"/>
    <n v="0.2"/>
    <n v="4.9139999999999988"/>
    <s v="No"/>
    <s v="Chuck Magee"/>
  </r>
  <r>
    <n v="7248"/>
    <s v="US-2014-127978"/>
    <d v="2014-03-03T00:00:00"/>
    <d v="2014-03-08T00:00:00"/>
    <x v="1"/>
    <s v="JS-15595"/>
    <s v="Jill Stevenson"/>
    <x v="1"/>
    <s v="United States"/>
    <s v="Columbus"/>
    <s v="Ohio"/>
    <n v="43229"/>
    <x v="3"/>
    <s v="FUR-BO-10001972"/>
    <s v="Furniture"/>
    <s v="Bookcases"/>
    <s v="O'Sullivan 4-Shelf Bookcase in Odessa Pine"/>
    <n v="302.45"/>
    <n v="5"/>
    <n v="0.5"/>
    <n v="-199.61700000000002"/>
    <s v="No"/>
    <s v="Chuck Magee"/>
  </r>
  <r>
    <n v="7249"/>
    <s v="US-2014-127978"/>
    <d v="2014-03-03T00:00:00"/>
    <d v="2014-03-08T00:00:00"/>
    <x v="1"/>
    <s v="JS-15595"/>
    <s v="Jill Stevenson"/>
    <x v="1"/>
    <s v="United States"/>
    <s v="Columbus"/>
    <s v="Ohio"/>
    <n v="43229"/>
    <x v="3"/>
    <s v="OFF-ST-10002486"/>
    <s v="Office Supplies"/>
    <s v="Storage"/>
    <s v="Eldon Shelf Savers Cubes and Bins"/>
    <n v="44.672000000000004"/>
    <n v="8"/>
    <n v="0.2"/>
    <n v="-10.051200000000003"/>
    <s v="No"/>
    <s v="Chuck Magee"/>
  </r>
  <r>
    <n v="7250"/>
    <s v="CA-2015-158491"/>
    <d v="2015-06-04T00:00:00"/>
    <d v="2015-06-09T00:00:00"/>
    <x v="0"/>
    <s v="BP-11155"/>
    <s v="Becky Pak"/>
    <x v="0"/>
    <s v="United States"/>
    <s v="Los Angeles"/>
    <s v="California"/>
    <n v="90008"/>
    <x v="1"/>
    <s v="TEC-AC-10001874"/>
    <s v="Technology"/>
    <s v="Accessories"/>
    <s v="Logitech Wireless Anywhere Mouse MX for PC and Mac"/>
    <n v="119.98"/>
    <n v="2"/>
    <n v="0"/>
    <n v="35.994"/>
    <s v="No"/>
    <s v="Anna Andreadi"/>
  </r>
  <r>
    <n v="7251"/>
    <s v="CA-2015-158491"/>
    <d v="2015-06-04T00:00:00"/>
    <d v="2015-06-09T00:00:00"/>
    <x v="0"/>
    <s v="BP-11155"/>
    <s v="Becky Pak"/>
    <x v="0"/>
    <s v="United States"/>
    <s v="Los Angeles"/>
    <s v="California"/>
    <n v="90008"/>
    <x v="1"/>
    <s v="TEC-AC-10003870"/>
    <s v="Technology"/>
    <s v="Accessories"/>
    <s v="Logitech Z-906 Speaker sys - home theater - 5.1-CH"/>
    <n v="989.97"/>
    <n v="3"/>
    <n v="0"/>
    <n v="395.98800000000006"/>
    <s v="No"/>
    <s v="Anna Andreadi"/>
  </r>
  <r>
    <n v="7252"/>
    <s v="CA-2016-116764"/>
    <d v="2016-08-27T00:00:00"/>
    <d v="2016-09-02T00:00:00"/>
    <x v="1"/>
    <s v="EM-13825"/>
    <s v="Elizabeth Moffitt"/>
    <x v="1"/>
    <s v="United States"/>
    <s v="Hollywood"/>
    <s v="Florida"/>
    <n v="33021"/>
    <x v="0"/>
    <s v="OFF-LA-10002473"/>
    <s v="Office Supplies"/>
    <s v="Labels"/>
    <s v="Avery 484"/>
    <n v="9.2159999999999993"/>
    <n v="4"/>
    <n v="0.2"/>
    <n v="3.3408000000000002"/>
    <s v="No"/>
    <s v="Cassandra Brandow"/>
  </r>
  <r>
    <n v="7253"/>
    <s v="CA-2016-152457"/>
    <d v="2016-09-12T00:00:00"/>
    <d v="2016-09-18T00:00:00"/>
    <x v="1"/>
    <s v="SC-20695"/>
    <s v="Steve Chapman"/>
    <x v="1"/>
    <s v="United States"/>
    <s v="Roseville"/>
    <s v="Michigan"/>
    <n v="48066"/>
    <x v="2"/>
    <s v="OFF-PA-10003790"/>
    <s v="Office Supplies"/>
    <s v="Paper"/>
    <s v="Xerox 1991"/>
    <n v="68.52"/>
    <n v="3"/>
    <n v="0"/>
    <n v="31.519199999999998"/>
    <s v="No"/>
    <s v="Kelly Williams"/>
  </r>
  <r>
    <n v="7254"/>
    <s v="CA-2016-152730"/>
    <d v="2016-05-30T00:00:00"/>
    <d v="2016-06-04T00:00:00"/>
    <x v="1"/>
    <s v="EM-14140"/>
    <s v="Eugene Moren"/>
    <x v="2"/>
    <s v="United States"/>
    <s v="Superior"/>
    <s v="Wisconsin"/>
    <n v="54880"/>
    <x v="2"/>
    <s v="OFF-AP-10002684"/>
    <s v="Office Supplies"/>
    <s v="Appliances"/>
    <s v="Acco 7-Outlet Masterpiece Power Center, Wihtout Fax/Phone Line Protection"/>
    <n v="364.74"/>
    <n v="3"/>
    <n v="0"/>
    <n v="109.42199999999997"/>
    <s v="No"/>
    <s v="Kelly Williams"/>
  </r>
  <r>
    <n v="7255"/>
    <s v="CA-2016-152730"/>
    <d v="2016-05-30T00:00:00"/>
    <d v="2016-06-04T00:00:00"/>
    <x v="1"/>
    <s v="EM-14140"/>
    <s v="Eugene Moren"/>
    <x v="2"/>
    <s v="United States"/>
    <s v="Superior"/>
    <s v="Wisconsin"/>
    <n v="54880"/>
    <x v="2"/>
    <s v="FUR-FU-10001037"/>
    <s v="Furniture"/>
    <s v="Furnishings"/>
    <s v="DAX Charcoal/Nickel-Tone Document Frame, 5 x 7"/>
    <n v="47.400000000000006"/>
    <n v="5"/>
    <n v="0"/>
    <n v="21.33"/>
    <s v="No"/>
    <s v="Kelly Williams"/>
  </r>
  <r>
    <n v="7256"/>
    <s v="CA-2016-152730"/>
    <d v="2016-05-30T00:00:00"/>
    <d v="2016-06-04T00:00:00"/>
    <x v="1"/>
    <s v="EM-14140"/>
    <s v="Eugene Moren"/>
    <x v="2"/>
    <s v="United States"/>
    <s v="Superior"/>
    <s v="Wisconsin"/>
    <n v="54880"/>
    <x v="2"/>
    <s v="OFF-ST-10000876"/>
    <s v="Office Supplies"/>
    <s v="Storage"/>
    <s v="Eldon Simplefile Box Office"/>
    <n v="49.76"/>
    <n v="4"/>
    <n v="0"/>
    <n v="13.9328"/>
    <s v="No"/>
    <s v="Kelly Williams"/>
  </r>
  <r>
    <n v="7257"/>
    <s v="CA-2016-152730"/>
    <d v="2016-05-30T00:00:00"/>
    <d v="2016-06-04T00:00:00"/>
    <x v="1"/>
    <s v="EM-14140"/>
    <s v="Eugene Moren"/>
    <x v="2"/>
    <s v="United States"/>
    <s v="Superior"/>
    <s v="Wisconsin"/>
    <n v="54880"/>
    <x v="2"/>
    <s v="OFF-AR-10003732"/>
    <s v="Office Supplies"/>
    <s v="Art"/>
    <s v="Newell 333"/>
    <n v="5.56"/>
    <n v="2"/>
    <n v="0"/>
    <n v="1.4455999999999998"/>
    <s v="No"/>
    <s v="Kelly Williams"/>
  </r>
  <r>
    <n v="7258"/>
    <s v="CA-2016-152730"/>
    <d v="2016-05-30T00:00:00"/>
    <d v="2016-06-04T00:00:00"/>
    <x v="1"/>
    <s v="EM-14140"/>
    <s v="Eugene Moren"/>
    <x v="2"/>
    <s v="United States"/>
    <s v="Superior"/>
    <s v="Wisconsin"/>
    <n v="54880"/>
    <x v="2"/>
    <s v="OFF-PA-10000994"/>
    <s v="Office Supplies"/>
    <s v="Paper"/>
    <s v="Xerox 1915"/>
    <n v="629.09999999999991"/>
    <n v="6"/>
    <n v="0"/>
    <n v="301.96799999999996"/>
    <s v="No"/>
    <s v="Kelly Williams"/>
  </r>
  <r>
    <n v="7259"/>
    <s v="CA-2016-152730"/>
    <d v="2016-05-30T00:00:00"/>
    <d v="2016-06-04T00:00:00"/>
    <x v="1"/>
    <s v="EM-14140"/>
    <s v="Eugene Moren"/>
    <x v="2"/>
    <s v="United States"/>
    <s v="Superior"/>
    <s v="Wisconsin"/>
    <n v="54880"/>
    <x v="2"/>
    <s v="OFF-AR-10000940"/>
    <s v="Office Supplies"/>
    <s v="Art"/>
    <s v="Newell 343"/>
    <n v="14.7"/>
    <n v="5"/>
    <n v="0"/>
    <n v="3.9690000000000003"/>
    <s v="No"/>
    <s v="Kelly Williams"/>
  </r>
  <r>
    <n v="7260"/>
    <s v="CA-2016-152730"/>
    <d v="2016-05-30T00:00:00"/>
    <d v="2016-06-04T00:00:00"/>
    <x v="1"/>
    <s v="EM-14140"/>
    <s v="Eugene Moren"/>
    <x v="2"/>
    <s v="United States"/>
    <s v="Superior"/>
    <s v="Wisconsin"/>
    <n v="54880"/>
    <x v="2"/>
    <s v="OFF-PA-10004888"/>
    <s v="Office Supplies"/>
    <s v="Paper"/>
    <s v="Xerox 217"/>
    <n v="45.36"/>
    <n v="7"/>
    <n v="0"/>
    <n v="21.772800000000004"/>
    <s v="No"/>
    <s v="Kelly Williams"/>
  </r>
  <r>
    <n v="7261"/>
    <s v="CA-2016-152730"/>
    <d v="2016-05-30T00:00:00"/>
    <d v="2016-06-04T00:00:00"/>
    <x v="1"/>
    <s v="EM-14140"/>
    <s v="Eugene Moren"/>
    <x v="2"/>
    <s v="United States"/>
    <s v="Superior"/>
    <s v="Wisconsin"/>
    <n v="54880"/>
    <x v="2"/>
    <s v="TEC-PH-10000441"/>
    <s v="Technology"/>
    <s v="Phones"/>
    <s v="VTech DS6151"/>
    <n v="125.99"/>
    <n v="1"/>
    <n v="0"/>
    <n v="35.277200000000008"/>
    <s v="No"/>
    <s v="Kelly Williams"/>
  </r>
  <r>
    <n v="7262"/>
    <s v="CA-2017-137001"/>
    <d v="2017-06-10T00:00:00"/>
    <d v="2017-06-13T00:00:00"/>
    <x v="0"/>
    <s v="GZ-14545"/>
    <s v="George Zrebassa"/>
    <x v="1"/>
    <s v="United States"/>
    <s v="Thousand Oaks"/>
    <s v="California"/>
    <n v="91360"/>
    <x v="1"/>
    <s v="OFF-AR-10001231"/>
    <s v="Office Supplies"/>
    <s v="Art"/>
    <s v="Sanford EarthWrite Recycled Pencils, Medium Soft, #2"/>
    <n v="14.700000000000001"/>
    <n v="7"/>
    <n v="0"/>
    <n v="4.1160000000000005"/>
    <s v="No"/>
    <s v="Anna Andreadi"/>
  </r>
  <r>
    <n v="7263"/>
    <s v="CA-2017-156363"/>
    <d v="2017-10-22T00:00:00"/>
    <d v="2017-10-28T00:00:00"/>
    <x v="1"/>
    <s v="ML-17395"/>
    <s v="Marina Lichtenstein"/>
    <x v="1"/>
    <s v="United States"/>
    <s v="Philadelphia"/>
    <s v="Pennsylvania"/>
    <n v="19134"/>
    <x v="3"/>
    <s v="TEC-PH-10003988"/>
    <s v="Technology"/>
    <s v="Phones"/>
    <s v="LF Elite 3D Dazzle Designer Hard Case Cover, Lf Stylus Pen and Wiper For Apple Iphone 5c Mini Lite"/>
    <n v="32.700000000000003"/>
    <n v="5"/>
    <n v="0.4"/>
    <n v="-6.5399999999999991"/>
    <s v="No"/>
    <s v="Chuck Magee"/>
  </r>
  <r>
    <n v="7264"/>
    <s v="CA-2017-156363"/>
    <d v="2017-10-22T00:00:00"/>
    <d v="2017-10-28T00:00:00"/>
    <x v="1"/>
    <s v="ML-17395"/>
    <s v="Marina Lichtenstein"/>
    <x v="1"/>
    <s v="United States"/>
    <s v="Philadelphia"/>
    <s v="Pennsylvania"/>
    <n v="19134"/>
    <x v="3"/>
    <s v="OFF-EN-10003068"/>
    <s v="Office Supplies"/>
    <s v="Envelopes"/>
    <s v="#6 3/4 Gummed Flap White Envelopes"/>
    <n v="31.680000000000003"/>
    <n v="4"/>
    <n v="0.2"/>
    <n v="11.087999999999997"/>
    <s v="No"/>
    <s v="Chuck Magee"/>
  </r>
  <r>
    <n v="7265"/>
    <s v="CA-2017-122056"/>
    <d v="2017-06-13T00:00:00"/>
    <d v="2017-06-17T00:00:00"/>
    <x v="1"/>
    <s v="PG-18895"/>
    <s v="Paul Gonzalez"/>
    <x v="0"/>
    <s v="United States"/>
    <s v="Springfield"/>
    <s v="Virginia"/>
    <n v="22153"/>
    <x v="0"/>
    <s v="OFF-AR-10004260"/>
    <s v="Office Supplies"/>
    <s v="Art"/>
    <s v="Boston 1799 Powerhouse Electric Pencil Sharpener"/>
    <n v="181.86"/>
    <n v="7"/>
    <n v="0"/>
    <n v="50.9208"/>
    <s v="No"/>
    <s v="Cassandra Brandow"/>
  </r>
  <r>
    <n v="7266"/>
    <s v="US-2014-143721"/>
    <d v="2014-11-23T00:00:00"/>
    <d v="2014-11-26T00:00:00"/>
    <x v="0"/>
    <s v="DK-12835"/>
    <s v="Damala Kotsonis"/>
    <x v="1"/>
    <s v="United States"/>
    <s v="Houston"/>
    <s v="Texas"/>
    <n v="77095"/>
    <x v="2"/>
    <s v="FUR-CH-10001973"/>
    <s v="Furniture"/>
    <s v="Chairs"/>
    <s v="Office Star Flex Back Scooter Chair with White Frame"/>
    <n v="155.37199999999999"/>
    <n v="2"/>
    <n v="0.3"/>
    <n v="-35.513599999999997"/>
    <s v="No"/>
    <s v="Kelly Williams"/>
  </r>
  <r>
    <n v="7267"/>
    <s v="CA-2017-122987"/>
    <d v="2017-08-16T00:00:00"/>
    <d v="2017-08-16T00:00:00"/>
    <x v="3"/>
    <s v="SJ-20215"/>
    <s v="Sarah Jordon"/>
    <x v="0"/>
    <s v="United States"/>
    <s v="Columbia"/>
    <s v="Tennessee"/>
    <n v="38401"/>
    <x v="0"/>
    <s v="OFF-BI-10002824"/>
    <s v="Office Supplies"/>
    <s v="Binders"/>
    <s v="Recycled Easel Ring Binders"/>
    <n v="13.428000000000003"/>
    <n v="3"/>
    <n v="0.7"/>
    <n v="-11.190000000000001"/>
    <s v="No"/>
    <s v="Cassandra Brandow"/>
  </r>
  <r>
    <n v="7268"/>
    <s v="CA-2017-122987"/>
    <d v="2017-08-16T00:00:00"/>
    <d v="2017-08-16T00:00:00"/>
    <x v="3"/>
    <s v="SJ-20215"/>
    <s v="Sarah Jordon"/>
    <x v="0"/>
    <s v="United States"/>
    <s v="Columbia"/>
    <s v="Tennessee"/>
    <n v="38401"/>
    <x v="0"/>
    <s v="OFF-ST-10004950"/>
    <s v="Office Supplies"/>
    <s v="Storage"/>
    <s v="Acco Perma 3000 Stacking Storage Drawers"/>
    <n v="67.13600000000001"/>
    <n v="4"/>
    <n v="0.2"/>
    <n v="-0.83920000000000172"/>
    <s v="No"/>
    <s v="Cassandra Brandow"/>
  </r>
  <r>
    <n v="7269"/>
    <s v="CA-2016-133368"/>
    <d v="2016-01-14T00:00:00"/>
    <d v="2016-01-20T00:00:00"/>
    <x v="1"/>
    <s v="AG-10675"/>
    <s v="Anna Gayman"/>
    <x v="0"/>
    <s v="United States"/>
    <s v="Concord"/>
    <s v="North Carolina"/>
    <n v="28027"/>
    <x v="0"/>
    <s v="OFF-PA-10004039"/>
    <s v="Office Supplies"/>
    <s v="Paper"/>
    <s v="Xerox 1882"/>
    <n v="89.567999999999998"/>
    <n v="2"/>
    <n v="0.2"/>
    <n v="32.468400000000003"/>
    <s v="Yes"/>
    <s v="Cassandra Brandow"/>
  </r>
  <r>
    <n v="7270"/>
    <s v="CA-2016-133368"/>
    <d v="2016-01-14T00:00:00"/>
    <d v="2016-01-20T00:00:00"/>
    <x v="1"/>
    <s v="AG-10675"/>
    <s v="Anna Gayman"/>
    <x v="0"/>
    <s v="United States"/>
    <s v="Concord"/>
    <s v="North Carolina"/>
    <n v="28027"/>
    <x v="0"/>
    <s v="FUR-FU-10003374"/>
    <s v="Furniture"/>
    <s v="Furnishings"/>
    <s v="Electrix Fluorescent Magnifier Lamps &amp; Weighted Base"/>
    <n v="315.77600000000007"/>
    <n v="8"/>
    <n v="0.2"/>
    <n v="31.577600000000018"/>
    <s v="Yes"/>
    <s v="Cassandra Brandow"/>
  </r>
  <r>
    <n v="7271"/>
    <s v="CA-2016-123337"/>
    <d v="2016-09-16T00:00:00"/>
    <d v="2016-09-22T00:00:00"/>
    <x v="1"/>
    <s v="KD-16495"/>
    <s v="Keith Dawkins"/>
    <x v="1"/>
    <s v="United States"/>
    <s v="San Jose"/>
    <s v="California"/>
    <n v="95123"/>
    <x v="1"/>
    <s v="FUR-BO-10001918"/>
    <s v="Furniture"/>
    <s v="Bookcases"/>
    <s v="Sauder Forest Hills Library with Doors, Woodland Oak Finish"/>
    <n v="273.666"/>
    <n v="2"/>
    <n v="0.15"/>
    <n v="-12.878400000000013"/>
    <s v="No"/>
    <s v="Anna Andreadi"/>
  </r>
  <r>
    <n v="7272"/>
    <s v="CA-2016-123337"/>
    <d v="2016-09-16T00:00:00"/>
    <d v="2016-09-22T00:00:00"/>
    <x v="1"/>
    <s v="KD-16495"/>
    <s v="Keith Dawkins"/>
    <x v="1"/>
    <s v="United States"/>
    <s v="San Jose"/>
    <s v="California"/>
    <n v="95123"/>
    <x v="1"/>
    <s v="OFF-AP-10002287"/>
    <s v="Office Supplies"/>
    <s v="Appliances"/>
    <s v="Eureka Sanitaire  Multi-Pro Heavy-Duty Upright, Disposable Bags"/>
    <n v="17.48"/>
    <n v="4"/>
    <n v="0"/>
    <n v="4.5448000000000004"/>
    <s v="No"/>
    <s v="Anna Andreadi"/>
  </r>
  <r>
    <n v="7273"/>
    <s v="US-2016-150357"/>
    <d v="2016-10-10T00:00:00"/>
    <d v="2016-10-14T00:00:00"/>
    <x v="1"/>
    <s v="EB-13975"/>
    <s v="Erica Bern"/>
    <x v="1"/>
    <s v="United States"/>
    <s v="Greensboro"/>
    <s v="North Carolina"/>
    <n v="27405"/>
    <x v="0"/>
    <s v="OFF-SU-10004498"/>
    <s v="Office Supplies"/>
    <s v="Supplies"/>
    <s v="Martin-Yale Premier Letter Opener"/>
    <n v="20.608000000000004"/>
    <n v="2"/>
    <n v="0.2"/>
    <n v="-4.3792000000000009"/>
    <s v="No"/>
    <s v="Cassandra Brandow"/>
  </r>
  <r>
    <n v="7274"/>
    <s v="US-2016-150357"/>
    <d v="2016-10-10T00:00:00"/>
    <d v="2016-10-14T00:00:00"/>
    <x v="1"/>
    <s v="EB-13975"/>
    <s v="Erica Bern"/>
    <x v="1"/>
    <s v="United States"/>
    <s v="Greensboro"/>
    <s v="North Carolina"/>
    <n v="27405"/>
    <x v="0"/>
    <s v="OFF-BI-10002557"/>
    <s v="Office Supplies"/>
    <s v="Binders"/>
    <s v="Presstex Flexible Ring Binders"/>
    <n v="4.0950000000000006"/>
    <n v="3"/>
    <n v="0.7"/>
    <n v="-2.7300000000000004"/>
    <s v="No"/>
    <s v="Cassandra Brandow"/>
  </r>
  <r>
    <n v="7275"/>
    <s v="CA-2015-144519"/>
    <d v="2015-11-13T00:00:00"/>
    <d v="2015-11-17T00:00:00"/>
    <x v="1"/>
    <s v="AW-10930"/>
    <s v="Arthur Wiediger"/>
    <x v="2"/>
    <s v="United States"/>
    <s v="Helena"/>
    <s v="Montana"/>
    <n v="59601"/>
    <x v="1"/>
    <s v="TEC-PH-10004908"/>
    <s v="Technology"/>
    <s v="Phones"/>
    <s v="Panasonic KX TS3282W Corded phone"/>
    <n v="339.96000000000004"/>
    <n v="5"/>
    <n v="0.2"/>
    <n v="42.494999999999948"/>
    <s v="No"/>
    <s v="Anna Andreadi"/>
  </r>
  <r>
    <n v="7276"/>
    <s v="CA-2015-144519"/>
    <d v="2015-11-13T00:00:00"/>
    <d v="2015-11-17T00:00:00"/>
    <x v="1"/>
    <s v="AW-10930"/>
    <s v="Arthur Wiediger"/>
    <x v="2"/>
    <s v="United States"/>
    <s v="Helena"/>
    <s v="Montana"/>
    <n v="59601"/>
    <x v="1"/>
    <s v="FUR-FU-10000794"/>
    <s v="Furniture"/>
    <s v="Furnishings"/>
    <s v="Eldon Stackable Tray, Side-Load, Legal, Smoke"/>
    <n v="63.980000000000004"/>
    <n v="7"/>
    <n v="0"/>
    <n v="21.7532"/>
    <s v="No"/>
    <s v="Anna Andreadi"/>
  </r>
  <r>
    <n v="7277"/>
    <s v="CA-2014-120670"/>
    <d v="2014-11-02T00:00:00"/>
    <d v="2014-11-06T00:00:00"/>
    <x v="1"/>
    <s v="JK-16120"/>
    <s v="Julie Kriz"/>
    <x v="2"/>
    <s v="United States"/>
    <s v="Fort Lauderdale"/>
    <s v="Florida"/>
    <n v="33311"/>
    <x v="0"/>
    <s v="TEC-AC-10004171"/>
    <s v="Technology"/>
    <s v="Accessories"/>
    <s v="Razer Kraken 7.1 Surround Sound Over Ear USB Gaming Headset"/>
    <n v="799.92000000000007"/>
    <n v="10"/>
    <n v="0.2"/>
    <n v="239.976"/>
    <s v="No"/>
    <s v="Cassandra Brandow"/>
  </r>
  <r>
    <n v="7278"/>
    <s v="CA-2016-157217"/>
    <d v="2016-07-19T00:00:00"/>
    <d v="2016-07-21T00:00:00"/>
    <x v="2"/>
    <s v="TC-21535"/>
    <s v="Tracy Collins"/>
    <x v="2"/>
    <s v="United States"/>
    <s v="San Francisco"/>
    <s v="California"/>
    <n v="94110"/>
    <x v="1"/>
    <s v="TEC-PH-10002070"/>
    <s v="Technology"/>
    <s v="Phones"/>
    <s v="Griffin GC36547 PowerJolt SE Lightning Charger"/>
    <n v="35.984000000000002"/>
    <n v="2"/>
    <n v="0.2"/>
    <n v="4.4979999999999958"/>
    <s v="No"/>
    <s v="Anna Andreadi"/>
  </r>
  <r>
    <n v="7279"/>
    <s v="CA-2016-157217"/>
    <d v="2016-07-19T00:00:00"/>
    <d v="2016-07-21T00:00:00"/>
    <x v="2"/>
    <s v="TC-21535"/>
    <s v="Tracy Collins"/>
    <x v="2"/>
    <s v="United States"/>
    <s v="San Francisco"/>
    <s v="California"/>
    <n v="94110"/>
    <x v="1"/>
    <s v="TEC-AC-10003095"/>
    <s v="Technology"/>
    <s v="Accessories"/>
    <s v="Logitech G35 7.1-Channel Surround Sound Headset"/>
    <n v="389.97"/>
    <n v="3"/>
    <n v="0"/>
    <n v="132.58980000000003"/>
    <s v="No"/>
    <s v="Anna Andreadi"/>
  </r>
  <r>
    <n v="7280"/>
    <s v="CA-2016-108224"/>
    <d v="2016-05-14T00:00:00"/>
    <d v="2016-05-14T00:00:00"/>
    <x v="3"/>
    <s v="TH-21235"/>
    <s v="Tiffany House"/>
    <x v="1"/>
    <s v="United States"/>
    <s v="Yuma"/>
    <s v="Arizona"/>
    <n v="85364"/>
    <x v="1"/>
    <s v="TEC-AC-10003832"/>
    <s v="Technology"/>
    <s v="Accessories"/>
    <s v="Imation 16GB Mini TravelDrive USB 2.0 Flash Drive"/>
    <n v="185.52800000000002"/>
    <n v="7"/>
    <n v="0.2"/>
    <n v="48.701099999999997"/>
    <s v="No"/>
    <s v="Anna Andreadi"/>
  </r>
  <r>
    <n v="7281"/>
    <s v="CA-2015-162782"/>
    <d v="2015-02-21T00:00:00"/>
    <d v="2015-02-27T00:00:00"/>
    <x v="1"/>
    <s v="PW-19240"/>
    <s v="Pierre Wener"/>
    <x v="0"/>
    <s v="United States"/>
    <s v="Columbia"/>
    <s v="Maryland"/>
    <n v="21044"/>
    <x v="3"/>
    <s v="OFF-BI-10003527"/>
    <s v="Office Supplies"/>
    <s v="Binders"/>
    <s v="Fellowes PB500 Electric Punch Plastic Comb Binding Machine with Manual Bind"/>
    <n v="2541.98"/>
    <n v="2"/>
    <n v="0"/>
    <n v="1270.99"/>
    <s v="No"/>
    <s v="Chuck Magee"/>
  </r>
  <r>
    <n v="7282"/>
    <s v="CA-2017-159282"/>
    <d v="2017-10-16T00:00:00"/>
    <d v="2017-10-21T00:00:00"/>
    <x v="1"/>
    <s v="GH-14410"/>
    <s v="Gary Hansen"/>
    <x v="2"/>
    <s v="United States"/>
    <s v="Yuma"/>
    <s v="Arizona"/>
    <n v="85364"/>
    <x v="1"/>
    <s v="TEC-MA-10001148"/>
    <s v="Technology"/>
    <s v="Machines"/>
    <s v="Swingline SM12-08 MicroCut Jam Free Shredder"/>
    <n v="599.98500000000013"/>
    <n v="5"/>
    <n v="0.7"/>
    <n v="-479.98799999999994"/>
    <s v="No"/>
    <s v="Anna Andreadi"/>
  </r>
  <r>
    <n v="7283"/>
    <s v="CA-2017-155936"/>
    <d v="2017-06-22T00:00:00"/>
    <d v="2017-06-29T00:00:00"/>
    <x v="1"/>
    <s v="JK-15730"/>
    <s v="Joe Kamberova"/>
    <x v="0"/>
    <s v="United States"/>
    <s v="Chicago"/>
    <s v="Illinois"/>
    <n v="60653"/>
    <x v="2"/>
    <s v="OFF-BI-10002432"/>
    <s v="Office Supplies"/>
    <s v="Binders"/>
    <s v="Wilson Jones Standard D-Ring Binders"/>
    <n v="3.0359999999999996"/>
    <n v="3"/>
    <n v="0.8"/>
    <n v="-5.0094000000000012"/>
    <s v="No"/>
    <s v="Kelly Williams"/>
  </r>
  <r>
    <n v="7284"/>
    <s v="CA-2017-169439"/>
    <d v="2017-09-09T00:00:00"/>
    <d v="2017-09-13T00:00:00"/>
    <x v="1"/>
    <s v="LC-17140"/>
    <s v="Logan Currie"/>
    <x v="0"/>
    <s v="United States"/>
    <s v="Cleveland"/>
    <s v="Ohio"/>
    <n v="44105"/>
    <x v="3"/>
    <s v="OFF-AR-10001374"/>
    <s v="Office Supplies"/>
    <s v="Art"/>
    <s v="BIC Brite Liner Highlighters, Chisel Tip"/>
    <n v="25.920000000000005"/>
    <n v="5"/>
    <n v="0.2"/>
    <n v="3.8879999999999972"/>
    <s v="No"/>
    <s v="Chuck Magee"/>
  </r>
  <r>
    <n v="7285"/>
    <s v="CA-2017-169439"/>
    <d v="2017-09-09T00:00:00"/>
    <d v="2017-09-13T00:00:00"/>
    <x v="1"/>
    <s v="LC-17140"/>
    <s v="Logan Currie"/>
    <x v="0"/>
    <s v="United States"/>
    <s v="Cleveland"/>
    <s v="Ohio"/>
    <n v="44105"/>
    <x v="3"/>
    <s v="FUR-FU-10000723"/>
    <s v="Furniture"/>
    <s v="Furnishings"/>
    <s v="Deflect-o EconoMat Studded, No Bevel Mat for Low Pile Carpeting"/>
    <n v="66.112000000000009"/>
    <n v="2"/>
    <n v="0.2"/>
    <n v="-9.0903999999999989"/>
    <s v="No"/>
    <s v="Chuck Magee"/>
  </r>
  <r>
    <n v="7286"/>
    <s v="CA-2017-151183"/>
    <d v="2017-10-14T00:00:00"/>
    <d v="2017-10-19T00:00:00"/>
    <x v="1"/>
    <s v="BK-11260"/>
    <s v="Berenike Kampe"/>
    <x v="0"/>
    <s v="United States"/>
    <s v="San Francisco"/>
    <s v="California"/>
    <n v="94110"/>
    <x v="1"/>
    <s v="TEC-AC-10003614"/>
    <s v="Technology"/>
    <s v="Accessories"/>
    <s v="Verbatim 25 GB 6x Blu-ray Single Layer Recordable Disc, 10/Pack"/>
    <n v="46.36"/>
    <n v="4"/>
    <n v="0"/>
    <n v="15.298799999999996"/>
    <s v="No"/>
    <s v="Anna Andreadi"/>
  </r>
  <r>
    <n v="7287"/>
    <s v="CA-2016-149965"/>
    <d v="2016-06-20T00:00:00"/>
    <d v="2016-06-25T00:00:00"/>
    <x v="1"/>
    <s v="BS-11365"/>
    <s v="Bill Shonely"/>
    <x v="1"/>
    <s v="United States"/>
    <s v="Oklahoma City"/>
    <s v="Oklahoma"/>
    <n v="73120"/>
    <x v="2"/>
    <s v="TEC-AC-10004877"/>
    <s v="Technology"/>
    <s v="Accessories"/>
    <s v="Imation 30456 USB Flash Drive 8GB"/>
    <n v="6.9"/>
    <n v="1"/>
    <n v="0"/>
    <n v="0.5519999999999996"/>
    <s v="No"/>
    <s v="Kelly Williams"/>
  </r>
  <r>
    <n v="7288"/>
    <s v="CA-2016-149965"/>
    <d v="2016-06-20T00:00:00"/>
    <d v="2016-06-25T00:00:00"/>
    <x v="1"/>
    <s v="BS-11365"/>
    <s v="Bill Shonely"/>
    <x v="1"/>
    <s v="United States"/>
    <s v="Oklahoma City"/>
    <s v="Oklahoma"/>
    <n v="73120"/>
    <x v="2"/>
    <s v="FUR-FU-10004270"/>
    <s v="Furniture"/>
    <s v="Furnishings"/>
    <s v="Executive Impressions 13&quot; Clairmont Wall Clock"/>
    <n v="57.69"/>
    <n v="3"/>
    <n v="0"/>
    <n v="23.652900000000002"/>
    <s v="No"/>
    <s v="Kelly Williams"/>
  </r>
  <r>
    <n v="7289"/>
    <s v="CA-2014-158281"/>
    <d v="2014-09-02T00:00:00"/>
    <d v="2014-09-07T00:00:00"/>
    <x v="1"/>
    <s v="AG-10525"/>
    <s v="Andy Gerbode"/>
    <x v="1"/>
    <s v="United States"/>
    <s v="Houston"/>
    <s v="Texas"/>
    <n v="77095"/>
    <x v="2"/>
    <s v="TEC-MA-10002210"/>
    <s v="Technology"/>
    <s v="Machines"/>
    <s v="Epson TM-T88V Direct Thermal Printer - Monochrome - Desktop"/>
    <n v="559.71"/>
    <n v="3"/>
    <n v="0.4"/>
    <n v="-121.27049999999997"/>
    <s v="No"/>
    <s v="Kelly Williams"/>
  </r>
  <r>
    <n v="7290"/>
    <s v="CA-2016-153661"/>
    <d v="2016-01-30T00:00:00"/>
    <d v="2016-01-31T00:00:00"/>
    <x v="2"/>
    <s v="SC-20725"/>
    <s v="Steven Cartwright"/>
    <x v="0"/>
    <s v="United States"/>
    <s v="San Francisco"/>
    <s v="California"/>
    <n v="94122"/>
    <x v="1"/>
    <s v="OFF-ST-10000675"/>
    <s v="Office Supplies"/>
    <s v="Storage"/>
    <s v="File Shuttle II and Handi-File, Black"/>
    <n v="305.01"/>
    <n v="9"/>
    <n v="0"/>
    <n v="76.252499999999998"/>
    <s v="No"/>
    <s v="Anna Andreadi"/>
  </r>
  <r>
    <n v="7291"/>
    <s v="CA-2016-153661"/>
    <d v="2016-01-30T00:00:00"/>
    <d v="2016-01-31T00:00:00"/>
    <x v="2"/>
    <s v="SC-20725"/>
    <s v="Steven Cartwright"/>
    <x v="0"/>
    <s v="United States"/>
    <s v="San Francisco"/>
    <s v="California"/>
    <n v="94122"/>
    <x v="1"/>
    <s v="OFF-BI-10004781"/>
    <s v="Office Supplies"/>
    <s v="Binders"/>
    <s v="GBC Wire Binding Strips"/>
    <n v="50.783999999999999"/>
    <n v="2"/>
    <n v="0.2"/>
    <n v="17.7744"/>
    <s v="No"/>
    <s v="Anna Andreadi"/>
  </r>
  <r>
    <n v="7292"/>
    <s v="CA-2016-153661"/>
    <d v="2016-01-30T00:00:00"/>
    <d v="2016-01-31T00:00:00"/>
    <x v="2"/>
    <s v="SC-20725"/>
    <s v="Steven Cartwright"/>
    <x v="0"/>
    <s v="United States"/>
    <s v="San Francisco"/>
    <s v="California"/>
    <n v="94122"/>
    <x v="1"/>
    <s v="OFF-LA-10004689"/>
    <s v="Office Supplies"/>
    <s v="Labels"/>
    <s v="Avery 512"/>
    <n v="26.01"/>
    <n v="9"/>
    <n v="0"/>
    <n v="12.2247"/>
    <s v="No"/>
    <s v="Anna Andreadi"/>
  </r>
  <r>
    <n v="7293"/>
    <s v="CA-2017-109183"/>
    <d v="2017-12-04T00:00:00"/>
    <d v="2017-12-09T00:00:00"/>
    <x v="1"/>
    <s v="LR-16915"/>
    <s v="Lena Radford"/>
    <x v="0"/>
    <s v="United States"/>
    <s v="Nashville"/>
    <s v="Tennessee"/>
    <n v="37211"/>
    <x v="0"/>
    <s v="TEC-MA-10001856"/>
    <s v="Technology"/>
    <s v="Machines"/>
    <s v="Okidata C610n Printer"/>
    <n v="649"/>
    <n v="2"/>
    <n v="0.5"/>
    <n v="-272.58000000000015"/>
    <s v="No"/>
    <s v="Cassandra Brandow"/>
  </r>
  <r>
    <n v="7294"/>
    <s v="CA-2016-113656"/>
    <d v="2016-01-23T00:00:00"/>
    <d v="2016-01-29T00:00:00"/>
    <x v="1"/>
    <s v="CB-12415"/>
    <s v="Christy Brittain"/>
    <x v="0"/>
    <s v="United States"/>
    <s v="Los Angeles"/>
    <s v="California"/>
    <n v="90036"/>
    <x v="1"/>
    <s v="FUR-FU-10000719"/>
    <s v="Furniture"/>
    <s v="Furnishings"/>
    <s v="DAX Cubicle Frames, 8-1/2 x 11"/>
    <n v="59.99"/>
    <n v="7"/>
    <n v="0"/>
    <n v="21.596400000000003"/>
    <s v="No"/>
    <s v="Anna Andreadi"/>
  </r>
  <r>
    <n v="7295"/>
    <s v="CA-2015-148964"/>
    <d v="2015-05-26T00:00:00"/>
    <d v="2015-05-31T00:00:00"/>
    <x v="1"/>
    <s v="RD-19900"/>
    <s v="Ruben Dartt"/>
    <x v="0"/>
    <s v="United States"/>
    <s v="Bellevue"/>
    <s v="Washington"/>
    <n v="98006"/>
    <x v="1"/>
    <s v="FUR-FU-10003849"/>
    <s v="Furniture"/>
    <s v="Furnishings"/>
    <s v="DAX Metal Frame, Desktop, Stepped-Edge"/>
    <n v="20.239999999999998"/>
    <n v="1"/>
    <n v="0"/>
    <n v="7.8935999999999993"/>
    <s v="No"/>
    <s v="Anna Andreadi"/>
  </r>
  <r>
    <n v="7296"/>
    <s v="CA-2014-111899"/>
    <d v="2014-05-04T00:00:00"/>
    <d v="2014-05-05T00:00:00"/>
    <x v="2"/>
    <s v="NC-18340"/>
    <s v="Nat Carroll"/>
    <x v="0"/>
    <s v="United States"/>
    <s v="Houston"/>
    <s v="Texas"/>
    <n v="77036"/>
    <x v="2"/>
    <s v="OFF-AR-10001725"/>
    <s v="Office Supplies"/>
    <s v="Art"/>
    <s v="Boston Home &amp; Office Model 2000 Electric Pencil Sharpeners"/>
    <n v="37.839999999999996"/>
    <n v="2"/>
    <n v="0.2"/>
    <n v="2.8380000000000027"/>
    <s v="No"/>
    <s v="Kelly Williams"/>
  </r>
  <r>
    <n v="7297"/>
    <s v="CA-2014-111899"/>
    <d v="2014-05-04T00:00:00"/>
    <d v="2014-05-05T00:00:00"/>
    <x v="2"/>
    <s v="NC-18340"/>
    <s v="Nat Carroll"/>
    <x v="0"/>
    <s v="United States"/>
    <s v="Houston"/>
    <s v="Texas"/>
    <n v="77036"/>
    <x v="2"/>
    <s v="OFF-FA-10000840"/>
    <s v="Office Supplies"/>
    <s v="Fasteners"/>
    <s v="OIC Thumb-Tacks"/>
    <n v="5.4719999999999995"/>
    <n v="6"/>
    <n v="0.2"/>
    <n v="1.8467999999999996"/>
    <s v="No"/>
    <s v="Kelly Williams"/>
  </r>
  <r>
    <n v="7298"/>
    <s v="CA-2015-101126"/>
    <d v="2015-02-10T00:00:00"/>
    <d v="2015-02-14T00:00:00"/>
    <x v="0"/>
    <s v="NB-18655"/>
    <s v="Nona Balk"/>
    <x v="1"/>
    <s v="United States"/>
    <s v="Philadelphia"/>
    <s v="Pennsylvania"/>
    <n v="19143"/>
    <x v="3"/>
    <s v="OFF-ST-10000943"/>
    <s v="Office Supplies"/>
    <s v="Storage"/>
    <s v="Eldon ProFile File 'N Store Portable File Tub Letter/Legal Size Black"/>
    <n v="77.240000000000009"/>
    <n v="5"/>
    <n v="0.2"/>
    <n v="7.7240000000000002"/>
    <s v="No"/>
    <s v="Chuck Magee"/>
  </r>
  <r>
    <n v="7299"/>
    <s v="CA-2014-163468"/>
    <d v="2014-11-18T00:00:00"/>
    <d v="2014-11-21T00:00:00"/>
    <x v="2"/>
    <s v="JK-15730"/>
    <s v="Joe Kamberova"/>
    <x v="0"/>
    <s v="United States"/>
    <s v="Des Plaines"/>
    <s v="Illinois"/>
    <n v="60016"/>
    <x v="2"/>
    <s v="FUR-TA-10002533"/>
    <s v="Furniture"/>
    <s v="Tables"/>
    <s v="BPI Conference Tables"/>
    <n v="292.10000000000002"/>
    <n v="4"/>
    <n v="0.5"/>
    <n v="-175.26000000000005"/>
    <s v="No"/>
    <s v="Kelly Williams"/>
  </r>
  <r>
    <n v="7300"/>
    <s v="CA-2014-163468"/>
    <d v="2014-11-18T00:00:00"/>
    <d v="2014-11-21T00:00:00"/>
    <x v="2"/>
    <s v="JK-15730"/>
    <s v="Joe Kamberova"/>
    <x v="0"/>
    <s v="United States"/>
    <s v="Des Plaines"/>
    <s v="Illinois"/>
    <n v="60016"/>
    <x v="2"/>
    <s v="FUR-FU-10001546"/>
    <s v="Furniture"/>
    <s v="Furnishings"/>
    <s v="Dana Swing-Arm Lamps"/>
    <n v="8.5440000000000005"/>
    <n v="2"/>
    <n v="0.6"/>
    <n v="-7.4759999999999991"/>
    <s v="No"/>
    <s v="Kelly Williams"/>
  </r>
  <r>
    <n v="7301"/>
    <s v="CA-2014-163468"/>
    <d v="2014-11-18T00:00:00"/>
    <d v="2014-11-21T00:00:00"/>
    <x v="2"/>
    <s v="JK-15730"/>
    <s v="Joe Kamberova"/>
    <x v="0"/>
    <s v="United States"/>
    <s v="Des Plaines"/>
    <s v="Illinois"/>
    <n v="60016"/>
    <x v="2"/>
    <s v="FUR-BO-10003546"/>
    <s v="Furniture"/>
    <s v="Bookcases"/>
    <s v="Hon 4-Shelf Metal Bookcases"/>
    <n v="424.11599999999999"/>
    <n v="6"/>
    <n v="0.3"/>
    <n v="-30.293999999999983"/>
    <s v="No"/>
    <s v="Kelly Williams"/>
  </r>
  <r>
    <n v="7302"/>
    <s v="CA-2014-163468"/>
    <d v="2014-11-18T00:00:00"/>
    <d v="2014-11-21T00:00:00"/>
    <x v="2"/>
    <s v="JK-15730"/>
    <s v="Joe Kamberova"/>
    <x v="0"/>
    <s v="United States"/>
    <s v="Des Plaines"/>
    <s v="Illinois"/>
    <n v="60016"/>
    <x v="2"/>
    <s v="OFF-BI-10004728"/>
    <s v="Office Supplies"/>
    <s v="Binders"/>
    <s v="Wilson Jones Turn Tabs Binder Tool for Ring Binders"/>
    <n v="2.8919999999999995"/>
    <n v="3"/>
    <n v="0.8"/>
    <n v="-4.9164000000000012"/>
    <s v="No"/>
    <s v="Kelly Williams"/>
  </r>
  <r>
    <n v="7303"/>
    <s v="CA-2014-163468"/>
    <d v="2014-11-18T00:00:00"/>
    <d v="2014-11-21T00:00:00"/>
    <x v="2"/>
    <s v="JK-15730"/>
    <s v="Joe Kamberova"/>
    <x v="0"/>
    <s v="United States"/>
    <s v="Des Plaines"/>
    <s v="Illinois"/>
    <n v="60016"/>
    <x v="2"/>
    <s v="OFF-ST-10000025"/>
    <s v="Office Supplies"/>
    <s v="Storage"/>
    <s v="Fellowes Stor/Drawer Steel Plus Storage Drawers"/>
    <n v="381.72"/>
    <n v="5"/>
    <n v="0.2"/>
    <n v="-66.801000000000045"/>
    <s v="No"/>
    <s v="Kelly Williams"/>
  </r>
  <r>
    <n v="7304"/>
    <s v="US-2017-117450"/>
    <d v="2017-09-04T00:00:00"/>
    <d v="2017-09-08T00:00:00"/>
    <x v="1"/>
    <s v="DO-13645"/>
    <s v="Doug O'Connell"/>
    <x v="0"/>
    <s v="United States"/>
    <s v="Boynton Beach"/>
    <s v="Florida"/>
    <n v="33437"/>
    <x v="0"/>
    <s v="FUR-CH-10003817"/>
    <s v="Furniture"/>
    <s v="Chairs"/>
    <s v="Global Value Steno Chair, Gray"/>
    <n v="97.184000000000012"/>
    <n v="2"/>
    <n v="0.2"/>
    <n v="6.0740000000000016"/>
    <s v="No"/>
    <s v="Cassandra Brandow"/>
  </r>
  <r>
    <n v="7305"/>
    <s v="US-2017-117450"/>
    <d v="2017-09-04T00:00:00"/>
    <d v="2017-09-08T00:00:00"/>
    <x v="1"/>
    <s v="DO-13645"/>
    <s v="Doug O'Connell"/>
    <x v="0"/>
    <s v="United States"/>
    <s v="Boynton Beach"/>
    <s v="Florida"/>
    <n v="33437"/>
    <x v="0"/>
    <s v="OFF-PA-10000289"/>
    <s v="Office Supplies"/>
    <s v="Paper"/>
    <s v="Xerox 213"/>
    <n v="10.368000000000002"/>
    <n v="2"/>
    <n v="0.2"/>
    <n v="3.6288"/>
    <s v="No"/>
    <s v="Cassandra Brandow"/>
  </r>
  <r>
    <n v="7306"/>
    <s v="CA-2014-137274"/>
    <d v="2014-03-29T00:00:00"/>
    <d v="2014-04-02T00:00:00"/>
    <x v="1"/>
    <s v="MG-18145"/>
    <s v="Mike Gockenbach"/>
    <x v="0"/>
    <s v="United States"/>
    <s v="Plano"/>
    <s v="Texas"/>
    <n v="75023"/>
    <x v="2"/>
    <s v="FUR-TA-10001889"/>
    <s v="Furniture"/>
    <s v="Tables"/>
    <s v="Bush Advantage Collection Racetrack Conference Table"/>
    <n v="890.84099999999989"/>
    <n v="3"/>
    <n v="0.3"/>
    <n v="-152.71559999999999"/>
    <s v="No"/>
    <s v="Kelly Williams"/>
  </r>
  <r>
    <n v="7307"/>
    <s v="CA-2016-144092"/>
    <d v="2016-11-05T00:00:00"/>
    <d v="2016-11-07T00:00:00"/>
    <x v="0"/>
    <s v="LH-17155"/>
    <s v="Logan Haushalter"/>
    <x v="0"/>
    <s v="United States"/>
    <s v="San Jose"/>
    <s v="California"/>
    <n v="95123"/>
    <x v="1"/>
    <s v="TEC-AC-10002305"/>
    <s v="Technology"/>
    <s v="Accessories"/>
    <s v="KeyTronic E03601U1 - Keyboard - Beige"/>
    <n v="72"/>
    <n v="4"/>
    <n v="0"/>
    <n v="12.959999999999994"/>
    <s v="No"/>
    <s v="Anna Andreadi"/>
  </r>
  <r>
    <n v="7308"/>
    <s v="CA-2016-144092"/>
    <d v="2016-11-05T00:00:00"/>
    <d v="2016-11-07T00:00:00"/>
    <x v="0"/>
    <s v="LH-17155"/>
    <s v="Logan Haushalter"/>
    <x v="0"/>
    <s v="United States"/>
    <s v="San Jose"/>
    <s v="California"/>
    <n v="95123"/>
    <x v="1"/>
    <s v="FUR-CH-10004875"/>
    <s v="Furniture"/>
    <s v="Chairs"/>
    <s v="Harbour Creations 67200 Series Stacking Chairs"/>
    <n v="113.88800000000002"/>
    <n v="2"/>
    <n v="0.2"/>
    <n v="9.9651999999999994"/>
    <s v="No"/>
    <s v="Anna Andreadi"/>
  </r>
  <r>
    <n v="7309"/>
    <s v="CA-2016-144092"/>
    <d v="2016-11-05T00:00:00"/>
    <d v="2016-11-07T00:00:00"/>
    <x v="0"/>
    <s v="LH-17155"/>
    <s v="Logan Haushalter"/>
    <x v="0"/>
    <s v="United States"/>
    <s v="San Jose"/>
    <s v="California"/>
    <n v="95123"/>
    <x v="1"/>
    <s v="OFF-EN-10001434"/>
    <s v="Office Supplies"/>
    <s v="Envelopes"/>
    <s v="Strathmore #10 Envelopes, Ultimate White"/>
    <n v="158.13"/>
    <n v="3"/>
    <n v="0"/>
    <n v="77.483699999999999"/>
    <s v="No"/>
    <s v="Anna Andreadi"/>
  </r>
  <r>
    <n v="7310"/>
    <s v="CA-2017-112172"/>
    <d v="2017-06-10T00:00:00"/>
    <d v="2017-06-14T00:00:00"/>
    <x v="0"/>
    <s v="MM-18280"/>
    <s v="Muhammed MacIntyre"/>
    <x v="1"/>
    <s v="United States"/>
    <s v="New York City"/>
    <s v="New York"/>
    <n v="10024"/>
    <x v="3"/>
    <s v="OFF-FA-10004395"/>
    <s v="Office Supplies"/>
    <s v="Fasteners"/>
    <s v="Plymouth Boxed Rubber Bands by Plymouth"/>
    <n v="14.129999999999999"/>
    <n v="3"/>
    <n v="0"/>
    <n v="0.70650000000000013"/>
    <s v="No"/>
    <s v="Chuck Magee"/>
  </r>
  <r>
    <n v="7311"/>
    <s v="CA-2015-121699"/>
    <d v="2015-08-10T00:00:00"/>
    <d v="2015-08-14T00:00:00"/>
    <x v="1"/>
    <s v="BD-11320"/>
    <s v="Bill Donatelli"/>
    <x v="0"/>
    <s v="United States"/>
    <s v="Detroit"/>
    <s v="Michigan"/>
    <n v="48227"/>
    <x v="2"/>
    <s v="OFF-BI-10004632"/>
    <s v="Office Supplies"/>
    <s v="Binders"/>
    <s v="GBC Binding covers"/>
    <n v="64.75"/>
    <n v="5"/>
    <n v="0"/>
    <n v="29.137499999999996"/>
    <s v="No"/>
    <s v="Kelly Williams"/>
  </r>
  <r>
    <n v="7312"/>
    <s v="CA-2015-162761"/>
    <d v="2015-10-09T00:00:00"/>
    <d v="2015-10-13T00:00:00"/>
    <x v="1"/>
    <s v="SC-20575"/>
    <s v="Sonia Cooley"/>
    <x v="0"/>
    <s v="United States"/>
    <s v="Miami"/>
    <s v="Florida"/>
    <n v="33178"/>
    <x v="0"/>
    <s v="OFF-BI-10000145"/>
    <s v="Office Supplies"/>
    <s v="Binders"/>
    <s v="Zipper Ring Binder Pockets"/>
    <n v="1.8720000000000003"/>
    <n v="2"/>
    <n v="0.7"/>
    <n v="-1.3103999999999996"/>
    <s v="No"/>
    <s v="Cassandra Brandow"/>
  </r>
  <r>
    <n v="7313"/>
    <s v="CA-2015-162761"/>
    <d v="2015-10-09T00:00:00"/>
    <d v="2015-10-13T00:00:00"/>
    <x v="1"/>
    <s v="SC-20575"/>
    <s v="Sonia Cooley"/>
    <x v="0"/>
    <s v="United States"/>
    <s v="Miami"/>
    <s v="Florida"/>
    <n v="33178"/>
    <x v="0"/>
    <s v="OFF-BI-10002498"/>
    <s v="Office Supplies"/>
    <s v="Binders"/>
    <s v="Clear Mylar Reinforcing Strips"/>
    <n v="11.214000000000002"/>
    <n v="2"/>
    <n v="0.7"/>
    <n v="-8.5974000000000004"/>
    <s v="No"/>
    <s v="Cassandra Brandow"/>
  </r>
  <r>
    <n v="7314"/>
    <s v="CA-2015-162761"/>
    <d v="2015-10-09T00:00:00"/>
    <d v="2015-10-13T00:00:00"/>
    <x v="1"/>
    <s v="SC-20575"/>
    <s v="Sonia Cooley"/>
    <x v="0"/>
    <s v="United States"/>
    <s v="Miami"/>
    <s v="Florida"/>
    <n v="33178"/>
    <x v="0"/>
    <s v="OFF-AR-10001761"/>
    <s v="Office Supplies"/>
    <s v="Art"/>
    <s v="Avery Hi-Liter Smear-Safe Highlighters"/>
    <n v="37.375999999999998"/>
    <n v="8"/>
    <n v="0.2"/>
    <n v="7.4751999999999992"/>
    <s v="No"/>
    <s v="Cassandra Brandow"/>
  </r>
  <r>
    <n v="7315"/>
    <s v="CA-2016-121377"/>
    <d v="2016-05-28T00:00:00"/>
    <d v="2016-06-02T00:00:00"/>
    <x v="1"/>
    <s v="TN-21040"/>
    <s v="Tanja Norvell"/>
    <x v="2"/>
    <s v="United States"/>
    <s v="Park Ridge"/>
    <s v="Illinois"/>
    <n v="60068"/>
    <x v="2"/>
    <s v="TEC-PH-10001817"/>
    <s v="Technology"/>
    <s v="Phones"/>
    <s v="Wilson Electronics DB Pro Signal Booster"/>
    <n v="286.40000000000003"/>
    <n v="1"/>
    <n v="0.2"/>
    <n v="25.060000000000016"/>
    <s v="No"/>
    <s v="Kelly Williams"/>
  </r>
  <r>
    <n v="7316"/>
    <s v="CA-2017-115322"/>
    <d v="2017-05-11T00:00:00"/>
    <d v="2017-05-16T00:00:00"/>
    <x v="0"/>
    <s v="ZC-21910"/>
    <s v="Zuschuss Carroll"/>
    <x v="0"/>
    <s v="United States"/>
    <s v="New York City"/>
    <s v="New York"/>
    <n v="10024"/>
    <x v="3"/>
    <s v="OFF-AR-10004456"/>
    <s v="Office Supplies"/>
    <s v="Art"/>
    <s v="Panasonic KP-4ABK Battery-Operated Pencil Sharpener"/>
    <n v="43.92"/>
    <n v="3"/>
    <n v="0"/>
    <n v="12.736799999999999"/>
    <s v="No"/>
    <s v="Chuck Magee"/>
  </r>
  <r>
    <n v="7317"/>
    <s v="CA-2016-132066"/>
    <d v="2016-10-16T00:00:00"/>
    <d v="2016-10-20T00:00:00"/>
    <x v="1"/>
    <s v="NB-18655"/>
    <s v="Nona Balk"/>
    <x v="1"/>
    <s v="United States"/>
    <s v="New York City"/>
    <s v="New York"/>
    <n v="10011"/>
    <x v="3"/>
    <s v="FUR-TA-10001539"/>
    <s v="Furniture"/>
    <s v="Tables"/>
    <s v="Chromcraft Rectangular Conference Tables"/>
    <n v="142.18199999999999"/>
    <n v="1"/>
    <n v="0.4"/>
    <n v="-37.915200000000027"/>
    <s v="No"/>
    <s v="Chuck Magee"/>
  </r>
  <r>
    <n v="7318"/>
    <s v="CA-2017-158120"/>
    <d v="2017-11-17T00:00:00"/>
    <d v="2017-11-21T00:00:00"/>
    <x v="1"/>
    <s v="KH-16330"/>
    <s v="Katharine Harms"/>
    <x v="1"/>
    <s v="United States"/>
    <s v="Hillsboro"/>
    <s v="Oregon"/>
    <n v="97123"/>
    <x v="1"/>
    <s v="OFF-PA-10003205"/>
    <s v="Office Supplies"/>
    <s v="Paper"/>
    <s v="Wirebound Message Forms, Four 2 3/4 x 5 Forms per Page, Pink Paper"/>
    <n v="19.608000000000001"/>
    <n v="3"/>
    <n v="0.2"/>
    <n v="6.6177000000000001"/>
    <s v="No"/>
    <s v="Anna Andreadi"/>
  </r>
  <r>
    <n v="7319"/>
    <s v="CA-2017-158120"/>
    <d v="2017-11-17T00:00:00"/>
    <d v="2017-11-21T00:00:00"/>
    <x v="1"/>
    <s v="KH-16330"/>
    <s v="Katharine Harms"/>
    <x v="1"/>
    <s v="United States"/>
    <s v="Hillsboro"/>
    <s v="Oregon"/>
    <n v="97123"/>
    <x v="1"/>
    <s v="OFF-BI-10002813"/>
    <s v="Office Supplies"/>
    <s v="Binders"/>
    <s v="Avery Reinforcements for Hole-Punch Pages"/>
    <n v="4.1580000000000004"/>
    <n v="7"/>
    <n v="0.7"/>
    <n v="-3.4649999999999999"/>
    <s v="No"/>
    <s v="Anna Andreadi"/>
  </r>
  <r>
    <n v="7320"/>
    <s v="CA-2017-100097"/>
    <d v="2017-11-26T00:00:00"/>
    <d v="2017-11-29T00:00:00"/>
    <x v="0"/>
    <s v="MN-17935"/>
    <s v="Michael Nguyen"/>
    <x v="0"/>
    <s v="United States"/>
    <s v="New York City"/>
    <s v="New York"/>
    <n v="10009"/>
    <x v="3"/>
    <s v="TEC-PH-10002310"/>
    <s v="Technology"/>
    <s v="Phones"/>
    <s v="Plantronics Calisto P620-M USB Wireless Speakerphone System"/>
    <n v="979.95"/>
    <n v="5"/>
    <n v="0"/>
    <n v="264.58650000000006"/>
    <s v="No"/>
    <s v="Chuck Magee"/>
  </r>
  <r>
    <n v="7321"/>
    <s v="CA-2017-100097"/>
    <d v="2017-11-26T00:00:00"/>
    <d v="2017-11-29T00:00:00"/>
    <x v="0"/>
    <s v="MN-17935"/>
    <s v="Michael Nguyen"/>
    <x v="0"/>
    <s v="United States"/>
    <s v="New York City"/>
    <s v="New York"/>
    <n v="10009"/>
    <x v="3"/>
    <s v="FUR-FU-10003623"/>
    <s v="Furniture"/>
    <s v="Furnishings"/>
    <s v="DataProducts Ampli Magnifier Task Lamp, Black,"/>
    <n v="135.29999999999998"/>
    <n v="5"/>
    <n v="0"/>
    <n v="37.883999999999993"/>
    <s v="No"/>
    <s v="Chuck Magee"/>
  </r>
  <r>
    <n v="7322"/>
    <s v="CA-2017-167626"/>
    <d v="2017-09-03T00:00:00"/>
    <d v="2017-09-07T00:00:00"/>
    <x v="1"/>
    <s v="MY-18295"/>
    <s v="Muhammed Yedwab"/>
    <x v="1"/>
    <s v="United States"/>
    <s v="Chicago"/>
    <s v="Illinois"/>
    <n v="60623"/>
    <x v="2"/>
    <s v="OFF-PA-10003424"/>
    <s v="Office Supplies"/>
    <s v="Paper"/>
    <s v="&quot;While you Were Out&quot; Message Book, One Form per Page"/>
    <n v="8.9039999999999999"/>
    <n v="3"/>
    <n v="0.2"/>
    <n v="3.3389999999999995"/>
    <s v="No"/>
    <s v="Kelly Williams"/>
  </r>
  <r>
    <n v="7323"/>
    <s v="CA-2017-167626"/>
    <d v="2017-09-03T00:00:00"/>
    <d v="2017-09-07T00:00:00"/>
    <x v="1"/>
    <s v="MY-18295"/>
    <s v="Muhammed Yedwab"/>
    <x v="1"/>
    <s v="United States"/>
    <s v="Chicago"/>
    <s v="Illinois"/>
    <n v="60623"/>
    <x v="2"/>
    <s v="TEC-AC-10004353"/>
    <s v="Technology"/>
    <s v="Accessories"/>
    <s v="Hypercom P1300 Pinpad"/>
    <n v="100.80000000000001"/>
    <n v="2"/>
    <n v="0.2"/>
    <n v="21.42"/>
    <s v="No"/>
    <s v="Kelly Williams"/>
  </r>
  <r>
    <n v="7324"/>
    <s v="US-2017-126053"/>
    <d v="2017-12-05T00:00:00"/>
    <d v="2017-12-08T00:00:00"/>
    <x v="2"/>
    <s v="CS-11950"/>
    <s v="Carlos Soltero"/>
    <x v="0"/>
    <s v="United States"/>
    <s v="New York City"/>
    <s v="New York"/>
    <n v="10024"/>
    <x v="3"/>
    <s v="FUR-FU-10001934"/>
    <s v="Furniture"/>
    <s v="Furnishings"/>
    <s v="Magnifier Swing Arm Lamp"/>
    <n v="41.96"/>
    <n v="2"/>
    <n v="0"/>
    <n v="10.909600000000001"/>
    <s v="No"/>
    <s v="Chuck Magee"/>
  </r>
  <r>
    <n v="7325"/>
    <s v="US-2017-126053"/>
    <d v="2017-12-05T00:00:00"/>
    <d v="2017-12-08T00:00:00"/>
    <x v="2"/>
    <s v="CS-11950"/>
    <s v="Carlos Soltero"/>
    <x v="0"/>
    <s v="United States"/>
    <s v="New York City"/>
    <s v="New York"/>
    <n v="10024"/>
    <x v="3"/>
    <s v="OFF-LA-10003766"/>
    <s v="Office Supplies"/>
    <s v="Labels"/>
    <s v="Self-Adhesive Removable Labels"/>
    <n v="9.4499999999999993"/>
    <n v="3"/>
    <n v="0"/>
    <n v="4.5359999999999996"/>
    <s v="No"/>
    <s v="Chuck Magee"/>
  </r>
  <r>
    <n v="7326"/>
    <s v="US-2017-128447"/>
    <d v="2017-11-10T00:00:00"/>
    <d v="2017-11-17T00:00:00"/>
    <x v="1"/>
    <s v="MC-17845"/>
    <s v="Michael Chen"/>
    <x v="0"/>
    <s v="United States"/>
    <s v="Pasco"/>
    <s v="Washington"/>
    <n v="99301"/>
    <x v="1"/>
    <s v="OFF-AP-10004540"/>
    <s v="Office Supplies"/>
    <s v="Appliances"/>
    <s v="Eureka The Boss Lite 10-Amp Upright Vacuum, Blue"/>
    <n v="400.79999999999995"/>
    <n v="5"/>
    <n v="0"/>
    <n v="112.224"/>
    <s v="No"/>
    <s v="Anna Andreadi"/>
  </r>
  <r>
    <n v="7327"/>
    <s v="US-2017-128447"/>
    <d v="2017-11-10T00:00:00"/>
    <d v="2017-11-17T00:00:00"/>
    <x v="1"/>
    <s v="MC-17845"/>
    <s v="Michael Chen"/>
    <x v="0"/>
    <s v="United States"/>
    <s v="Pasco"/>
    <s v="Washington"/>
    <n v="99301"/>
    <x v="1"/>
    <s v="OFF-BI-10001543"/>
    <s v="Office Supplies"/>
    <s v="Binders"/>
    <s v="GBC VeloBinder Manual Binding System"/>
    <n v="28.792000000000002"/>
    <n v="1"/>
    <n v="0.2"/>
    <n v="10.077200000000001"/>
    <s v="No"/>
    <s v="Anna Andreadi"/>
  </r>
  <r>
    <n v="7328"/>
    <s v="US-2014-131275"/>
    <d v="2014-03-18T00:00:00"/>
    <d v="2014-03-24T00:00:00"/>
    <x v="1"/>
    <s v="SC-20050"/>
    <s v="Sample Company A"/>
    <x v="2"/>
    <s v="United States"/>
    <s v="Burbank"/>
    <s v="California"/>
    <n v="91505"/>
    <x v="1"/>
    <s v="FUR-FU-10004597"/>
    <s v="Furniture"/>
    <s v="Furnishings"/>
    <s v="Eldon Cleatmat Chair Mats for Medium Pile Carpets"/>
    <n v="111"/>
    <n v="2"/>
    <n v="0"/>
    <n v="14.430000000000007"/>
    <s v="No"/>
    <s v="Anna Andreadi"/>
  </r>
  <r>
    <n v="7329"/>
    <s v="US-2014-131275"/>
    <d v="2014-03-18T00:00:00"/>
    <d v="2014-03-24T00:00:00"/>
    <x v="1"/>
    <s v="SC-20050"/>
    <s v="Sample Company A"/>
    <x v="2"/>
    <s v="United States"/>
    <s v="Burbank"/>
    <s v="California"/>
    <n v="91505"/>
    <x v="1"/>
    <s v="TEC-MA-10001148"/>
    <s v="Technology"/>
    <s v="Machines"/>
    <s v="Swingline SM12-08 MicroCut Jam Free Shredder"/>
    <n v="1279.9680000000001"/>
    <n v="4"/>
    <n v="0.2"/>
    <n v="415.98959999999994"/>
    <s v="No"/>
    <s v="Anna Andreadi"/>
  </r>
  <r>
    <n v="7330"/>
    <s v="US-2014-131275"/>
    <d v="2014-03-18T00:00:00"/>
    <d v="2014-03-24T00:00:00"/>
    <x v="1"/>
    <s v="SC-20050"/>
    <s v="Sample Company A"/>
    <x v="2"/>
    <s v="United States"/>
    <s v="Burbank"/>
    <s v="California"/>
    <n v="91505"/>
    <x v="1"/>
    <s v="OFF-ST-10000078"/>
    <s v="Office Supplies"/>
    <s v="Storage"/>
    <s v="Tennsco 6- and 18-Compartment Lockers"/>
    <n v="1856.19"/>
    <n v="7"/>
    <n v="0"/>
    <n v="334.11419999999987"/>
    <s v="No"/>
    <s v="Anna Andreadi"/>
  </r>
  <r>
    <n v="7331"/>
    <s v="CA-2016-149349"/>
    <d v="2016-11-12T00:00:00"/>
    <d v="2016-11-13T00:00:00"/>
    <x v="2"/>
    <s v="SP-20650"/>
    <s v="Stephanie Phelps"/>
    <x v="1"/>
    <s v="United States"/>
    <s v="Chicago"/>
    <s v="Illinois"/>
    <n v="60623"/>
    <x v="2"/>
    <s v="FUR-FU-10001037"/>
    <s v="Furniture"/>
    <s v="Furnishings"/>
    <s v="DAX Charcoal/Nickel-Tone Document Frame, 5 x 7"/>
    <n v="22.752000000000002"/>
    <n v="6"/>
    <n v="0.6"/>
    <n v="-8.532"/>
    <s v="No"/>
    <s v="Kelly Williams"/>
  </r>
  <r>
    <n v="7332"/>
    <s v="CA-2017-115119"/>
    <d v="2017-10-26T00:00:00"/>
    <d v="2017-10-30T00:00:00"/>
    <x v="1"/>
    <s v="SC-20440"/>
    <s v="Shaun Chance"/>
    <x v="1"/>
    <s v="United States"/>
    <s v="Lancaster"/>
    <s v="Pennsylvania"/>
    <n v="17602"/>
    <x v="3"/>
    <s v="TEC-PH-10001433"/>
    <s v="Technology"/>
    <s v="Phones"/>
    <s v="Cisco Small Business SPA 502G VoIP phone"/>
    <n v="61.541999999999994"/>
    <n v="1"/>
    <n v="0.4"/>
    <n v="-13.334099999999999"/>
    <s v="No"/>
    <s v="Chuck Magee"/>
  </r>
  <r>
    <n v="7333"/>
    <s v="CA-2017-115119"/>
    <d v="2017-10-26T00:00:00"/>
    <d v="2017-10-30T00:00:00"/>
    <x v="1"/>
    <s v="SC-20440"/>
    <s v="Shaun Chance"/>
    <x v="1"/>
    <s v="United States"/>
    <s v="Lancaster"/>
    <s v="Pennsylvania"/>
    <n v="17602"/>
    <x v="3"/>
    <s v="OFF-BI-10003007"/>
    <s v="Office Supplies"/>
    <s v="Binders"/>
    <s v="Premium Transparent Presentation Covers, No Pattern/Clear, 8 1/2&quot; x 11&quot;"/>
    <n v="81.438000000000017"/>
    <n v="7"/>
    <n v="0.7"/>
    <n v="-65.150399999999991"/>
    <s v="No"/>
    <s v="Chuck Magee"/>
  </r>
  <r>
    <n v="7334"/>
    <s v="CA-2015-125563"/>
    <d v="2015-04-11T00:00:00"/>
    <d v="2015-04-17T00:00:00"/>
    <x v="1"/>
    <s v="PR-18880"/>
    <s v="Patrick Ryan"/>
    <x v="0"/>
    <s v="United States"/>
    <s v="Tampa"/>
    <s v="Florida"/>
    <n v="33614"/>
    <x v="0"/>
    <s v="FUR-FU-10001290"/>
    <s v="Furniture"/>
    <s v="Furnishings"/>
    <s v="Executive Impressions Supervisor Wall Clock"/>
    <n v="67.36"/>
    <n v="2"/>
    <n v="0.2"/>
    <n v="10.103999999999996"/>
    <s v="No"/>
    <s v="Cassandra Brandow"/>
  </r>
  <r>
    <n v="7335"/>
    <s v="CA-2015-125563"/>
    <d v="2015-04-11T00:00:00"/>
    <d v="2015-04-17T00:00:00"/>
    <x v="1"/>
    <s v="PR-18880"/>
    <s v="Patrick Ryan"/>
    <x v="0"/>
    <s v="United States"/>
    <s v="Tampa"/>
    <s v="Florida"/>
    <n v="33614"/>
    <x v="0"/>
    <s v="FUR-FU-10000087"/>
    <s v="Furniture"/>
    <s v="Furnishings"/>
    <s v="Executive Impressions 14&quot; Two-Color Numerals Wall Clock"/>
    <n v="54.527999999999992"/>
    <n v="3"/>
    <n v="0.2"/>
    <n v="14.313600000000005"/>
    <s v="No"/>
    <s v="Cassandra Brandow"/>
  </r>
  <r>
    <n v="7336"/>
    <s v="CA-2015-113152"/>
    <d v="2015-12-25T00:00:00"/>
    <d v="2015-12-30T00:00:00"/>
    <x v="1"/>
    <s v="JK-15625"/>
    <s v="Jim Karlsson"/>
    <x v="0"/>
    <s v="United States"/>
    <s v="New York City"/>
    <s v="New York"/>
    <n v="10024"/>
    <x v="3"/>
    <s v="TEC-AC-10002049"/>
    <s v="Technology"/>
    <s v="Accessories"/>
    <s v="Plantronics Savi W720 Multi-Device Wireless Headset System"/>
    <n v="843.9"/>
    <n v="2"/>
    <n v="0"/>
    <n v="371.31600000000003"/>
    <s v="No"/>
    <s v="Chuck Magee"/>
  </r>
  <r>
    <n v="7337"/>
    <s v="CA-2015-113152"/>
    <d v="2015-12-25T00:00:00"/>
    <d v="2015-12-30T00:00:00"/>
    <x v="1"/>
    <s v="JK-15625"/>
    <s v="Jim Karlsson"/>
    <x v="0"/>
    <s v="United States"/>
    <s v="New York City"/>
    <s v="New York"/>
    <n v="10024"/>
    <x v="3"/>
    <s v="FUR-BO-10002613"/>
    <s v="Furniture"/>
    <s v="Bookcases"/>
    <s v="Atlantic Metals Mobile 4-Shelf Bookcases, Custom Colors"/>
    <n v="449.56800000000004"/>
    <n v="2"/>
    <n v="0.2"/>
    <n v="56.195999999999955"/>
    <s v="No"/>
    <s v="Chuck Magee"/>
  </r>
  <r>
    <n v="7338"/>
    <s v="CA-2017-165155"/>
    <d v="2017-09-21T00:00:00"/>
    <d v="2017-09-23T00:00:00"/>
    <x v="2"/>
    <s v="BM-11575"/>
    <s v="Brendan Murry"/>
    <x v="1"/>
    <s v="United States"/>
    <s v="Los Angeles"/>
    <s v="California"/>
    <n v="90045"/>
    <x v="1"/>
    <s v="OFF-ST-10004950"/>
    <s v="Office Supplies"/>
    <s v="Storage"/>
    <s v="Tenex Personal Filing Tote With Secure Closure Lid, Black/Frost"/>
    <n v="15.51"/>
    <n v="1"/>
    <n v="0"/>
    <n v="3.8774999999999995"/>
    <s v="No"/>
    <s v="Anna Andreadi"/>
  </r>
  <r>
    <n v="7339"/>
    <s v="CA-2014-163412"/>
    <d v="2014-12-20T00:00:00"/>
    <d v="2014-12-23T00:00:00"/>
    <x v="0"/>
    <s v="SM-20950"/>
    <s v="Suzanne McNair"/>
    <x v="1"/>
    <s v="United States"/>
    <s v="New York City"/>
    <s v="New York"/>
    <n v="10035"/>
    <x v="3"/>
    <s v="FUR-CH-10004875"/>
    <s v="Furniture"/>
    <s v="Chairs"/>
    <s v="Harbour Creations 67200 Series Stacking Chairs"/>
    <n v="192.18600000000004"/>
    <n v="3"/>
    <n v="0.1"/>
    <n v="36.3018"/>
    <s v="No"/>
    <s v="Chuck Magee"/>
  </r>
  <r>
    <n v="7340"/>
    <s v="CA-2015-159590"/>
    <d v="2015-07-18T00:00:00"/>
    <d v="2015-07-21T00:00:00"/>
    <x v="2"/>
    <s v="KC-16255"/>
    <s v="Karen Carlisle"/>
    <x v="1"/>
    <s v="United States"/>
    <s v="New York City"/>
    <s v="New York"/>
    <n v="10009"/>
    <x v="3"/>
    <s v="OFF-AR-10003190"/>
    <s v="Office Supplies"/>
    <s v="Art"/>
    <s v="Newell 32"/>
    <n v="5.76"/>
    <n v="2"/>
    <n v="0"/>
    <n v="1.6128"/>
    <s v="No"/>
    <s v="Chuck Magee"/>
  </r>
  <r>
    <n v="7341"/>
    <s v="CA-2014-116190"/>
    <d v="2014-07-26T00:00:00"/>
    <d v="2014-08-01T00:00:00"/>
    <x v="1"/>
    <s v="SG-20470"/>
    <s v="Sheri Gordon"/>
    <x v="0"/>
    <s v="United States"/>
    <s v="Atlanta"/>
    <s v="Georgia"/>
    <n v="30318"/>
    <x v="0"/>
    <s v="FUR-CH-10000553"/>
    <s v="Furniture"/>
    <s v="Chairs"/>
    <s v="Metal Folding Chairs, Beige, 4/Carton"/>
    <n v="67.88"/>
    <n v="2"/>
    <n v="0"/>
    <n v="18.327599999999997"/>
    <s v="No"/>
    <s v="Cassandra Brandow"/>
  </r>
  <r>
    <n v="7342"/>
    <s v="CA-2014-116190"/>
    <d v="2014-07-26T00:00:00"/>
    <d v="2014-08-01T00:00:00"/>
    <x v="1"/>
    <s v="SG-20470"/>
    <s v="Sheri Gordon"/>
    <x v="0"/>
    <s v="United States"/>
    <s v="Atlanta"/>
    <s v="Georgia"/>
    <n v="30318"/>
    <x v="0"/>
    <s v="OFF-LA-10002762"/>
    <s v="Office Supplies"/>
    <s v="Labels"/>
    <s v="Avery 485"/>
    <n v="162.88999999999999"/>
    <n v="13"/>
    <n v="0"/>
    <n v="76.558299999999988"/>
    <s v="No"/>
    <s v="Cassandra Brandow"/>
  </r>
  <r>
    <n v="7343"/>
    <s v="CA-2014-116190"/>
    <d v="2014-07-26T00:00:00"/>
    <d v="2014-08-01T00:00:00"/>
    <x v="1"/>
    <s v="SG-20470"/>
    <s v="Sheri Gordon"/>
    <x v="0"/>
    <s v="United States"/>
    <s v="Atlanta"/>
    <s v="Georgia"/>
    <n v="30318"/>
    <x v="0"/>
    <s v="FUR-FU-10000719"/>
    <s v="Furniture"/>
    <s v="Furnishings"/>
    <s v="DAX Cubicle Frames, 8-1/2 x 11"/>
    <n v="25.71"/>
    <n v="3"/>
    <n v="0"/>
    <n v="9.2556000000000012"/>
    <s v="No"/>
    <s v="Cassandra Brandow"/>
  </r>
  <r>
    <n v="7344"/>
    <s v="CA-2014-168473"/>
    <d v="2014-12-26T00:00:00"/>
    <d v="2015-01-01T00:00:00"/>
    <x v="1"/>
    <s v="TB-21520"/>
    <s v="Tracy Blumstein"/>
    <x v="0"/>
    <s v="United States"/>
    <s v="New York City"/>
    <s v="New York"/>
    <n v="10009"/>
    <x v="3"/>
    <s v="OFF-ST-10000563"/>
    <s v="Office Supplies"/>
    <s v="Storage"/>
    <s v="Fellowes Bankers Box Stor/Drawer Steel Plus"/>
    <n v="191.88"/>
    <n v="6"/>
    <n v="0"/>
    <n v="19.188000000000002"/>
    <s v="No"/>
    <s v="Chuck Magee"/>
  </r>
  <r>
    <n v="7345"/>
    <s v="CA-2017-168389"/>
    <d v="2017-12-11T00:00:00"/>
    <d v="2017-12-17T00:00:00"/>
    <x v="1"/>
    <s v="DV-13045"/>
    <s v="Darrin Van Huff"/>
    <x v="1"/>
    <s v="United States"/>
    <s v="Jacksonville"/>
    <s v="Florida"/>
    <n v="32216"/>
    <x v="0"/>
    <s v="FUR-TA-10004289"/>
    <s v="Furniture"/>
    <s v="Tables"/>
    <s v="BoxOffice By Design Rectangular and Half-Moon Meeting Room Tables"/>
    <n v="721.87500000000011"/>
    <n v="6"/>
    <n v="0.45"/>
    <n v="-420"/>
    <s v="No"/>
    <s v="Cassandra Brandow"/>
  </r>
  <r>
    <n v="7346"/>
    <s v="CA-2017-168389"/>
    <d v="2017-12-11T00:00:00"/>
    <d v="2017-12-17T00:00:00"/>
    <x v="1"/>
    <s v="DV-13045"/>
    <s v="Darrin Van Huff"/>
    <x v="1"/>
    <s v="United States"/>
    <s v="Jacksonville"/>
    <s v="Florida"/>
    <n v="32216"/>
    <x v="0"/>
    <s v="TEC-PH-10003555"/>
    <s v="Technology"/>
    <s v="Phones"/>
    <s v="Motorola HK250 Universal Bluetooth Headset"/>
    <n v="73.567999999999998"/>
    <n v="4"/>
    <n v="0.2"/>
    <n v="-16.552799999999994"/>
    <s v="No"/>
    <s v="Cassandra Brandow"/>
  </r>
  <r>
    <n v="7347"/>
    <s v="CA-2017-168389"/>
    <d v="2017-12-11T00:00:00"/>
    <d v="2017-12-17T00:00:00"/>
    <x v="1"/>
    <s v="DV-13045"/>
    <s v="Darrin Van Huff"/>
    <x v="1"/>
    <s v="United States"/>
    <s v="Jacksonville"/>
    <s v="Florida"/>
    <n v="32216"/>
    <x v="0"/>
    <s v="OFF-AR-10001958"/>
    <s v="Office Supplies"/>
    <s v="Art"/>
    <s v="Stanley Bostitch Contemporary Electric Pencil Sharpeners"/>
    <n v="13.584000000000001"/>
    <n v="1"/>
    <n v="0.2"/>
    <n v="1.3584000000000001"/>
    <s v="No"/>
    <s v="Cassandra Brandow"/>
  </r>
  <r>
    <n v="7348"/>
    <s v="CA-2017-168389"/>
    <d v="2017-12-11T00:00:00"/>
    <d v="2017-12-17T00:00:00"/>
    <x v="1"/>
    <s v="DV-13045"/>
    <s v="Darrin Van Huff"/>
    <x v="1"/>
    <s v="United States"/>
    <s v="Jacksonville"/>
    <s v="Florida"/>
    <n v="32216"/>
    <x v="0"/>
    <s v="FUR-CH-10000225"/>
    <s v="Furniture"/>
    <s v="Chairs"/>
    <s v="Global Geo Office Task Chair, Gray"/>
    <n v="64.784000000000006"/>
    <n v="1"/>
    <n v="0.2"/>
    <n v="-12.147000000000009"/>
    <s v="No"/>
    <s v="Cassandra Brandow"/>
  </r>
  <r>
    <n v="7349"/>
    <s v="CA-2014-130421"/>
    <d v="2014-03-03T00:00:00"/>
    <d v="2014-03-07T00:00:00"/>
    <x v="1"/>
    <s v="SC-20020"/>
    <s v="Sam Craven"/>
    <x v="0"/>
    <s v="United States"/>
    <s v="Houston"/>
    <s v="Texas"/>
    <n v="77095"/>
    <x v="2"/>
    <s v="OFF-AP-10002534"/>
    <s v="Office Supplies"/>
    <s v="Appliances"/>
    <s v="3.6 Cubic Foot Counter Height Office Refrigerator"/>
    <n v="176.77199999999996"/>
    <n v="3"/>
    <n v="0.8"/>
    <n v="-459.60720000000003"/>
    <s v="No"/>
    <s v="Kelly Williams"/>
  </r>
  <r>
    <n v="7350"/>
    <s v="CA-2017-142125"/>
    <d v="2017-10-21T00:00:00"/>
    <d v="2017-10-27T00:00:00"/>
    <x v="1"/>
    <s v="JB-15400"/>
    <s v="Jennifer Braxton"/>
    <x v="1"/>
    <s v="United States"/>
    <s v="Milwaukee"/>
    <s v="Wisconsin"/>
    <n v="53209"/>
    <x v="2"/>
    <s v="OFF-BI-10000301"/>
    <s v="Office Supplies"/>
    <s v="Binders"/>
    <s v="GBC Instant Report Kit"/>
    <n v="38.82"/>
    <n v="6"/>
    <n v="0"/>
    <n v="19.41"/>
    <s v="No"/>
    <s v="Kelly Williams"/>
  </r>
  <r>
    <n v="7351"/>
    <s v="CA-2017-142125"/>
    <d v="2017-10-21T00:00:00"/>
    <d v="2017-10-27T00:00:00"/>
    <x v="1"/>
    <s v="JB-15400"/>
    <s v="Jennifer Braxton"/>
    <x v="1"/>
    <s v="United States"/>
    <s v="Milwaukee"/>
    <s v="Wisconsin"/>
    <n v="53209"/>
    <x v="2"/>
    <s v="OFF-BI-10003460"/>
    <s v="Office Supplies"/>
    <s v="Binders"/>
    <s v="Acco 3-Hole Punch"/>
    <n v="21.9"/>
    <n v="5"/>
    <n v="0"/>
    <n v="10.511999999999999"/>
    <s v="No"/>
    <s v="Kelly Williams"/>
  </r>
  <r>
    <n v="7352"/>
    <s v="CA-2017-141138"/>
    <d v="2017-11-10T00:00:00"/>
    <d v="2017-11-16T00:00:00"/>
    <x v="1"/>
    <s v="GH-14425"/>
    <s v="Gary Hwang"/>
    <x v="0"/>
    <s v="United States"/>
    <s v="Modesto"/>
    <s v="California"/>
    <n v="95351"/>
    <x v="1"/>
    <s v="TEC-AC-10001772"/>
    <s v="Technology"/>
    <s v="Accessories"/>
    <s v="Memorex Mini Travel Drive 16 GB USB 2.0 Flash Drive"/>
    <n v="111.79"/>
    <n v="7"/>
    <n v="0"/>
    <n v="43.598100000000002"/>
    <s v="No"/>
    <s v="Anna Andreadi"/>
  </r>
  <r>
    <n v="7353"/>
    <s v="CA-2017-152135"/>
    <d v="2017-03-16T00:00:00"/>
    <d v="2017-03-18T00:00:00"/>
    <x v="0"/>
    <s v="MG-17650"/>
    <s v="Matthew Grinstein"/>
    <x v="2"/>
    <s v="United States"/>
    <s v="Lakewood"/>
    <s v="Ohio"/>
    <n v="44107"/>
    <x v="3"/>
    <s v="TEC-PH-10003505"/>
    <s v="Technology"/>
    <s v="Phones"/>
    <s v="Geemarc AmpliPOWER60"/>
    <n v="445.44"/>
    <n v="8"/>
    <n v="0.4"/>
    <n v="-81.664000000000044"/>
    <s v="No"/>
    <s v="Chuck Magee"/>
  </r>
  <r>
    <n v="7354"/>
    <s v="CA-2016-151974"/>
    <d v="2016-09-22T00:00:00"/>
    <d v="2016-09-29T00:00:00"/>
    <x v="1"/>
    <s v="RD-19660"/>
    <s v="Robert Dilbeck"/>
    <x v="2"/>
    <s v="United States"/>
    <s v="Philadelphia"/>
    <s v="Pennsylvania"/>
    <n v="19134"/>
    <x v="3"/>
    <s v="OFF-LA-10004484"/>
    <s v="Office Supplies"/>
    <s v="Labels"/>
    <s v="Avery 476"/>
    <n v="16.520000000000003"/>
    <n v="5"/>
    <n v="0.2"/>
    <n v="5.368999999999998"/>
    <s v="No"/>
    <s v="Chuck Magee"/>
  </r>
  <r>
    <n v="7355"/>
    <s v="CA-2017-154102"/>
    <d v="2017-02-06T00:00:00"/>
    <d v="2017-02-13T00:00:00"/>
    <x v="1"/>
    <s v="SN-20560"/>
    <s v="Skye Norling"/>
    <x v="2"/>
    <s v="United States"/>
    <s v="San Francisco"/>
    <s v="California"/>
    <n v="94109"/>
    <x v="1"/>
    <s v="OFF-PA-10001593"/>
    <s v="Office Supplies"/>
    <s v="Paper"/>
    <s v="Xerox 1947"/>
    <n v="29.900000000000002"/>
    <n v="5"/>
    <n v="0"/>
    <n v="13.454999999999998"/>
    <s v="No"/>
    <s v="Anna Andreadi"/>
  </r>
  <r>
    <n v="7356"/>
    <s v="CA-2015-139780"/>
    <d v="2015-12-31T00:00:00"/>
    <d v="2016-01-02T00:00:00"/>
    <x v="0"/>
    <s v="AH-10690"/>
    <s v="Anna Häberlin"/>
    <x v="1"/>
    <s v="United States"/>
    <s v="Detroit"/>
    <s v="Michigan"/>
    <n v="48205"/>
    <x v="2"/>
    <s v="OFF-BI-10004139"/>
    <s v="Office Supplies"/>
    <s v="Binders"/>
    <s v="Fellowes Presentation Covers for Comb Binding Machines"/>
    <n v="116.4"/>
    <n v="8"/>
    <n v="0"/>
    <n v="52.379999999999995"/>
    <s v="No"/>
    <s v="Kelly Williams"/>
  </r>
  <r>
    <n v="7357"/>
    <s v="CA-2016-114748"/>
    <d v="2016-10-09T00:00:00"/>
    <d v="2016-10-14T00:00:00"/>
    <x v="1"/>
    <s v="MZ-17335"/>
    <s v="Maria Zettner"/>
    <x v="2"/>
    <s v="United States"/>
    <s v="Phoenix"/>
    <s v="Arizona"/>
    <n v="85023"/>
    <x v="1"/>
    <s v="OFF-AR-10001315"/>
    <s v="Office Supplies"/>
    <s v="Art"/>
    <s v="Newell 310"/>
    <n v="1.4080000000000001"/>
    <n v="1"/>
    <n v="0.2"/>
    <n v="0.15839999999999993"/>
    <s v="No"/>
    <s v="Anna Andreadi"/>
  </r>
  <r>
    <n v="7358"/>
    <s v="CA-2016-114748"/>
    <d v="2016-10-09T00:00:00"/>
    <d v="2016-10-14T00:00:00"/>
    <x v="1"/>
    <s v="MZ-17335"/>
    <s v="Maria Zettner"/>
    <x v="2"/>
    <s v="United States"/>
    <s v="Phoenix"/>
    <s v="Arizona"/>
    <n v="85023"/>
    <x v="1"/>
    <s v="FUR-FU-10001488"/>
    <s v="Furniture"/>
    <s v="Furnishings"/>
    <s v="Tenex 46&quot; x 60&quot; Computer Anti-Static Chairmat, Rectangular Shaped"/>
    <n v="169.56800000000001"/>
    <n v="2"/>
    <n v="0.2"/>
    <n v="0"/>
    <s v="No"/>
    <s v="Anna Andreadi"/>
  </r>
  <r>
    <n v="7359"/>
    <s v="US-2014-115189"/>
    <d v="2014-12-30T00:00:00"/>
    <d v="2015-01-03T00:00:00"/>
    <x v="0"/>
    <s v="AR-10345"/>
    <s v="Alex Russell"/>
    <x v="1"/>
    <s v="United States"/>
    <s v="Philadelphia"/>
    <s v="Pennsylvania"/>
    <n v="19143"/>
    <x v="3"/>
    <s v="TEC-PH-10002170"/>
    <s v="Technology"/>
    <s v="Phones"/>
    <s v="ClearSounds CSC500 Amplified Spirit Phone Corded phone"/>
    <n v="251.96399999999994"/>
    <n v="6"/>
    <n v="0.4"/>
    <n v="-50.392799999999994"/>
    <s v="No"/>
    <s v="Chuck Magee"/>
  </r>
  <r>
    <n v="7360"/>
    <s v="US-2014-115189"/>
    <d v="2014-12-30T00:00:00"/>
    <d v="2015-01-03T00:00:00"/>
    <x v="0"/>
    <s v="AR-10345"/>
    <s v="Alex Russell"/>
    <x v="1"/>
    <s v="United States"/>
    <s v="Philadelphia"/>
    <s v="Pennsylvania"/>
    <n v="19143"/>
    <x v="3"/>
    <s v="FUR-TA-10004575"/>
    <s v="Furniture"/>
    <s v="Tables"/>
    <s v="Hon 5100 Series Wood Tables"/>
    <n v="523.76400000000001"/>
    <n v="3"/>
    <n v="0.4"/>
    <n v="-192.04680000000008"/>
    <s v="No"/>
    <s v="Chuck Magee"/>
  </r>
  <r>
    <n v="7361"/>
    <s v="CA-2016-163594"/>
    <d v="2016-04-12T00:00:00"/>
    <d v="2016-04-14T00:00:00"/>
    <x v="2"/>
    <s v="JF-15295"/>
    <s v="Jason Fortune-"/>
    <x v="0"/>
    <s v="United States"/>
    <s v="Los Angeles"/>
    <s v="California"/>
    <n v="90036"/>
    <x v="1"/>
    <s v="OFF-PA-10000809"/>
    <s v="Office Supplies"/>
    <s v="Paper"/>
    <s v="Xerox 206"/>
    <n v="19.440000000000001"/>
    <n v="3"/>
    <n v="0"/>
    <n v="9.3312000000000008"/>
    <s v="No"/>
    <s v="Anna Andreadi"/>
  </r>
  <r>
    <n v="7362"/>
    <s v="CA-2016-163594"/>
    <d v="2016-04-12T00:00:00"/>
    <d v="2016-04-14T00:00:00"/>
    <x v="2"/>
    <s v="JF-15295"/>
    <s v="Jason Fortune-"/>
    <x v="0"/>
    <s v="United States"/>
    <s v="Los Angeles"/>
    <s v="California"/>
    <n v="90036"/>
    <x v="1"/>
    <s v="FUR-CH-10000225"/>
    <s v="Furniture"/>
    <s v="Chairs"/>
    <s v="Global Geo Office Task Chair, Gray"/>
    <n v="194.35200000000003"/>
    <n v="3"/>
    <n v="0.2"/>
    <n v="-36.441000000000031"/>
    <s v="No"/>
    <s v="Anna Andreadi"/>
  </r>
  <r>
    <n v="7363"/>
    <s v="CA-2016-163594"/>
    <d v="2016-04-12T00:00:00"/>
    <d v="2016-04-14T00:00:00"/>
    <x v="2"/>
    <s v="JF-15295"/>
    <s v="Jason Fortune-"/>
    <x v="0"/>
    <s v="United States"/>
    <s v="Los Angeles"/>
    <s v="California"/>
    <n v="90036"/>
    <x v="1"/>
    <s v="OFF-BI-10003707"/>
    <s v="Office Supplies"/>
    <s v="Binders"/>
    <s v="Aluminum Screw Posts"/>
    <n v="36.624000000000002"/>
    <n v="3"/>
    <n v="0.2"/>
    <n v="13.734"/>
    <s v="No"/>
    <s v="Anna Andreadi"/>
  </r>
  <r>
    <n v="7364"/>
    <s v="CA-2016-127243"/>
    <d v="2016-11-28T00:00:00"/>
    <d v="2016-12-04T00:00:00"/>
    <x v="1"/>
    <s v="DS-13180"/>
    <s v="David Smith"/>
    <x v="1"/>
    <s v="United States"/>
    <s v="Philadelphia"/>
    <s v="Pennsylvania"/>
    <n v="19140"/>
    <x v="3"/>
    <s v="TEC-PH-10004539"/>
    <s v="Technology"/>
    <s v="Phones"/>
    <s v="Wireless Extenders zBoost YX545 SOHO Signal Booster"/>
    <n v="340.18200000000002"/>
    <n v="3"/>
    <n v="0.4"/>
    <n v="-73.706100000000021"/>
    <s v="No"/>
    <s v="Chuck Magee"/>
  </r>
  <r>
    <n v="7365"/>
    <s v="CA-2016-127243"/>
    <d v="2016-11-28T00:00:00"/>
    <d v="2016-12-04T00:00:00"/>
    <x v="1"/>
    <s v="DS-13180"/>
    <s v="David Smith"/>
    <x v="1"/>
    <s v="United States"/>
    <s v="Philadelphia"/>
    <s v="Pennsylvania"/>
    <n v="19140"/>
    <x v="3"/>
    <s v="OFF-FA-10004076"/>
    <s v="Office Supplies"/>
    <s v="Fasteners"/>
    <s v="Translucent Push Pins by OIC"/>
    <n v="12.672000000000001"/>
    <n v="8"/>
    <n v="0.2"/>
    <n v="2.6927999999999992"/>
    <s v="No"/>
    <s v="Chuck Magee"/>
  </r>
  <r>
    <n v="7366"/>
    <s v="CA-2016-127243"/>
    <d v="2016-11-28T00:00:00"/>
    <d v="2016-12-04T00:00:00"/>
    <x v="1"/>
    <s v="DS-13180"/>
    <s v="David Smith"/>
    <x v="1"/>
    <s v="United States"/>
    <s v="Philadelphia"/>
    <s v="Pennsylvania"/>
    <n v="19140"/>
    <x v="3"/>
    <s v="OFF-BI-10003166"/>
    <s v="Office Supplies"/>
    <s v="Binders"/>
    <s v="GBC Plasticlear Binding Covers"/>
    <n v="6.8880000000000017"/>
    <n v="2"/>
    <n v="0.7"/>
    <n v="-5.0511999999999997"/>
    <s v="No"/>
    <s v="Chuck Magee"/>
  </r>
  <r>
    <n v="7367"/>
    <s v="CA-2016-127243"/>
    <d v="2016-11-28T00:00:00"/>
    <d v="2016-12-04T00:00:00"/>
    <x v="1"/>
    <s v="DS-13180"/>
    <s v="David Smith"/>
    <x v="1"/>
    <s v="United States"/>
    <s v="Philadelphia"/>
    <s v="Pennsylvania"/>
    <n v="19140"/>
    <x v="3"/>
    <s v="OFF-ST-10002301"/>
    <s v="Office Supplies"/>
    <s v="Storage"/>
    <s v="Tennsco Commercial Shelving"/>
    <n v="32.544000000000004"/>
    <n v="2"/>
    <n v="0.2"/>
    <n v="-7.7292000000000041"/>
    <s v="No"/>
    <s v="Chuck Magee"/>
  </r>
  <r>
    <n v="7368"/>
    <s v="CA-2016-127243"/>
    <d v="2016-11-28T00:00:00"/>
    <d v="2016-12-04T00:00:00"/>
    <x v="1"/>
    <s v="DS-13180"/>
    <s v="David Smith"/>
    <x v="1"/>
    <s v="United States"/>
    <s v="Philadelphia"/>
    <s v="Pennsylvania"/>
    <n v="19140"/>
    <x v="3"/>
    <s v="FUR-CH-10002647"/>
    <s v="Furniture"/>
    <s v="Chairs"/>
    <s v="Situations Contoured Folding Chairs, 4/Set"/>
    <n v="347.80200000000002"/>
    <n v="7"/>
    <n v="0.3"/>
    <n v="-24.842999999999961"/>
    <s v="No"/>
    <s v="Chuck Magee"/>
  </r>
  <r>
    <n v="7369"/>
    <s v="CA-2017-161851"/>
    <d v="2017-04-15T00:00:00"/>
    <d v="2017-04-17T00:00:00"/>
    <x v="2"/>
    <s v="BP-11095"/>
    <s v="Bart Pistole"/>
    <x v="1"/>
    <s v="United States"/>
    <s v="Miami"/>
    <s v="Florida"/>
    <n v="33180"/>
    <x v="0"/>
    <s v="OFF-BI-10004654"/>
    <s v="Office Supplies"/>
    <s v="Binders"/>
    <s v="VariCap6 Expandable Binder"/>
    <n v="15.570000000000004"/>
    <n v="3"/>
    <n v="0.7"/>
    <n v="-11.936999999999998"/>
    <s v="No"/>
    <s v="Cassandra Brandow"/>
  </r>
  <r>
    <n v="7370"/>
    <s v="CA-2015-110345"/>
    <d v="2015-03-09T00:00:00"/>
    <d v="2015-03-11T00:00:00"/>
    <x v="0"/>
    <s v="TG-21310"/>
    <s v="Toby Gnade"/>
    <x v="0"/>
    <s v="United States"/>
    <s v="Raleigh"/>
    <s v="North Carolina"/>
    <n v="27604"/>
    <x v="0"/>
    <s v="OFF-LA-10001175"/>
    <s v="Office Supplies"/>
    <s v="Labels"/>
    <s v="Avery 514"/>
    <n v="4.6079999999999997"/>
    <n v="2"/>
    <n v="0.2"/>
    <n v="1.6704000000000001"/>
    <s v="No"/>
    <s v="Cassandra Brandow"/>
  </r>
  <r>
    <n v="7371"/>
    <s v="CA-2014-107769"/>
    <d v="2014-10-28T00:00:00"/>
    <d v="2014-11-01T00:00:00"/>
    <x v="1"/>
    <s v="BT-11395"/>
    <s v="Bill Tyler"/>
    <x v="1"/>
    <s v="United States"/>
    <s v="Garden City"/>
    <s v="Kansas"/>
    <n v="67846"/>
    <x v="2"/>
    <s v="TEC-PH-10001336"/>
    <s v="Technology"/>
    <s v="Phones"/>
    <s v="Digium D40 VoIP phone"/>
    <n v="257.98"/>
    <n v="2"/>
    <n v="0"/>
    <n v="74.8142"/>
    <s v="No"/>
    <s v="Kelly Williams"/>
  </r>
  <r>
    <n v="7372"/>
    <s v="US-2017-123862"/>
    <d v="2017-01-07T00:00:00"/>
    <d v="2017-01-09T00:00:00"/>
    <x v="0"/>
    <s v="JF-15190"/>
    <s v="Jamie Frazer"/>
    <x v="0"/>
    <s v="United States"/>
    <s v="Long Beach"/>
    <s v="California"/>
    <n v="90805"/>
    <x v="1"/>
    <s v="OFF-ST-10000760"/>
    <s v="Office Supplies"/>
    <s v="Storage"/>
    <s v="Eldon Fold 'N Roll Cart System"/>
    <n v="153.78"/>
    <n v="11"/>
    <n v="0"/>
    <n v="44.596199999999996"/>
    <s v="No"/>
    <s v="Anna Andreadi"/>
  </r>
  <r>
    <n v="7373"/>
    <s v="US-2017-123862"/>
    <d v="2017-01-07T00:00:00"/>
    <d v="2017-01-09T00:00:00"/>
    <x v="0"/>
    <s v="JF-15190"/>
    <s v="Jamie Frazer"/>
    <x v="0"/>
    <s v="United States"/>
    <s v="Long Beach"/>
    <s v="California"/>
    <n v="90805"/>
    <x v="1"/>
    <s v="OFF-ST-10002301"/>
    <s v="Office Supplies"/>
    <s v="Storage"/>
    <s v="Tennsco Commercial Shelving"/>
    <n v="61.019999999999996"/>
    <n v="3"/>
    <n v="0"/>
    <n v="0.61019999999999541"/>
    <s v="No"/>
    <s v="Anna Andreadi"/>
  </r>
  <r>
    <n v="7374"/>
    <s v="US-2017-123862"/>
    <d v="2017-01-07T00:00:00"/>
    <d v="2017-01-09T00:00:00"/>
    <x v="0"/>
    <s v="JF-15190"/>
    <s v="Jamie Frazer"/>
    <x v="0"/>
    <s v="United States"/>
    <s v="Long Beach"/>
    <s v="California"/>
    <n v="90805"/>
    <x v="1"/>
    <s v="OFF-SU-10004884"/>
    <s v="Office Supplies"/>
    <s v="Supplies"/>
    <s v="Acme Galleria Hot Forged Steel Scissors with Colored Handles"/>
    <n v="110.11"/>
    <n v="7"/>
    <n v="0"/>
    <n v="31.931899999999988"/>
    <s v="No"/>
    <s v="Anna Andreadi"/>
  </r>
  <r>
    <n v="7375"/>
    <s v="US-2017-123862"/>
    <d v="2017-01-07T00:00:00"/>
    <d v="2017-01-09T00:00:00"/>
    <x v="0"/>
    <s v="JF-15190"/>
    <s v="Jamie Frazer"/>
    <x v="0"/>
    <s v="United States"/>
    <s v="Long Beach"/>
    <s v="California"/>
    <n v="90805"/>
    <x v="1"/>
    <s v="OFF-FA-10003112"/>
    <s v="Office Supplies"/>
    <s v="Fasteners"/>
    <s v="Staples"/>
    <n v="7.89"/>
    <n v="1"/>
    <n v="0"/>
    <n v="3.5504999999999995"/>
    <s v="No"/>
    <s v="Anna Andreadi"/>
  </r>
  <r>
    <n v="7376"/>
    <s v="CA-2017-100580"/>
    <d v="2017-08-13T00:00:00"/>
    <d v="2017-08-20T00:00:00"/>
    <x v="1"/>
    <s v="MK-17905"/>
    <s v="Michael Kennedy"/>
    <x v="1"/>
    <s v="United States"/>
    <s v="San Diego"/>
    <s v="California"/>
    <n v="92037"/>
    <x v="1"/>
    <s v="OFF-BI-10000069"/>
    <s v="Office Supplies"/>
    <s v="Binders"/>
    <s v="GBC Prepunched Paper, 19-Hole, for Binding Systems, 24-lb"/>
    <n v="36.024000000000001"/>
    <n v="3"/>
    <n v="0.2"/>
    <n v="11.707799999999995"/>
    <s v="No"/>
    <s v="Anna Andreadi"/>
  </r>
  <r>
    <n v="7377"/>
    <s v="US-2017-145597"/>
    <d v="2017-11-02T00:00:00"/>
    <d v="2017-11-05T00:00:00"/>
    <x v="2"/>
    <s v="GG-14650"/>
    <s v="Greg Guthrie"/>
    <x v="1"/>
    <s v="United States"/>
    <s v="Bloomington"/>
    <s v="Illinois"/>
    <n v="61701"/>
    <x v="2"/>
    <s v="OFF-AR-10001958"/>
    <s v="Office Supplies"/>
    <s v="Art"/>
    <s v="Stanley Bostitch Contemporary Electric Pencil Sharpeners"/>
    <n v="54.336000000000006"/>
    <n v="4"/>
    <n v="0.2"/>
    <n v="5.4336000000000002"/>
    <s v="No"/>
    <s v="Kelly Williams"/>
  </r>
  <r>
    <n v="7378"/>
    <s v="CA-2014-132787"/>
    <d v="2014-09-19T00:00:00"/>
    <d v="2014-09-23T00:00:00"/>
    <x v="1"/>
    <s v="MC-18130"/>
    <s v="Mike Caudle"/>
    <x v="1"/>
    <s v="United States"/>
    <s v="Seattle"/>
    <s v="Washington"/>
    <n v="98115"/>
    <x v="1"/>
    <s v="OFF-ST-10001321"/>
    <s v="Office Supplies"/>
    <s v="Storage"/>
    <s v="Decoflex Hanging Personal Folder File, Blue"/>
    <n v="92.52"/>
    <n v="6"/>
    <n v="0"/>
    <n v="24.980400000000007"/>
    <s v="No"/>
    <s v="Anna Andreadi"/>
  </r>
  <r>
    <n v="7379"/>
    <s v="CA-2015-136224"/>
    <d v="2015-05-31T00:00:00"/>
    <d v="2015-05-31T00:00:00"/>
    <x v="3"/>
    <s v="ML-18265"/>
    <s v="Muhammed Lee"/>
    <x v="0"/>
    <s v="United States"/>
    <s v="Fayetteville"/>
    <s v="North Carolina"/>
    <n v="28314"/>
    <x v="0"/>
    <s v="OFF-AR-10003504"/>
    <s v="Office Supplies"/>
    <s v="Art"/>
    <s v="Newell 347"/>
    <n v="10.272000000000002"/>
    <n v="3"/>
    <n v="0.2"/>
    <n v="1.1555999999999984"/>
    <s v="No"/>
    <s v="Cassandra Brandow"/>
  </r>
  <r>
    <n v="7380"/>
    <s v="CA-2016-105732"/>
    <d v="2016-09-13T00:00:00"/>
    <d v="2016-09-18T00:00:00"/>
    <x v="1"/>
    <s v="AG-10270"/>
    <s v="Alejandro Grove"/>
    <x v="0"/>
    <s v="United States"/>
    <s v="Omaha"/>
    <s v="Nebraska"/>
    <n v="68104"/>
    <x v="2"/>
    <s v="OFF-ST-10000419"/>
    <s v="Office Supplies"/>
    <s v="Storage"/>
    <s v="Rogers Jumbo File, Granite"/>
    <n v="40.74"/>
    <n v="3"/>
    <n v="0"/>
    <n v="0.4073999999999991"/>
    <s v="No"/>
    <s v="Kelly Williams"/>
  </r>
  <r>
    <n v="7381"/>
    <s v="CA-2016-105732"/>
    <d v="2016-09-13T00:00:00"/>
    <d v="2016-09-18T00:00:00"/>
    <x v="1"/>
    <s v="AG-10270"/>
    <s v="Alejandro Grove"/>
    <x v="0"/>
    <s v="United States"/>
    <s v="Omaha"/>
    <s v="Nebraska"/>
    <n v="68104"/>
    <x v="2"/>
    <s v="OFF-LA-10004559"/>
    <s v="Office Supplies"/>
    <s v="Labels"/>
    <s v="Avery 49"/>
    <n v="14.399999999999999"/>
    <n v="5"/>
    <n v="0"/>
    <n v="7.056"/>
    <s v="No"/>
    <s v="Kelly Williams"/>
  </r>
  <r>
    <n v="7382"/>
    <s v="CA-2016-105732"/>
    <d v="2016-09-13T00:00:00"/>
    <d v="2016-09-18T00:00:00"/>
    <x v="1"/>
    <s v="AG-10270"/>
    <s v="Alejandro Grove"/>
    <x v="0"/>
    <s v="United States"/>
    <s v="Omaha"/>
    <s v="Nebraska"/>
    <n v="68104"/>
    <x v="2"/>
    <s v="TEC-PH-10001644"/>
    <s v="Technology"/>
    <s v="Phones"/>
    <s v="BlueLounge Milo Smartphone Stand, White/Metallic"/>
    <n v="149.94999999999999"/>
    <n v="5"/>
    <n v="0"/>
    <n v="41.986000000000004"/>
    <s v="No"/>
    <s v="Kelly Williams"/>
  </r>
  <r>
    <n v="7383"/>
    <s v="CA-2016-105732"/>
    <d v="2016-09-13T00:00:00"/>
    <d v="2016-09-18T00:00:00"/>
    <x v="1"/>
    <s v="AG-10270"/>
    <s v="Alejandro Grove"/>
    <x v="0"/>
    <s v="United States"/>
    <s v="Omaha"/>
    <s v="Nebraska"/>
    <n v="68104"/>
    <x v="2"/>
    <s v="OFF-SU-10004782"/>
    <s v="Office Supplies"/>
    <s v="Supplies"/>
    <s v="Elite 5&quot; Scissors"/>
    <n v="16.899999999999999"/>
    <n v="2"/>
    <n v="0"/>
    <n v="5.0699999999999985"/>
    <s v="No"/>
    <s v="Kelly Williams"/>
  </r>
  <r>
    <n v="7384"/>
    <s v="CA-2016-105732"/>
    <d v="2016-09-13T00:00:00"/>
    <d v="2016-09-18T00:00:00"/>
    <x v="1"/>
    <s v="AG-10270"/>
    <s v="Alejandro Grove"/>
    <x v="0"/>
    <s v="United States"/>
    <s v="Omaha"/>
    <s v="Nebraska"/>
    <n v="68104"/>
    <x v="2"/>
    <s v="OFF-PA-10002250"/>
    <s v="Office Supplies"/>
    <s v="Paper"/>
    <s v="Things To Do Today Pad"/>
    <n v="17.61"/>
    <n v="3"/>
    <n v="0"/>
    <n v="8.4527999999999999"/>
    <s v="No"/>
    <s v="Kelly Williams"/>
  </r>
  <r>
    <n v="7385"/>
    <s v="CA-2016-105732"/>
    <d v="2016-09-13T00:00:00"/>
    <d v="2016-09-18T00:00:00"/>
    <x v="1"/>
    <s v="AG-10270"/>
    <s v="Alejandro Grove"/>
    <x v="0"/>
    <s v="United States"/>
    <s v="Omaha"/>
    <s v="Nebraska"/>
    <n v="68104"/>
    <x v="2"/>
    <s v="OFF-AP-10001394"/>
    <s v="Office Supplies"/>
    <s v="Appliances"/>
    <s v="Harmony Air Purifier"/>
    <n v="378"/>
    <n v="2"/>
    <n v="0"/>
    <n v="136.07999999999998"/>
    <s v="No"/>
    <s v="Kelly Williams"/>
  </r>
  <r>
    <n v="7386"/>
    <s v="CA-2016-105732"/>
    <d v="2016-09-13T00:00:00"/>
    <d v="2016-09-18T00:00:00"/>
    <x v="1"/>
    <s v="AG-10270"/>
    <s v="Alejandro Grove"/>
    <x v="0"/>
    <s v="United States"/>
    <s v="Omaha"/>
    <s v="Nebraska"/>
    <n v="68104"/>
    <x v="2"/>
    <s v="OFF-PA-10001838"/>
    <s v="Office Supplies"/>
    <s v="Paper"/>
    <s v="Adams Telephone Message Book W/Dividers/Space For Phone Numbers, 5 1/4&quot;X8 1/2&quot;, 300/Messages"/>
    <n v="17.64"/>
    <n v="3"/>
    <n v="0"/>
    <n v="8.6435999999999993"/>
    <s v="No"/>
    <s v="Kelly Williams"/>
  </r>
  <r>
    <n v="7387"/>
    <s v="CA-2016-105732"/>
    <d v="2016-09-13T00:00:00"/>
    <d v="2016-09-18T00:00:00"/>
    <x v="1"/>
    <s v="AG-10270"/>
    <s v="Alejandro Grove"/>
    <x v="0"/>
    <s v="United States"/>
    <s v="Omaha"/>
    <s v="Nebraska"/>
    <n v="68104"/>
    <x v="2"/>
    <s v="OFF-ST-10004340"/>
    <s v="Office Supplies"/>
    <s v="Storage"/>
    <s v="Fellowes Mobile File Cart, Black"/>
    <n v="373.08"/>
    <n v="6"/>
    <n v="0"/>
    <n v="100.73160000000001"/>
    <s v="No"/>
    <s v="Kelly Williams"/>
  </r>
  <r>
    <n v="7388"/>
    <s v="CA-2016-105732"/>
    <d v="2016-09-13T00:00:00"/>
    <d v="2016-09-18T00:00:00"/>
    <x v="1"/>
    <s v="AG-10270"/>
    <s v="Alejandro Grove"/>
    <x v="0"/>
    <s v="United States"/>
    <s v="Omaha"/>
    <s v="Nebraska"/>
    <n v="68104"/>
    <x v="2"/>
    <s v="FUR-FU-10003664"/>
    <s v="Furniture"/>
    <s v="Furnishings"/>
    <s v="Electrix Architect's Clamp-On Swing Arm Lamp, Black"/>
    <n v="1336.4399999999998"/>
    <n v="14"/>
    <n v="0"/>
    <n v="387.56759999999986"/>
    <s v="No"/>
    <s v="Kelly Williams"/>
  </r>
  <r>
    <n v="7389"/>
    <s v="CA-2016-105732"/>
    <d v="2016-09-13T00:00:00"/>
    <d v="2016-09-18T00:00:00"/>
    <x v="1"/>
    <s v="AG-10270"/>
    <s v="Alejandro Grove"/>
    <x v="0"/>
    <s v="United States"/>
    <s v="Omaha"/>
    <s v="Nebraska"/>
    <n v="68104"/>
    <x v="2"/>
    <s v="TEC-PH-10004897"/>
    <s v="Technology"/>
    <s v="Phones"/>
    <s v="Mediabridge Sport Armband iPhone 5s"/>
    <n v="29.97"/>
    <n v="3"/>
    <n v="0"/>
    <n v="0.29969999999999963"/>
    <s v="No"/>
    <s v="Kelly Williams"/>
  </r>
  <r>
    <n v="7390"/>
    <s v="CA-2017-108035"/>
    <d v="2017-11-29T00:00:00"/>
    <d v="2017-12-03T00:00:00"/>
    <x v="1"/>
    <s v="TT-21070"/>
    <s v="Ted Trevino"/>
    <x v="0"/>
    <s v="United States"/>
    <s v="Chattanooga"/>
    <s v="Tennessee"/>
    <n v="37421"/>
    <x v="0"/>
    <s v="FUR-CH-10000454"/>
    <s v="Furniture"/>
    <s v="Chairs"/>
    <s v="Hon Deluxe Fabric Upholstered Stacking Chairs, Rounded Back"/>
    <n v="390.36799999999999"/>
    <n v="2"/>
    <n v="0.2"/>
    <n v="48.795999999999978"/>
    <s v="No"/>
    <s v="Cassandra Brandow"/>
  </r>
  <r>
    <n v="7391"/>
    <s v="CA-2017-108035"/>
    <d v="2017-11-29T00:00:00"/>
    <d v="2017-12-03T00:00:00"/>
    <x v="1"/>
    <s v="TT-21070"/>
    <s v="Ted Trevino"/>
    <x v="0"/>
    <s v="United States"/>
    <s v="Chattanooga"/>
    <s v="Tennessee"/>
    <n v="37421"/>
    <x v="0"/>
    <s v="FUR-FU-10004017"/>
    <s v="Furniture"/>
    <s v="Furnishings"/>
    <s v="Executive Impressions 13&quot; Chairman Wall Clock"/>
    <n v="101.52000000000001"/>
    <n v="5"/>
    <n v="0.2"/>
    <n v="19.034999999999989"/>
    <s v="No"/>
    <s v="Cassandra Brandow"/>
  </r>
  <r>
    <n v="7392"/>
    <s v="CA-2017-160031"/>
    <d v="2017-12-04T00:00:00"/>
    <d v="2017-12-07T00:00:00"/>
    <x v="0"/>
    <s v="LT-16765"/>
    <s v="Larry Tron"/>
    <x v="0"/>
    <s v="United States"/>
    <s v="Fairfield"/>
    <s v="Ohio"/>
    <n v="45014"/>
    <x v="3"/>
    <s v="OFF-PA-10000241"/>
    <s v="Office Supplies"/>
    <s v="Paper"/>
    <s v="IBM Multi-Purpose Copy Paper, 8 1/2 x 11&quot;, Case"/>
    <n v="74.352000000000004"/>
    <n v="3"/>
    <n v="0.2"/>
    <n v="23.234999999999992"/>
    <s v="No"/>
    <s v="Chuck Magee"/>
  </r>
  <r>
    <n v="7393"/>
    <s v="CA-2017-147844"/>
    <d v="2017-05-02T00:00:00"/>
    <d v="2017-05-06T00:00:00"/>
    <x v="1"/>
    <s v="DD-13570"/>
    <s v="Dorothy Dickinson"/>
    <x v="0"/>
    <s v="United States"/>
    <s v="Los Angeles"/>
    <s v="California"/>
    <n v="90049"/>
    <x v="1"/>
    <s v="OFF-PA-10003016"/>
    <s v="Office Supplies"/>
    <s v="Paper"/>
    <s v="Adams &quot;While You Were Out&quot; Message Pads"/>
    <n v="15.700000000000001"/>
    <n v="5"/>
    <n v="0"/>
    <n v="7.0649999999999995"/>
    <s v="No"/>
    <s v="Anna Andreadi"/>
  </r>
  <r>
    <n v="7394"/>
    <s v="CA-2017-147844"/>
    <d v="2017-05-02T00:00:00"/>
    <d v="2017-05-06T00:00:00"/>
    <x v="1"/>
    <s v="DD-13570"/>
    <s v="Dorothy Dickinson"/>
    <x v="0"/>
    <s v="United States"/>
    <s v="Los Angeles"/>
    <s v="California"/>
    <n v="90049"/>
    <x v="1"/>
    <s v="OFF-AR-10001615"/>
    <s v="Office Supplies"/>
    <s v="Art"/>
    <s v="Newell 34"/>
    <n v="59.519999999999996"/>
    <n v="3"/>
    <n v="0"/>
    <n v="15.475200000000001"/>
    <s v="No"/>
    <s v="Anna Andreadi"/>
  </r>
  <r>
    <n v="7395"/>
    <s v="CA-2017-147844"/>
    <d v="2017-05-02T00:00:00"/>
    <d v="2017-05-06T00:00:00"/>
    <x v="1"/>
    <s v="DD-13570"/>
    <s v="Dorothy Dickinson"/>
    <x v="0"/>
    <s v="United States"/>
    <s v="Los Angeles"/>
    <s v="California"/>
    <n v="90049"/>
    <x v="1"/>
    <s v="OFF-PA-10002713"/>
    <s v="Office Supplies"/>
    <s v="Paper"/>
    <s v="Adams Phone Message Book, 200 Message Capacity, 8 1/16” x 11”"/>
    <n v="34.4"/>
    <n v="5"/>
    <n v="0"/>
    <n v="15.823999999999998"/>
    <s v="No"/>
    <s v="Anna Andreadi"/>
  </r>
  <r>
    <n v="7396"/>
    <s v="CA-2016-110975"/>
    <d v="2016-12-25T00:00:00"/>
    <d v="2016-12-30T00:00:00"/>
    <x v="1"/>
    <s v="DB-12970"/>
    <s v="Darren Budd"/>
    <x v="1"/>
    <s v="United States"/>
    <s v="New York City"/>
    <s v="New York"/>
    <n v="10024"/>
    <x v="3"/>
    <s v="FUR-TA-10002958"/>
    <s v="Furniture"/>
    <s v="Tables"/>
    <s v="Bevis Oval Conference Table, Walnut"/>
    <n v="313.17599999999999"/>
    <n v="2"/>
    <n v="0.4"/>
    <n v="-120.05080000000007"/>
    <s v="No"/>
    <s v="Chuck Magee"/>
  </r>
  <r>
    <n v="7397"/>
    <s v="CA-2016-110975"/>
    <d v="2016-12-25T00:00:00"/>
    <d v="2016-12-30T00:00:00"/>
    <x v="1"/>
    <s v="DB-12970"/>
    <s v="Darren Budd"/>
    <x v="1"/>
    <s v="United States"/>
    <s v="New York City"/>
    <s v="New York"/>
    <n v="10024"/>
    <x v="3"/>
    <s v="FUR-CH-10003746"/>
    <s v="Furniture"/>
    <s v="Chairs"/>
    <s v="Hon 4070 Series Pagoda Round Back Stacking Chairs"/>
    <n v="866.64599999999996"/>
    <n v="3"/>
    <n v="0.1"/>
    <n v="173.32919999999999"/>
    <s v="No"/>
    <s v="Chuck Magee"/>
  </r>
  <r>
    <n v="7398"/>
    <s v="CA-2014-141649"/>
    <d v="2014-09-30T00:00:00"/>
    <d v="2014-09-30T00:00:00"/>
    <x v="3"/>
    <s v="DM-12955"/>
    <s v="Dario Medina"/>
    <x v="1"/>
    <s v="United States"/>
    <s v="Fairfield"/>
    <s v="Ohio"/>
    <n v="45014"/>
    <x v="3"/>
    <s v="OFF-AP-10003217"/>
    <s v="Office Supplies"/>
    <s v="Appliances"/>
    <s v="Eureka Sanitaire  Commercial Upright"/>
    <n v="795.40800000000013"/>
    <n v="6"/>
    <n v="0.2"/>
    <n v="59.655599999999993"/>
    <s v="No"/>
    <s v="Chuck Magee"/>
  </r>
  <r>
    <n v="7399"/>
    <s v="CA-2014-124807"/>
    <d v="2014-07-12T00:00:00"/>
    <d v="2014-07-15T00:00:00"/>
    <x v="0"/>
    <s v="ME-17725"/>
    <s v="Max Engle"/>
    <x v="0"/>
    <s v="United States"/>
    <s v="Chicago"/>
    <s v="Illinois"/>
    <n v="60610"/>
    <x v="2"/>
    <s v="OFF-PA-10001526"/>
    <s v="Office Supplies"/>
    <s v="Paper"/>
    <s v="Xerox 1949"/>
    <n v="35.856000000000002"/>
    <n v="9"/>
    <n v="0.2"/>
    <n v="12.997800000000003"/>
    <s v="No"/>
    <s v="Kelly Williams"/>
  </r>
  <r>
    <n v="7400"/>
    <s v="CA-2014-124807"/>
    <d v="2014-07-12T00:00:00"/>
    <d v="2014-07-15T00:00:00"/>
    <x v="0"/>
    <s v="ME-17725"/>
    <s v="Max Engle"/>
    <x v="0"/>
    <s v="United States"/>
    <s v="Chicago"/>
    <s v="Illinois"/>
    <n v="60610"/>
    <x v="2"/>
    <s v="TEC-AC-10002857"/>
    <s v="Technology"/>
    <s v="Accessories"/>
    <s v="Verbatim 25 GB 6x Blu-ray Single Layer Recordable Disc, 1/Pack"/>
    <n v="23.840000000000003"/>
    <n v="4"/>
    <n v="0.2"/>
    <n v="3.2779999999999987"/>
    <s v="No"/>
    <s v="Kelly Williams"/>
  </r>
  <r>
    <n v="7401"/>
    <s v="CA-2016-110009"/>
    <d v="2016-09-08T00:00:00"/>
    <d v="2016-09-13T00:00:00"/>
    <x v="1"/>
    <s v="TR-21325"/>
    <s v="Toby Ritter"/>
    <x v="0"/>
    <s v="United States"/>
    <s v="Seattle"/>
    <s v="Washington"/>
    <n v="98103"/>
    <x v="1"/>
    <s v="FUR-FU-10003039"/>
    <s v="Furniture"/>
    <s v="Furnishings"/>
    <s v="Howard Miller 11-1/2&quot; Diameter Grantwood Wall Clock"/>
    <n v="43.13"/>
    <n v="1"/>
    <n v="0"/>
    <n v="14.664200000000001"/>
    <s v="No"/>
    <s v="Anna Andreadi"/>
  </r>
  <r>
    <n v="7402"/>
    <s v="CA-2016-110009"/>
    <d v="2016-09-08T00:00:00"/>
    <d v="2016-09-13T00:00:00"/>
    <x v="1"/>
    <s v="TR-21325"/>
    <s v="Toby Ritter"/>
    <x v="0"/>
    <s v="United States"/>
    <s v="Seattle"/>
    <s v="Washington"/>
    <n v="98103"/>
    <x v="1"/>
    <s v="OFF-PA-10002615"/>
    <s v="Office Supplies"/>
    <s v="Paper"/>
    <s v="Ampad Gold Fibre Wirebound Steno Books, 6&quot; x 9&quot;, Gregg Ruled"/>
    <n v="30.87"/>
    <n v="7"/>
    <n v="0"/>
    <n v="14.200199999999999"/>
    <s v="No"/>
    <s v="Anna Andreadi"/>
  </r>
  <r>
    <n v="7403"/>
    <s v="CA-2017-168172"/>
    <d v="2017-08-06T00:00:00"/>
    <d v="2017-08-10T00:00:00"/>
    <x v="1"/>
    <s v="SH-20395"/>
    <s v="Shahid Hopkins"/>
    <x v="0"/>
    <s v="United States"/>
    <s v="New York City"/>
    <s v="New York"/>
    <n v="10011"/>
    <x v="3"/>
    <s v="OFF-SU-10002573"/>
    <s v="Office Supplies"/>
    <s v="Supplies"/>
    <s v="Acme 10&quot; Easy Grip Assistive Scissors"/>
    <n v="70.12"/>
    <n v="4"/>
    <n v="0"/>
    <n v="21.035999999999994"/>
    <s v="No"/>
    <s v="Chuck Magee"/>
  </r>
  <r>
    <n v="7404"/>
    <s v="CA-2015-100146"/>
    <d v="2015-05-14T00:00:00"/>
    <d v="2015-05-19T00:00:00"/>
    <x v="1"/>
    <s v="CB-12535"/>
    <s v="Claudia Bergmann"/>
    <x v="1"/>
    <s v="United States"/>
    <s v="Camarillo"/>
    <s v="California"/>
    <n v="93010"/>
    <x v="1"/>
    <s v="FUR-BO-10004015"/>
    <s v="Furniture"/>
    <s v="Bookcases"/>
    <s v="Bush Andora Bookcase, Maple/Graphite Gray Finish"/>
    <n v="509.95749999999992"/>
    <n v="5"/>
    <n v="0.15"/>
    <n v="41.996499999999941"/>
    <s v="No"/>
    <s v="Anna Andreadi"/>
  </r>
  <r>
    <n v="7405"/>
    <s v="CA-2015-100146"/>
    <d v="2015-05-14T00:00:00"/>
    <d v="2015-05-19T00:00:00"/>
    <x v="1"/>
    <s v="CB-12535"/>
    <s v="Claudia Bergmann"/>
    <x v="1"/>
    <s v="United States"/>
    <s v="Camarillo"/>
    <s v="California"/>
    <n v="93010"/>
    <x v="1"/>
    <s v="FUR-FU-10001979"/>
    <s v="Furniture"/>
    <s v="Furnishings"/>
    <s v="Dana Halogen Swing-Arm Architect Lamp"/>
    <n v="122.91"/>
    <n v="3"/>
    <n v="0"/>
    <n v="34.414800000000007"/>
    <s v="No"/>
    <s v="Anna Andreadi"/>
  </r>
  <r>
    <n v="7406"/>
    <s v="CA-2015-100146"/>
    <d v="2015-05-14T00:00:00"/>
    <d v="2015-05-19T00:00:00"/>
    <x v="1"/>
    <s v="CB-12535"/>
    <s v="Claudia Bergmann"/>
    <x v="1"/>
    <s v="United States"/>
    <s v="Camarillo"/>
    <s v="California"/>
    <n v="93010"/>
    <x v="1"/>
    <s v="FUR-CH-10003833"/>
    <s v="Furniture"/>
    <s v="Chairs"/>
    <s v="Novimex Fabric Task Chair"/>
    <n v="97.567999999999998"/>
    <n v="2"/>
    <n v="0.2"/>
    <n v="-6.0980000000000025"/>
    <s v="No"/>
    <s v="Anna Andreadi"/>
  </r>
  <r>
    <n v="7407"/>
    <s v="CA-2015-100146"/>
    <d v="2015-05-14T00:00:00"/>
    <d v="2015-05-19T00:00:00"/>
    <x v="1"/>
    <s v="CB-12535"/>
    <s v="Claudia Bergmann"/>
    <x v="1"/>
    <s v="United States"/>
    <s v="Camarillo"/>
    <s v="California"/>
    <n v="93010"/>
    <x v="1"/>
    <s v="FUR-CH-10004495"/>
    <s v="Furniture"/>
    <s v="Chairs"/>
    <s v="Global Leather and Oak Executive Chair, Black"/>
    <n v="722.35200000000009"/>
    <n v="3"/>
    <n v="0.2"/>
    <n v="81.264599999999916"/>
    <s v="No"/>
    <s v="Anna Andreadi"/>
  </r>
  <r>
    <n v="7408"/>
    <s v="CA-2017-152079"/>
    <d v="2017-01-20T00:00:00"/>
    <d v="2017-01-21T00:00:00"/>
    <x v="2"/>
    <s v="ML-17410"/>
    <s v="Maris LaWare"/>
    <x v="0"/>
    <s v="United States"/>
    <s v="Chicago"/>
    <s v="Illinois"/>
    <n v="60653"/>
    <x v="2"/>
    <s v="OFF-LA-10001613"/>
    <s v="Office Supplies"/>
    <s v="Labels"/>
    <s v="Avery File Folder Labels"/>
    <n v="11.52"/>
    <n v="5"/>
    <n v="0.2"/>
    <n v="4.1760000000000002"/>
    <s v="No"/>
    <s v="Kelly Williams"/>
  </r>
  <r>
    <n v="7409"/>
    <s v="CA-2016-129728"/>
    <d v="2016-05-30T00:00:00"/>
    <d v="2016-06-06T00:00:00"/>
    <x v="1"/>
    <s v="JG-15310"/>
    <s v="Jason Gross"/>
    <x v="1"/>
    <s v="United States"/>
    <s v="Los Angeles"/>
    <s v="California"/>
    <n v="90032"/>
    <x v="1"/>
    <s v="FUR-FU-10003247"/>
    <s v="Furniture"/>
    <s v="Furnishings"/>
    <s v="36X48 HARDFLOOR CHAIRMAT"/>
    <n v="167.84"/>
    <n v="8"/>
    <n v="0"/>
    <n v="11.748799999999989"/>
    <s v="No"/>
    <s v="Anna Andreadi"/>
  </r>
  <r>
    <n v="7410"/>
    <s v="CA-2014-121769"/>
    <d v="2014-04-08T00:00:00"/>
    <d v="2014-04-12T00:00:00"/>
    <x v="1"/>
    <s v="JS-15880"/>
    <s v="John Stevenson"/>
    <x v="0"/>
    <s v="United States"/>
    <s v="Toledo"/>
    <s v="Ohio"/>
    <n v="43615"/>
    <x v="3"/>
    <s v="FUR-TA-10004442"/>
    <s v="Furniture"/>
    <s v="Tables"/>
    <s v="Riverside Furniture Stanwyck Manor Table Series"/>
    <n v="172.11"/>
    <n v="1"/>
    <n v="0.4"/>
    <n v="-94.660500000000013"/>
    <s v="No"/>
    <s v="Chuck Magee"/>
  </r>
  <r>
    <n v="7411"/>
    <s v="CA-2014-103058"/>
    <d v="2014-07-23T00:00:00"/>
    <d v="2014-07-24T00:00:00"/>
    <x v="2"/>
    <s v="AG-10270"/>
    <s v="Alejandro Grove"/>
    <x v="0"/>
    <s v="United States"/>
    <s v="New York City"/>
    <s v="New York"/>
    <n v="10011"/>
    <x v="3"/>
    <s v="TEC-AC-10001314"/>
    <s v="Technology"/>
    <s v="Accessories"/>
    <s v="Case Logic 2.4GHz Wireless Keyboard"/>
    <n v="99.98"/>
    <n v="2"/>
    <n v="0"/>
    <n v="7.9983999999999895"/>
    <s v="No"/>
    <s v="Chuck Magee"/>
  </r>
  <r>
    <n v="7412"/>
    <s v="CA-2017-121125"/>
    <d v="2017-05-30T00:00:00"/>
    <d v="2017-06-03T00:00:00"/>
    <x v="1"/>
    <s v="MG-17890"/>
    <s v="Michael Granlund"/>
    <x v="2"/>
    <s v="United States"/>
    <s v="Tigard"/>
    <s v="Oregon"/>
    <n v="97224"/>
    <x v="1"/>
    <s v="TEC-PH-10001619"/>
    <s v="Technology"/>
    <s v="Phones"/>
    <s v="LG G3"/>
    <n v="156.79200000000003"/>
    <n v="1"/>
    <n v="0.2"/>
    <n v="17.639099999999985"/>
    <s v="No"/>
    <s v="Anna Andreadi"/>
  </r>
  <r>
    <n v="7413"/>
    <s v="CA-2017-121125"/>
    <d v="2017-05-30T00:00:00"/>
    <d v="2017-06-03T00:00:00"/>
    <x v="1"/>
    <s v="MG-17890"/>
    <s v="Michael Granlund"/>
    <x v="2"/>
    <s v="United States"/>
    <s v="Tigard"/>
    <s v="Oregon"/>
    <n v="97224"/>
    <x v="1"/>
    <s v="TEC-AC-10002323"/>
    <s v="Technology"/>
    <s v="Accessories"/>
    <s v="SanDisk Ultra 32 GB MicroSDHC Class 10 Memory Card"/>
    <n v="35.360000000000007"/>
    <n v="2"/>
    <n v="0.2"/>
    <n v="-3.0939999999999994"/>
    <s v="No"/>
    <s v="Anna Andreadi"/>
  </r>
  <r>
    <n v="7414"/>
    <s v="CA-2017-121125"/>
    <d v="2017-05-30T00:00:00"/>
    <d v="2017-06-03T00:00:00"/>
    <x v="1"/>
    <s v="MG-17890"/>
    <s v="Michael Granlund"/>
    <x v="2"/>
    <s v="United States"/>
    <s v="Tigard"/>
    <s v="Oregon"/>
    <n v="97224"/>
    <x v="1"/>
    <s v="FUR-FU-10000820"/>
    <s v="Furniture"/>
    <s v="Furnishings"/>
    <s v="Tensor Brushed Steel Torchiere Floor Lamp"/>
    <n v="13.591999999999999"/>
    <n v="1"/>
    <n v="0.2"/>
    <n v="-0.33980000000000032"/>
    <s v="No"/>
    <s v="Anna Andreadi"/>
  </r>
  <r>
    <n v="7415"/>
    <s v="US-2016-114013"/>
    <d v="2016-03-13T00:00:00"/>
    <d v="2016-03-15T00:00:00"/>
    <x v="0"/>
    <s v="SC-20770"/>
    <s v="Stewart Carmichael"/>
    <x v="1"/>
    <s v="United States"/>
    <s v="Philadelphia"/>
    <s v="Pennsylvania"/>
    <n v="19134"/>
    <x v="3"/>
    <s v="FUR-CH-10004287"/>
    <s v="Furniture"/>
    <s v="Chairs"/>
    <s v="SAFCO Arco Folding Chair"/>
    <n v="386.67999999999995"/>
    <n v="2"/>
    <n v="0.3"/>
    <n v="-5.5240000000000293"/>
    <s v="No"/>
    <s v="Chuck Magee"/>
  </r>
  <r>
    <n v="7416"/>
    <s v="US-2016-114013"/>
    <d v="2016-03-13T00:00:00"/>
    <d v="2016-03-15T00:00:00"/>
    <x v="0"/>
    <s v="SC-20770"/>
    <s v="Stewart Carmichael"/>
    <x v="1"/>
    <s v="United States"/>
    <s v="Philadelphia"/>
    <s v="Pennsylvania"/>
    <n v="19134"/>
    <x v="3"/>
    <s v="TEC-AC-10000474"/>
    <s v="Technology"/>
    <s v="Accessories"/>
    <s v="Kensington Expert Mouse Optical USB Trackball for PC or Mac"/>
    <n v="379.96000000000004"/>
    <n v="5"/>
    <n v="0.2"/>
    <n v="47.494999999999919"/>
    <s v="No"/>
    <s v="Chuck Magee"/>
  </r>
  <r>
    <n v="7417"/>
    <s v="US-2016-114013"/>
    <d v="2016-03-13T00:00:00"/>
    <d v="2016-03-15T00:00:00"/>
    <x v="0"/>
    <s v="SC-20770"/>
    <s v="Stewart Carmichael"/>
    <x v="1"/>
    <s v="United States"/>
    <s v="Philadelphia"/>
    <s v="Pennsylvania"/>
    <n v="19134"/>
    <x v="3"/>
    <s v="TEC-PH-10001494"/>
    <s v="Technology"/>
    <s v="Phones"/>
    <s v="Polycom CX600 IP Phone VoIP phone"/>
    <n v="539.91"/>
    <n v="3"/>
    <n v="0.4"/>
    <n v="-116.98049999999998"/>
    <s v="No"/>
    <s v="Chuck Magee"/>
  </r>
  <r>
    <n v="7418"/>
    <s v="US-2016-114013"/>
    <d v="2016-03-13T00:00:00"/>
    <d v="2016-03-15T00:00:00"/>
    <x v="0"/>
    <s v="SC-20770"/>
    <s v="Stewart Carmichael"/>
    <x v="1"/>
    <s v="United States"/>
    <s v="Philadelphia"/>
    <s v="Pennsylvania"/>
    <n v="19134"/>
    <x v="3"/>
    <s v="OFF-PA-10004996"/>
    <s v="Office Supplies"/>
    <s v="Paper"/>
    <s v="Speediset Carbonless Redi-Letter 7&quot; x 8 1/2&quot;"/>
    <n v="41.240000000000009"/>
    <n v="5"/>
    <n v="0.2"/>
    <n v="13.918499999999998"/>
    <s v="No"/>
    <s v="Chuck Magee"/>
  </r>
  <r>
    <n v="7419"/>
    <s v="US-2016-114013"/>
    <d v="2016-03-13T00:00:00"/>
    <d v="2016-03-15T00:00:00"/>
    <x v="0"/>
    <s v="SC-20770"/>
    <s v="Stewart Carmichael"/>
    <x v="1"/>
    <s v="United States"/>
    <s v="Philadelphia"/>
    <s v="Pennsylvania"/>
    <n v="19134"/>
    <x v="3"/>
    <s v="OFF-BI-10004318"/>
    <s v="Office Supplies"/>
    <s v="Binders"/>
    <s v="Ibico EB-19 Dual Function Manual Binding System"/>
    <n v="51.897000000000013"/>
    <n v="1"/>
    <n v="0.7"/>
    <n v="-41.517600000000002"/>
    <s v="No"/>
    <s v="Chuck Magee"/>
  </r>
  <r>
    <n v="7420"/>
    <s v="US-2016-114013"/>
    <d v="2016-03-13T00:00:00"/>
    <d v="2016-03-15T00:00:00"/>
    <x v="0"/>
    <s v="SC-20770"/>
    <s v="Stewart Carmichael"/>
    <x v="1"/>
    <s v="United States"/>
    <s v="Philadelphia"/>
    <s v="Pennsylvania"/>
    <n v="19134"/>
    <x v="3"/>
    <s v="OFF-ST-10002574"/>
    <s v="Office Supplies"/>
    <s v="Storage"/>
    <s v="SAFCO Commercial Wire Shelving, Black"/>
    <n v="552.55999999999995"/>
    <n v="5"/>
    <n v="0.2"/>
    <n v="-138.13999999999999"/>
    <s v="No"/>
    <s v="Chuck Magee"/>
  </r>
  <r>
    <n v="7421"/>
    <s v="US-2016-114013"/>
    <d v="2016-03-13T00:00:00"/>
    <d v="2016-03-15T00:00:00"/>
    <x v="0"/>
    <s v="SC-20770"/>
    <s v="Stewart Carmichael"/>
    <x v="1"/>
    <s v="United States"/>
    <s v="Philadelphia"/>
    <s v="Pennsylvania"/>
    <n v="19134"/>
    <x v="3"/>
    <s v="OFF-BI-10002353"/>
    <s v="Office Supplies"/>
    <s v="Binders"/>
    <s v="GBC VeloBind Cover Sets"/>
    <n v="23.160000000000004"/>
    <n v="5"/>
    <n v="0.7"/>
    <n v="-15.439999999999998"/>
    <s v="No"/>
    <s v="Chuck Magee"/>
  </r>
  <r>
    <n v="7422"/>
    <s v="US-2016-114013"/>
    <d v="2016-03-13T00:00:00"/>
    <d v="2016-03-15T00:00:00"/>
    <x v="0"/>
    <s v="SC-20770"/>
    <s v="Stewart Carmichael"/>
    <x v="1"/>
    <s v="United States"/>
    <s v="Philadelphia"/>
    <s v="Pennsylvania"/>
    <n v="19134"/>
    <x v="3"/>
    <s v="OFF-ST-10003641"/>
    <s v="Office Supplies"/>
    <s v="Storage"/>
    <s v="Space Solutions Industrial Galvanized Steel Shelving."/>
    <n v="126.08"/>
    <n v="2"/>
    <n v="0.2"/>
    <n v="-28.367999999999984"/>
    <s v="No"/>
    <s v="Chuck Magee"/>
  </r>
  <r>
    <n v="7423"/>
    <s v="US-2016-114013"/>
    <d v="2016-03-13T00:00:00"/>
    <d v="2016-03-15T00:00:00"/>
    <x v="0"/>
    <s v="SC-20770"/>
    <s v="Stewart Carmichael"/>
    <x v="1"/>
    <s v="United States"/>
    <s v="Philadelphia"/>
    <s v="Pennsylvania"/>
    <n v="19134"/>
    <x v="3"/>
    <s v="TEC-MA-10001148"/>
    <s v="Technology"/>
    <s v="Machines"/>
    <s v="Okidata MB491 Multifunction Printer"/>
    <n v="449.1"/>
    <n v="3"/>
    <n v="0.7"/>
    <n v="-643.70999999999981"/>
    <s v="No"/>
    <s v="Chuck Magee"/>
  </r>
  <r>
    <n v="7424"/>
    <s v="CA-2017-135069"/>
    <d v="2017-04-10T00:00:00"/>
    <d v="2017-04-14T00:00:00"/>
    <x v="1"/>
    <s v="BS-11755"/>
    <s v="Bruce Stewart"/>
    <x v="0"/>
    <s v="United States"/>
    <s v="Philadelphia"/>
    <s v="Pennsylvania"/>
    <n v="19143"/>
    <x v="3"/>
    <s v="OFF-AP-10000026"/>
    <s v="Office Supplies"/>
    <s v="Appliances"/>
    <s v="Tripp Lite Isotel 6 Outlet Surge Protector with Fax/Modem Protection"/>
    <n v="195.10400000000001"/>
    <n v="4"/>
    <n v="0.2"/>
    <n v="21.949199999999969"/>
    <s v="No"/>
    <s v="Chuck Magee"/>
  </r>
  <r>
    <n v="7425"/>
    <s v="CA-2017-135069"/>
    <d v="2017-04-10T00:00:00"/>
    <d v="2017-04-14T00:00:00"/>
    <x v="1"/>
    <s v="BS-11755"/>
    <s v="Bruce Stewart"/>
    <x v="0"/>
    <s v="United States"/>
    <s v="Philadelphia"/>
    <s v="Pennsylvania"/>
    <n v="19143"/>
    <x v="3"/>
    <s v="FUR-FU-10003878"/>
    <s v="Furniture"/>
    <s v="Furnishings"/>
    <s v="Linden 10&quot; Round Wall Clock, Black"/>
    <n v="36.671999999999997"/>
    <n v="3"/>
    <n v="0.2"/>
    <n v="6.4176000000000002"/>
    <s v="No"/>
    <s v="Chuck Magee"/>
  </r>
  <r>
    <n v="7426"/>
    <s v="CA-2016-101693"/>
    <d v="2016-06-25T00:00:00"/>
    <d v="2016-06-27T00:00:00"/>
    <x v="0"/>
    <s v="LC-17140"/>
    <s v="Logan Currie"/>
    <x v="0"/>
    <s v="United States"/>
    <s v="Houston"/>
    <s v="Texas"/>
    <n v="77070"/>
    <x v="2"/>
    <s v="FUR-CH-10001146"/>
    <s v="Furniture"/>
    <s v="Chairs"/>
    <s v="Global Value Mid-Back Manager's Chair, Gray"/>
    <n v="85.245999999999995"/>
    <n v="2"/>
    <n v="0.3"/>
    <n v="-6.0890000000000057"/>
    <s v="No"/>
    <s v="Kelly Williams"/>
  </r>
  <r>
    <n v="7427"/>
    <s v="CA-2016-101693"/>
    <d v="2016-06-25T00:00:00"/>
    <d v="2016-06-27T00:00:00"/>
    <x v="0"/>
    <s v="LC-17140"/>
    <s v="Logan Currie"/>
    <x v="0"/>
    <s v="United States"/>
    <s v="Houston"/>
    <s v="Texas"/>
    <n v="77070"/>
    <x v="2"/>
    <s v="FUR-FU-10003919"/>
    <s v="Furniture"/>
    <s v="Furnishings"/>
    <s v="Eldon Executive Woodline II Cherry Finish Desk Accessories"/>
    <n v="32.712000000000003"/>
    <n v="2"/>
    <n v="0.6"/>
    <n v="-26.169599999999996"/>
    <s v="No"/>
    <s v="Kelly Williams"/>
  </r>
  <r>
    <n v="7428"/>
    <s v="US-2014-164763"/>
    <d v="2014-03-17T00:00:00"/>
    <d v="2014-03-21T00:00:00"/>
    <x v="1"/>
    <s v="MH-17440"/>
    <s v="Mark Haberlin"/>
    <x v="1"/>
    <s v="United States"/>
    <s v="Jackson"/>
    <s v="Mississippi"/>
    <n v="39212"/>
    <x v="0"/>
    <s v="OFF-BI-10000605"/>
    <s v="Office Supplies"/>
    <s v="Binders"/>
    <s v="Acco Pressboard Covers with Storage Hooks, 9 1/2&quot; x 11&quot;, Executive Red"/>
    <n v="11.43"/>
    <n v="3"/>
    <n v="0"/>
    <n v="5.3720999999999997"/>
    <s v="Yes"/>
    <s v="Cassandra Brandow"/>
  </r>
  <r>
    <n v="7429"/>
    <s v="US-2014-164763"/>
    <d v="2014-03-17T00:00:00"/>
    <d v="2014-03-21T00:00:00"/>
    <x v="1"/>
    <s v="MH-17440"/>
    <s v="Mark Haberlin"/>
    <x v="1"/>
    <s v="United States"/>
    <s v="Jackson"/>
    <s v="Mississippi"/>
    <n v="39212"/>
    <x v="0"/>
    <s v="OFF-BI-10000309"/>
    <s v="Office Supplies"/>
    <s v="Binders"/>
    <s v="GBC Twin Loop Wire Binding Elements, 9/16&quot; Spine, Black"/>
    <n v="30.44"/>
    <n v="2"/>
    <n v="0"/>
    <n v="14.9156"/>
    <s v="Yes"/>
    <s v="Cassandra Brandow"/>
  </r>
  <r>
    <n v="7430"/>
    <s v="US-2014-164763"/>
    <d v="2014-03-17T00:00:00"/>
    <d v="2014-03-21T00:00:00"/>
    <x v="1"/>
    <s v="MH-17440"/>
    <s v="Mark Haberlin"/>
    <x v="1"/>
    <s v="United States"/>
    <s v="Jackson"/>
    <s v="Mississippi"/>
    <n v="39212"/>
    <x v="0"/>
    <s v="OFF-PA-10003349"/>
    <s v="Office Supplies"/>
    <s v="Paper"/>
    <s v="Xerox 1957"/>
    <n v="12.96"/>
    <n v="2"/>
    <n v="0"/>
    <n v="6.3504000000000005"/>
    <s v="Yes"/>
    <s v="Cassandra Brandow"/>
  </r>
  <r>
    <n v="7431"/>
    <s v="US-2014-164763"/>
    <d v="2014-03-17T00:00:00"/>
    <d v="2014-03-21T00:00:00"/>
    <x v="1"/>
    <s v="MH-17440"/>
    <s v="Mark Haberlin"/>
    <x v="1"/>
    <s v="United States"/>
    <s v="Jackson"/>
    <s v="Mississippi"/>
    <n v="39212"/>
    <x v="0"/>
    <s v="OFF-PA-10003063"/>
    <s v="Office Supplies"/>
    <s v="Paper"/>
    <s v="EcoTones Memo Sheets"/>
    <n v="16"/>
    <n v="4"/>
    <n v="0"/>
    <n v="7.68"/>
    <s v="Yes"/>
    <s v="Cassandra Brandow"/>
  </r>
  <r>
    <n v="7432"/>
    <s v="US-2014-164763"/>
    <d v="2014-03-17T00:00:00"/>
    <d v="2014-03-21T00:00:00"/>
    <x v="1"/>
    <s v="MH-17440"/>
    <s v="Mark Haberlin"/>
    <x v="1"/>
    <s v="United States"/>
    <s v="Jackson"/>
    <s v="Mississippi"/>
    <n v="39212"/>
    <x v="0"/>
    <s v="OFF-AP-10003971"/>
    <s v="Office Supplies"/>
    <s v="Appliances"/>
    <s v="Belkin 6 Outlet Metallic Surge Strip"/>
    <n v="32.67"/>
    <n v="3"/>
    <n v="0"/>
    <n v="8.4942000000000011"/>
    <s v="Yes"/>
    <s v="Cassandra Brandow"/>
  </r>
  <r>
    <n v="7433"/>
    <s v="CA-2014-161249"/>
    <d v="2014-08-09T00:00:00"/>
    <d v="2014-08-13T00:00:00"/>
    <x v="1"/>
    <s v="RD-19720"/>
    <s v="Roger Demir"/>
    <x v="0"/>
    <s v="United States"/>
    <s v="Phoenix"/>
    <s v="Arizona"/>
    <n v="85023"/>
    <x v="1"/>
    <s v="OFF-FA-10004838"/>
    <s v="Office Supplies"/>
    <s v="Fasteners"/>
    <s v="Super Bands, 12/Pack"/>
    <n v="4.4640000000000004"/>
    <n v="3"/>
    <n v="0.2"/>
    <n v="-0.94859999999999989"/>
    <s v="No"/>
    <s v="Anna Andreadi"/>
  </r>
  <r>
    <n v="7434"/>
    <s v="CA-2014-161249"/>
    <d v="2014-08-09T00:00:00"/>
    <d v="2014-08-13T00:00:00"/>
    <x v="1"/>
    <s v="RD-19720"/>
    <s v="Roger Demir"/>
    <x v="0"/>
    <s v="United States"/>
    <s v="Phoenix"/>
    <s v="Arizona"/>
    <n v="85023"/>
    <x v="1"/>
    <s v="OFF-BI-10001097"/>
    <s v="Office Supplies"/>
    <s v="Binders"/>
    <s v="Avery Hole Reinforcements"/>
    <n v="9.3450000000000024"/>
    <n v="5"/>
    <n v="0.7"/>
    <n v="-6.5414999999999992"/>
    <s v="No"/>
    <s v="Anna Andreadi"/>
  </r>
  <r>
    <n v="7435"/>
    <s v="CA-2015-148180"/>
    <d v="2015-07-26T00:00:00"/>
    <d v="2015-07-31T00:00:00"/>
    <x v="1"/>
    <s v="BP-11095"/>
    <s v="Bart Pistole"/>
    <x v="1"/>
    <s v="United States"/>
    <s v="Oxnard"/>
    <s v="California"/>
    <n v="93030"/>
    <x v="1"/>
    <s v="OFF-BI-10000605"/>
    <s v="Office Supplies"/>
    <s v="Binders"/>
    <s v="Acco Pressboard Covers with Storage Hooks, 9 1/2&quot; x 11&quot;, Executive Red"/>
    <n v="9.1440000000000001"/>
    <n v="3"/>
    <n v="0.2"/>
    <n v="3.0860999999999996"/>
    <s v="No"/>
    <s v="Anna Andreadi"/>
  </r>
  <r>
    <n v="7436"/>
    <s v="CA-2015-148180"/>
    <d v="2015-07-26T00:00:00"/>
    <d v="2015-07-31T00:00:00"/>
    <x v="1"/>
    <s v="BP-11095"/>
    <s v="Bart Pistole"/>
    <x v="1"/>
    <s v="United States"/>
    <s v="Oxnard"/>
    <s v="California"/>
    <n v="93030"/>
    <x v="1"/>
    <s v="OFF-BI-10003314"/>
    <s v="Office Supplies"/>
    <s v="Binders"/>
    <s v="Tuff Stuff Recycled Round Ring Binders"/>
    <n v="23.136000000000003"/>
    <n v="6"/>
    <n v="0.2"/>
    <n v="8.3867999999999991"/>
    <s v="No"/>
    <s v="Anna Andreadi"/>
  </r>
  <r>
    <n v="7437"/>
    <s v="CA-2015-148180"/>
    <d v="2015-07-26T00:00:00"/>
    <d v="2015-07-31T00:00:00"/>
    <x v="1"/>
    <s v="BP-11095"/>
    <s v="Bart Pistole"/>
    <x v="1"/>
    <s v="United States"/>
    <s v="Oxnard"/>
    <s v="California"/>
    <n v="93030"/>
    <x v="1"/>
    <s v="OFF-AR-10002067"/>
    <s v="Office Supplies"/>
    <s v="Art"/>
    <s v="Newell 334"/>
    <n v="99.2"/>
    <n v="5"/>
    <n v="0"/>
    <n v="25.792000000000002"/>
    <s v="No"/>
    <s v="Anna Andreadi"/>
  </r>
  <r>
    <n v="7438"/>
    <s v="CA-2014-165568"/>
    <d v="2014-02-15T00:00:00"/>
    <d v="2014-02-19T00:00:00"/>
    <x v="1"/>
    <s v="BF-11020"/>
    <s v="Barry Französisch"/>
    <x v="1"/>
    <s v="United States"/>
    <s v="Seattle"/>
    <s v="Washington"/>
    <n v="98105"/>
    <x v="1"/>
    <s v="OFF-BI-10001031"/>
    <s v="Office Supplies"/>
    <s v="Binders"/>
    <s v="Pressboard Data Binders by Wilson Jones"/>
    <n v="21.36"/>
    <n v="5"/>
    <n v="0.2"/>
    <n v="7.2089999999999996"/>
    <s v="No"/>
    <s v="Anna Andreadi"/>
  </r>
  <r>
    <n v="7439"/>
    <s v="CA-2015-145457"/>
    <d v="2015-03-24T00:00:00"/>
    <d v="2015-03-27T00:00:00"/>
    <x v="0"/>
    <s v="CP-12085"/>
    <s v="Cathy Prescott"/>
    <x v="1"/>
    <s v="United States"/>
    <s v="Covington"/>
    <s v="Washington"/>
    <n v="98042"/>
    <x v="1"/>
    <s v="FUR-FU-10003832"/>
    <s v="Furniture"/>
    <s v="Furnishings"/>
    <s v="Eldon Expressions Punched Metal &amp; Wood Desk Accessories, Black &amp; Cherry"/>
    <n v="46.900000000000006"/>
    <n v="5"/>
    <n v="0"/>
    <n v="13.132000000000001"/>
    <s v="No"/>
    <s v="Anna Andreadi"/>
  </r>
  <r>
    <n v="7440"/>
    <s v="US-2017-163657"/>
    <d v="2017-09-02T00:00:00"/>
    <d v="2017-09-06T00:00:00"/>
    <x v="1"/>
    <s v="JL-15235"/>
    <s v="Janet Lee"/>
    <x v="0"/>
    <s v="United States"/>
    <s v="Los Angeles"/>
    <s v="California"/>
    <n v="90049"/>
    <x v="1"/>
    <s v="OFF-BI-10000138"/>
    <s v="Office Supplies"/>
    <s v="Binders"/>
    <s v="Acco Translucent Poly Ring Binders"/>
    <n v="18.72"/>
    <n v="5"/>
    <n v="0.2"/>
    <n v="6.5519999999999996"/>
    <s v="No"/>
    <s v="Anna Andreadi"/>
  </r>
  <r>
    <n v="7441"/>
    <s v="US-2017-163657"/>
    <d v="2017-09-02T00:00:00"/>
    <d v="2017-09-06T00:00:00"/>
    <x v="1"/>
    <s v="JL-15235"/>
    <s v="Janet Lee"/>
    <x v="0"/>
    <s v="United States"/>
    <s v="Los Angeles"/>
    <s v="California"/>
    <n v="90049"/>
    <x v="1"/>
    <s v="FUR-TA-10004607"/>
    <s v="Furniture"/>
    <s v="Tables"/>
    <s v="Hon 2111 Invitation Series Straight Table"/>
    <n v="236.52800000000002"/>
    <n v="2"/>
    <n v="0.2"/>
    <n v="-2.9566000000000088"/>
    <s v="No"/>
    <s v="Anna Andreadi"/>
  </r>
  <r>
    <n v="7442"/>
    <s v="CA-2015-120446"/>
    <d v="2015-11-16T00:00:00"/>
    <d v="2015-11-18T00:00:00"/>
    <x v="2"/>
    <s v="JG-15805"/>
    <s v="John Grady"/>
    <x v="1"/>
    <s v="United States"/>
    <s v="San Diego"/>
    <s v="California"/>
    <n v="92105"/>
    <x v="1"/>
    <s v="OFF-LA-10003148"/>
    <s v="Office Supplies"/>
    <s v="Labels"/>
    <s v="Avery 51"/>
    <n v="18.899999999999999"/>
    <n v="3"/>
    <n v="0"/>
    <n v="8.6939999999999991"/>
    <s v="No"/>
    <s v="Anna Andreadi"/>
  </r>
  <r>
    <n v="7443"/>
    <s v="CA-2014-109932"/>
    <d v="2014-12-09T00:00:00"/>
    <d v="2014-12-11T00:00:00"/>
    <x v="2"/>
    <s v="VP-21760"/>
    <s v="Victoria Pisteka"/>
    <x v="1"/>
    <s v="United States"/>
    <s v="Brownsville"/>
    <s v="Texas"/>
    <n v="78521"/>
    <x v="2"/>
    <s v="OFF-PA-10001804"/>
    <s v="Office Supplies"/>
    <s v="Paper"/>
    <s v="Xerox 195"/>
    <n v="10.688000000000001"/>
    <n v="2"/>
    <n v="0.2"/>
    <n v="3.7407999999999997"/>
    <s v="No"/>
    <s v="Kelly Williams"/>
  </r>
  <r>
    <n v="7444"/>
    <s v="CA-2014-109932"/>
    <d v="2014-12-09T00:00:00"/>
    <d v="2014-12-11T00:00:00"/>
    <x v="2"/>
    <s v="VP-21760"/>
    <s v="Victoria Pisteka"/>
    <x v="1"/>
    <s v="United States"/>
    <s v="Brownsville"/>
    <s v="Texas"/>
    <n v="78521"/>
    <x v="2"/>
    <s v="OFF-ST-10000036"/>
    <s v="Office Supplies"/>
    <s v="Storage"/>
    <s v="Recycled Data-Pak for Archival Bound Computer Printouts, 12-1/2 x 12-1/2 x 16"/>
    <n v="237.09600000000003"/>
    <n v="3"/>
    <n v="0.2"/>
    <n v="20.745899999999985"/>
    <s v="No"/>
    <s v="Kelly Williams"/>
  </r>
  <r>
    <n v="7445"/>
    <s v="CA-2017-127474"/>
    <d v="2017-02-03T00:00:00"/>
    <d v="2017-02-07T00:00:00"/>
    <x v="0"/>
    <s v="RD-19810"/>
    <s v="Ross DeVincentis"/>
    <x v="2"/>
    <s v="United States"/>
    <s v="Chicago"/>
    <s v="Illinois"/>
    <n v="60610"/>
    <x v="2"/>
    <s v="OFF-PA-10001166"/>
    <s v="Office Supplies"/>
    <s v="Paper"/>
    <s v="Xerox 2"/>
    <n v="5.1840000000000011"/>
    <n v="1"/>
    <n v="0.2"/>
    <n v="1.8144"/>
    <s v="No"/>
    <s v="Kelly Williams"/>
  </r>
  <r>
    <n v="7446"/>
    <s v="CA-2017-127474"/>
    <d v="2017-02-03T00:00:00"/>
    <d v="2017-02-07T00:00:00"/>
    <x v="0"/>
    <s v="RD-19810"/>
    <s v="Ross DeVincentis"/>
    <x v="2"/>
    <s v="United States"/>
    <s v="Chicago"/>
    <s v="Illinois"/>
    <n v="60610"/>
    <x v="2"/>
    <s v="OFF-PA-10001033"/>
    <s v="Office Supplies"/>
    <s v="Paper"/>
    <s v="Xerox 1893"/>
    <n v="65.584000000000003"/>
    <n v="2"/>
    <n v="0.2"/>
    <n v="23.7742"/>
    <s v="No"/>
    <s v="Kelly Williams"/>
  </r>
  <r>
    <n v="7447"/>
    <s v="CA-2017-127474"/>
    <d v="2017-02-03T00:00:00"/>
    <d v="2017-02-07T00:00:00"/>
    <x v="0"/>
    <s v="RD-19810"/>
    <s v="Ross DeVincentis"/>
    <x v="2"/>
    <s v="United States"/>
    <s v="Chicago"/>
    <s v="Illinois"/>
    <n v="60610"/>
    <x v="2"/>
    <s v="FUR-FU-10004597"/>
    <s v="Furniture"/>
    <s v="Furnishings"/>
    <s v="Eldon Cleatmat Chair Mats for Medium Pile Carpets"/>
    <n v="22.200000000000003"/>
    <n v="1"/>
    <n v="0.6"/>
    <n v="-26.084999999999994"/>
    <s v="No"/>
    <s v="Kelly Williams"/>
  </r>
  <r>
    <n v="7448"/>
    <s v="CA-2017-127474"/>
    <d v="2017-02-03T00:00:00"/>
    <d v="2017-02-07T00:00:00"/>
    <x v="0"/>
    <s v="RD-19810"/>
    <s v="Ross DeVincentis"/>
    <x v="2"/>
    <s v="United States"/>
    <s v="Chicago"/>
    <s v="Illinois"/>
    <n v="60610"/>
    <x v="2"/>
    <s v="OFF-PA-10000418"/>
    <s v="Office Supplies"/>
    <s v="Paper"/>
    <s v="Xerox 189"/>
    <n v="419.4"/>
    <n v="5"/>
    <n v="0.2"/>
    <n v="146.79"/>
    <s v="No"/>
    <s v="Kelly Williams"/>
  </r>
  <r>
    <n v="7449"/>
    <s v="CA-2017-115448"/>
    <d v="2017-11-11T00:00:00"/>
    <d v="2017-11-14T00:00:00"/>
    <x v="2"/>
    <s v="MH-18025"/>
    <s v="Michelle Huthwaite"/>
    <x v="0"/>
    <s v="United States"/>
    <s v="Knoxville"/>
    <s v="Tennessee"/>
    <n v="37918"/>
    <x v="0"/>
    <s v="FUR-FU-10004090"/>
    <s v="Furniture"/>
    <s v="Furnishings"/>
    <s v="Executive Impressions 14&quot; Contract Wall Clock"/>
    <n v="88.920000000000016"/>
    <n v="5"/>
    <n v="0.2"/>
    <n v="14.449499999999986"/>
    <s v="No"/>
    <s v="Cassandra Brandow"/>
  </r>
  <r>
    <n v="7450"/>
    <s v="CA-2017-105669"/>
    <d v="2017-09-17T00:00:00"/>
    <d v="2017-09-22T00:00:00"/>
    <x v="0"/>
    <s v="SJ-20125"/>
    <s v="Sanjit Jacobs"/>
    <x v="2"/>
    <s v="United States"/>
    <s v="Houston"/>
    <s v="Texas"/>
    <n v="77036"/>
    <x v="2"/>
    <s v="OFF-AR-10000390"/>
    <s v="Office Supplies"/>
    <s v="Art"/>
    <s v="Newell Chalk Holder"/>
    <n v="9.9120000000000008"/>
    <n v="3"/>
    <n v="0.2"/>
    <n v="3.2213999999999996"/>
    <s v="No"/>
    <s v="Kelly Williams"/>
  </r>
  <r>
    <n v="7451"/>
    <s v="CA-2017-105669"/>
    <d v="2017-09-17T00:00:00"/>
    <d v="2017-09-22T00:00:00"/>
    <x v="0"/>
    <s v="SJ-20125"/>
    <s v="Sanjit Jacobs"/>
    <x v="2"/>
    <s v="United States"/>
    <s v="Houston"/>
    <s v="Texas"/>
    <n v="77036"/>
    <x v="2"/>
    <s v="FUR-CH-10003774"/>
    <s v="Furniture"/>
    <s v="Chairs"/>
    <s v="Global Wood Trimmed Manager's Task Chair, Khaki"/>
    <n v="318.43"/>
    <n v="5"/>
    <n v="0.3"/>
    <n v="-77.333000000000013"/>
    <s v="No"/>
    <s v="Kelly Williams"/>
  </r>
  <r>
    <n v="7452"/>
    <s v="CA-2017-105669"/>
    <d v="2017-09-17T00:00:00"/>
    <d v="2017-09-22T00:00:00"/>
    <x v="0"/>
    <s v="SJ-20125"/>
    <s v="Sanjit Jacobs"/>
    <x v="2"/>
    <s v="United States"/>
    <s v="Houston"/>
    <s v="Texas"/>
    <n v="77036"/>
    <x v="2"/>
    <s v="OFF-BI-10002412"/>
    <s v="Office Supplies"/>
    <s v="Binders"/>
    <s v="Wilson Jones “Snap” Scratch Pad Binder Tool for Ring Binders"/>
    <n v="5.7999999999999989"/>
    <n v="5"/>
    <n v="0.8"/>
    <n v="-10.15"/>
    <s v="No"/>
    <s v="Kelly Williams"/>
  </r>
  <r>
    <n v="7453"/>
    <s v="CA-2017-105669"/>
    <d v="2017-09-17T00:00:00"/>
    <d v="2017-09-22T00:00:00"/>
    <x v="0"/>
    <s v="SJ-20125"/>
    <s v="Sanjit Jacobs"/>
    <x v="2"/>
    <s v="United States"/>
    <s v="Houston"/>
    <s v="Texas"/>
    <n v="77036"/>
    <x v="2"/>
    <s v="TEC-PH-10002415"/>
    <s v="Technology"/>
    <s v="Phones"/>
    <s v="Polycom VoiceStation 500 Conference phone"/>
    <n v="1415.76"/>
    <n v="6"/>
    <n v="0.2"/>
    <n v="88.48500000000007"/>
    <s v="No"/>
    <s v="Kelly Williams"/>
  </r>
  <r>
    <n v="7454"/>
    <s v="CA-2017-134796"/>
    <d v="2017-06-25T00:00:00"/>
    <d v="2017-07-01T00:00:00"/>
    <x v="1"/>
    <s v="FM-14380"/>
    <s v="Fred McMath"/>
    <x v="0"/>
    <s v="United States"/>
    <s v="Bolingbrook"/>
    <s v="Illinois"/>
    <n v="60440"/>
    <x v="2"/>
    <s v="TEC-PH-10003505"/>
    <s v="Technology"/>
    <s v="Phones"/>
    <s v="Geemarc AmpliPOWER60"/>
    <n v="148.47999999999999"/>
    <n v="2"/>
    <n v="0.2"/>
    <n v="16.703999999999986"/>
    <s v="No"/>
    <s v="Kelly Williams"/>
  </r>
  <r>
    <n v="7455"/>
    <s v="CA-2016-137743"/>
    <d v="2016-07-30T00:00:00"/>
    <d v="2016-08-04T00:00:00"/>
    <x v="1"/>
    <s v="KH-16360"/>
    <s v="Katherine Hughes"/>
    <x v="0"/>
    <s v="United States"/>
    <s v="Chicago"/>
    <s v="Illinois"/>
    <n v="60623"/>
    <x v="2"/>
    <s v="OFF-LA-10003663"/>
    <s v="Office Supplies"/>
    <s v="Labels"/>
    <s v="Avery 498"/>
    <n v="9.2480000000000011"/>
    <n v="4"/>
    <n v="0.2"/>
    <n v="3.1212"/>
    <s v="No"/>
    <s v="Kelly Williams"/>
  </r>
  <r>
    <n v="7456"/>
    <s v="CA-2016-137743"/>
    <d v="2016-07-30T00:00:00"/>
    <d v="2016-08-04T00:00:00"/>
    <x v="1"/>
    <s v="KH-16360"/>
    <s v="Katherine Hughes"/>
    <x v="0"/>
    <s v="United States"/>
    <s v="Chicago"/>
    <s v="Illinois"/>
    <n v="60623"/>
    <x v="2"/>
    <s v="OFF-ST-10001780"/>
    <s v="Office Supplies"/>
    <s v="Storage"/>
    <s v="Tennsco 16-Compartment Lockers with Coat Rack"/>
    <n v="1036.624"/>
    <n v="2"/>
    <n v="0.2"/>
    <n v="51.831200000000024"/>
    <s v="No"/>
    <s v="Kelly Williams"/>
  </r>
  <r>
    <n v="7457"/>
    <s v="CA-2015-137974"/>
    <d v="2015-04-16T00:00:00"/>
    <d v="2015-04-18T00:00:00"/>
    <x v="2"/>
    <s v="LL-16840"/>
    <s v="Lauren Leatherbury"/>
    <x v="0"/>
    <s v="United States"/>
    <s v="Waynesboro"/>
    <s v="Virginia"/>
    <n v="22980"/>
    <x v="0"/>
    <s v="TEC-PH-10002033"/>
    <s v="Technology"/>
    <s v="Phones"/>
    <s v="Konftel 250 Conference phone - Charcoal black"/>
    <n v="569.64"/>
    <n v="2"/>
    <n v="0"/>
    <n v="148.10640000000001"/>
    <s v="No"/>
    <s v="Cassandra Brandow"/>
  </r>
  <r>
    <n v="7458"/>
    <s v="CA-2015-137974"/>
    <d v="2015-04-16T00:00:00"/>
    <d v="2015-04-18T00:00:00"/>
    <x v="2"/>
    <s v="LL-16840"/>
    <s v="Lauren Leatherbury"/>
    <x v="0"/>
    <s v="United States"/>
    <s v="Waynesboro"/>
    <s v="Virginia"/>
    <n v="22980"/>
    <x v="0"/>
    <s v="OFF-BI-10001036"/>
    <s v="Office Supplies"/>
    <s v="Binders"/>
    <s v="Cardinal EasyOpen D-Ring Binders"/>
    <n v="9.14"/>
    <n v="1"/>
    <n v="0"/>
    <n v="4.57"/>
    <s v="No"/>
    <s v="Cassandra Brandow"/>
  </r>
  <r>
    <n v="7459"/>
    <s v="CA-2015-137974"/>
    <d v="2015-04-16T00:00:00"/>
    <d v="2015-04-18T00:00:00"/>
    <x v="2"/>
    <s v="LL-16840"/>
    <s v="Lauren Leatherbury"/>
    <x v="0"/>
    <s v="United States"/>
    <s v="Waynesboro"/>
    <s v="Virginia"/>
    <n v="22980"/>
    <x v="0"/>
    <s v="FUR-FU-10001468"/>
    <s v="Furniture"/>
    <s v="Furnishings"/>
    <s v="Tenex Antistatic Computer Chair Mats"/>
    <n v="1196.8599999999999"/>
    <n v="7"/>
    <n v="0"/>
    <n v="119.68599999999989"/>
    <s v="No"/>
    <s v="Cassandra Brandow"/>
  </r>
  <r>
    <n v="7460"/>
    <s v="CA-2015-137974"/>
    <d v="2015-04-16T00:00:00"/>
    <d v="2015-04-18T00:00:00"/>
    <x v="2"/>
    <s v="LL-16840"/>
    <s v="Lauren Leatherbury"/>
    <x v="0"/>
    <s v="United States"/>
    <s v="Waynesboro"/>
    <s v="Virginia"/>
    <n v="22980"/>
    <x v="0"/>
    <s v="FUR-BO-10001519"/>
    <s v="Furniture"/>
    <s v="Bookcases"/>
    <s v="O'Sullivan 3-Shelf Heavy-Duty Bookcases"/>
    <n v="523.26"/>
    <n v="9"/>
    <n v="0"/>
    <n v="125.58240000000001"/>
    <s v="No"/>
    <s v="Cassandra Brandow"/>
  </r>
  <r>
    <n v="7461"/>
    <s v="US-2015-136987"/>
    <d v="2015-04-11T00:00:00"/>
    <d v="2015-04-14T00:00:00"/>
    <x v="0"/>
    <s v="AR-10540"/>
    <s v="Andy Reiter"/>
    <x v="0"/>
    <s v="United States"/>
    <s v="Los Angeles"/>
    <s v="California"/>
    <n v="90004"/>
    <x v="1"/>
    <s v="TEC-CO-10001943"/>
    <s v="Technology"/>
    <s v="Copiers"/>
    <s v="Canon PC-428 Personal Copier"/>
    <n v="639.96800000000007"/>
    <n v="4"/>
    <n v="0.2"/>
    <n v="215.98919999999998"/>
    <s v="Yes"/>
    <s v="Anna Andreadi"/>
  </r>
  <r>
    <n v="7462"/>
    <s v="US-2015-136987"/>
    <d v="2015-04-11T00:00:00"/>
    <d v="2015-04-14T00:00:00"/>
    <x v="0"/>
    <s v="AR-10540"/>
    <s v="Andy Reiter"/>
    <x v="0"/>
    <s v="United States"/>
    <s v="Los Angeles"/>
    <s v="California"/>
    <n v="90004"/>
    <x v="1"/>
    <s v="OFF-PA-10003127"/>
    <s v="Office Supplies"/>
    <s v="Paper"/>
    <s v="Easy-staple paper"/>
    <n v="52.76"/>
    <n v="2"/>
    <n v="0"/>
    <n v="24.269599999999997"/>
    <s v="Yes"/>
    <s v="Anna Andreadi"/>
  </r>
  <r>
    <n v="7463"/>
    <s v="CA-2015-138485"/>
    <d v="2015-02-27T00:00:00"/>
    <d v="2015-03-01T00:00:00"/>
    <x v="0"/>
    <s v="NP-18670"/>
    <s v="Nora Paige"/>
    <x v="0"/>
    <s v="United States"/>
    <s v="Seattle"/>
    <s v="Washington"/>
    <n v="98105"/>
    <x v="1"/>
    <s v="TEC-AC-10002076"/>
    <s v="Technology"/>
    <s v="Accessories"/>
    <s v="Microsoft Natural Keyboard Elite"/>
    <n v="538.92000000000007"/>
    <n v="9"/>
    <n v="0"/>
    <n v="80.837999999999994"/>
    <s v="No"/>
    <s v="Anna Andreadi"/>
  </r>
  <r>
    <n v="7464"/>
    <s v="CA-2016-103709"/>
    <d v="2016-09-08T00:00:00"/>
    <d v="2016-09-15T00:00:00"/>
    <x v="1"/>
    <s v="LP-17095"/>
    <s v="Liz Preis"/>
    <x v="0"/>
    <s v="United States"/>
    <s v="Visalia"/>
    <s v="California"/>
    <n v="93277"/>
    <x v="1"/>
    <s v="OFF-AR-10003338"/>
    <s v="Office Supplies"/>
    <s v="Art"/>
    <s v="Eberhard Faber 3 1/2&quot; Golf Pencils"/>
    <n v="14.88"/>
    <n v="2"/>
    <n v="0"/>
    <n v="3.7200000000000006"/>
    <s v="No"/>
    <s v="Anna Andreadi"/>
  </r>
  <r>
    <n v="7465"/>
    <s v="CA-2016-103709"/>
    <d v="2016-09-08T00:00:00"/>
    <d v="2016-09-15T00:00:00"/>
    <x v="1"/>
    <s v="LP-17095"/>
    <s v="Liz Preis"/>
    <x v="0"/>
    <s v="United States"/>
    <s v="Visalia"/>
    <s v="California"/>
    <n v="93277"/>
    <x v="1"/>
    <s v="OFF-PA-10004610"/>
    <s v="Office Supplies"/>
    <s v="Paper"/>
    <s v="Xerox 1900"/>
    <n v="34.24"/>
    <n v="8"/>
    <n v="0"/>
    <n v="15.407999999999998"/>
    <s v="No"/>
    <s v="Anna Andreadi"/>
  </r>
  <r>
    <n v="7466"/>
    <s v="CA-2016-103709"/>
    <d v="2016-09-08T00:00:00"/>
    <d v="2016-09-15T00:00:00"/>
    <x v="1"/>
    <s v="LP-17095"/>
    <s v="Liz Preis"/>
    <x v="0"/>
    <s v="United States"/>
    <s v="Visalia"/>
    <s v="California"/>
    <n v="93277"/>
    <x v="1"/>
    <s v="OFF-ST-10001272"/>
    <s v="Office Supplies"/>
    <s v="Storage"/>
    <s v="Mini 13-1/2 Capacity Data Binder Rack, Pearl"/>
    <n v="261.74"/>
    <n v="2"/>
    <n v="0"/>
    <n v="65.435000000000002"/>
    <s v="No"/>
    <s v="Anna Andreadi"/>
  </r>
  <r>
    <n v="7467"/>
    <s v="CA-2016-138282"/>
    <d v="2016-05-19T00:00:00"/>
    <d v="2016-05-23T00:00:00"/>
    <x v="1"/>
    <s v="AH-10690"/>
    <s v="Anna Häberlin"/>
    <x v="1"/>
    <s v="United States"/>
    <s v="Los Angeles"/>
    <s v="California"/>
    <n v="90008"/>
    <x v="1"/>
    <s v="OFF-AP-10001366"/>
    <s v="Office Supplies"/>
    <s v="Appliances"/>
    <s v="Staple holder"/>
    <n v="87.84"/>
    <n v="8"/>
    <n v="0"/>
    <n v="23.716800000000006"/>
    <s v="Yes"/>
    <s v="Anna Andreadi"/>
  </r>
  <r>
    <n v="7468"/>
    <s v="CA-2017-148985"/>
    <d v="2017-11-11T00:00:00"/>
    <d v="2017-11-15T00:00:00"/>
    <x v="0"/>
    <s v="TB-21190"/>
    <s v="Thomas Brumley"/>
    <x v="2"/>
    <s v="United States"/>
    <s v="Los Angeles"/>
    <s v="California"/>
    <n v="90045"/>
    <x v="1"/>
    <s v="FUR-FU-10001424"/>
    <s v="Furniture"/>
    <s v="Furnishings"/>
    <s v="Dax Clear Box Frame"/>
    <n v="34.92"/>
    <n v="4"/>
    <n v="0"/>
    <n v="11.872799999999998"/>
    <s v="No"/>
    <s v="Anna Andreadi"/>
  </r>
  <r>
    <n v="7469"/>
    <s v="CA-2014-138100"/>
    <d v="2014-09-15T00:00:00"/>
    <d v="2014-09-20T00:00:00"/>
    <x v="1"/>
    <s v="AA-10315"/>
    <s v="Alex Avila"/>
    <x v="0"/>
    <s v="United States"/>
    <s v="New York City"/>
    <s v="New York"/>
    <n v="10011"/>
    <x v="3"/>
    <s v="OFF-PA-10000349"/>
    <s v="Office Supplies"/>
    <s v="Paper"/>
    <s v="Easy-staple paper"/>
    <n v="14.940000000000001"/>
    <n v="3"/>
    <n v="0"/>
    <n v="7.0218000000000007"/>
    <s v="No"/>
    <s v="Chuck Magee"/>
  </r>
  <r>
    <n v="7470"/>
    <s v="CA-2014-138100"/>
    <d v="2014-09-15T00:00:00"/>
    <d v="2014-09-20T00:00:00"/>
    <x v="1"/>
    <s v="AA-10315"/>
    <s v="Alex Avila"/>
    <x v="0"/>
    <s v="United States"/>
    <s v="New York City"/>
    <s v="New York"/>
    <n v="10011"/>
    <x v="3"/>
    <s v="FUR-FU-10002456"/>
    <s v="Furniture"/>
    <s v="Furnishings"/>
    <s v="Master Caster Door Stop, Large Neon Orange"/>
    <n v="14.56"/>
    <n v="2"/>
    <n v="0"/>
    <n v="6.2608000000000015"/>
    <s v="No"/>
    <s v="Chuck Magee"/>
  </r>
  <r>
    <n v="7471"/>
    <s v="CA-2015-100734"/>
    <d v="2015-09-15T00:00:00"/>
    <d v="2015-09-20T00:00:00"/>
    <x v="1"/>
    <s v="AC-10615"/>
    <s v="Ann Chong"/>
    <x v="1"/>
    <s v="United States"/>
    <s v="Philadelphia"/>
    <s v="Pennsylvania"/>
    <n v="19143"/>
    <x v="3"/>
    <s v="OFF-BI-10002609"/>
    <s v="Office Supplies"/>
    <s v="Binders"/>
    <s v="Avery Hidden Tab Dividers for Binding Systems"/>
    <n v="3.5760000000000005"/>
    <n v="4"/>
    <n v="0.7"/>
    <n v="-2.8608000000000002"/>
    <s v="No"/>
    <s v="Chuck Magee"/>
  </r>
  <r>
    <n v="7472"/>
    <s v="CA-2015-100734"/>
    <d v="2015-09-15T00:00:00"/>
    <d v="2015-09-20T00:00:00"/>
    <x v="1"/>
    <s v="AC-10615"/>
    <s v="Ann Chong"/>
    <x v="1"/>
    <s v="United States"/>
    <s v="Philadelphia"/>
    <s v="Pennsylvania"/>
    <n v="19143"/>
    <x v="3"/>
    <s v="OFF-ST-10001522"/>
    <s v="Office Supplies"/>
    <s v="Storage"/>
    <s v="Gould Plastics 18-Pocket Panel Bin, 34w x 5-1/4d x 20-1/2h"/>
    <n v="147.184"/>
    <n v="2"/>
    <n v="0.2"/>
    <n v="-29.436800000000012"/>
    <s v="No"/>
    <s v="Chuck Magee"/>
  </r>
  <r>
    <n v="7473"/>
    <s v="CA-2016-139997"/>
    <d v="2016-07-01T00:00:00"/>
    <d v="2016-07-03T00:00:00"/>
    <x v="2"/>
    <s v="EM-14140"/>
    <s v="Eugene Moren"/>
    <x v="2"/>
    <s v="United States"/>
    <s v="Lehi"/>
    <s v="Utah"/>
    <n v="84043"/>
    <x v="1"/>
    <s v="TEC-CO-10000971"/>
    <s v="Technology"/>
    <s v="Copiers"/>
    <s v="Hewlett Packard 310 Color Digital Copier"/>
    <n v="1499.95"/>
    <n v="5"/>
    <n v="0"/>
    <n v="449.9849999999999"/>
    <s v="No"/>
    <s v="Anna Andreadi"/>
  </r>
  <r>
    <n v="7474"/>
    <s v="CA-2016-109652"/>
    <d v="2016-04-10T00:00:00"/>
    <d v="2016-04-15T00:00:00"/>
    <x v="1"/>
    <s v="QJ-19255"/>
    <s v="Quincy Jones"/>
    <x v="1"/>
    <s v="United States"/>
    <s v="Chicago"/>
    <s v="Illinois"/>
    <n v="60653"/>
    <x v="2"/>
    <s v="OFF-AR-10000034"/>
    <s v="Office Supplies"/>
    <s v="Art"/>
    <s v="BIC Brite Liner Grip Highlighters, Assorted, 5/Pack"/>
    <n v="13.568000000000001"/>
    <n v="4"/>
    <n v="0.2"/>
    <n v="3.2223999999999995"/>
    <s v="No"/>
    <s v="Kelly Williams"/>
  </r>
  <r>
    <n v="7475"/>
    <s v="CA-2014-167199"/>
    <d v="2014-01-06T00:00:00"/>
    <d v="2014-01-10T00:00:00"/>
    <x v="1"/>
    <s v="ME-17320"/>
    <s v="Maria Etezadi"/>
    <x v="2"/>
    <s v="United States"/>
    <s v="Henderson"/>
    <s v="Kentucky"/>
    <n v="42420"/>
    <x v="0"/>
    <s v="FUR-CH-10004063"/>
    <s v="Furniture"/>
    <s v="Chairs"/>
    <s v="Global Deluxe High-Back Manager's Chair"/>
    <n v="2573.8200000000002"/>
    <n v="9"/>
    <n v="0"/>
    <n v="746.40779999999972"/>
    <s v="No"/>
    <s v="Cassandra Brandow"/>
  </r>
  <r>
    <n v="7476"/>
    <s v="CA-2014-167199"/>
    <d v="2014-01-06T00:00:00"/>
    <d v="2014-01-10T00:00:00"/>
    <x v="1"/>
    <s v="ME-17320"/>
    <s v="Maria Etezadi"/>
    <x v="2"/>
    <s v="United States"/>
    <s v="Henderson"/>
    <s v="Kentucky"/>
    <n v="42420"/>
    <x v="0"/>
    <s v="OFF-BI-10004632"/>
    <s v="Office Supplies"/>
    <s v="Binders"/>
    <s v="Ibico Hi-Tech Manual Binding System"/>
    <n v="609.98"/>
    <n v="2"/>
    <n v="0"/>
    <n v="274.49099999999999"/>
    <s v="No"/>
    <s v="Cassandra Brandow"/>
  </r>
  <r>
    <n v="7477"/>
    <s v="CA-2014-167199"/>
    <d v="2014-01-06T00:00:00"/>
    <d v="2014-01-10T00:00:00"/>
    <x v="1"/>
    <s v="ME-17320"/>
    <s v="Maria Etezadi"/>
    <x v="2"/>
    <s v="United States"/>
    <s v="Henderson"/>
    <s v="Kentucky"/>
    <n v="42420"/>
    <x v="0"/>
    <s v="OFF-AR-10001662"/>
    <s v="Office Supplies"/>
    <s v="Art"/>
    <s v="Rogers Handheld Barrel Pencil Sharpener"/>
    <n v="5.48"/>
    <n v="2"/>
    <n v="0"/>
    <n v="1.4796000000000005"/>
    <s v="No"/>
    <s v="Cassandra Brandow"/>
  </r>
  <r>
    <n v="7478"/>
    <s v="CA-2014-167199"/>
    <d v="2014-01-06T00:00:00"/>
    <d v="2014-01-10T00:00:00"/>
    <x v="1"/>
    <s v="ME-17320"/>
    <s v="Maria Etezadi"/>
    <x v="2"/>
    <s v="United States"/>
    <s v="Henderson"/>
    <s v="Kentucky"/>
    <n v="42420"/>
    <x v="0"/>
    <s v="TEC-PH-10004977"/>
    <s v="Technology"/>
    <s v="Phones"/>
    <s v="GE 30524EE4"/>
    <n v="391.98"/>
    <n v="2"/>
    <n v="0"/>
    <n v="113.67419999999998"/>
    <s v="No"/>
    <s v="Cassandra Brandow"/>
  </r>
  <r>
    <n v="7479"/>
    <s v="CA-2014-167199"/>
    <d v="2014-01-06T00:00:00"/>
    <d v="2014-01-10T00:00:00"/>
    <x v="1"/>
    <s v="ME-17320"/>
    <s v="Maria Etezadi"/>
    <x v="2"/>
    <s v="United States"/>
    <s v="Henderson"/>
    <s v="Kentucky"/>
    <n v="42420"/>
    <x v="0"/>
    <s v="TEC-PH-10004539"/>
    <s v="Technology"/>
    <s v="Phones"/>
    <s v="Wireless Extenders zBoost YX545 SOHO Signal Booster"/>
    <n v="755.96"/>
    <n v="4"/>
    <n v="0"/>
    <n v="204.10919999999999"/>
    <s v="No"/>
    <s v="Cassandra Brandow"/>
  </r>
  <r>
    <n v="7480"/>
    <s v="CA-2014-167199"/>
    <d v="2014-01-06T00:00:00"/>
    <d v="2014-01-10T00:00:00"/>
    <x v="1"/>
    <s v="ME-17320"/>
    <s v="Maria Etezadi"/>
    <x v="2"/>
    <s v="United States"/>
    <s v="Henderson"/>
    <s v="Kentucky"/>
    <n v="42420"/>
    <x v="0"/>
    <s v="OFF-FA-10001883"/>
    <s v="Office Supplies"/>
    <s v="Fasteners"/>
    <s v="Alliance Super-Size Bands, Assorted Sizes"/>
    <n v="31.12"/>
    <n v="4"/>
    <n v="0"/>
    <n v="0.31119999999999948"/>
    <s v="No"/>
    <s v="Cassandra Brandow"/>
  </r>
  <r>
    <n v="7481"/>
    <s v="CA-2014-167199"/>
    <d v="2014-01-06T00:00:00"/>
    <d v="2014-01-10T00:00:00"/>
    <x v="1"/>
    <s v="ME-17320"/>
    <s v="Maria Etezadi"/>
    <x v="2"/>
    <s v="United States"/>
    <s v="Henderson"/>
    <s v="Kentucky"/>
    <n v="42420"/>
    <x v="0"/>
    <s v="OFF-PA-10000955"/>
    <s v="Office Supplies"/>
    <s v="Paper"/>
    <s v="Southworth 25% Cotton Granite Paper &amp; Envelopes"/>
    <n v="6.54"/>
    <n v="1"/>
    <n v="0"/>
    <n v="3.0084"/>
    <s v="No"/>
    <s v="Cassandra Brandow"/>
  </r>
  <r>
    <n v="7482"/>
    <s v="CA-2016-124583"/>
    <d v="2016-09-01T00:00:00"/>
    <d v="2016-09-03T00:00:00"/>
    <x v="0"/>
    <s v="LB-16795"/>
    <s v="Laurel Beltran"/>
    <x v="2"/>
    <s v="United States"/>
    <s v="Huntington Beach"/>
    <s v="California"/>
    <n v="92646"/>
    <x v="1"/>
    <s v="OFF-EN-10002500"/>
    <s v="Office Supplies"/>
    <s v="Envelopes"/>
    <s v="Globe Weis Peel &amp; Seel First Class Envelopes"/>
    <n v="12.78"/>
    <n v="1"/>
    <n v="0"/>
    <n v="5.7509999999999994"/>
    <s v="No"/>
    <s v="Anna Andreadi"/>
  </r>
  <r>
    <n v="7483"/>
    <s v="CA-2014-113964"/>
    <d v="2014-09-23T00:00:00"/>
    <d v="2014-09-30T00:00:00"/>
    <x v="1"/>
    <s v="JP-16135"/>
    <s v="Julie Prescott"/>
    <x v="2"/>
    <s v="United States"/>
    <s v="New York City"/>
    <s v="New York"/>
    <n v="10011"/>
    <x v="3"/>
    <s v="OFF-BI-10004654"/>
    <s v="Office Supplies"/>
    <s v="Binders"/>
    <s v="Avery Binding System Hidden Tab Executive Style Index Sets"/>
    <n v="18.463999999999999"/>
    <n v="4"/>
    <n v="0.2"/>
    <n v="6.9239999999999995"/>
    <s v="No"/>
    <s v="Chuck Magee"/>
  </r>
  <r>
    <n v="7484"/>
    <s v="CA-2014-129938"/>
    <d v="2014-12-15T00:00:00"/>
    <d v="2014-12-17T00:00:00"/>
    <x v="0"/>
    <s v="EB-13705"/>
    <s v="Ed Braxton"/>
    <x v="1"/>
    <s v="United States"/>
    <s v="Philadelphia"/>
    <s v="Pennsylvania"/>
    <n v="19140"/>
    <x v="3"/>
    <s v="FUR-CH-10003774"/>
    <s v="Furniture"/>
    <s v="Chairs"/>
    <s v="Global Wood Trimmed Manager's Task Chair, Khaki"/>
    <n v="445.80200000000002"/>
    <n v="7"/>
    <n v="0.3"/>
    <n v="-108.26620000000001"/>
    <s v="No"/>
    <s v="Chuck Magee"/>
  </r>
  <r>
    <n v="7485"/>
    <s v="CA-2017-135111"/>
    <d v="2017-12-28T00:00:00"/>
    <d v="2018-01-02T00:00:00"/>
    <x v="1"/>
    <s v="CS-12400"/>
    <s v="Christopher Schild"/>
    <x v="2"/>
    <s v="United States"/>
    <s v="Fargo"/>
    <s v="North Dakota"/>
    <n v="58103"/>
    <x v="2"/>
    <s v="OFF-AR-10004707"/>
    <s v="Office Supplies"/>
    <s v="Art"/>
    <s v="Staples in misc. colors"/>
    <n v="2.48"/>
    <n v="1"/>
    <n v="0"/>
    <n v="0.86799999999999988"/>
    <s v="No"/>
    <s v="Kelly Williams"/>
  </r>
  <r>
    <n v="7486"/>
    <s v="CA-2017-135111"/>
    <d v="2017-12-28T00:00:00"/>
    <d v="2018-01-02T00:00:00"/>
    <x v="1"/>
    <s v="CS-12400"/>
    <s v="Christopher Schild"/>
    <x v="2"/>
    <s v="United States"/>
    <s v="Fargo"/>
    <s v="North Dakota"/>
    <n v="58103"/>
    <x v="2"/>
    <s v="OFF-BI-10004040"/>
    <s v="Office Supplies"/>
    <s v="Binders"/>
    <s v="Wilson Jones Impact Binders"/>
    <n v="25.9"/>
    <n v="5"/>
    <n v="0"/>
    <n v="12.690999999999999"/>
    <s v="No"/>
    <s v="Kelly Williams"/>
  </r>
  <r>
    <n v="7487"/>
    <s v="US-2015-134558"/>
    <d v="2015-12-19T00:00:00"/>
    <d v="2015-12-24T00:00:00"/>
    <x v="0"/>
    <s v="PM-19135"/>
    <s v="Peter McVee"/>
    <x v="2"/>
    <s v="United States"/>
    <s v="Dover"/>
    <s v="New Hampshire"/>
    <n v="3820"/>
    <x v="3"/>
    <s v="OFF-PA-10001184"/>
    <s v="Office Supplies"/>
    <s v="Paper"/>
    <s v="Xerox 1903"/>
    <n v="29.900000000000002"/>
    <n v="5"/>
    <n v="0"/>
    <n v="14.651"/>
    <s v="No"/>
    <s v="Chuck Magee"/>
  </r>
  <r>
    <n v="7488"/>
    <s v="US-2015-134558"/>
    <d v="2015-12-19T00:00:00"/>
    <d v="2015-12-24T00:00:00"/>
    <x v="0"/>
    <s v="PM-19135"/>
    <s v="Peter McVee"/>
    <x v="2"/>
    <s v="United States"/>
    <s v="Dover"/>
    <s v="New Hampshire"/>
    <n v="3820"/>
    <x v="3"/>
    <s v="TEC-AC-10004145"/>
    <s v="Technology"/>
    <s v="Accessories"/>
    <s v="Logitech diNovo Edge Keyboard"/>
    <n v="2249.91"/>
    <n v="9"/>
    <n v="0"/>
    <n v="517.47930000000008"/>
    <s v="No"/>
    <s v="Chuck Magee"/>
  </r>
  <r>
    <n v="7489"/>
    <s v="US-2015-134558"/>
    <d v="2015-12-19T00:00:00"/>
    <d v="2015-12-24T00:00:00"/>
    <x v="0"/>
    <s v="PM-19135"/>
    <s v="Peter McVee"/>
    <x v="2"/>
    <s v="United States"/>
    <s v="Dover"/>
    <s v="New Hampshire"/>
    <n v="3820"/>
    <x v="3"/>
    <s v="FUR-TA-10003473"/>
    <s v="Furniture"/>
    <s v="Tables"/>
    <s v="Bretford Rectangular Conference Table Tops"/>
    <n v="1053.164"/>
    <n v="4"/>
    <n v="0.3"/>
    <n v="-105.31639999999993"/>
    <s v="No"/>
    <s v="Chuck Magee"/>
  </r>
  <r>
    <n v="7490"/>
    <s v="CA-2017-157196"/>
    <d v="2017-11-05T00:00:00"/>
    <d v="2017-11-09T00:00:00"/>
    <x v="1"/>
    <s v="AA-10645"/>
    <s v="Anna Andreadi"/>
    <x v="0"/>
    <s v="United States"/>
    <s v="San Diego"/>
    <s v="California"/>
    <n v="92105"/>
    <x v="1"/>
    <s v="OFF-PA-10003172"/>
    <s v="Office Supplies"/>
    <s v="Paper"/>
    <s v="Xerox 1996"/>
    <n v="12.96"/>
    <n v="2"/>
    <n v="0"/>
    <n v="6.2208000000000006"/>
    <s v="Yes"/>
    <s v="Anna Andreadi"/>
  </r>
  <r>
    <n v="7491"/>
    <s v="CA-2015-108672"/>
    <d v="2015-09-10T00:00:00"/>
    <d v="2015-09-16T00:00:00"/>
    <x v="1"/>
    <s v="FA-14230"/>
    <s v="Frank Atkinson"/>
    <x v="1"/>
    <s v="United States"/>
    <s v="Los Angeles"/>
    <s v="California"/>
    <n v="90032"/>
    <x v="1"/>
    <s v="FUR-FU-10003799"/>
    <s v="Furniture"/>
    <s v="Furnishings"/>
    <s v="Seth Thomas 13 1/2&quot; Wall Clock"/>
    <n v="106.68"/>
    <n v="6"/>
    <n v="0"/>
    <n v="33.070799999999991"/>
    <s v="No"/>
    <s v="Anna Andreadi"/>
  </r>
  <r>
    <n v="7492"/>
    <s v="US-2017-118598"/>
    <d v="2017-11-16T00:00:00"/>
    <d v="2017-11-16T00:00:00"/>
    <x v="3"/>
    <s v="CM-12190"/>
    <s v="Charlotte Melton"/>
    <x v="0"/>
    <s v="United States"/>
    <s v="Utica"/>
    <s v="New York"/>
    <n v="13501"/>
    <x v="3"/>
    <s v="TEC-PH-10002583"/>
    <s v="Technology"/>
    <s v="Phones"/>
    <s v="iOttie HLCRIO102 Car Mount"/>
    <n v="119.94"/>
    <n v="6"/>
    <n v="0"/>
    <n v="5.9969999999999857"/>
    <s v="No"/>
    <s v="Chuck Magee"/>
  </r>
  <r>
    <n v="7493"/>
    <s v="US-2017-160836"/>
    <d v="2017-09-11T00:00:00"/>
    <d v="2017-09-16T00:00:00"/>
    <x v="1"/>
    <s v="CC-12475"/>
    <s v="Cindy Chapman"/>
    <x v="0"/>
    <s v="United States"/>
    <s v="Houston"/>
    <s v="Texas"/>
    <n v="77070"/>
    <x v="2"/>
    <s v="OFF-PA-10004239"/>
    <s v="Office Supplies"/>
    <s v="Paper"/>
    <s v="Xerox 1953"/>
    <n v="10.272000000000002"/>
    <n v="3"/>
    <n v="0.2"/>
    <n v="3.2099999999999982"/>
    <s v="No"/>
    <s v="Kelly Williams"/>
  </r>
  <r>
    <n v="7494"/>
    <s v="US-2017-160836"/>
    <d v="2017-09-11T00:00:00"/>
    <d v="2017-09-16T00:00:00"/>
    <x v="1"/>
    <s v="CC-12475"/>
    <s v="Cindy Chapman"/>
    <x v="0"/>
    <s v="United States"/>
    <s v="Houston"/>
    <s v="Texas"/>
    <n v="77070"/>
    <x v="2"/>
    <s v="FUR-TA-10002855"/>
    <s v="Furniture"/>
    <s v="Tables"/>
    <s v="Bevis Round Conference Table Top &amp; Single Column Base"/>
    <n v="512.19000000000005"/>
    <n v="5"/>
    <n v="0.3"/>
    <n v="-65.853000000000009"/>
    <s v="No"/>
    <s v="Kelly Williams"/>
  </r>
  <r>
    <n v="7495"/>
    <s v="US-2017-160836"/>
    <d v="2017-09-11T00:00:00"/>
    <d v="2017-09-16T00:00:00"/>
    <x v="1"/>
    <s v="CC-12475"/>
    <s v="Cindy Chapman"/>
    <x v="0"/>
    <s v="United States"/>
    <s v="Houston"/>
    <s v="Texas"/>
    <n v="77070"/>
    <x v="2"/>
    <s v="OFF-AP-10001626"/>
    <s v="Office Supplies"/>
    <s v="Appliances"/>
    <s v="Commercial WindTunnel Clean Air Upright Vacuum, Replacement Belts, Filtration Bags"/>
    <n v="1.5559999999999996"/>
    <n v="2"/>
    <n v="0.8"/>
    <n v="-4.2012"/>
    <s v="No"/>
    <s v="Kelly Williams"/>
  </r>
  <r>
    <n v="7496"/>
    <s v="CA-2017-121048"/>
    <d v="2017-07-14T00:00:00"/>
    <d v="2017-07-18T00:00:00"/>
    <x v="1"/>
    <s v="TC-21295"/>
    <s v="Toby Carlisle"/>
    <x v="0"/>
    <s v="United States"/>
    <s v="Westminster"/>
    <s v="California"/>
    <n v="92683"/>
    <x v="1"/>
    <s v="OFF-BI-10004022"/>
    <s v="Office Supplies"/>
    <s v="Binders"/>
    <s v="Acco Suede Grain Vinyl Round Ring Binder"/>
    <n v="4.4479999999999995"/>
    <n v="2"/>
    <n v="0.2"/>
    <n v="1.4455999999999996"/>
    <s v="No"/>
    <s v="Anna Andreadi"/>
  </r>
  <r>
    <n v="7497"/>
    <s v="CA-2017-121048"/>
    <d v="2017-07-14T00:00:00"/>
    <d v="2017-07-18T00:00:00"/>
    <x v="1"/>
    <s v="TC-21295"/>
    <s v="Toby Carlisle"/>
    <x v="0"/>
    <s v="United States"/>
    <s v="Westminster"/>
    <s v="California"/>
    <n v="92683"/>
    <x v="1"/>
    <s v="FUR-FU-10003601"/>
    <s v="Furniture"/>
    <s v="Furnishings"/>
    <s v="Deflect-o RollaMat Studded, Beveled Mat for Medium Pile Carpeting"/>
    <n v="276.69"/>
    <n v="3"/>
    <n v="0"/>
    <n v="49.804199999999994"/>
    <s v="No"/>
    <s v="Anna Andreadi"/>
  </r>
  <r>
    <n v="7498"/>
    <s v="CA-2017-121048"/>
    <d v="2017-07-14T00:00:00"/>
    <d v="2017-07-18T00:00:00"/>
    <x v="1"/>
    <s v="TC-21295"/>
    <s v="Toby Carlisle"/>
    <x v="0"/>
    <s v="United States"/>
    <s v="Westminster"/>
    <s v="California"/>
    <n v="92683"/>
    <x v="1"/>
    <s v="OFF-FA-10000490"/>
    <s v="Office Supplies"/>
    <s v="Fasteners"/>
    <s v="OIC Binder Clips, Mini, 1/4&quot; Capacity, Black"/>
    <n v="4.96"/>
    <n v="4"/>
    <n v="0"/>
    <n v="2.3311999999999999"/>
    <s v="No"/>
    <s v="Anna Andreadi"/>
  </r>
  <r>
    <n v="7499"/>
    <s v="CA-2017-121048"/>
    <d v="2017-07-14T00:00:00"/>
    <d v="2017-07-18T00:00:00"/>
    <x v="1"/>
    <s v="TC-21295"/>
    <s v="Toby Carlisle"/>
    <x v="0"/>
    <s v="United States"/>
    <s v="Westminster"/>
    <s v="California"/>
    <n v="92683"/>
    <x v="1"/>
    <s v="OFF-AR-10004042"/>
    <s v="Office Supplies"/>
    <s v="Art"/>
    <s v="BOSTON Model 1800 Electric Pencil Sharpeners, Putty/Woodgrain"/>
    <n v="71.92"/>
    <n v="4"/>
    <n v="0"/>
    <n v="20.856799999999993"/>
    <s v="No"/>
    <s v="Anna Andreadi"/>
  </r>
  <r>
    <n v="7500"/>
    <s v="CA-2017-121048"/>
    <d v="2017-07-14T00:00:00"/>
    <d v="2017-07-18T00:00:00"/>
    <x v="1"/>
    <s v="TC-21295"/>
    <s v="Toby Carlisle"/>
    <x v="0"/>
    <s v="United States"/>
    <s v="Westminster"/>
    <s v="California"/>
    <n v="92683"/>
    <x v="1"/>
    <s v="FUR-FU-10002960"/>
    <s v="Furniture"/>
    <s v="Furnishings"/>
    <s v="Eldon 200 Class Desk Accessories, Burgundy"/>
    <n v="18.84"/>
    <n v="3"/>
    <n v="0"/>
    <n v="7.9128000000000007"/>
    <s v="No"/>
    <s v="Anna Andreadi"/>
  </r>
  <r>
    <n v="7501"/>
    <s v="CA-2017-121048"/>
    <d v="2017-07-14T00:00:00"/>
    <d v="2017-07-18T00:00:00"/>
    <x v="1"/>
    <s v="TC-21295"/>
    <s v="Toby Carlisle"/>
    <x v="0"/>
    <s v="United States"/>
    <s v="Westminster"/>
    <s v="California"/>
    <n v="92683"/>
    <x v="1"/>
    <s v="TEC-AC-10000991"/>
    <s v="Technology"/>
    <s v="Accessories"/>
    <s v="Sony Micro Vault Click 8 GB USB 2.0 Flash Drive"/>
    <n v="140.97"/>
    <n v="3"/>
    <n v="0"/>
    <n v="19.735800000000005"/>
    <s v="No"/>
    <s v="Anna Andreadi"/>
  </r>
  <r>
    <n v="7502"/>
    <s v="CA-2017-121048"/>
    <d v="2017-07-14T00:00:00"/>
    <d v="2017-07-18T00:00:00"/>
    <x v="1"/>
    <s v="TC-21295"/>
    <s v="Toby Carlisle"/>
    <x v="0"/>
    <s v="United States"/>
    <s v="Westminster"/>
    <s v="California"/>
    <n v="92683"/>
    <x v="1"/>
    <s v="TEC-PH-10004977"/>
    <s v="Technology"/>
    <s v="Phones"/>
    <s v="GE 30524EE4"/>
    <n v="470.37600000000009"/>
    <n v="3"/>
    <n v="0.2"/>
    <n v="52.917299999999955"/>
    <s v="No"/>
    <s v="Anna Andreadi"/>
  </r>
  <r>
    <n v="7503"/>
    <s v="US-2017-120147"/>
    <d v="2017-03-30T00:00:00"/>
    <d v="2017-03-30T00:00:00"/>
    <x v="3"/>
    <s v="TB-21400"/>
    <s v="Tom Boeckenhauer"/>
    <x v="0"/>
    <s v="United States"/>
    <s v="Los Angeles"/>
    <s v="California"/>
    <n v="90036"/>
    <x v="1"/>
    <s v="OFF-AR-10000817"/>
    <s v="Office Supplies"/>
    <s v="Art"/>
    <s v="Manco Dry-Lighter Erasable Highlighter"/>
    <n v="6.08"/>
    <n v="2"/>
    <n v="0"/>
    <n v="2.0671999999999997"/>
    <s v="No"/>
    <s v="Anna Andreadi"/>
  </r>
  <r>
    <n v="7504"/>
    <s v="US-2017-120147"/>
    <d v="2017-03-30T00:00:00"/>
    <d v="2017-03-30T00:00:00"/>
    <x v="3"/>
    <s v="TB-21400"/>
    <s v="Tom Boeckenhauer"/>
    <x v="0"/>
    <s v="United States"/>
    <s v="Los Angeles"/>
    <s v="California"/>
    <n v="90036"/>
    <x v="1"/>
    <s v="TEC-PH-10002447"/>
    <s v="Technology"/>
    <s v="Phones"/>
    <s v="AT&amp;T CL83451 4-Handset Telephone"/>
    <n v="164.79200000000003"/>
    <n v="1"/>
    <n v="0.2"/>
    <n v="18.539099999999991"/>
    <s v="No"/>
    <s v="Anna Andreadi"/>
  </r>
  <r>
    <n v="7505"/>
    <s v="CA-2016-158043"/>
    <d v="2016-01-31T00:00:00"/>
    <d v="2016-02-04T00:00:00"/>
    <x v="0"/>
    <s v="JK-15325"/>
    <s v="Jason Klamczynski"/>
    <x v="1"/>
    <s v="United States"/>
    <s v="Atlantic City"/>
    <s v="New Jersey"/>
    <n v="8401"/>
    <x v="3"/>
    <s v="OFF-EN-10003134"/>
    <s v="Office Supplies"/>
    <s v="Envelopes"/>
    <s v="Staple envelope"/>
    <n v="23.36"/>
    <n v="2"/>
    <n v="0"/>
    <n v="11.68"/>
    <s v="No"/>
    <s v="Chuck Magee"/>
  </r>
  <r>
    <n v="7506"/>
    <s v="US-2017-106579"/>
    <d v="2017-06-08T00:00:00"/>
    <d v="2017-06-13T00:00:00"/>
    <x v="1"/>
    <s v="BW-11200"/>
    <s v="Ben Wallace"/>
    <x v="0"/>
    <s v="United States"/>
    <s v="Skokie"/>
    <s v="Illinois"/>
    <n v="60076"/>
    <x v="2"/>
    <s v="OFF-BI-10000309"/>
    <s v="Office Supplies"/>
    <s v="Binders"/>
    <s v="GBC Twin Loop Wire Binding Elements, 9/16&quot; Spine, Black"/>
    <n v="12.175999999999998"/>
    <n v="4"/>
    <n v="0.8"/>
    <n v="-18.872800000000009"/>
    <s v="No"/>
    <s v="Kelly Williams"/>
  </r>
  <r>
    <n v="7507"/>
    <s v="CA-2014-115889"/>
    <d v="2014-11-02T00:00:00"/>
    <d v="2014-11-06T00:00:00"/>
    <x v="1"/>
    <s v="SH-20395"/>
    <s v="Shahid Hopkins"/>
    <x v="0"/>
    <s v="United States"/>
    <s v="San Francisco"/>
    <s v="California"/>
    <n v="94122"/>
    <x v="1"/>
    <s v="TEC-PH-10001615"/>
    <s v="Technology"/>
    <s v="Phones"/>
    <s v="AT&amp;T CL82213"/>
    <n v="46.384"/>
    <n v="2"/>
    <n v="0.2"/>
    <n v="5.2181999999999924"/>
    <s v="No"/>
    <s v="Anna Andreadi"/>
  </r>
  <r>
    <n v="7508"/>
    <s v="CA-2014-115889"/>
    <d v="2014-11-02T00:00:00"/>
    <d v="2014-11-06T00:00:00"/>
    <x v="1"/>
    <s v="SH-20395"/>
    <s v="Shahid Hopkins"/>
    <x v="0"/>
    <s v="United States"/>
    <s v="San Francisco"/>
    <s v="California"/>
    <n v="94122"/>
    <x v="1"/>
    <s v="OFF-ST-10003208"/>
    <s v="Office Supplies"/>
    <s v="Storage"/>
    <s v="Adjustable Depth Letter/Legal Cart"/>
    <n v="362.92"/>
    <n v="2"/>
    <n v="0"/>
    <n v="105.24679999999995"/>
    <s v="No"/>
    <s v="Anna Andreadi"/>
  </r>
  <r>
    <n v="7509"/>
    <s v="US-2017-161935"/>
    <d v="2017-07-14T00:00:00"/>
    <d v="2017-07-18T00:00:00"/>
    <x v="1"/>
    <s v="JL-15835"/>
    <s v="John Lee"/>
    <x v="0"/>
    <s v="United States"/>
    <s v="Columbus"/>
    <s v="Ohio"/>
    <n v="43229"/>
    <x v="3"/>
    <s v="OFF-PA-10000605"/>
    <s v="Office Supplies"/>
    <s v="Paper"/>
    <s v="Xerox 1950"/>
    <n v="9.2480000000000011"/>
    <n v="2"/>
    <n v="0.2"/>
    <n v="3.3524000000000003"/>
    <s v="No"/>
    <s v="Chuck Magee"/>
  </r>
  <r>
    <n v="7510"/>
    <s v="US-2017-161935"/>
    <d v="2017-07-14T00:00:00"/>
    <d v="2017-07-18T00:00:00"/>
    <x v="1"/>
    <s v="JL-15835"/>
    <s v="John Lee"/>
    <x v="0"/>
    <s v="United States"/>
    <s v="Columbus"/>
    <s v="Ohio"/>
    <n v="43229"/>
    <x v="3"/>
    <s v="TEC-PH-10000560"/>
    <s v="Technology"/>
    <s v="Phones"/>
    <s v="Samsung Galaxy S III - 16GB - pebble blue (T-Mobile)"/>
    <n v="1889.9459999999999"/>
    <n v="9"/>
    <n v="0.4"/>
    <n v="-377.98919999999998"/>
    <s v="No"/>
    <s v="Chuck Magee"/>
  </r>
  <r>
    <n v="7511"/>
    <s v="US-2017-161935"/>
    <d v="2017-07-14T00:00:00"/>
    <d v="2017-07-18T00:00:00"/>
    <x v="1"/>
    <s v="JL-15835"/>
    <s v="John Lee"/>
    <x v="0"/>
    <s v="United States"/>
    <s v="Columbus"/>
    <s v="Ohio"/>
    <n v="43229"/>
    <x v="3"/>
    <s v="OFF-ST-10003455"/>
    <s v="Office Supplies"/>
    <s v="Storage"/>
    <s v="Tenex File Box, Personal Filing Tote with Lid, Black"/>
    <n v="62.040000000000006"/>
    <n v="5"/>
    <n v="0.2"/>
    <n v="4.6530000000000022"/>
    <s v="No"/>
    <s v="Chuck Magee"/>
  </r>
  <r>
    <n v="7512"/>
    <s v="US-2017-161935"/>
    <d v="2017-07-14T00:00:00"/>
    <d v="2017-07-18T00:00:00"/>
    <x v="1"/>
    <s v="JL-15835"/>
    <s v="John Lee"/>
    <x v="0"/>
    <s v="United States"/>
    <s v="Columbus"/>
    <s v="Ohio"/>
    <n v="43229"/>
    <x v="3"/>
    <s v="FUR-FU-10002937"/>
    <s v="Furniture"/>
    <s v="Furnishings"/>
    <s v="GE 48&quot; Fluorescent Tube, Cool White Energy Saver, 34 Watts, 30/Box"/>
    <n v="396.92000000000007"/>
    <n v="5"/>
    <n v="0.2"/>
    <n v="148.845"/>
    <s v="No"/>
    <s v="Chuck Magee"/>
  </r>
  <r>
    <n v="7513"/>
    <s v="US-2017-161935"/>
    <d v="2017-07-14T00:00:00"/>
    <d v="2017-07-18T00:00:00"/>
    <x v="1"/>
    <s v="JL-15835"/>
    <s v="John Lee"/>
    <x v="0"/>
    <s v="United States"/>
    <s v="Columbus"/>
    <s v="Ohio"/>
    <n v="43229"/>
    <x v="3"/>
    <s v="OFF-ST-10001837"/>
    <s v="Office Supplies"/>
    <s v="Storage"/>
    <s v="SAFCO Mobile Desk Side File, Wire Frame"/>
    <n v="239.45599999999999"/>
    <n v="7"/>
    <n v="0.2"/>
    <n v="17.959200000000003"/>
    <s v="No"/>
    <s v="Chuck Magee"/>
  </r>
  <r>
    <n v="7514"/>
    <s v="US-2017-161935"/>
    <d v="2017-07-14T00:00:00"/>
    <d v="2017-07-18T00:00:00"/>
    <x v="1"/>
    <s v="JL-15835"/>
    <s v="John Lee"/>
    <x v="0"/>
    <s v="United States"/>
    <s v="Columbus"/>
    <s v="Ohio"/>
    <n v="43229"/>
    <x v="3"/>
    <s v="OFF-AR-10004757"/>
    <s v="Office Supplies"/>
    <s v="Art"/>
    <s v="Crayola Colored Pencils"/>
    <n v="13.120000000000001"/>
    <n v="5"/>
    <n v="0.2"/>
    <n v="2.1319999999999988"/>
    <s v="No"/>
    <s v="Chuck Magee"/>
  </r>
  <r>
    <n v="7515"/>
    <s v="US-2017-167920"/>
    <d v="2017-12-09T00:00:00"/>
    <d v="2017-12-12T00:00:00"/>
    <x v="0"/>
    <s v="JL-15835"/>
    <s v="John Lee"/>
    <x v="0"/>
    <s v="United States"/>
    <s v="Richmond"/>
    <s v="Kentucky"/>
    <n v="40475"/>
    <x v="0"/>
    <s v="OFF-BI-10004236"/>
    <s v="Office Supplies"/>
    <s v="Binders"/>
    <s v="XtraLife ClearVue Slant-D Ring Binder, White, 3&quot;"/>
    <n v="29.36"/>
    <n v="2"/>
    <n v="0"/>
    <n v="13.505599999999999"/>
    <s v="No"/>
    <s v="Cassandra Brandow"/>
  </r>
  <r>
    <n v="7516"/>
    <s v="US-2017-167920"/>
    <d v="2017-12-09T00:00:00"/>
    <d v="2017-12-12T00:00:00"/>
    <x v="0"/>
    <s v="JL-15835"/>
    <s v="John Lee"/>
    <x v="0"/>
    <s v="United States"/>
    <s v="Richmond"/>
    <s v="Kentucky"/>
    <n v="40475"/>
    <x v="0"/>
    <s v="OFF-AP-10000159"/>
    <s v="Office Supplies"/>
    <s v="Appliances"/>
    <s v="Belkin F9M820V08 8 Outlet Surge"/>
    <n v="214.89999999999998"/>
    <n v="5"/>
    <n v="0"/>
    <n v="62.32099999999997"/>
    <s v="No"/>
    <s v="Cassandra Brandow"/>
  </r>
  <r>
    <n v="7517"/>
    <s v="US-2017-167920"/>
    <d v="2017-12-09T00:00:00"/>
    <d v="2017-12-12T00:00:00"/>
    <x v="0"/>
    <s v="JL-15835"/>
    <s v="John Lee"/>
    <x v="0"/>
    <s v="United States"/>
    <s v="Richmond"/>
    <s v="Kentucky"/>
    <n v="40475"/>
    <x v="0"/>
    <s v="OFF-BI-10003274"/>
    <s v="Office Supplies"/>
    <s v="Binders"/>
    <s v="Avery Durable Slant Ring Binders, No Labels"/>
    <n v="15.92"/>
    <n v="4"/>
    <n v="0"/>
    <n v="7.4824000000000002"/>
    <s v="No"/>
    <s v="Cassandra Brandow"/>
  </r>
  <r>
    <n v="7518"/>
    <s v="US-2017-167920"/>
    <d v="2017-12-09T00:00:00"/>
    <d v="2017-12-12T00:00:00"/>
    <x v="0"/>
    <s v="JL-15835"/>
    <s v="John Lee"/>
    <x v="0"/>
    <s v="United States"/>
    <s v="Richmond"/>
    <s v="Kentucky"/>
    <n v="40475"/>
    <x v="0"/>
    <s v="TEC-AC-10001013"/>
    <s v="Technology"/>
    <s v="Accessories"/>
    <s v="Logitech ClearChat Comfort/USB Headset H390"/>
    <n v="146.44999999999999"/>
    <n v="5"/>
    <n v="0"/>
    <n v="48.328499999999991"/>
    <s v="No"/>
    <s v="Cassandra Brandow"/>
  </r>
  <r>
    <n v="7519"/>
    <s v="US-2017-167920"/>
    <d v="2017-12-09T00:00:00"/>
    <d v="2017-12-12T00:00:00"/>
    <x v="0"/>
    <s v="JL-15835"/>
    <s v="John Lee"/>
    <x v="0"/>
    <s v="United States"/>
    <s v="Richmond"/>
    <s v="Kentucky"/>
    <n v="40475"/>
    <x v="0"/>
    <s v="OFF-ST-10004963"/>
    <s v="Office Supplies"/>
    <s v="Storage"/>
    <s v="Eldon Gobal File Keepers"/>
    <n v="15.14"/>
    <n v="1"/>
    <n v="0"/>
    <n v="0.60559999999999903"/>
    <s v="No"/>
    <s v="Cassandra Brandow"/>
  </r>
  <r>
    <n v="7520"/>
    <s v="US-2017-167920"/>
    <d v="2017-12-09T00:00:00"/>
    <d v="2017-12-12T00:00:00"/>
    <x v="0"/>
    <s v="JL-15835"/>
    <s v="John Lee"/>
    <x v="0"/>
    <s v="United States"/>
    <s v="Richmond"/>
    <s v="Kentucky"/>
    <n v="40475"/>
    <x v="0"/>
    <s v="OFF-LA-10004409"/>
    <s v="Office Supplies"/>
    <s v="Labels"/>
    <s v="Avery 492"/>
    <n v="5.76"/>
    <n v="2"/>
    <n v="0"/>
    <n v="2.6495999999999995"/>
    <s v="No"/>
    <s v="Cassandra Brandow"/>
  </r>
  <r>
    <n v="7521"/>
    <s v="US-2017-167920"/>
    <d v="2017-12-09T00:00:00"/>
    <d v="2017-12-12T00:00:00"/>
    <x v="0"/>
    <s v="JL-15835"/>
    <s v="John Lee"/>
    <x v="0"/>
    <s v="United States"/>
    <s v="Richmond"/>
    <s v="Kentucky"/>
    <n v="40475"/>
    <x v="0"/>
    <s v="TEC-CO-10001046"/>
    <s v="Technology"/>
    <s v="Copiers"/>
    <s v="Canon Imageclass D680 Copier / Fax"/>
    <n v="1399.98"/>
    <n v="2"/>
    <n v="0"/>
    <n v="629.99099999999999"/>
    <s v="No"/>
    <s v="Cassandra Brandow"/>
  </r>
  <r>
    <n v="7522"/>
    <s v="CA-2016-162383"/>
    <d v="2016-09-05T00:00:00"/>
    <d v="2016-09-11T00:00:00"/>
    <x v="1"/>
    <s v="MD-17350"/>
    <s v="Maribeth Dona"/>
    <x v="0"/>
    <s v="United States"/>
    <s v="Lancaster"/>
    <s v="Ohio"/>
    <n v="43130"/>
    <x v="3"/>
    <s v="OFF-BI-10002824"/>
    <s v="Office Supplies"/>
    <s v="Binders"/>
    <s v="Recycled Easel Ring Binders"/>
    <n v="8.9520000000000017"/>
    <n v="2"/>
    <n v="0.7"/>
    <n v="-7.4600000000000009"/>
    <s v="No"/>
    <s v="Chuck Magee"/>
  </r>
  <r>
    <n v="7523"/>
    <s v="CA-2016-162383"/>
    <d v="2016-09-05T00:00:00"/>
    <d v="2016-09-11T00:00:00"/>
    <x v="1"/>
    <s v="MD-17350"/>
    <s v="Maribeth Dona"/>
    <x v="0"/>
    <s v="United States"/>
    <s v="Lancaster"/>
    <s v="Ohio"/>
    <n v="43130"/>
    <x v="3"/>
    <s v="OFF-BI-10001757"/>
    <s v="Office Supplies"/>
    <s v="Binders"/>
    <s v="Pressboard Hanging Data Binders for Unburst Sheets"/>
    <n v="8.8560000000000016"/>
    <n v="6"/>
    <n v="0.7"/>
    <n v="-6.4944000000000024"/>
    <s v="No"/>
    <s v="Chuck Magee"/>
  </r>
  <r>
    <n v="7524"/>
    <s v="CA-2016-162383"/>
    <d v="2016-09-05T00:00:00"/>
    <d v="2016-09-11T00:00:00"/>
    <x v="1"/>
    <s v="MD-17350"/>
    <s v="Maribeth Dona"/>
    <x v="0"/>
    <s v="United States"/>
    <s v="Lancaster"/>
    <s v="Ohio"/>
    <n v="43130"/>
    <x v="3"/>
    <s v="FUR-CH-10004477"/>
    <s v="Furniture"/>
    <s v="Chairs"/>
    <s v="Global Push Button Manager's Chair, Indigo"/>
    <n v="85.245999999999995"/>
    <n v="2"/>
    <n v="0.3"/>
    <n v="-1.217800000000004"/>
    <s v="No"/>
    <s v="Chuck Magee"/>
  </r>
  <r>
    <n v="7525"/>
    <s v="CA-2014-125731"/>
    <d v="2014-09-10T00:00:00"/>
    <d v="2014-09-16T00:00:00"/>
    <x v="1"/>
    <s v="CL-12565"/>
    <s v="Clay Ludtke"/>
    <x v="0"/>
    <s v="United States"/>
    <s v="Gresham"/>
    <s v="Oregon"/>
    <n v="97030"/>
    <x v="1"/>
    <s v="OFF-EN-10003072"/>
    <s v="Office Supplies"/>
    <s v="Envelopes"/>
    <s v="Peel &amp; Seel Envelopes"/>
    <n v="21.728000000000002"/>
    <n v="7"/>
    <n v="0.2"/>
    <n v="7.6047999999999991"/>
    <s v="No"/>
    <s v="Anna Andreadi"/>
  </r>
  <r>
    <n v="7526"/>
    <s v="CA-2014-125731"/>
    <d v="2014-09-10T00:00:00"/>
    <d v="2014-09-16T00:00:00"/>
    <x v="1"/>
    <s v="CL-12565"/>
    <s v="Clay Ludtke"/>
    <x v="0"/>
    <s v="United States"/>
    <s v="Gresham"/>
    <s v="Oregon"/>
    <n v="97030"/>
    <x v="1"/>
    <s v="FUR-CH-10003973"/>
    <s v="Furniture"/>
    <s v="Chairs"/>
    <s v="GuestStacker Chair with Chrome Finish Legs"/>
    <n v="1487.04"/>
    <n v="5"/>
    <n v="0.2"/>
    <n v="148.70400000000006"/>
    <s v="No"/>
    <s v="Anna Andreadi"/>
  </r>
  <r>
    <n v="7527"/>
    <s v="US-2017-106145"/>
    <d v="2017-09-26T00:00:00"/>
    <d v="2017-09-26T00:00:00"/>
    <x v="3"/>
    <s v="RA-19885"/>
    <s v="Ruben Ausman"/>
    <x v="1"/>
    <s v="United States"/>
    <s v="San Francisco"/>
    <s v="California"/>
    <n v="94109"/>
    <x v="1"/>
    <s v="OFF-EN-10001028"/>
    <s v="Office Supplies"/>
    <s v="Envelopes"/>
    <s v="Staple envelope"/>
    <n v="71.88"/>
    <n v="6"/>
    <n v="0"/>
    <n v="33.064799999999998"/>
    <s v="No"/>
    <s v="Anna Andreadi"/>
  </r>
  <r>
    <n v="7528"/>
    <s v="US-2017-106145"/>
    <d v="2017-09-26T00:00:00"/>
    <d v="2017-09-26T00:00:00"/>
    <x v="3"/>
    <s v="RA-19885"/>
    <s v="Ruben Ausman"/>
    <x v="1"/>
    <s v="United States"/>
    <s v="San Francisco"/>
    <s v="California"/>
    <n v="94109"/>
    <x v="1"/>
    <s v="FUR-FU-10003829"/>
    <s v="Furniture"/>
    <s v="Furnishings"/>
    <s v="Stackable Trays"/>
    <n v="9.24"/>
    <n v="3"/>
    <n v="0"/>
    <n v="2.9567999999999994"/>
    <s v="No"/>
    <s v="Anna Andreadi"/>
  </r>
  <r>
    <n v="7529"/>
    <s v="US-2017-106145"/>
    <d v="2017-09-26T00:00:00"/>
    <d v="2017-09-26T00:00:00"/>
    <x v="3"/>
    <s v="RA-19885"/>
    <s v="Ruben Ausman"/>
    <x v="1"/>
    <s v="United States"/>
    <s v="San Francisco"/>
    <s v="California"/>
    <n v="94109"/>
    <x v="1"/>
    <s v="OFF-PA-10002245"/>
    <s v="Office Supplies"/>
    <s v="Paper"/>
    <s v="Xerox 1895"/>
    <n v="35.880000000000003"/>
    <n v="6"/>
    <n v="0"/>
    <n v="16.146000000000001"/>
    <s v="No"/>
    <s v="Anna Andreadi"/>
  </r>
  <r>
    <n v="7530"/>
    <s v="US-2017-106145"/>
    <d v="2017-09-26T00:00:00"/>
    <d v="2017-09-26T00:00:00"/>
    <x v="3"/>
    <s v="RA-19885"/>
    <s v="Ruben Ausman"/>
    <x v="1"/>
    <s v="United States"/>
    <s v="San Francisco"/>
    <s v="California"/>
    <n v="94109"/>
    <x v="1"/>
    <s v="OFF-BI-10002215"/>
    <s v="Office Supplies"/>
    <s v="Binders"/>
    <s v="Wilson Jones Hanging View Binder, White, 1&quot;"/>
    <n v="17.04"/>
    <n v="3"/>
    <n v="0.2"/>
    <n v="5.5379999999999985"/>
    <s v="No"/>
    <s v="Anna Andreadi"/>
  </r>
  <r>
    <n v="7531"/>
    <s v="US-2017-106145"/>
    <d v="2017-09-26T00:00:00"/>
    <d v="2017-09-26T00:00:00"/>
    <x v="3"/>
    <s v="RA-19885"/>
    <s v="Ruben Ausman"/>
    <x v="1"/>
    <s v="United States"/>
    <s v="San Francisco"/>
    <s v="California"/>
    <n v="94109"/>
    <x v="1"/>
    <s v="OFF-BI-10003925"/>
    <s v="Office Supplies"/>
    <s v="Binders"/>
    <s v="Fellowes PB300 Plastic Comb Binding Machine"/>
    <n v="931.17600000000016"/>
    <n v="3"/>
    <n v="0.2"/>
    <n v="314.27190000000002"/>
    <s v="No"/>
    <s v="Anna Andreadi"/>
  </r>
  <r>
    <n v="7532"/>
    <s v="CA-2016-107146"/>
    <d v="2016-06-17T00:00:00"/>
    <d v="2016-06-19T00:00:00"/>
    <x v="2"/>
    <s v="LC-16885"/>
    <s v="Lena Creighton"/>
    <x v="0"/>
    <s v="United States"/>
    <s v="Longmont"/>
    <s v="Colorado"/>
    <n v="80501"/>
    <x v="1"/>
    <s v="FUR-FU-10002298"/>
    <s v="Furniture"/>
    <s v="Furnishings"/>
    <s v="Rubbermaid ClusterMat Chairmats, Mat Size- 66&quot; x 60&quot;, Lip 20&quot; x 11&quot; -90 Degree Angle"/>
    <n v="266.35200000000003"/>
    <n v="3"/>
    <n v="0.2"/>
    <n v="-13.317600000000013"/>
    <s v="No"/>
    <s v="Anna Andreadi"/>
  </r>
  <r>
    <n v="7533"/>
    <s v="CA-2016-107146"/>
    <d v="2016-06-17T00:00:00"/>
    <d v="2016-06-19T00:00:00"/>
    <x v="2"/>
    <s v="LC-16885"/>
    <s v="Lena Creighton"/>
    <x v="0"/>
    <s v="United States"/>
    <s v="Longmont"/>
    <s v="Colorado"/>
    <n v="80501"/>
    <x v="1"/>
    <s v="FUR-CH-10004853"/>
    <s v="Furniture"/>
    <s v="Chairs"/>
    <s v="Global Manager's Adjustable Task Chair, Storm"/>
    <n v="483.13599999999997"/>
    <n v="4"/>
    <n v="0.2"/>
    <n v="54.352799999999945"/>
    <s v="No"/>
    <s v="Anna Andreadi"/>
  </r>
  <r>
    <n v="7534"/>
    <s v="US-2017-134642"/>
    <d v="2017-02-25T00:00:00"/>
    <d v="2017-03-01T00:00:00"/>
    <x v="1"/>
    <s v="SW-20245"/>
    <s v="Scot Wooten"/>
    <x v="0"/>
    <s v="United States"/>
    <s v="Greenville"/>
    <s v="North Carolina"/>
    <n v="27834"/>
    <x v="0"/>
    <s v="FUR-CH-10002880"/>
    <s v="Furniture"/>
    <s v="Chairs"/>
    <s v="Global High-Back Leather Tilter, Burgundy"/>
    <n v="196.78399999999999"/>
    <n v="2"/>
    <n v="0.2"/>
    <n v="-22.138200000000012"/>
    <s v="No"/>
    <s v="Cassandra Brandow"/>
  </r>
  <r>
    <n v="7535"/>
    <s v="US-2017-134642"/>
    <d v="2017-02-25T00:00:00"/>
    <d v="2017-03-01T00:00:00"/>
    <x v="1"/>
    <s v="SW-20245"/>
    <s v="Scot Wooten"/>
    <x v="0"/>
    <s v="United States"/>
    <s v="Greenville"/>
    <s v="North Carolina"/>
    <n v="27834"/>
    <x v="0"/>
    <s v="FUR-BO-10004709"/>
    <s v="Furniture"/>
    <s v="Bookcases"/>
    <s v="Bush Westfield Collection Bookcases, Medium Cherry Finish"/>
    <n v="231.92000000000002"/>
    <n v="5"/>
    <n v="0.2"/>
    <n v="5.7980000000000018"/>
    <s v="No"/>
    <s v="Cassandra Brandow"/>
  </r>
  <r>
    <n v="7536"/>
    <s v="US-2017-160143"/>
    <d v="2017-03-31T00:00:00"/>
    <d v="2017-04-07T00:00:00"/>
    <x v="1"/>
    <s v="HG-14965"/>
    <s v="Henry Goldwyn"/>
    <x v="1"/>
    <s v="United States"/>
    <s v="Los Angeles"/>
    <s v="California"/>
    <n v="90004"/>
    <x v="1"/>
    <s v="OFF-SU-10004231"/>
    <s v="Office Supplies"/>
    <s v="Supplies"/>
    <s v="Acme Tagit Stainless Steel Antibacterial Scissors"/>
    <n v="29.700000000000003"/>
    <n v="3"/>
    <n v="0"/>
    <n v="8.0190000000000001"/>
    <s v="No"/>
    <s v="Anna Andreadi"/>
  </r>
  <r>
    <n v="7537"/>
    <s v="CA-2017-103415"/>
    <d v="2017-12-03T00:00:00"/>
    <d v="2017-12-08T00:00:00"/>
    <x v="1"/>
    <s v="MV-17485"/>
    <s v="Mark Van Huff"/>
    <x v="0"/>
    <s v="United States"/>
    <s v="Houston"/>
    <s v="Texas"/>
    <n v="77041"/>
    <x v="2"/>
    <s v="FUR-FU-10000820"/>
    <s v="Furniture"/>
    <s v="Furnishings"/>
    <s v="Tensor Brushed Steel Torchiere Floor Lamp"/>
    <n v="13.591999999999999"/>
    <n v="2"/>
    <n v="0.6"/>
    <n v="-14.271599999999999"/>
    <s v="No"/>
    <s v="Kelly Williams"/>
  </r>
  <r>
    <n v="7538"/>
    <s v="CA-2016-106460"/>
    <d v="2016-02-19T00:00:00"/>
    <d v="2016-02-22T00:00:00"/>
    <x v="0"/>
    <s v="GT-14710"/>
    <s v="Greg Tran"/>
    <x v="0"/>
    <s v="United States"/>
    <s v="San Francisco"/>
    <s v="California"/>
    <n v="94109"/>
    <x v="1"/>
    <s v="OFF-PA-10001736"/>
    <s v="Office Supplies"/>
    <s v="Paper"/>
    <s v="Xerox 1880"/>
    <n v="70.88"/>
    <n v="2"/>
    <n v="0"/>
    <n v="33.313599999999994"/>
    <s v="No"/>
    <s v="Anna Andreadi"/>
  </r>
  <r>
    <n v="7539"/>
    <s v="US-2017-112347"/>
    <d v="2017-12-02T00:00:00"/>
    <d v="2017-12-06T00:00:00"/>
    <x v="1"/>
    <s v="BS-11380"/>
    <s v="Bill Stewart"/>
    <x v="1"/>
    <s v="United States"/>
    <s v="Denver"/>
    <s v="Colorado"/>
    <n v="80219"/>
    <x v="1"/>
    <s v="OFF-ST-10003306"/>
    <s v="Office Supplies"/>
    <s v="Storage"/>
    <s v="Letter Size Cart"/>
    <n v="114.28800000000001"/>
    <n v="1"/>
    <n v="0.2"/>
    <n v="12.857399999999984"/>
    <s v="No"/>
    <s v="Anna Andreadi"/>
  </r>
  <r>
    <n v="7540"/>
    <s v="US-2017-112347"/>
    <d v="2017-12-02T00:00:00"/>
    <d v="2017-12-06T00:00:00"/>
    <x v="1"/>
    <s v="BS-11380"/>
    <s v="Bill Stewart"/>
    <x v="1"/>
    <s v="United States"/>
    <s v="Denver"/>
    <s v="Colorado"/>
    <n v="80219"/>
    <x v="1"/>
    <s v="OFF-BI-10003707"/>
    <s v="Office Supplies"/>
    <s v="Binders"/>
    <s v="Aluminum Screw Posts"/>
    <n v="36.624000000000002"/>
    <n v="8"/>
    <n v="0.7"/>
    <n v="-24.41599999999999"/>
    <s v="No"/>
    <s v="Anna Andreadi"/>
  </r>
  <r>
    <n v="7541"/>
    <s v="US-2017-112347"/>
    <d v="2017-12-02T00:00:00"/>
    <d v="2017-12-06T00:00:00"/>
    <x v="1"/>
    <s v="BS-11380"/>
    <s v="Bill Stewart"/>
    <x v="1"/>
    <s v="United States"/>
    <s v="Denver"/>
    <s v="Colorado"/>
    <n v="80219"/>
    <x v="1"/>
    <s v="FUR-BO-10003546"/>
    <s v="Furniture"/>
    <s v="Bookcases"/>
    <s v="Hon 4-Shelf Metal Bookcases"/>
    <n v="242.35200000000003"/>
    <n v="8"/>
    <n v="0.7"/>
    <n v="-363.52799999999991"/>
    <s v="No"/>
    <s v="Anna Andreadi"/>
  </r>
  <r>
    <n v="7542"/>
    <s v="US-2017-112347"/>
    <d v="2017-12-02T00:00:00"/>
    <d v="2017-12-06T00:00:00"/>
    <x v="1"/>
    <s v="BS-11380"/>
    <s v="Bill Stewart"/>
    <x v="1"/>
    <s v="United States"/>
    <s v="Denver"/>
    <s v="Colorado"/>
    <n v="80219"/>
    <x v="1"/>
    <s v="TEC-PH-10000213"/>
    <s v="Technology"/>
    <s v="Phones"/>
    <s v="Seidio BD2-HK3IPH5-BK DILEX Case and Holster Combo for Apple iPhone 5/5s - Black"/>
    <n v="49.616000000000007"/>
    <n v="2"/>
    <n v="0.2"/>
    <n v="4.9615999999999989"/>
    <s v="No"/>
    <s v="Anna Andreadi"/>
  </r>
  <r>
    <n v="7543"/>
    <s v="US-2017-112347"/>
    <d v="2017-12-02T00:00:00"/>
    <d v="2017-12-06T00:00:00"/>
    <x v="1"/>
    <s v="BS-11380"/>
    <s v="Bill Stewart"/>
    <x v="1"/>
    <s v="United States"/>
    <s v="Denver"/>
    <s v="Colorado"/>
    <n v="80219"/>
    <x v="1"/>
    <s v="FUR-FU-10001488"/>
    <s v="Furniture"/>
    <s v="Furnishings"/>
    <s v="Tenex 46&quot; x 60&quot; Computer Anti-Static Chairmat, Rectangular Shaped"/>
    <n v="508.70400000000006"/>
    <n v="6"/>
    <n v="0.2"/>
    <n v="0"/>
    <s v="No"/>
    <s v="Anna Andreadi"/>
  </r>
  <r>
    <n v="7544"/>
    <s v="US-2017-112347"/>
    <d v="2017-12-02T00:00:00"/>
    <d v="2017-12-06T00:00:00"/>
    <x v="1"/>
    <s v="BS-11380"/>
    <s v="Bill Stewart"/>
    <x v="1"/>
    <s v="United States"/>
    <s v="Denver"/>
    <s v="Colorado"/>
    <n v="80219"/>
    <x v="1"/>
    <s v="TEC-PH-10004833"/>
    <s v="Technology"/>
    <s v="Phones"/>
    <s v="Macally Suction Cup Mount"/>
    <n v="57.36"/>
    <n v="6"/>
    <n v="0.2"/>
    <n v="-14.34"/>
    <s v="No"/>
    <s v="Anna Andreadi"/>
  </r>
  <r>
    <n v="7545"/>
    <s v="US-2017-112347"/>
    <d v="2017-12-02T00:00:00"/>
    <d v="2017-12-06T00:00:00"/>
    <x v="1"/>
    <s v="BS-11380"/>
    <s v="Bill Stewart"/>
    <x v="1"/>
    <s v="United States"/>
    <s v="Denver"/>
    <s v="Colorado"/>
    <n v="80219"/>
    <x v="1"/>
    <s v="FUR-CH-10002335"/>
    <s v="Furniture"/>
    <s v="Chairs"/>
    <s v="Hon GuestStacker Chair"/>
    <n v="906.68000000000006"/>
    <n v="5"/>
    <n v="0.2"/>
    <n v="68.001000000000033"/>
    <s v="No"/>
    <s v="Anna Andreadi"/>
  </r>
  <r>
    <n v="7546"/>
    <s v="CA-2014-103492"/>
    <d v="2014-10-10T00:00:00"/>
    <d v="2014-10-15T00:00:00"/>
    <x v="1"/>
    <s v="CM-12715"/>
    <s v="Craig Molinari"/>
    <x v="1"/>
    <s v="United States"/>
    <s v="Huntsville"/>
    <s v="Texas"/>
    <n v="77340"/>
    <x v="2"/>
    <s v="TEC-PH-10001128"/>
    <s v="Technology"/>
    <s v="Phones"/>
    <s v="Motorola Droid Maxx"/>
    <n v="719.95200000000011"/>
    <n v="6"/>
    <n v="0.2"/>
    <n v="71.995200000000011"/>
    <s v="No"/>
    <s v="Kelly Williams"/>
  </r>
  <r>
    <n v="7547"/>
    <s v="CA-2014-103492"/>
    <d v="2014-10-10T00:00:00"/>
    <d v="2014-10-15T00:00:00"/>
    <x v="1"/>
    <s v="CM-12715"/>
    <s v="Craig Molinari"/>
    <x v="1"/>
    <s v="United States"/>
    <s v="Huntsville"/>
    <s v="Texas"/>
    <n v="77340"/>
    <x v="2"/>
    <s v="TEC-PH-10004667"/>
    <s v="Technology"/>
    <s v="Phones"/>
    <s v="Cisco 8x8 Inc. 6753i IP Business Phone System"/>
    <n v="755.94400000000019"/>
    <n v="7"/>
    <n v="0.2"/>
    <n v="66.145099999999957"/>
    <s v="No"/>
    <s v="Kelly Williams"/>
  </r>
  <r>
    <n v="7548"/>
    <s v="CA-2014-103492"/>
    <d v="2014-10-10T00:00:00"/>
    <d v="2014-10-15T00:00:00"/>
    <x v="1"/>
    <s v="CM-12715"/>
    <s v="Craig Molinari"/>
    <x v="1"/>
    <s v="United States"/>
    <s v="Huntsville"/>
    <s v="Texas"/>
    <n v="77340"/>
    <x v="2"/>
    <s v="OFF-BI-10004817"/>
    <s v="Office Supplies"/>
    <s v="Binders"/>
    <s v="GBC Personal VeloBind Strips"/>
    <n v="11.979999999999997"/>
    <n v="5"/>
    <n v="0.8"/>
    <n v="-19.16800000000001"/>
    <s v="No"/>
    <s v="Kelly Williams"/>
  </r>
  <r>
    <n v="7549"/>
    <s v="CA-2014-103492"/>
    <d v="2014-10-10T00:00:00"/>
    <d v="2014-10-15T00:00:00"/>
    <x v="1"/>
    <s v="CM-12715"/>
    <s v="Craig Molinari"/>
    <x v="1"/>
    <s v="United States"/>
    <s v="Huntsville"/>
    <s v="Texas"/>
    <n v="77340"/>
    <x v="2"/>
    <s v="OFF-BI-10004140"/>
    <s v="Office Supplies"/>
    <s v="Binders"/>
    <s v="Avery Non-Stick Binders"/>
    <n v="0.8979999999999998"/>
    <n v="1"/>
    <n v="0.8"/>
    <n v="-1.5715000000000008"/>
    <s v="No"/>
    <s v="Kelly Williams"/>
  </r>
  <r>
    <n v="7550"/>
    <s v="CA-2016-136595"/>
    <d v="2016-09-05T00:00:00"/>
    <d v="2016-09-07T00:00:00"/>
    <x v="2"/>
    <s v="EM-13825"/>
    <s v="Elizabeth Moffitt"/>
    <x v="1"/>
    <s v="United States"/>
    <s v="Houston"/>
    <s v="Texas"/>
    <n v="77036"/>
    <x v="2"/>
    <s v="FUR-FU-10004671"/>
    <s v="Furniture"/>
    <s v="Furnishings"/>
    <s v="Executive Impressions 12&quot; Wall Clock"/>
    <n v="21.204000000000004"/>
    <n v="3"/>
    <n v="0.6"/>
    <n v="-11.662199999999999"/>
    <s v="No"/>
    <s v="Kelly Williams"/>
  </r>
  <r>
    <n v="7551"/>
    <s v="CA-2014-140396"/>
    <d v="2014-11-20T00:00:00"/>
    <d v="2014-11-25T00:00:00"/>
    <x v="1"/>
    <s v="KH-16330"/>
    <s v="Katharine Harms"/>
    <x v="1"/>
    <s v="United States"/>
    <s v="New York City"/>
    <s v="New York"/>
    <n v="10024"/>
    <x v="3"/>
    <s v="OFF-EN-10002592"/>
    <s v="Office Supplies"/>
    <s v="Envelopes"/>
    <s v="Peel &amp; Seel Recycled Catalog Envelopes, Brown"/>
    <n v="34.74"/>
    <n v="3"/>
    <n v="0"/>
    <n v="17.37"/>
    <s v="No"/>
    <s v="Chuck Magee"/>
  </r>
  <r>
    <n v="7552"/>
    <s v="CA-2014-140396"/>
    <d v="2014-11-20T00:00:00"/>
    <d v="2014-11-25T00:00:00"/>
    <x v="1"/>
    <s v="KH-16330"/>
    <s v="Katharine Harms"/>
    <x v="1"/>
    <s v="United States"/>
    <s v="New York City"/>
    <s v="New York"/>
    <n v="10024"/>
    <x v="3"/>
    <s v="TEC-PH-10004447"/>
    <s v="Technology"/>
    <s v="Phones"/>
    <s v="Toshiba IPT2010-SD IP Telephone"/>
    <n v="833.94"/>
    <n v="6"/>
    <n v="0"/>
    <n v="216.8244"/>
    <s v="No"/>
    <s v="Chuck Magee"/>
  </r>
  <r>
    <n v="7553"/>
    <s v="CA-2014-140396"/>
    <d v="2014-11-20T00:00:00"/>
    <d v="2014-11-25T00:00:00"/>
    <x v="1"/>
    <s v="KH-16330"/>
    <s v="Katharine Harms"/>
    <x v="1"/>
    <s v="United States"/>
    <s v="New York City"/>
    <s v="New York"/>
    <n v="10024"/>
    <x v="3"/>
    <s v="OFF-BI-10003669"/>
    <s v="Office Supplies"/>
    <s v="Binders"/>
    <s v="3M Organizer Strips"/>
    <n v="12.96"/>
    <n v="3"/>
    <n v="0.2"/>
    <n v="4.5359999999999996"/>
    <s v="No"/>
    <s v="Chuck Magee"/>
  </r>
  <r>
    <n v="7554"/>
    <s v="CA-2014-140396"/>
    <d v="2014-11-20T00:00:00"/>
    <d v="2014-11-25T00:00:00"/>
    <x v="1"/>
    <s v="KH-16330"/>
    <s v="Katharine Harms"/>
    <x v="1"/>
    <s v="United States"/>
    <s v="New York City"/>
    <s v="New York"/>
    <n v="10024"/>
    <x v="3"/>
    <s v="OFF-PA-10000223"/>
    <s v="Office Supplies"/>
    <s v="Paper"/>
    <s v="Xerox 2000"/>
    <n v="25.92"/>
    <n v="4"/>
    <n v="0"/>
    <n v="12.441600000000001"/>
    <s v="No"/>
    <s v="Chuck Magee"/>
  </r>
  <r>
    <n v="7555"/>
    <s v="CA-2014-114181"/>
    <d v="2014-05-10T00:00:00"/>
    <d v="2014-05-14T00:00:00"/>
    <x v="0"/>
    <s v="AF-10885"/>
    <s v="Art Foster"/>
    <x v="0"/>
    <s v="United States"/>
    <s v="Philadelphia"/>
    <s v="Pennsylvania"/>
    <n v="19134"/>
    <x v="3"/>
    <s v="FUR-BO-10004467"/>
    <s v="Furniture"/>
    <s v="Bookcases"/>
    <s v="Bestar Classic Bookcase"/>
    <n v="349.96499999999997"/>
    <n v="7"/>
    <n v="0.5"/>
    <n v="-216.97830000000002"/>
    <s v="No"/>
    <s v="Chuck Magee"/>
  </r>
  <r>
    <n v="7556"/>
    <s v="CA-2014-114181"/>
    <d v="2014-05-10T00:00:00"/>
    <d v="2014-05-14T00:00:00"/>
    <x v="0"/>
    <s v="AF-10885"/>
    <s v="Art Foster"/>
    <x v="0"/>
    <s v="United States"/>
    <s v="Philadelphia"/>
    <s v="Pennsylvania"/>
    <n v="19134"/>
    <x v="3"/>
    <s v="OFF-AR-10000716"/>
    <s v="Office Supplies"/>
    <s v="Art"/>
    <s v="DIXON Ticonderoga Erasable Checking Pencils"/>
    <n v="22.32"/>
    <n v="5"/>
    <n v="0.2"/>
    <n v="5.3010000000000002"/>
    <s v="No"/>
    <s v="Chuck Magee"/>
  </r>
  <r>
    <n v="7557"/>
    <s v="CA-2017-159506"/>
    <d v="2017-11-27T00:00:00"/>
    <d v="2017-12-02T00:00:00"/>
    <x v="1"/>
    <s v="JR-16210"/>
    <s v="Justin Ritter"/>
    <x v="1"/>
    <s v="United States"/>
    <s v="Columbus"/>
    <s v="Indiana"/>
    <n v="47201"/>
    <x v="2"/>
    <s v="OFF-PA-10003641"/>
    <s v="Office Supplies"/>
    <s v="Paper"/>
    <s v="Xerox 1909"/>
    <n v="158.28"/>
    <n v="6"/>
    <n v="0"/>
    <n v="72.808799999999991"/>
    <s v="No"/>
    <s v="Kelly Williams"/>
  </r>
  <r>
    <n v="7558"/>
    <s v="CA-2017-159506"/>
    <d v="2017-11-27T00:00:00"/>
    <d v="2017-12-02T00:00:00"/>
    <x v="1"/>
    <s v="JR-16210"/>
    <s v="Justin Ritter"/>
    <x v="1"/>
    <s v="United States"/>
    <s v="Columbus"/>
    <s v="Indiana"/>
    <n v="47201"/>
    <x v="2"/>
    <s v="OFF-BI-10004519"/>
    <s v="Office Supplies"/>
    <s v="Binders"/>
    <s v="GBC DocuBind P100 Manual Binding Machine"/>
    <n v="497.93999999999994"/>
    <n v="3"/>
    <n v="0"/>
    <n v="224.07299999999998"/>
    <s v="No"/>
    <s v="Kelly Williams"/>
  </r>
  <r>
    <n v="7559"/>
    <s v="US-2014-137155"/>
    <d v="2014-11-01T00:00:00"/>
    <d v="2014-11-05T00:00:00"/>
    <x v="1"/>
    <s v="DL-12925"/>
    <s v="Daniel Lacy"/>
    <x v="0"/>
    <s v="United States"/>
    <s v="Long Beach"/>
    <s v="New York"/>
    <n v="11561"/>
    <x v="3"/>
    <s v="OFF-AP-10002518"/>
    <s v="Office Supplies"/>
    <s v="Appliances"/>
    <s v="Kensington 7 Outlet MasterPiece Power Center"/>
    <n v="533.93999999999994"/>
    <n v="3"/>
    <n v="0"/>
    <n v="154.84259999999995"/>
    <s v="No"/>
    <s v="Chuck Magee"/>
  </r>
  <r>
    <n v="7560"/>
    <s v="US-2014-137155"/>
    <d v="2014-11-01T00:00:00"/>
    <d v="2014-11-05T00:00:00"/>
    <x v="1"/>
    <s v="DL-12925"/>
    <s v="Daniel Lacy"/>
    <x v="0"/>
    <s v="United States"/>
    <s v="Long Beach"/>
    <s v="New York"/>
    <n v="11561"/>
    <x v="3"/>
    <s v="OFF-PA-10000806"/>
    <s v="Office Supplies"/>
    <s v="Paper"/>
    <s v="Xerox 1934"/>
    <n v="167.94"/>
    <n v="3"/>
    <n v="0"/>
    <n v="82.290599999999998"/>
    <s v="No"/>
    <s v="Chuck Magee"/>
  </r>
  <r>
    <n v="7561"/>
    <s v="US-2014-137155"/>
    <d v="2014-11-01T00:00:00"/>
    <d v="2014-11-05T00:00:00"/>
    <x v="1"/>
    <s v="DL-12925"/>
    <s v="Daniel Lacy"/>
    <x v="0"/>
    <s v="United States"/>
    <s v="Long Beach"/>
    <s v="New York"/>
    <n v="11561"/>
    <x v="3"/>
    <s v="FUR-FU-10003142"/>
    <s v="Furniture"/>
    <s v="Furnishings"/>
    <s v="Master Big Foot Doorstop, Beige"/>
    <n v="31.68"/>
    <n v="6"/>
    <n v="0"/>
    <n v="9.8207999999999984"/>
    <s v="No"/>
    <s v="Chuck Magee"/>
  </r>
  <r>
    <n v="7562"/>
    <s v="CA-2016-105746"/>
    <d v="2016-12-30T00:00:00"/>
    <d v="2017-01-01T00:00:00"/>
    <x v="2"/>
    <s v="BD-11605"/>
    <s v="Brian Dahlen"/>
    <x v="0"/>
    <s v="United States"/>
    <s v="Lancaster"/>
    <s v="Pennsylvania"/>
    <n v="17602"/>
    <x v="3"/>
    <s v="FUR-CH-10000454"/>
    <s v="Furniture"/>
    <s v="Chairs"/>
    <s v="Hon Deluxe Fabric Upholstered Stacking Chairs, Rounded Back"/>
    <n v="170.78599999999997"/>
    <n v="1"/>
    <n v="0.3"/>
    <n v="0"/>
    <s v="No"/>
    <s v="Chuck Magee"/>
  </r>
  <r>
    <n v="7563"/>
    <s v="US-2016-104815"/>
    <d v="2016-09-03T00:00:00"/>
    <d v="2016-09-07T00:00:00"/>
    <x v="1"/>
    <s v="RB-19570"/>
    <s v="Rob Beeghly"/>
    <x v="0"/>
    <s v="United States"/>
    <s v="Chicago"/>
    <s v="Illinois"/>
    <n v="60610"/>
    <x v="2"/>
    <s v="FUR-BO-10003894"/>
    <s v="Furniture"/>
    <s v="Bookcases"/>
    <s v="Safco Value Mate Steel Bookcase, Baked Enamel Finish on Steel, Black"/>
    <n v="198.744"/>
    <n v="4"/>
    <n v="0.3"/>
    <n v="0"/>
    <s v="No"/>
    <s v="Kelly Williams"/>
  </r>
  <r>
    <n v="7564"/>
    <s v="CA-2017-157672"/>
    <d v="2017-10-05T00:00:00"/>
    <d v="2017-10-07T00:00:00"/>
    <x v="2"/>
    <s v="RB-19795"/>
    <s v="Ross Baird"/>
    <x v="2"/>
    <s v="United States"/>
    <s v="Denver"/>
    <s v="Colorado"/>
    <n v="80219"/>
    <x v="1"/>
    <s v="TEC-AC-10001714"/>
    <s v="Technology"/>
    <s v="Accessories"/>
    <s v="Logitech MX Performance Wireless Mouse"/>
    <n v="63.824000000000005"/>
    <n v="2"/>
    <n v="0.2"/>
    <n v="13.562599999999998"/>
    <s v="No"/>
    <s v="Anna Andreadi"/>
  </r>
  <r>
    <n v="7565"/>
    <s v="US-2016-166660"/>
    <d v="2016-01-30T00:00:00"/>
    <d v="2016-02-01T00:00:00"/>
    <x v="0"/>
    <s v="TB-21250"/>
    <s v="Tim Brockman"/>
    <x v="0"/>
    <s v="United States"/>
    <s v="Seattle"/>
    <s v="Washington"/>
    <n v="98103"/>
    <x v="1"/>
    <s v="FUR-CH-10001190"/>
    <s v="Furniture"/>
    <s v="Chairs"/>
    <s v="Global Deluxe High-Back Office Chair in Storm"/>
    <n v="435.16800000000006"/>
    <n v="4"/>
    <n v="0.2"/>
    <n v="-59.835600000000042"/>
    <s v="No"/>
    <s v="Anna Andreadi"/>
  </r>
  <r>
    <n v="7566"/>
    <s v="US-2016-166660"/>
    <d v="2016-01-30T00:00:00"/>
    <d v="2016-02-01T00:00:00"/>
    <x v="0"/>
    <s v="TB-21250"/>
    <s v="Tim Brockman"/>
    <x v="0"/>
    <s v="United States"/>
    <s v="Seattle"/>
    <s v="Washington"/>
    <n v="98103"/>
    <x v="1"/>
    <s v="FUR-BO-10000468"/>
    <s v="Furniture"/>
    <s v="Bookcases"/>
    <s v="O'Sullivan 2-Shelf Heavy-Duty Bookcases"/>
    <n v="48.58"/>
    <n v="1"/>
    <n v="0"/>
    <n v="7.7728000000000037"/>
    <s v="No"/>
    <s v="Anna Andreadi"/>
  </r>
  <r>
    <n v="7567"/>
    <s v="CA-2017-140802"/>
    <d v="2017-04-21T00:00:00"/>
    <d v="2017-04-23T00:00:00"/>
    <x v="2"/>
    <s v="KN-16390"/>
    <s v="Katherine Nockton"/>
    <x v="1"/>
    <s v="United States"/>
    <s v="Houston"/>
    <s v="Texas"/>
    <n v="77070"/>
    <x v="2"/>
    <s v="TEC-AC-10001998"/>
    <s v="Technology"/>
    <s v="Accessories"/>
    <s v="Logitech LS21 Speaker System - PC Multimedia - 2.1-CH - Wired"/>
    <n v="47.975999999999999"/>
    <n v="3"/>
    <n v="0.2"/>
    <n v="8.3957999999999942"/>
    <s v="No"/>
    <s v="Kelly Williams"/>
  </r>
  <r>
    <n v="7568"/>
    <s v="CA-2017-140802"/>
    <d v="2017-04-21T00:00:00"/>
    <d v="2017-04-23T00:00:00"/>
    <x v="2"/>
    <s v="KN-16390"/>
    <s v="Katherine Nockton"/>
    <x v="1"/>
    <s v="United States"/>
    <s v="Houston"/>
    <s v="Texas"/>
    <n v="77070"/>
    <x v="2"/>
    <s v="OFF-PA-10001534"/>
    <s v="Office Supplies"/>
    <s v="Paper"/>
    <s v="Xerox 230"/>
    <n v="20.736000000000004"/>
    <n v="4"/>
    <n v="0.2"/>
    <n v="7.2576000000000001"/>
    <s v="No"/>
    <s v="Kelly Williams"/>
  </r>
  <r>
    <n v="7569"/>
    <s v="CA-2014-133830"/>
    <d v="2014-12-05T00:00:00"/>
    <d v="2014-12-10T00:00:00"/>
    <x v="1"/>
    <s v="RL-19615"/>
    <s v="Rob Lucas"/>
    <x v="0"/>
    <s v="United States"/>
    <s v="Los Angeles"/>
    <s v="California"/>
    <n v="90045"/>
    <x v="1"/>
    <s v="OFF-AR-10003045"/>
    <s v="Office Supplies"/>
    <s v="Art"/>
    <s v="Prang Colored Pencils"/>
    <n v="26.46"/>
    <n v="9"/>
    <n v="0"/>
    <n v="11.907"/>
    <s v="No"/>
    <s v="Anna Andreadi"/>
  </r>
  <r>
    <n v="7570"/>
    <s v="CA-2014-133830"/>
    <d v="2014-12-05T00:00:00"/>
    <d v="2014-12-10T00:00:00"/>
    <x v="1"/>
    <s v="RL-19615"/>
    <s v="Rob Lucas"/>
    <x v="0"/>
    <s v="United States"/>
    <s v="Los Angeles"/>
    <s v="California"/>
    <n v="90045"/>
    <x v="1"/>
    <s v="OFF-PA-10001363"/>
    <s v="Office Supplies"/>
    <s v="Paper"/>
    <s v="Xerox 1933"/>
    <n v="49.12"/>
    <n v="4"/>
    <n v="0"/>
    <n v="23.086399999999998"/>
    <s v="No"/>
    <s v="Anna Andreadi"/>
  </r>
  <r>
    <n v="7571"/>
    <s v="CA-2014-133830"/>
    <d v="2014-12-05T00:00:00"/>
    <d v="2014-12-10T00:00:00"/>
    <x v="1"/>
    <s v="RL-19615"/>
    <s v="Rob Lucas"/>
    <x v="0"/>
    <s v="United States"/>
    <s v="Los Angeles"/>
    <s v="California"/>
    <n v="90045"/>
    <x v="1"/>
    <s v="OFF-FA-10002280"/>
    <s v="Office Supplies"/>
    <s v="Fasteners"/>
    <s v="Advantus Plastic Paper Clips"/>
    <n v="15"/>
    <n v="3"/>
    <n v="0"/>
    <n v="7.1999999999999993"/>
    <s v="No"/>
    <s v="Anna Andreadi"/>
  </r>
  <r>
    <n v="7572"/>
    <s v="CA-2014-100916"/>
    <d v="2014-10-21T00:00:00"/>
    <d v="2014-10-26T00:00:00"/>
    <x v="1"/>
    <s v="FH-14275"/>
    <s v="Frank Hawley"/>
    <x v="1"/>
    <s v="United States"/>
    <s v="Newport News"/>
    <s v="Virginia"/>
    <n v="23602"/>
    <x v="0"/>
    <s v="OFF-ST-10003479"/>
    <s v="Office Supplies"/>
    <s v="Storage"/>
    <s v="Eldon Base for stackable storage shelf, platinum"/>
    <n v="194.7"/>
    <n v="5"/>
    <n v="0"/>
    <n v="9.7349999999999781"/>
    <s v="No"/>
    <s v="Cassandra Brandow"/>
  </r>
  <r>
    <n v="7573"/>
    <s v="CA-2014-100916"/>
    <d v="2014-10-21T00:00:00"/>
    <d v="2014-10-26T00:00:00"/>
    <x v="1"/>
    <s v="FH-14275"/>
    <s v="Frank Hawley"/>
    <x v="1"/>
    <s v="United States"/>
    <s v="Newport News"/>
    <s v="Virginia"/>
    <n v="23602"/>
    <x v="0"/>
    <s v="FUR-TA-10004607"/>
    <s v="Furniture"/>
    <s v="Tables"/>
    <s v="Hon 2111 Invitation Series Straight Table"/>
    <n v="591.32000000000005"/>
    <n v="4"/>
    <n v="0"/>
    <n v="112.35079999999999"/>
    <s v="No"/>
    <s v="Cassandra Brandow"/>
  </r>
  <r>
    <n v="7574"/>
    <s v="CA-2014-100916"/>
    <d v="2014-10-21T00:00:00"/>
    <d v="2014-10-26T00:00:00"/>
    <x v="1"/>
    <s v="FH-14275"/>
    <s v="Frank Hawley"/>
    <x v="1"/>
    <s v="United States"/>
    <s v="Newport News"/>
    <s v="Virginia"/>
    <n v="23602"/>
    <x v="0"/>
    <s v="OFF-AR-10001022"/>
    <s v="Office Supplies"/>
    <s v="Art"/>
    <s v="SANFORD Liquid Accent Tank-Style Highlighters"/>
    <n v="2.84"/>
    <n v="1"/>
    <n v="0"/>
    <n v="0.88039999999999985"/>
    <s v="No"/>
    <s v="Cassandra Brandow"/>
  </r>
  <r>
    <n v="7575"/>
    <s v="CA-2015-129532"/>
    <d v="2015-12-08T00:00:00"/>
    <d v="2015-12-12T00:00:00"/>
    <x v="1"/>
    <s v="YS-21880"/>
    <s v="Yana Sorensen"/>
    <x v="1"/>
    <s v="United States"/>
    <s v="Los Angeles"/>
    <s v="California"/>
    <n v="90036"/>
    <x v="1"/>
    <s v="OFF-ST-10004186"/>
    <s v="Office Supplies"/>
    <s v="Storage"/>
    <s v="Stur-D-Stor Shelving, Vertical 5-Shelf: 72&quot;H x 36&quot;W x 18 1/2&quot;D"/>
    <n v="221.96"/>
    <n v="2"/>
    <n v="0"/>
    <n v="4.4391999999999996"/>
    <s v="No"/>
    <s v="Anna Andreadi"/>
  </r>
  <r>
    <n v="7576"/>
    <s v="CA-2015-129532"/>
    <d v="2015-12-08T00:00:00"/>
    <d v="2015-12-12T00:00:00"/>
    <x v="1"/>
    <s v="YS-21880"/>
    <s v="Yana Sorensen"/>
    <x v="1"/>
    <s v="United States"/>
    <s v="Los Angeles"/>
    <s v="California"/>
    <n v="90036"/>
    <x v="1"/>
    <s v="TEC-AC-10000865"/>
    <s v="Technology"/>
    <s v="Accessories"/>
    <s v="WD My Passport Ultra 500GB Portable External Hard Drive"/>
    <n v="236"/>
    <n v="4"/>
    <n v="0"/>
    <n v="40.119999999999976"/>
    <s v="No"/>
    <s v="Anna Andreadi"/>
  </r>
  <r>
    <n v="7577"/>
    <s v="CA-2014-134726"/>
    <d v="2014-11-02T00:00:00"/>
    <d v="2014-11-07T00:00:00"/>
    <x v="0"/>
    <s v="SW-20755"/>
    <s v="Steven Ward"/>
    <x v="1"/>
    <s v="United States"/>
    <s v="Seattle"/>
    <s v="Washington"/>
    <n v="98115"/>
    <x v="1"/>
    <s v="TEC-AC-10000023"/>
    <s v="Technology"/>
    <s v="Accessories"/>
    <s v="Maxell 74 Minute CD-R Spindle, 50/Pack"/>
    <n v="41.94"/>
    <n v="2"/>
    <n v="0"/>
    <n v="15.098399999999998"/>
    <s v="Yes"/>
    <s v="Anna Andreadi"/>
  </r>
  <r>
    <n v="7578"/>
    <s v="CA-2014-134726"/>
    <d v="2014-11-02T00:00:00"/>
    <d v="2014-11-07T00:00:00"/>
    <x v="0"/>
    <s v="SW-20755"/>
    <s v="Steven Ward"/>
    <x v="1"/>
    <s v="United States"/>
    <s v="Seattle"/>
    <s v="Washington"/>
    <n v="98115"/>
    <x v="1"/>
    <s v="TEC-PH-10001750"/>
    <s v="Technology"/>
    <s v="Phones"/>
    <s v="Samsung Rugby III"/>
    <n v="52.792000000000002"/>
    <n v="1"/>
    <n v="0.2"/>
    <n v="4.6193000000000026"/>
    <s v="Yes"/>
    <s v="Anna Andreadi"/>
  </r>
  <r>
    <n v="7579"/>
    <s v="CA-2016-138597"/>
    <d v="2016-12-18T00:00:00"/>
    <d v="2016-12-21T00:00:00"/>
    <x v="2"/>
    <s v="PN-18775"/>
    <s v="Parhena Norris"/>
    <x v="2"/>
    <s v="United States"/>
    <s v="Omaha"/>
    <s v="Nebraska"/>
    <n v="68104"/>
    <x v="2"/>
    <s v="FUR-CH-10004997"/>
    <s v="Furniture"/>
    <s v="Chairs"/>
    <s v="Hon Every-Day Series Multi-Task Chairs"/>
    <n v="563.93999999999994"/>
    <n v="3"/>
    <n v="0"/>
    <n v="112.78800000000001"/>
    <s v="No"/>
    <s v="Kelly Williams"/>
  </r>
  <r>
    <n v="7580"/>
    <s v="CA-2015-123113"/>
    <d v="2015-11-23T00:00:00"/>
    <d v="2015-11-27T00:00:00"/>
    <x v="0"/>
    <s v="AT-10735"/>
    <s v="Annie Thurman"/>
    <x v="0"/>
    <s v="United States"/>
    <s v="Morristown"/>
    <s v="New Jersey"/>
    <n v="7960"/>
    <x v="3"/>
    <s v="OFF-AP-10000275"/>
    <s v="Office Supplies"/>
    <s v="Appliances"/>
    <s v="Sanyo Counter Height Refrigerator with Crisper, 3.6 Cubic Foot, Stainless Steel/Black"/>
    <n v="2625.12"/>
    <n v="8"/>
    <n v="0"/>
    <n v="735.03359999999998"/>
    <s v="No"/>
    <s v="Chuck Magee"/>
  </r>
  <r>
    <n v="7581"/>
    <s v="CA-2015-123113"/>
    <d v="2015-11-23T00:00:00"/>
    <d v="2015-11-27T00:00:00"/>
    <x v="0"/>
    <s v="AT-10735"/>
    <s v="Annie Thurman"/>
    <x v="0"/>
    <s v="United States"/>
    <s v="Morristown"/>
    <s v="New Jersey"/>
    <n v="7960"/>
    <x v="3"/>
    <s v="OFF-AR-10004999"/>
    <s v="Office Supplies"/>
    <s v="Art"/>
    <s v="Newell 315"/>
    <n v="17.940000000000001"/>
    <n v="3"/>
    <n v="0"/>
    <n v="4.4850000000000003"/>
    <s v="No"/>
    <s v="Chuck Magee"/>
  </r>
  <r>
    <n v="7582"/>
    <s v="CA-2015-169656"/>
    <d v="2015-08-13T00:00:00"/>
    <d v="2015-08-16T00:00:00"/>
    <x v="2"/>
    <s v="EJ-13720"/>
    <s v="Ed Jacobs"/>
    <x v="0"/>
    <s v="United States"/>
    <s v="Philadelphia"/>
    <s v="Pennsylvania"/>
    <n v="19143"/>
    <x v="3"/>
    <s v="OFF-ST-10003816"/>
    <s v="Office Supplies"/>
    <s v="Storage"/>
    <s v="Fellowes High-Stak Drawer Files"/>
    <n v="422.85599999999999"/>
    <n v="3"/>
    <n v="0.2"/>
    <n v="15.857099999999974"/>
    <s v="No"/>
    <s v="Chuck Magee"/>
  </r>
  <r>
    <n v="7583"/>
    <s v="CA-2015-142734"/>
    <d v="2015-04-16T00:00:00"/>
    <d v="2015-04-21T00:00:00"/>
    <x v="1"/>
    <s v="DM-13345"/>
    <s v="Denise Monton"/>
    <x v="1"/>
    <s v="United States"/>
    <s v="New York City"/>
    <s v="New York"/>
    <n v="10024"/>
    <x v="3"/>
    <s v="FUR-CH-10003968"/>
    <s v="Furniture"/>
    <s v="Chairs"/>
    <s v="Novimex Turbo Task Chair"/>
    <n v="127.76400000000001"/>
    <n v="2"/>
    <n v="0.1"/>
    <n v="2.8392000000000017"/>
    <s v="No"/>
    <s v="Chuck Magee"/>
  </r>
  <r>
    <n v="7584"/>
    <s v="CA-2014-163223"/>
    <d v="2014-03-21T00:00:00"/>
    <d v="2014-03-25T00:00:00"/>
    <x v="1"/>
    <s v="KH-16690"/>
    <s v="Kristen Hastings"/>
    <x v="1"/>
    <s v="United States"/>
    <s v="Springfield"/>
    <s v="Virginia"/>
    <n v="22153"/>
    <x v="0"/>
    <s v="TEC-PH-10000730"/>
    <s v="Technology"/>
    <s v="Phones"/>
    <s v="Samsung Galaxy S4 Active"/>
    <n v="3499.9300000000003"/>
    <n v="7"/>
    <n v="0"/>
    <n v="909.98180000000025"/>
    <s v="No"/>
    <s v="Cassandra Brandow"/>
  </r>
  <r>
    <n v="7585"/>
    <s v="CA-2014-163223"/>
    <d v="2014-03-21T00:00:00"/>
    <d v="2014-03-25T00:00:00"/>
    <x v="1"/>
    <s v="KH-16690"/>
    <s v="Kristen Hastings"/>
    <x v="1"/>
    <s v="United States"/>
    <s v="Springfield"/>
    <s v="Virginia"/>
    <n v="22153"/>
    <x v="0"/>
    <s v="OFF-LA-10004409"/>
    <s v="Office Supplies"/>
    <s v="Labels"/>
    <s v="Avery 492"/>
    <n v="14.399999999999999"/>
    <n v="5"/>
    <n v="0"/>
    <n v="6.6239999999999988"/>
    <s v="No"/>
    <s v="Cassandra Brandow"/>
  </r>
  <r>
    <n v="7586"/>
    <s v="CA-2014-163223"/>
    <d v="2014-03-21T00:00:00"/>
    <d v="2014-03-25T00:00:00"/>
    <x v="1"/>
    <s v="KH-16690"/>
    <s v="Kristen Hastings"/>
    <x v="1"/>
    <s v="United States"/>
    <s v="Springfield"/>
    <s v="Virginia"/>
    <n v="22153"/>
    <x v="0"/>
    <s v="OFF-PA-10000675"/>
    <s v="Office Supplies"/>
    <s v="Paper"/>
    <s v="Xerox 1919"/>
    <n v="122.97"/>
    <n v="3"/>
    <n v="0"/>
    <n v="60.255300000000005"/>
    <s v="No"/>
    <s v="Cassandra Brandow"/>
  </r>
  <r>
    <n v="7587"/>
    <s v="CA-2014-163223"/>
    <d v="2014-03-21T00:00:00"/>
    <d v="2014-03-25T00:00:00"/>
    <x v="1"/>
    <s v="KH-16690"/>
    <s v="Kristen Hastings"/>
    <x v="1"/>
    <s v="United States"/>
    <s v="Springfield"/>
    <s v="Virginia"/>
    <n v="22153"/>
    <x v="0"/>
    <s v="OFF-AR-10001573"/>
    <s v="Office Supplies"/>
    <s v="Art"/>
    <s v="American Pencil"/>
    <n v="9.32"/>
    <n v="4"/>
    <n v="0"/>
    <n v="2.702799999999999"/>
    <s v="No"/>
    <s v="Cassandra Brandow"/>
  </r>
  <r>
    <n v="7588"/>
    <s v="CA-2014-163223"/>
    <d v="2014-03-21T00:00:00"/>
    <d v="2014-03-25T00:00:00"/>
    <x v="1"/>
    <s v="KH-16690"/>
    <s v="Kristen Hastings"/>
    <x v="1"/>
    <s v="United States"/>
    <s v="Springfield"/>
    <s v="Virginia"/>
    <n v="22153"/>
    <x v="0"/>
    <s v="OFF-BI-10001597"/>
    <s v="Office Supplies"/>
    <s v="Binders"/>
    <s v="Wilson Jones Ledger-Size, Piano-Hinge Binder, 2&quot;, Blue"/>
    <n v="122.94"/>
    <n v="3"/>
    <n v="0"/>
    <n v="59.011199999999988"/>
    <s v="No"/>
    <s v="Cassandra Brandow"/>
  </r>
  <r>
    <n v="7589"/>
    <s v="CA-2017-122945"/>
    <d v="2017-11-16T00:00:00"/>
    <d v="2017-11-22T00:00:00"/>
    <x v="1"/>
    <s v="MB-18085"/>
    <s v="Mick Brown"/>
    <x v="0"/>
    <s v="United States"/>
    <s v="Roseville"/>
    <s v="California"/>
    <n v="95661"/>
    <x v="1"/>
    <s v="FUR-FU-10001196"/>
    <s v="Furniture"/>
    <s v="Furnishings"/>
    <s v="DAX Cubicle Frames - 8x10"/>
    <n v="17.309999999999999"/>
    <n v="3"/>
    <n v="0"/>
    <n v="5.1929999999999996"/>
    <s v="No"/>
    <s v="Anna Andreadi"/>
  </r>
  <r>
    <n v="7590"/>
    <s v="CA-2015-139738"/>
    <d v="2015-09-25T00:00:00"/>
    <d v="2015-09-29T00:00:00"/>
    <x v="1"/>
    <s v="DK-12895"/>
    <s v="Dana Kaydos"/>
    <x v="0"/>
    <s v="United States"/>
    <s v="Rockford"/>
    <s v="Illinois"/>
    <n v="61107"/>
    <x v="2"/>
    <s v="OFF-AR-10004602"/>
    <s v="Office Supplies"/>
    <s v="Art"/>
    <s v="Boston KS Multi-Size Manual Pencil Sharpener"/>
    <n v="128.744"/>
    <n v="7"/>
    <n v="0.2"/>
    <n v="12.874400000000001"/>
    <s v="No"/>
    <s v="Kelly Williams"/>
  </r>
  <r>
    <n v="7591"/>
    <s v="CA-2016-158778"/>
    <d v="2016-09-05T00:00:00"/>
    <d v="2016-09-09T00:00:00"/>
    <x v="1"/>
    <s v="DB-13210"/>
    <s v="Dean Braden"/>
    <x v="0"/>
    <s v="United States"/>
    <s v="Philadelphia"/>
    <s v="Pennsylvania"/>
    <n v="19134"/>
    <x v="3"/>
    <s v="FUR-FU-10000260"/>
    <s v="Furniture"/>
    <s v="Furnishings"/>
    <s v="6&quot; Cubicle Wall Clock, Black"/>
    <n v="58.248000000000005"/>
    <n v="9"/>
    <n v="0.2"/>
    <n v="11.649599999999996"/>
    <s v="No"/>
    <s v="Chuck Magee"/>
  </r>
  <r>
    <n v="7592"/>
    <s v="CA-2016-158778"/>
    <d v="2016-09-05T00:00:00"/>
    <d v="2016-09-09T00:00:00"/>
    <x v="1"/>
    <s v="DB-13210"/>
    <s v="Dean Braden"/>
    <x v="0"/>
    <s v="United States"/>
    <s v="Philadelphia"/>
    <s v="Pennsylvania"/>
    <n v="19134"/>
    <x v="3"/>
    <s v="FUR-CH-10001146"/>
    <s v="Furniture"/>
    <s v="Chairs"/>
    <s v="Global Task Chair, Black"/>
    <n v="71.245999999999995"/>
    <n v="2"/>
    <n v="0.3"/>
    <n v="-19.338199999999993"/>
    <s v="No"/>
    <s v="Chuck Magee"/>
  </r>
  <r>
    <n v="7593"/>
    <s v="CA-2016-158778"/>
    <d v="2016-09-05T00:00:00"/>
    <d v="2016-09-09T00:00:00"/>
    <x v="1"/>
    <s v="DB-13210"/>
    <s v="Dean Braden"/>
    <x v="0"/>
    <s v="United States"/>
    <s v="Philadelphia"/>
    <s v="Pennsylvania"/>
    <n v="19134"/>
    <x v="3"/>
    <s v="OFF-AR-10000896"/>
    <s v="Office Supplies"/>
    <s v="Art"/>
    <s v="Newell 329"/>
    <n v="7.8719999999999999"/>
    <n v="3"/>
    <n v="0.2"/>
    <n v="0.59039999999999937"/>
    <s v="No"/>
    <s v="Chuck Magee"/>
  </r>
  <r>
    <n v="7594"/>
    <s v="CA-2016-158778"/>
    <d v="2016-09-05T00:00:00"/>
    <d v="2016-09-09T00:00:00"/>
    <x v="1"/>
    <s v="DB-13210"/>
    <s v="Dean Braden"/>
    <x v="0"/>
    <s v="United States"/>
    <s v="Philadelphia"/>
    <s v="Pennsylvania"/>
    <n v="19134"/>
    <x v="3"/>
    <s v="FUR-CH-10000309"/>
    <s v="Furniture"/>
    <s v="Chairs"/>
    <s v="Global Comet Stacking Arm Chair"/>
    <n v="887.27099999999984"/>
    <n v="3"/>
    <n v="0.3"/>
    <n v="-63.376499999999965"/>
    <s v="No"/>
    <s v="Chuck Magee"/>
  </r>
  <r>
    <n v="7595"/>
    <s v="CA-2017-119655"/>
    <d v="2017-04-20T00:00:00"/>
    <d v="2017-04-24T00:00:00"/>
    <x v="1"/>
    <s v="CV-12295"/>
    <s v="Christina VanderZanden"/>
    <x v="0"/>
    <s v="United States"/>
    <s v="Detroit"/>
    <s v="Michigan"/>
    <n v="48234"/>
    <x v="2"/>
    <s v="OFF-BI-10001989"/>
    <s v="Office Supplies"/>
    <s v="Binders"/>
    <s v="Premium Transparent Presentation Covers by GBC"/>
    <n v="146.86000000000001"/>
    <n v="7"/>
    <n v="0"/>
    <n v="70.492799999999988"/>
    <s v="No"/>
    <s v="Kelly Williams"/>
  </r>
  <r>
    <n v="7596"/>
    <s v="CA-2017-119655"/>
    <d v="2017-04-20T00:00:00"/>
    <d v="2017-04-24T00:00:00"/>
    <x v="1"/>
    <s v="CV-12295"/>
    <s v="Christina VanderZanden"/>
    <x v="0"/>
    <s v="United States"/>
    <s v="Detroit"/>
    <s v="Michigan"/>
    <n v="48234"/>
    <x v="2"/>
    <s v="OFF-BI-10001036"/>
    <s v="Office Supplies"/>
    <s v="Binders"/>
    <s v="Cardinal EasyOpen D-Ring Binders"/>
    <n v="36.56"/>
    <n v="4"/>
    <n v="0"/>
    <n v="18.28"/>
    <s v="No"/>
    <s v="Kelly Williams"/>
  </r>
  <r>
    <n v="7597"/>
    <s v="CA-2015-164567"/>
    <d v="2015-06-15T00:00:00"/>
    <d v="2015-06-19T00:00:00"/>
    <x v="1"/>
    <s v="GK-14620"/>
    <s v="Grace Kelly"/>
    <x v="1"/>
    <s v="United States"/>
    <s v="Los Angeles"/>
    <s v="California"/>
    <n v="90004"/>
    <x v="1"/>
    <s v="TEC-PH-10002103"/>
    <s v="Technology"/>
    <s v="Phones"/>
    <s v="Jabra SPEAK 410"/>
    <n v="225.57599999999996"/>
    <n v="3"/>
    <n v="0.2"/>
    <n v="22.557600000000008"/>
    <s v="No"/>
    <s v="Anna Andreadi"/>
  </r>
  <r>
    <n v="7598"/>
    <s v="CA-2014-131947"/>
    <d v="2014-09-17T00:00:00"/>
    <d v="2014-09-22T00:00:00"/>
    <x v="1"/>
    <s v="JA-15970"/>
    <s v="Joseph Airdo"/>
    <x v="0"/>
    <s v="United States"/>
    <s v="Springfield"/>
    <s v="Oregon"/>
    <n v="97477"/>
    <x v="1"/>
    <s v="OFF-AR-10001473"/>
    <s v="Office Supplies"/>
    <s v="Art"/>
    <s v="Newell 313"/>
    <n v="5.2480000000000002"/>
    <n v="2"/>
    <n v="0.2"/>
    <n v="0.45920000000000027"/>
    <s v="No"/>
    <s v="Anna Andreadi"/>
  </r>
  <r>
    <n v="7599"/>
    <s v="CA-2014-131947"/>
    <d v="2014-09-17T00:00:00"/>
    <d v="2014-09-22T00:00:00"/>
    <x v="1"/>
    <s v="JA-15970"/>
    <s v="Joseph Airdo"/>
    <x v="0"/>
    <s v="United States"/>
    <s v="Springfield"/>
    <s v="Oregon"/>
    <n v="97477"/>
    <x v="1"/>
    <s v="OFF-AR-10000411"/>
    <s v="Office Supplies"/>
    <s v="Art"/>
    <s v="Boston 16701 Slimline Battery Pencil Sharpener"/>
    <n v="38.256"/>
    <n v="3"/>
    <n v="0.2"/>
    <n v="4.7819999999999947"/>
    <s v="No"/>
    <s v="Anna Andreadi"/>
  </r>
  <r>
    <n v="7600"/>
    <s v="CA-2014-131947"/>
    <d v="2014-09-17T00:00:00"/>
    <d v="2014-09-22T00:00:00"/>
    <x v="1"/>
    <s v="JA-15970"/>
    <s v="Joseph Airdo"/>
    <x v="0"/>
    <s v="United States"/>
    <s v="Springfield"/>
    <s v="Oregon"/>
    <n v="97477"/>
    <x v="1"/>
    <s v="OFF-PA-10000246"/>
    <s v="Office Supplies"/>
    <s v="Paper"/>
    <s v="Riverleaf Stik-Withit Designer Note Cubes"/>
    <n v="40.24"/>
    <n v="5"/>
    <n v="0.2"/>
    <n v="13.078000000000001"/>
    <s v="No"/>
    <s v="Anna Andreadi"/>
  </r>
  <r>
    <n v="7601"/>
    <s v="CA-2014-131947"/>
    <d v="2014-09-17T00:00:00"/>
    <d v="2014-09-22T00:00:00"/>
    <x v="1"/>
    <s v="JA-15970"/>
    <s v="Joseph Airdo"/>
    <x v="0"/>
    <s v="United States"/>
    <s v="Springfield"/>
    <s v="Oregon"/>
    <n v="97477"/>
    <x v="1"/>
    <s v="TEC-MA-10004086"/>
    <s v="Technology"/>
    <s v="Machines"/>
    <s v="Plantronics Single Ear Headset"/>
    <n v="29.925000000000001"/>
    <n v="5"/>
    <n v="0.7"/>
    <n v="-21.944999999999993"/>
    <s v="No"/>
    <s v="Anna Andreadi"/>
  </r>
  <r>
    <n v="7602"/>
    <s v="CA-2014-131947"/>
    <d v="2014-09-17T00:00:00"/>
    <d v="2014-09-22T00:00:00"/>
    <x v="1"/>
    <s v="JA-15970"/>
    <s v="Joseph Airdo"/>
    <x v="0"/>
    <s v="United States"/>
    <s v="Springfield"/>
    <s v="Oregon"/>
    <n v="97477"/>
    <x v="1"/>
    <s v="OFF-PA-10003039"/>
    <s v="Office Supplies"/>
    <s v="Paper"/>
    <s v="Xerox 1960"/>
    <n v="148.70400000000001"/>
    <n v="6"/>
    <n v="0.2"/>
    <n v="46.469999999999985"/>
    <s v="No"/>
    <s v="Anna Andreadi"/>
  </r>
  <r>
    <n v="7603"/>
    <s v="CA-2014-131947"/>
    <d v="2014-09-17T00:00:00"/>
    <d v="2014-09-22T00:00:00"/>
    <x v="1"/>
    <s v="JA-15970"/>
    <s v="Joseph Airdo"/>
    <x v="0"/>
    <s v="United States"/>
    <s v="Springfield"/>
    <s v="Oregon"/>
    <n v="97477"/>
    <x v="1"/>
    <s v="TEC-AC-10004633"/>
    <s v="Technology"/>
    <s v="Accessories"/>
    <s v="Verbatim 25 GB 6x Blu-ray Single Layer Recordable Disc, 3/Pack"/>
    <n v="55.92"/>
    <n v="10"/>
    <n v="0.2"/>
    <n v="16.776000000000007"/>
    <s v="No"/>
    <s v="Anna Andreadi"/>
  </r>
  <r>
    <n v="7604"/>
    <s v="CA-2016-152520"/>
    <d v="2016-07-08T00:00:00"/>
    <d v="2016-07-12T00:00:00"/>
    <x v="1"/>
    <s v="TH-21115"/>
    <s v="Thea Hudgings"/>
    <x v="1"/>
    <s v="United States"/>
    <s v="Providence"/>
    <s v="Rhode Island"/>
    <n v="2908"/>
    <x v="3"/>
    <s v="OFF-PA-10000289"/>
    <s v="Office Supplies"/>
    <s v="Paper"/>
    <s v="Xerox 213"/>
    <n v="12.96"/>
    <n v="2"/>
    <n v="0"/>
    <n v="6.2208000000000006"/>
    <s v="No"/>
    <s v="Chuck Magee"/>
  </r>
  <r>
    <n v="7605"/>
    <s v="CA-2016-101791"/>
    <d v="2016-05-27T00:00:00"/>
    <d v="2016-05-31T00:00:00"/>
    <x v="1"/>
    <s v="BS-11665"/>
    <s v="Brian Stugart"/>
    <x v="0"/>
    <s v="United States"/>
    <s v="Chicago"/>
    <s v="Illinois"/>
    <n v="60623"/>
    <x v="2"/>
    <s v="FUR-FU-10003247"/>
    <s v="Furniture"/>
    <s v="Furnishings"/>
    <s v="36X48 HARDFLOOR CHAIRMAT"/>
    <n v="25.176000000000002"/>
    <n v="3"/>
    <n v="0.6"/>
    <n v="-33.358199999999997"/>
    <s v="No"/>
    <s v="Kelly Williams"/>
  </r>
  <r>
    <n v="7606"/>
    <s v="CA-2016-101791"/>
    <d v="2016-05-27T00:00:00"/>
    <d v="2016-05-31T00:00:00"/>
    <x v="1"/>
    <s v="BS-11665"/>
    <s v="Brian Stugart"/>
    <x v="0"/>
    <s v="United States"/>
    <s v="Chicago"/>
    <s v="Illinois"/>
    <n v="60623"/>
    <x v="2"/>
    <s v="FUR-FU-10002191"/>
    <s v="Furniture"/>
    <s v="Furnishings"/>
    <s v="G.E. Halogen Desk Lamp Bulbs"/>
    <n v="5.5840000000000005"/>
    <n v="2"/>
    <n v="0.6"/>
    <n v="-1.6751999999999994"/>
    <s v="No"/>
    <s v="Kelly Williams"/>
  </r>
  <r>
    <n v="7607"/>
    <s v="CA-2016-101791"/>
    <d v="2016-05-27T00:00:00"/>
    <d v="2016-05-31T00:00:00"/>
    <x v="1"/>
    <s v="BS-11665"/>
    <s v="Brian Stugart"/>
    <x v="0"/>
    <s v="United States"/>
    <s v="Chicago"/>
    <s v="Illinois"/>
    <n v="60623"/>
    <x v="2"/>
    <s v="OFF-ST-10001496"/>
    <s v="Office Supplies"/>
    <s v="Storage"/>
    <s v="Standard Rollaway File with Lock"/>
    <n v="1297.3680000000002"/>
    <n v="9"/>
    <n v="0.2"/>
    <n v="97.302599999999984"/>
    <s v="No"/>
    <s v="Kelly Williams"/>
  </r>
  <r>
    <n v="7608"/>
    <s v="CA-2017-121195"/>
    <d v="2017-12-24T00:00:00"/>
    <d v="2017-12-27T00:00:00"/>
    <x v="2"/>
    <s v="NS-18505"/>
    <s v="Neola Schneider"/>
    <x v="0"/>
    <s v="United States"/>
    <s v="Dallas"/>
    <s v="Texas"/>
    <n v="75220"/>
    <x v="2"/>
    <s v="OFF-ST-10000585"/>
    <s v="Office Supplies"/>
    <s v="Storage"/>
    <s v="Economy Rollaway Files"/>
    <n v="264.32"/>
    <n v="2"/>
    <n v="0.2"/>
    <n v="19.823999999999998"/>
    <s v="No"/>
    <s v="Kelly Williams"/>
  </r>
  <r>
    <n v="7609"/>
    <s v="CA-2017-163209"/>
    <d v="2017-05-03T00:00:00"/>
    <d v="2017-05-07T00:00:00"/>
    <x v="1"/>
    <s v="MK-18160"/>
    <s v="Mike Kennedy"/>
    <x v="0"/>
    <s v="United States"/>
    <s v="San Francisco"/>
    <s v="California"/>
    <n v="94122"/>
    <x v="1"/>
    <s v="OFF-PA-10001166"/>
    <s v="Office Supplies"/>
    <s v="Paper"/>
    <s v="Xerox 2"/>
    <n v="25.92"/>
    <n v="4"/>
    <n v="0"/>
    <n v="12.441600000000001"/>
    <s v="No"/>
    <s v="Anna Andreadi"/>
  </r>
  <r>
    <n v="7610"/>
    <s v="CA-2017-163209"/>
    <d v="2017-05-03T00:00:00"/>
    <d v="2017-05-07T00:00:00"/>
    <x v="1"/>
    <s v="MK-18160"/>
    <s v="Mike Kennedy"/>
    <x v="0"/>
    <s v="United States"/>
    <s v="San Francisco"/>
    <s v="California"/>
    <n v="94122"/>
    <x v="1"/>
    <s v="OFF-AR-10003651"/>
    <s v="Office Supplies"/>
    <s v="Art"/>
    <s v="Newell 350"/>
    <n v="22.959999999999997"/>
    <n v="7"/>
    <n v="0"/>
    <n v="6.6583999999999968"/>
    <s v="No"/>
    <s v="Anna Andreadi"/>
  </r>
  <r>
    <n v="7611"/>
    <s v="CA-2014-133354"/>
    <d v="2014-02-22T00:00:00"/>
    <d v="2014-02-24T00:00:00"/>
    <x v="2"/>
    <s v="SA-20830"/>
    <s v="Sue Ann Reed"/>
    <x v="0"/>
    <s v="United States"/>
    <s v="Moreno Valley"/>
    <s v="California"/>
    <n v="92553"/>
    <x v="1"/>
    <s v="OFF-PA-10001800"/>
    <s v="Office Supplies"/>
    <s v="Paper"/>
    <s v="Xerox 220"/>
    <n v="19.440000000000001"/>
    <n v="3"/>
    <n v="0"/>
    <n v="9.3312000000000008"/>
    <s v="No"/>
    <s v="Anna Andreadi"/>
  </r>
  <r>
    <n v="7612"/>
    <s v="US-2015-130491"/>
    <d v="2015-02-08T00:00:00"/>
    <d v="2015-02-11T00:00:00"/>
    <x v="2"/>
    <s v="BH-11710"/>
    <s v="Brosina Hoffman"/>
    <x v="0"/>
    <s v="United States"/>
    <s v="Garden City"/>
    <s v="Kansas"/>
    <n v="67846"/>
    <x v="2"/>
    <s v="OFF-PA-10000791"/>
    <s v="Office Supplies"/>
    <s v="Paper"/>
    <s v="Wirebound Message Books, Four 2 3/4 x 5 Forms per Page, 200 Sets per Book"/>
    <n v="9.5399999999999991"/>
    <n v="2"/>
    <n v="0"/>
    <n v="4.2929999999999993"/>
    <s v="No"/>
    <s v="Kelly Williams"/>
  </r>
  <r>
    <n v="7613"/>
    <s v="US-2015-130491"/>
    <d v="2015-02-08T00:00:00"/>
    <d v="2015-02-11T00:00:00"/>
    <x v="2"/>
    <s v="BH-11710"/>
    <s v="Brosina Hoffman"/>
    <x v="0"/>
    <s v="United States"/>
    <s v="Garden City"/>
    <s v="Kansas"/>
    <n v="67846"/>
    <x v="2"/>
    <s v="OFF-FA-10000134"/>
    <s v="Office Supplies"/>
    <s v="Fasteners"/>
    <s v="Advantus Push Pins, Aluminum Head"/>
    <n v="5.81"/>
    <n v="1"/>
    <n v="0"/>
    <n v="1.8010999999999999"/>
    <s v="No"/>
    <s v="Kelly Williams"/>
  </r>
  <r>
    <n v="7614"/>
    <s v="US-2015-130491"/>
    <d v="2015-02-08T00:00:00"/>
    <d v="2015-02-11T00:00:00"/>
    <x v="2"/>
    <s v="BH-11710"/>
    <s v="Brosina Hoffman"/>
    <x v="0"/>
    <s v="United States"/>
    <s v="Garden City"/>
    <s v="Kansas"/>
    <n v="67846"/>
    <x v="2"/>
    <s v="OFF-AR-10001149"/>
    <s v="Office Supplies"/>
    <s v="Art"/>
    <s v="Sanford Colorific Colored Pencils, 12/Box"/>
    <n v="5.76"/>
    <n v="2"/>
    <n v="0"/>
    <n v="1.7279999999999998"/>
    <s v="No"/>
    <s v="Kelly Williams"/>
  </r>
  <r>
    <n v="7615"/>
    <s v="CA-2015-113740"/>
    <d v="2015-08-24T00:00:00"/>
    <d v="2015-08-28T00:00:00"/>
    <x v="0"/>
    <s v="SC-20380"/>
    <s v="Shahid Collister"/>
    <x v="0"/>
    <s v="United States"/>
    <s v="New York City"/>
    <s v="New York"/>
    <n v="10035"/>
    <x v="3"/>
    <s v="FUR-FU-10000010"/>
    <s v="Furniture"/>
    <s v="Furnishings"/>
    <s v="DAX Value U-Channel Document Frames, Easel Back"/>
    <n v="14.91"/>
    <n v="3"/>
    <n v="0"/>
    <n v="4.6220999999999997"/>
    <s v="No"/>
    <s v="Chuck Magee"/>
  </r>
  <r>
    <n v="7616"/>
    <s v="CA-2014-148425"/>
    <d v="2014-11-30T00:00:00"/>
    <d v="2014-12-04T00:00:00"/>
    <x v="1"/>
    <s v="RF-19345"/>
    <s v="Randy Ferguson"/>
    <x v="1"/>
    <s v="United States"/>
    <s v="Orlando"/>
    <s v="Florida"/>
    <n v="32839"/>
    <x v="0"/>
    <s v="OFF-BI-10000201"/>
    <s v="Office Supplies"/>
    <s v="Binders"/>
    <s v="Avery Triangle Shaped Sheet Lifters, Black, 2/Pack"/>
    <n v="6.6420000000000012"/>
    <n v="9"/>
    <n v="0.7"/>
    <n v="-4.427999999999999"/>
    <s v="No"/>
    <s v="Cassandra Brandow"/>
  </r>
  <r>
    <n v="7617"/>
    <s v="CA-2016-144309"/>
    <d v="2016-12-10T00:00:00"/>
    <d v="2016-12-16T00:00:00"/>
    <x v="1"/>
    <s v="CM-12235"/>
    <s v="Chris McAfee"/>
    <x v="0"/>
    <s v="United States"/>
    <s v="Watertown"/>
    <s v="New York"/>
    <n v="13601"/>
    <x v="3"/>
    <s v="OFF-PA-10001776"/>
    <s v="Office Supplies"/>
    <s v="Paper"/>
    <s v="Wirebound Message Books, Four 2 3/4&quot; x 5&quot; Forms per Page, 600 Sets per Book"/>
    <n v="18.54"/>
    <n v="2"/>
    <n v="0"/>
    <n v="8.7137999999999991"/>
    <s v="No"/>
    <s v="Chuck Magee"/>
  </r>
  <r>
    <n v="7618"/>
    <s v="CA-2016-144309"/>
    <d v="2016-12-10T00:00:00"/>
    <d v="2016-12-16T00:00:00"/>
    <x v="1"/>
    <s v="CM-12235"/>
    <s v="Chris McAfee"/>
    <x v="0"/>
    <s v="United States"/>
    <s v="Watertown"/>
    <s v="New York"/>
    <n v="13601"/>
    <x v="3"/>
    <s v="OFF-BI-10003656"/>
    <s v="Office Supplies"/>
    <s v="Binders"/>
    <s v="Fellowes PB200 Plastic Comb Binding Machine"/>
    <n v="679.96"/>
    <n v="5"/>
    <n v="0.2"/>
    <n v="220.98699999999997"/>
    <s v="No"/>
    <s v="Chuck Magee"/>
  </r>
  <r>
    <n v="7619"/>
    <s v="CA-2017-151225"/>
    <d v="2017-10-27T00:00:00"/>
    <d v="2017-10-29T00:00:00"/>
    <x v="2"/>
    <s v="JM-15655"/>
    <s v="Jim Mitchum"/>
    <x v="1"/>
    <s v="United States"/>
    <s v="Los Angeles"/>
    <s v="California"/>
    <n v="90032"/>
    <x v="1"/>
    <s v="FUR-TA-10001539"/>
    <s v="Furniture"/>
    <s v="Tables"/>
    <s v="Chromcraft Rectangular Conference Tables"/>
    <n v="189.57600000000002"/>
    <n v="1"/>
    <n v="0.2"/>
    <n v="9.4787999999999784"/>
    <s v="No"/>
    <s v="Anna Andreadi"/>
  </r>
  <r>
    <n v="7620"/>
    <s v="CA-2017-151225"/>
    <d v="2017-10-27T00:00:00"/>
    <d v="2017-10-29T00:00:00"/>
    <x v="2"/>
    <s v="JM-15655"/>
    <s v="Jim Mitchum"/>
    <x v="1"/>
    <s v="United States"/>
    <s v="Los Angeles"/>
    <s v="California"/>
    <n v="90032"/>
    <x v="1"/>
    <s v="TEC-PH-10004100"/>
    <s v="Technology"/>
    <s v="Phones"/>
    <s v="Griffin GC17055 Auxiliary Audio Cable"/>
    <n v="71.959999999999994"/>
    <n v="5"/>
    <n v="0.2"/>
    <n v="7.1960000000000015"/>
    <s v="No"/>
    <s v="Anna Andreadi"/>
  </r>
  <r>
    <n v="7621"/>
    <s v="US-2014-144078"/>
    <d v="2014-11-25T00:00:00"/>
    <d v="2014-11-29T00:00:00"/>
    <x v="1"/>
    <s v="RB-19435"/>
    <s v="Richard Bierner"/>
    <x v="0"/>
    <s v="United States"/>
    <s v="Los Angeles"/>
    <s v="California"/>
    <n v="90004"/>
    <x v="1"/>
    <s v="TEC-PH-10001580"/>
    <s v="Technology"/>
    <s v="Phones"/>
    <s v="Logitech Mobile Speakerphone P710e - speaker phone"/>
    <n v="539.91999999999996"/>
    <n v="5"/>
    <n v="0.2"/>
    <n v="47.242999999999967"/>
    <s v="No"/>
    <s v="Anna Andreadi"/>
  </r>
  <r>
    <n v="7622"/>
    <s v="US-2014-144078"/>
    <d v="2014-11-25T00:00:00"/>
    <d v="2014-11-29T00:00:00"/>
    <x v="1"/>
    <s v="RB-19435"/>
    <s v="Richard Bierner"/>
    <x v="0"/>
    <s v="United States"/>
    <s v="Los Angeles"/>
    <s v="California"/>
    <n v="90004"/>
    <x v="1"/>
    <s v="FUR-CH-10002335"/>
    <s v="Furniture"/>
    <s v="Chairs"/>
    <s v="Hon GuestStacker Chair"/>
    <n v="725.34400000000005"/>
    <n v="4"/>
    <n v="0.2"/>
    <n v="54.400800000000004"/>
    <s v="No"/>
    <s v="Anna Andreadi"/>
  </r>
  <r>
    <n v="7623"/>
    <s v="US-2014-144078"/>
    <d v="2014-11-25T00:00:00"/>
    <d v="2014-11-29T00:00:00"/>
    <x v="1"/>
    <s v="RB-19435"/>
    <s v="Richard Bierner"/>
    <x v="0"/>
    <s v="United States"/>
    <s v="Los Angeles"/>
    <s v="California"/>
    <n v="90004"/>
    <x v="1"/>
    <s v="OFF-AR-10004707"/>
    <s v="Office Supplies"/>
    <s v="Art"/>
    <s v="Staples in misc. colors"/>
    <n v="7.4399999999999995"/>
    <n v="3"/>
    <n v="0"/>
    <n v="2.6039999999999996"/>
    <s v="No"/>
    <s v="Anna Andreadi"/>
  </r>
  <r>
    <n v="7624"/>
    <s v="CA-2014-124464"/>
    <d v="2014-07-14T00:00:00"/>
    <d v="2014-07-20T00:00:00"/>
    <x v="1"/>
    <s v="SS-20515"/>
    <s v="Shirley Schmidt"/>
    <x v="2"/>
    <s v="United States"/>
    <s v="Newark"/>
    <s v="Delaware"/>
    <n v="19711"/>
    <x v="3"/>
    <s v="OFF-AP-10000576"/>
    <s v="Office Supplies"/>
    <s v="Appliances"/>
    <s v="Belkin 7 Outlet SurgeMaster II"/>
    <n v="39.479999999999997"/>
    <n v="1"/>
    <n v="0"/>
    <n v="11.054400000000001"/>
    <s v="No"/>
    <s v="Chuck Magee"/>
  </r>
  <r>
    <n v="7625"/>
    <s v="CA-2015-136805"/>
    <d v="2015-05-23T00:00:00"/>
    <d v="2015-05-27T00:00:00"/>
    <x v="0"/>
    <s v="NM-18445"/>
    <s v="Nathan Mautz"/>
    <x v="2"/>
    <s v="United States"/>
    <s v="Detroit"/>
    <s v="Michigan"/>
    <n v="48234"/>
    <x v="2"/>
    <s v="OFF-AP-10001394"/>
    <s v="Office Supplies"/>
    <s v="Appliances"/>
    <s v="Harmony Air Purifier"/>
    <n v="850.5"/>
    <n v="5"/>
    <n v="0.1"/>
    <n v="245.69999999999993"/>
    <s v="No"/>
    <s v="Kelly Williams"/>
  </r>
  <r>
    <n v="7626"/>
    <s v="CA-2015-136805"/>
    <d v="2015-05-23T00:00:00"/>
    <d v="2015-05-27T00:00:00"/>
    <x v="0"/>
    <s v="NM-18445"/>
    <s v="Nathan Mautz"/>
    <x v="2"/>
    <s v="United States"/>
    <s v="Detroit"/>
    <s v="Michigan"/>
    <n v="48234"/>
    <x v="2"/>
    <s v="FUR-FU-10003724"/>
    <s v="Furniture"/>
    <s v="Furnishings"/>
    <s v="Westinghouse Clip-On Gooseneck Lamps"/>
    <n v="75.33"/>
    <n v="9"/>
    <n v="0"/>
    <n v="19.585799999999999"/>
    <s v="No"/>
    <s v="Kelly Williams"/>
  </r>
  <r>
    <n v="7627"/>
    <s v="US-2015-159499"/>
    <d v="2015-11-21T00:00:00"/>
    <d v="2015-11-23T00:00:00"/>
    <x v="0"/>
    <s v="EM-14095"/>
    <s v="Eudokia Martin"/>
    <x v="1"/>
    <s v="United States"/>
    <s v="Phoenix"/>
    <s v="Arizona"/>
    <n v="85023"/>
    <x v="1"/>
    <s v="OFF-AP-10002867"/>
    <s v="Office Supplies"/>
    <s v="Appliances"/>
    <s v="Fellowes Command Center 5-outlet power strip"/>
    <n v="325.63200000000006"/>
    <n v="6"/>
    <n v="0.2"/>
    <n v="28.492799999999988"/>
    <s v="No"/>
    <s v="Anna Andreadi"/>
  </r>
  <r>
    <n v="7628"/>
    <s v="US-2015-159499"/>
    <d v="2015-11-21T00:00:00"/>
    <d v="2015-11-23T00:00:00"/>
    <x v="0"/>
    <s v="EM-14095"/>
    <s v="Eudokia Martin"/>
    <x v="1"/>
    <s v="United States"/>
    <s v="Phoenix"/>
    <s v="Arizona"/>
    <n v="85023"/>
    <x v="1"/>
    <s v="TEC-AC-10002718"/>
    <s v="Technology"/>
    <s v="Accessories"/>
    <s v="Belkin Standard 104 key USB Keyboard"/>
    <n v="23.344000000000001"/>
    <n v="2"/>
    <n v="0.2"/>
    <n v="-1.4590000000000014"/>
    <s v="No"/>
    <s v="Anna Andreadi"/>
  </r>
  <r>
    <n v="7629"/>
    <s v="US-2015-159499"/>
    <d v="2015-11-21T00:00:00"/>
    <d v="2015-11-23T00:00:00"/>
    <x v="0"/>
    <s v="EM-14095"/>
    <s v="Eudokia Martin"/>
    <x v="1"/>
    <s v="United States"/>
    <s v="Phoenix"/>
    <s v="Arizona"/>
    <n v="85023"/>
    <x v="1"/>
    <s v="OFF-LA-10003121"/>
    <s v="Office Supplies"/>
    <s v="Labels"/>
    <s v="Avery 506"/>
    <n v="16.520000000000003"/>
    <n v="5"/>
    <n v="0.2"/>
    <n v="5.368999999999998"/>
    <s v="No"/>
    <s v="Anna Andreadi"/>
  </r>
  <r>
    <n v="7630"/>
    <s v="CA-2014-162089"/>
    <d v="2014-03-30T00:00:00"/>
    <d v="2014-04-01T00:00:00"/>
    <x v="2"/>
    <s v="MP-17470"/>
    <s v="Mark Packer"/>
    <x v="2"/>
    <s v="United States"/>
    <s v="Brownsville"/>
    <s v="Texas"/>
    <n v="78521"/>
    <x v="2"/>
    <s v="OFF-EN-10002230"/>
    <s v="Office Supplies"/>
    <s v="Envelopes"/>
    <s v="Airmail Envelopes"/>
    <n v="335.72"/>
    <n v="5"/>
    <n v="0.2"/>
    <n v="113.30549999999999"/>
    <s v="No"/>
    <s v="Kelly Williams"/>
  </r>
  <r>
    <n v="7631"/>
    <s v="CA-2014-162089"/>
    <d v="2014-03-30T00:00:00"/>
    <d v="2014-04-01T00:00:00"/>
    <x v="2"/>
    <s v="MP-17470"/>
    <s v="Mark Packer"/>
    <x v="2"/>
    <s v="United States"/>
    <s v="Brownsville"/>
    <s v="Texas"/>
    <n v="78521"/>
    <x v="2"/>
    <s v="TEC-PH-10001819"/>
    <s v="Technology"/>
    <s v="Phones"/>
    <s v="Innergie mMini Combo Duo USB Travel Charging Kit"/>
    <n v="251.94400000000002"/>
    <n v="7"/>
    <n v="0.2"/>
    <n v="88.180399999999977"/>
    <s v="No"/>
    <s v="Kelly Williams"/>
  </r>
  <r>
    <n v="7632"/>
    <s v="CA-2014-162089"/>
    <d v="2014-03-30T00:00:00"/>
    <d v="2014-04-01T00:00:00"/>
    <x v="2"/>
    <s v="MP-17470"/>
    <s v="Mark Packer"/>
    <x v="2"/>
    <s v="United States"/>
    <s v="Brownsville"/>
    <s v="Texas"/>
    <n v="78521"/>
    <x v="2"/>
    <s v="FUR-CH-10002304"/>
    <s v="Furniture"/>
    <s v="Chairs"/>
    <s v="Global Stack Chair without Arms, Black"/>
    <n v="127.30199999999999"/>
    <n v="7"/>
    <n v="0.3"/>
    <n v="-9.0929999999999964"/>
    <s v="No"/>
    <s v="Kelly Williams"/>
  </r>
  <r>
    <n v="7633"/>
    <s v="US-2017-158526"/>
    <d v="2017-12-29T00:00:00"/>
    <d v="2018-01-01T00:00:00"/>
    <x v="0"/>
    <s v="KH-16360"/>
    <s v="Katherine Hughes"/>
    <x v="0"/>
    <s v="United States"/>
    <s v="Louisville"/>
    <s v="Kentucky"/>
    <n v="40214"/>
    <x v="0"/>
    <s v="FUR-CH-10002602"/>
    <s v="Furniture"/>
    <s v="Chairs"/>
    <s v="DMI Arturo Collection Mission-style Design Wood Chair"/>
    <n v="1207.8399999999999"/>
    <n v="8"/>
    <n v="0"/>
    <n v="314.03840000000002"/>
    <s v="No"/>
    <s v="Cassandra Brandow"/>
  </r>
  <r>
    <n v="7634"/>
    <s v="US-2017-158526"/>
    <d v="2017-12-29T00:00:00"/>
    <d v="2018-01-01T00:00:00"/>
    <x v="0"/>
    <s v="KH-16360"/>
    <s v="Katherine Hughes"/>
    <x v="0"/>
    <s v="United States"/>
    <s v="Louisville"/>
    <s v="Kentucky"/>
    <n v="40214"/>
    <x v="0"/>
    <s v="OFF-BI-10002414"/>
    <s v="Office Supplies"/>
    <s v="Binders"/>
    <s v="GBC ProClick Spines for 32-Hole Punch"/>
    <n v="12.53"/>
    <n v="1"/>
    <n v="0"/>
    <n v="5.8890999999999991"/>
    <s v="No"/>
    <s v="Cassandra Brandow"/>
  </r>
  <r>
    <n v="7635"/>
    <s v="US-2017-158526"/>
    <d v="2017-12-29T00:00:00"/>
    <d v="2018-01-01T00:00:00"/>
    <x v="0"/>
    <s v="KH-16360"/>
    <s v="Katherine Hughes"/>
    <x v="0"/>
    <s v="United States"/>
    <s v="Louisville"/>
    <s v="Kentucky"/>
    <n v="40214"/>
    <x v="0"/>
    <s v="OFF-AR-10003696"/>
    <s v="Office Supplies"/>
    <s v="Art"/>
    <s v="Panasonic KP-350BK Electric Pencil Sharpener with Auto Stop"/>
    <n v="34.58"/>
    <n v="1"/>
    <n v="0"/>
    <n v="10.028199999999998"/>
    <s v="No"/>
    <s v="Cassandra Brandow"/>
  </r>
  <r>
    <n v="7636"/>
    <s v="US-2017-158526"/>
    <d v="2017-12-29T00:00:00"/>
    <d v="2018-01-01T00:00:00"/>
    <x v="0"/>
    <s v="KH-16360"/>
    <s v="Katherine Hughes"/>
    <x v="0"/>
    <s v="United States"/>
    <s v="Louisville"/>
    <s v="Kentucky"/>
    <n v="40214"/>
    <x v="0"/>
    <s v="FUR-CH-10004495"/>
    <s v="Furniture"/>
    <s v="Chairs"/>
    <s v="Global Leather and Oak Executive Chair, Black"/>
    <n v="300.98"/>
    <n v="1"/>
    <n v="0"/>
    <n v="87.28419999999997"/>
    <s v="No"/>
    <s v="Cassandra Brandow"/>
  </r>
  <r>
    <n v="7637"/>
    <s v="US-2017-158526"/>
    <d v="2017-12-29T00:00:00"/>
    <d v="2018-01-01T00:00:00"/>
    <x v="0"/>
    <s v="KH-16360"/>
    <s v="Katherine Hughes"/>
    <x v="0"/>
    <s v="United States"/>
    <s v="Louisville"/>
    <s v="Kentucky"/>
    <n v="40214"/>
    <x v="0"/>
    <s v="FUR-CH-10001270"/>
    <s v="Furniture"/>
    <s v="Chairs"/>
    <s v="Harbour Creations Steel Folding Chair"/>
    <n v="258.75"/>
    <n v="3"/>
    <n v="0"/>
    <n v="77.624999999999972"/>
    <s v="No"/>
    <s v="Cassandra Brandow"/>
  </r>
  <r>
    <n v="7638"/>
    <s v="CA-2017-104885"/>
    <d v="2017-03-02T00:00:00"/>
    <d v="2017-03-08T00:00:00"/>
    <x v="1"/>
    <s v="DB-13555"/>
    <s v="Dorothy Badders"/>
    <x v="1"/>
    <s v="United States"/>
    <s v="Newark"/>
    <s v="Delaware"/>
    <n v="19711"/>
    <x v="3"/>
    <s v="OFF-AR-10001615"/>
    <s v="Office Supplies"/>
    <s v="Art"/>
    <s v="Newell 34"/>
    <n v="59.519999999999996"/>
    <n v="3"/>
    <n v="0"/>
    <n v="15.475200000000001"/>
    <s v="No"/>
    <s v="Chuck Magee"/>
  </r>
  <r>
    <n v="7639"/>
    <s v="CA-2017-104885"/>
    <d v="2017-03-02T00:00:00"/>
    <d v="2017-03-08T00:00:00"/>
    <x v="1"/>
    <s v="DB-13555"/>
    <s v="Dorothy Badders"/>
    <x v="1"/>
    <s v="United States"/>
    <s v="Newark"/>
    <s v="Delaware"/>
    <n v="19711"/>
    <x v="3"/>
    <s v="OFF-EN-10003286"/>
    <s v="Office Supplies"/>
    <s v="Envelopes"/>
    <s v="Staple envelope"/>
    <n v="57.959999999999994"/>
    <n v="7"/>
    <n v="0"/>
    <n v="27.241199999999996"/>
    <s v="No"/>
    <s v="Chuck Magee"/>
  </r>
  <r>
    <n v="7640"/>
    <s v="CA-2017-104885"/>
    <d v="2017-03-02T00:00:00"/>
    <d v="2017-03-08T00:00:00"/>
    <x v="1"/>
    <s v="DB-13555"/>
    <s v="Dorothy Badders"/>
    <x v="1"/>
    <s v="United States"/>
    <s v="Newark"/>
    <s v="Delaware"/>
    <n v="19711"/>
    <x v="3"/>
    <s v="FUR-BO-10003660"/>
    <s v="Furniture"/>
    <s v="Bookcases"/>
    <s v="Bush Cubix Collection Bookcases, Fully Assembled"/>
    <n v="441.96"/>
    <n v="2"/>
    <n v="0"/>
    <n v="101.6508"/>
    <s v="No"/>
    <s v="Chuck Magee"/>
  </r>
  <r>
    <n v="7641"/>
    <s v="CA-2017-104885"/>
    <d v="2017-03-02T00:00:00"/>
    <d v="2017-03-08T00:00:00"/>
    <x v="1"/>
    <s v="DB-13555"/>
    <s v="Dorothy Badders"/>
    <x v="1"/>
    <s v="United States"/>
    <s v="Newark"/>
    <s v="Delaware"/>
    <n v="19711"/>
    <x v="3"/>
    <s v="OFF-PA-10002764"/>
    <s v="Office Supplies"/>
    <s v="Paper"/>
    <s v="Easy-staple paper"/>
    <n v="68.039999999999992"/>
    <n v="6"/>
    <n v="0"/>
    <n v="33.339599999999997"/>
    <s v="No"/>
    <s v="Chuck Magee"/>
  </r>
  <r>
    <n v="7642"/>
    <s v="US-2016-157490"/>
    <d v="2016-10-06T00:00:00"/>
    <d v="2016-10-07T00:00:00"/>
    <x v="2"/>
    <s v="LB-16795"/>
    <s v="Laurel Beltran"/>
    <x v="2"/>
    <s v="United States"/>
    <s v="Pueblo"/>
    <s v="Colorado"/>
    <n v="81001"/>
    <x v="1"/>
    <s v="TEC-MA-10001695"/>
    <s v="Technology"/>
    <s v="Machines"/>
    <s v="Zebra GK420t Direct Thermal/Thermal Transfer Printer"/>
    <n v="703.71"/>
    <n v="6"/>
    <n v="0.7"/>
    <n v="-938.28"/>
    <s v="Yes"/>
    <s v="Anna Andreadi"/>
  </r>
  <r>
    <n v="7643"/>
    <s v="US-2016-157490"/>
    <d v="2016-10-06T00:00:00"/>
    <d v="2016-10-07T00:00:00"/>
    <x v="2"/>
    <s v="LB-16795"/>
    <s v="Laurel Beltran"/>
    <x v="2"/>
    <s v="United States"/>
    <s v="Pueblo"/>
    <s v="Colorado"/>
    <n v="81001"/>
    <x v="1"/>
    <s v="OFF-BI-10002824"/>
    <s v="Office Supplies"/>
    <s v="Binders"/>
    <s v="Recycled Easel Ring Binders"/>
    <n v="17.904000000000003"/>
    <n v="4"/>
    <n v="0.7"/>
    <n v="-14.920000000000002"/>
    <s v="Yes"/>
    <s v="Anna Andreadi"/>
  </r>
  <r>
    <n v="7644"/>
    <s v="US-2016-157490"/>
    <d v="2016-10-06T00:00:00"/>
    <d v="2016-10-07T00:00:00"/>
    <x v="2"/>
    <s v="LB-16795"/>
    <s v="Laurel Beltran"/>
    <x v="2"/>
    <s v="United States"/>
    <s v="Pueblo"/>
    <s v="Colorado"/>
    <n v="81001"/>
    <x v="1"/>
    <s v="OFF-BI-10002571"/>
    <s v="Office Supplies"/>
    <s v="Binders"/>
    <s v="Avery Framed View Binder, EZD Ring (Locking), Navy, 1 1/2&quot;"/>
    <n v="11.976000000000003"/>
    <n v="4"/>
    <n v="0.7"/>
    <n v="-9.1815999999999995"/>
    <s v="Yes"/>
    <s v="Anna Andreadi"/>
  </r>
  <r>
    <n v="7645"/>
    <s v="US-2016-157490"/>
    <d v="2016-10-06T00:00:00"/>
    <d v="2016-10-07T00:00:00"/>
    <x v="2"/>
    <s v="LB-16795"/>
    <s v="Laurel Beltran"/>
    <x v="2"/>
    <s v="United States"/>
    <s v="Pueblo"/>
    <s v="Colorado"/>
    <n v="81001"/>
    <x v="1"/>
    <s v="TEC-AC-10001553"/>
    <s v="Technology"/>
    <s v="Accessories"/>
    <s v="Memorex 25GB 6X Branded Blu-Ray Recordable Disc, 15/Pack"/>
    <n v="67.959999999999994"/>
    <n v="5"/>
    <n v="0.2"/>
    <n v="0.84950000000000259"/>
    <s v="Yes"/>
    <s v="Anna Andreadi"/>
  </r>
  <r>
    <n v="7646"/>
    <s v="CA-2015-161452"/>
    <d v="2015-04-05T00:00:00"/>
    <d v="2015-04-11T00:00:00"/>
    <x v="1"/>
    <s v="CA-11965"/>
    <s v="Carol Adams"/>
    <x v="1"/>
    <s v="United States"/>
    <s v="Los Angeles"/>
    <s v="California"/>
    <n v="90036"/>
    <x v="1"/>
    <s v="FUR-CH-10003973"/>
    <s v="Furniture"/>
    <s v="Chairs"/>
    <s v="GuestStacker Chair with Chrome Finish Legs"/>
    <n v="892.22400000000005"/>
    <n v="3"/>
    <n v="0.2"/>
    <n v="89.222400000000022"/>
    <s v="No"/>
    <s v="Anna Andreadi"/>
  </r>
  <r>
    <n v="7647"/>
    <s v="US-2014-115196"/>
    <d v="2014-09-09T00:00:00"/>
    <d v="2014-09-13T00:00:00"/>
    <x v="1"/>
    <s v="DL-12925"/>
    <s v="Daniel Lacy"/>
    <x v="0"/>
    <s v="United States"/>
    <s v="Greenville"/>
    <s v="North Carolina"/>
    <n v="27834"/>
    <x v="0"/>
    <s v="TEC-MA-10002073"/>
    <s v="Technology"/>
    <s v="Machines"/>
    <s v="3D Systems Cube Printer, 2nd Generation, White"/>
    <n v="1299.99"/>
    <n v="2"/>
    <n v="0.5"/>
    <n v="-571.99559999999997"/>
    <s v="No"/>
    <s v="Cassandra Brandow"/>
  </r>
  <r>
    <n v="7648"/>
    <s v="CA-2016-138968"/>
    <d v="2016-03-15T00:00:00"/>
    <d v="2016-03-16T00:00:00"/>
    <x v="2"/>
    <s v="FC-14335"/>
    <s v="Fred Chung"/>
    <x v="1"/>
    <s v="United States"/>
    <s v="San Francisco"/>
    <s v="California"/>
    <n v="94110"/>
    <x v="1"/>
    <s v="OFF-BI-10003529"/>
    <s v="Office Supplies"/>
    <s v="Binders"/>
    <s v="Avery Round Ring Poly Binders"/>
    <n v="4.5439999999999996"/>
    <n v="2"/>
    <n v="0.2"/>
    <n v="1.6472"/>
    <s v="No"/>
    <s v="Anna Andreadi"/>
  </r>
  <r>
    <n v="7649"/>
    <s v="CA-2016-138968"/>
    <d v="2016-03-15T00:00:00"/>
    <d v="2016-03-16T00:00:00"/>
    <x v="2"/>
    <s v="FC-14335"/>
    <s v="Fred Chung"/>
    <x v="1"/>
    <s v="United States"/>
    <s v="San Francisco"/>
    <s v="California"/>
    <n v="94110"/>
    <x v="1"/>
    <s v="FUR-CH-10000309"/>
    <s v="Furniture"/>
    <s v="Chairs"/>
    <s v="Global Comet Stacking Arm Chair"/>
    <n v="1352.0320000000002"/>
    <n v="4"/>
    <n v="0.2"/>
    <n v="84.501999999999953"/>
    <s v="No"/>
    <s v="Anna Andreadi"/>
  </r>
  <r>
    <n v="7650"/>
    <s v="CA-2015-101889"/>
    <d v="2015-12-27T00:00:00"/>
    <d v="2015-12-31T00:00:00"/>
    <x v="1"/>
    <s v="DB-13120"/>
    <s v="David Bremer"/>
    <x v="1"/>
    <s v="United States"/>
    <s v="Marion"/>
    <s v="Ohio"/>
    <n v="43302"/>
    <x v="3"/>
    <s v="FUR-TA-10004154"/>
    <s v="Furniture"/>
    <s v="Tables"/>
    <s v="Riverside Furniture Oval Coffee Table, Oval End Table, End Table with Drawer"/>
    <n v="1548.9900000000002"/>
    <n v="9"/>
    <n v="0.4"/>
    <n v="-464.69700000000012"/>
    <s v="No"/>
    <s v="Chuck Magee"/>
  </r>
  <r>
    <n v="7651"/>
    <s v="CA-2015-101889"/>
    <d v="2015-12-27T00:00:00"/>
    <d v="2015-12-31T00:00:00"/>
    <x v="1"/>
    <s v="DB-13120"/>
    <s v="David Bremer"/>
    <x v="1"/>
    <s v="United States"/>
    <s v="Marion"/>
    <s v="Ohio"/>
    <n v="43302"/>
    <x v="3"/>
    <s v="OFF-EN-10003286"/>
    <s v="Office Supplies"/>
    <s v="Envelopes"/>
    <s v="Staple envelope"/>
    <n v="19.872"/>
    <n v="3"/>
    <n v="0.2"/>
    <n v="6.7067999999999977"/>
    <s v="No"/>
    <s v="Chuck Magee"/>
  </r>
  <r>
    <n v="7652"/>
    <s v="CA-2017-110821"/>
    <d v="2017-08-07T00:00:00"/>
    <d v="2017-08-08T00:00:00"/>
    <x v="2"/>
    <s v="CK-12205"/>
    <s v="Chloris Kastensmidt"/>
    <x v="0"/>
    <s v="United States"/>
    <s v="Dallas"/>
    <s v="Texas"/>
    <n v="75081"/>
    <x v="2"/>
    <s v="TEC-AC-10001552"/>
    <s v="Technology"/>
    <s v="Accessories"/>
    <s v="Logitech K350 2.4Ghz Wireless Keyboard"/>
    <n v="119.44800000000001"/>
    <n v="3"/>
    <n v="0.2"/>
    <n v="-13.437900000000006"/>
    <s v="No"/>
    <s v="Kelly Williams"/>
  </r>
  <r>
    <n v="7653"/>
    <s v="CA-2017-110821"/>
    <d v="2017-08-07T00:00:00"/>
    <d v="2017-08-08T00:00:00"/>
    <x v="2"/>
    <s v="CK-12205"/>
    <s v="Chloris Kastensmidt"/>
    <x v="0"/>
    <s v="United States"/>
    <s v="Dallas"/>
    <s v="Texas"/>
    <n v="75081"/>
    <x v="2"/>
    <s v="OFF-ST-10002790"/>
    <s v="Office Supplies"/>
    <s v="Storage"/>
    <s v="Safco Industrial Shelving"/>
    <n v="118.16"/>
    <n v="2"/>
    <n v="0.2"/>
    <n v="-25.108999999999988"/>
    <s v="No"/>
    <s v="Kelly Williams"/>
  </r>
  <r>
    <n v="7654"/>
    <s v="CA-2015-121552"/>
    <d v="2015-03-22T00:00:00"/>
    <d v="2015-03-27T00:00:00"/>
    <x v="1"/>
    <s v="FW-14395"/>
    <s v="Fred Wasserman"/>
    <x v="1"/>
    <s v="United States"/>
    <s v="Huntsville"/>
    <s v="Alabama"/>
    <n v="35810"/>
    <x v="0"/>
    <s v="OFF-AR-10003217"/>
    <s v="Office Supplies"/>
    <s v="Art"/>
    <s v="Newell 316"/>
    <n v="19.559999999999999"/>
    <n v="4"/>
    <n v="0"/>
    <n v="5.4768000000000008"/>
    <s v="No"/>
    <s v="Cassandra Brandow"/>
  </r>
  <r>
    <n v="7655"/>
    <s v="CA-2015-107685"/>
    <d v="2015-11-30T00:00:00"/>
    <d v="2015-12-02T00:00:00"/>
    <x v="0"/>
    <s v="JM-15865"/>
    <s v="John Murray"/>
    <x v="0"/>
    <s v="United States"/>
    <s v="Las Vegas"/>
    <s v="Nevada"/>
    <n v="89115"/>
    <x v="1"/>
    <s v="FUR-FU-10002813"/>
    <s v="Furniture"/>
    <s v="Furnishings"/>
    <s v="DAX Contemporary Wood Frame with Silver Metal Mat, Desktop, 11 x 14 Size"/>
    <n v="80.959999999999994"/>
    <n v="4"/>
    <n v="0"/>
    <n v="29.145599999999995"/>
    <s v="No"/>
    <s v="Anna Andreadi"/>
  </r>
  <r>
    <n v="7656"/>
    <s v="CA-2015-107685"/>
    <d v="2015-11-30T00:00:00"/>
    <d v="2015-12-02T00:00:00"/>
    <x v="0"/>
    <s v="JM-15865"/>
    <s v="John Murray"/>
    <x v="0"/>
    <s v="United States"/>
    <s v="Las Vegas"/>
    <s v="Nevada"/>
    <n v="89115"/>
    <x v="1"/>
    <s v="OFF-PA-10003848"/>
    <s v="Office Supplies"/>
    <s v="Paper"/>
    <s v="Xerox 1997"/>
    <n v="25.92"/>
    <n v="4"/>
    <n v="0"/>
    <n v="12.441600000000001"/>
    <s v="No"/>
    <s v="Anna Andreadi"/>
  </r>
  <r>
    <n v="7657"/>
    <s v="US-2014-120740"/>
    <d v="2014-04-15T00:00:00"/>
    <d v="2014-04-15T00:00:00"/>
    <x v="3"/>
    <s v="PS-18970"/>
    <s v="Paul Stevenson"/>
    <x v="2"/>
    <s v="United States"/>
    <s v="Los Angeles"/>
    <s v="California"/>
    <n v="90049"/>
    <x v="1"/>
    <s v="OFF-AP-10000240"/>
    <s v="Office Supplies"/>
    <s v="Appliances"/>
    <s v="Belkin F9G930V10-GRY 9 Outlet Surge"/>
    <n v="106.96"/>
    <n v="2"/>
    <n v="0"/>
    <n v="31.018399999999986"/>
    <s v="No"/>
    <s v="Anna Andreadi"/>
  </r>
  <r>
    <n v="7658"/>
    <s v="US-2014-120740"/>
    <d v="2014-04-15T00:00:00"/>
    <d v="2014-04-15T00:00:00"/>
    <x v="3"/>
    <s v="PS-18970"/>
    <s v="Paul Stevenson"/>
    <x v="2"/>
    <s v="United States"/>
    <s v="Los Angeles"/>
    <s v="California"/>
    <n v="90049"/>
    <x v="1"/>
    <s v="FUR-FU-10004091"/>
    <s v="Furniture"/>
    <s v="Furnishings"/>
    <s v="Howard Miller 13&quot; Diameter Goldtone Round Wall Clock"/>
    <n v="187.76"/>
    <n v="4"/>
    <n v="0"/>
    <n v="76.9816"/>
    <s v="No"/>
    <s v="Anna Andreadi"/>
  </r>
  <r>
    <n v="7659"/>
    <s v="CA-2017-155740"/>
    <d v="2017-07-30T00:00:00"/>
    <d v="2017-08-02T00:00:00"/>
    <x v="2"/>
    <s v="TC-21475"/>
    <s v="Tony Chapman"/>
    <x v="2"/>
    <s v="United States"/>
    <s v="Lakewood"/>
    <s v="Ohio"/>
    <n v="44107"/>
    <x v="3"/>
    <s v="OFF-BI-10001071"/>
    <s v="Office Supplies"/>
    <s v="Binders"/>
    <s v="GBC ProClick Punch Binding System"/>
    <n v="76.77600000000001"/>
    <n v="4"/>
    <n v="0.7"/>
    <n v="-53.743199999999973"/>
    <s v="No"/>
    <s v="Chuck Magee"/>
  </r>
  <r>
    <n v="7660"/>
    <s v="CA-2017-146493"/>
    <d v="2017-06-01T00:00:00"/>
    <d v="2017-06-05T00:00:00"/>
    <x v="1"/>
    <s v="CV-12805"/>
    <s v="Cynthia Voltz"/>
    <x v="1"/>
    <s v="United States"/>
    <s v="Fremont"/>
    <s v="Nebraska"/>
    <n v="68025"/>
    <x v="2"/>
    <s v="OFF-BI-10003676"/>
    <s v="Office Supplies"/>
    <s v="Binders"/>
    <s v="GBC Standard Recycled Report Covers, Clear Plastic Sheets"/>
    <n v="53.9"/>
    <n v="5"/>
    <n v="0"/>
    <n v="25.871999999999996"/>
    <s v="No"/>
    <s v="Kelly Williams"/>
  </r>
  <r>
    <n v="7661"/>
    <s v="CA-2014-105417"/>
    <d v="2014-01-07T00:00:00"/>
    <d v="2014-01-12T00:00:00"/>
    <x v="1"/>
    <s v="VS-21820"/>
    <s v="Vivek Sundaresam"/>
    <x v="0"/>
    <s v="United States"/>
    <s v="Huntsville"/>
    <s v="Texas"/>
    <n v="77340"/>
    <x v="2"/>
    <s v="FUR-FU-10004864"/>
    <s v="Furniture"/>
    <s v="Furnishings"/>
    <s v="Howard Miller 14-1/2&quot; Diameter Chrome Round Wall Clock"/>
    <n v="76.728000000000009"/>
    <n v="3"/>
    <n v="0.6"/>
    <n v="-53.709599999999988"/>
    <s v="No"/>
    <s v="Kelly Williams"/>
  </r>
  <r>
    <n v="7662"/>
    <s v="CA-2014-105417"/>
    <d v="2014-01-07T00:00:00"/>
    <d v="2014-01-12T00:00:00"/>
    <x v="1"/>
    <s v="VS-21820"/>
    <s v="Vivek Sundaresam"/>
    <x v="0"/>
    <s v="United States"/>
    <s v="Huntsville"/>
    <s v="Texas"/>
    <n v="77340"/>
    <x v="2"/>
    <s v="OFF-BI-10003708"/>
    <s v="Office Supplies"/>
    <s v="Binders"/>
    <s v="Acco Four Pocket Poly Ring Binder with Label Holder, Smoke, 1&quot;"/>
    <n v="10.429999999999998"/>
    <n v="7"/>
    <n v="0.8"/>
    <n v="-18.252500000000005"/>
    <s v="No"/>
    <s v="Kelly Williams"/>
  </r>
  <r>
    <n v="7663"/>
    <s v="US-2017-141509"/>
    <d v="2017-09-29T00:00:00"/>
    <d v="2017-10-01T00:00:00"/>
    <x v="2"/>
    <s v="SC-20575"/>
    <s v="Sonia Cooley"/>
    <x v="0"/>
    <s v="United States"/>
    <s v="Los Angeles"/>
    <s v="California"/>
    <n v="90036"/>
    <x v="1"/>
    <s v="OFF-AR-10002067"/>
    <s v="Office Supplies"/>
    <s v="Art"/>
    <s v="Newell 334"/>
    <n v="99.2"/>
    <n v="5"/>
    <n v="0"/>
    <n v="25.792000000000002"/>
    <s v="No"/>
    <s v="Anna Andreadi"/>
  </r>
  <r>
    <n v="7664"/>
    <s v="CA-2017-139493"/>
    <d v="2017-09-13T00:00:00"/>
    <d v="2017-09-19T00:00:00"/>
    <x v="1"/>
    <s v="SG-20605"/>
    <s v="Speros Goranitis"/>
    <x v="0"/>
    <s v="United States"/>
    <s v="Asheville"/>
    <s v="North Carolina"/>
    <n v="28806"/>
    <x v="0"/>
    <s v="OFF-AR-10003158"/>
    <s v="Office Supplies"/>
    <s v="Art"/>
    <s v="Fluorescent Highlighters by Dixon"/>
    <n v="15.920000000000002"/>
    <n v="5"/>
    <n v="0.2"/>
    <n v="2.7859999999999978"/>
    <s v="No"/>
    <s v="Cassandra Brandow"/>
  </r>
  <r>
    <n v="7665"/>
    <s v="CA-2014-151967"/>
    <d v="2014-10-22T00:00:00"/>
    <d v="2014-10-26T00:00:00"/>
    <x v="1"/>
    <s v="NB-18580"/>
    <s v="Nicole Brennan"/>
    <x v="1"/>
    <s v="United States"/>
    <s v="Bossier City"/>
    <s v="Louisiana"/>
    <n v="71111"/>
    <x v="0"/>
    <s v="FUR-FU-10000193"/>
    <s v="Furniture"/>
    <s v="Furnishings"/>
    <s v="Tenex Chairmats For Use with Hard Floors"/>
    <n v="129.91999999999999"/>
    <n v="4"/>
    <n v="0"/>
    <n v="10.393599999999992"/>
    <s v="No"/>
    <s v="Cassandra Brandow"/>
  </r>
  <r>
    <n v="7666"/>
    <s v="US-2016-140158"/>
    <d v="2016-10-04T00:00:00"/>
    <d v="2016-10-08T00:00:00"/>
    <x v="1"/>
    <s v="DR-12940"/>
    <s v="Daniel Raglin"/>
    <x v="2"/>
    <s v="United States"/>
    <s v="Providence"/>
    <s v="Rhode Island"/>
    <n v="2908"/>
    <x v="3"/>
    <s v="OFF-BI-10000977"/>
    <s v="Office Supplies"/>
    <s v="Binders"/>
    <s v="Ibico Plastic Spiral Binding Combs"/>
    <n v="30.4"/>
    <n v="1"/>
    <n v="0"/>
    <n v="13.983999999999998"/>
    <s v="No"/>
    <s v="Chuck Magee"/>
  </r>
  <r>
    <n v="7667"/>
    <s v="US-2016-140158"/>
    <d v="2016-10-04T00:00:00"/>
    <d v="2016-10-08T00:00:00"/>
    <x v="1"/>
    <s v="DR-12940"/>
    <s v="Daniel Raglin"/>
    <x v="2"/>
    <s v="United States"/>
    <s v="Providence"/>
    <s v="Rhode Island"/>
    <n v="2908"/>
    <x v="3"/>
    <s v="TEC-CO-10001449"/>
    <s v="Technology"/>
    <s v="Copiers"/>
    <s v="Hewlett Packard LaserJet 3310 Copier"/>
    <n v="5399.91"/>
    <n v="9"/>
    <n v="0"/>
    <n v="2591.9567999999999"/>
    <s v="No"/>
    <s v="Chuck Magee"/>
  </r>
  <r>
    <n v="7668"/>
    <s v="US-2016-140158"/>
    <d v="2016-10-04T00:00:00"/>
    <d v="2016-10-08T00:00:00"/>
    <x v="1"/>
    <s v="DR-12940"/>
    <s v="Daniel Raglin"/>
    <x v="2"/>
    <s v="United States"/>
    <s v="Providence"/>
    <s v="Rhode Island"/>
    <n v="2908"/>
    <x v="3"/>
    <s v="OFF-ST-10000136"/>
    <s v="Office Supplies"/>
    <s v="Storage"/>
    <s v="Letter Size File"/>
    <n v="119.10000000000001"/>
    <n v="3"/>
    <n v="0"/>
    <n v="34.538999999999994"/>
    <s v="No"/>
    <s v="Chuck Magee"/>
  </r>
  <r>
    <n v="7669"/>
    <s v="CA-2015-130974"/>
    <d v="2015-11-27T00:00:00"/>
    <d v="2015-11-29T00:00:00"/>
    <x v="0"/>
    <s v="MA-17560"/>
    <s v="Matt Abelman"/>
    <x v="2"/>
    <s v="United States"/>
    <s v="Everett"/>
    <s v="Massachusetts"/>
    <n v="2149"/>
    <x v="3"/>
    <s v="OFF-PA-10000743"/>
    <s v="Office Supplies"/>
    <s v="Paper"/>
    <s v="Xerox 1977"/>
    <n v="40.08"/>
    <n v="6"/>
    <n v="0"/>
    <n v="19.238399999999999"/>
    <s v="No"/>
    <s v="Chuck Magee"/>
  </r>
  <r>
    <n v="7670"/>
    <s v="CA-2015-130974"/>
    <d v="2015-11-27T00:00:00"/>
    <d v="2015-11-29T00:00:00"/>
    <x v="0"/>
    <s v="MA-17560"/>
    <s v="Matt Abelman"/>
    <x v="2"/>
    <s v="United States"/>
    <s v="Everett"/>
    <s v="Massachusetts"/>
    <n v="2149"/>
    <x v="3"/>
    <s v="OFF-PA-10001019"/>
    <s v="Office Supplies"/>
    <s v="Paper"/>
    <s v="Xerox 1884"/>
    <n v="59.94"/>
    <n v="3"/>
    <n v="0"/>
    <n v="28.171799999999998"/>
    <s v="No"/>
    <s v="Chuck Magee"/>
  </r>
  <r>
    <n v="7671"/>
    <s v="CA-2015-130974"/>
    <d v="2015-11-27T00:00:00"/>
    <d v="2015-11-29T00:00:00"/>
    <x v="0"/>
    <s v="MA-17560"/>
    <s v="Matt Abelman"/>
    <x v="2"/>
    <s v="United States"/>
    <s v="Everett"/>
    <s v="Massachusetts"/>
    <n v="2149"/>
    <x v="3"/>
    <s v="TEC-AC-10003095"/>
    <s v="Technology"/>
    <s v="Accessories"/>
    <s v="Logitech G35 7.1-Channel Surround Sound Headset"/>
    <n v="259.98"/>
    <n v="2"/>
    <n v="0"/>
    <n v="88.393200000000007"/>
    <s v="No"/>
    <s v="Chuck Magee"/>
  </r>
  <r>
    <n v="7672"/>
    <s v="CA-2015-130974"/>
    <d v="2015-11-27T00:00:00"/>
    <d v="2015-11-29T00:00:00"/>
    <x v="0"/>
    <s v="MA-17560"/>
    <s v="Matt Abelman"/>
    <x v="2"/>
    <s v="United States"/>
    <s v="Everett"/>
    <s v="Massachusetts"/>
    <n v="2149"/>
    <x v="3"/>
    <s v="FUR-BO-10002916"/>
    <s v="Furniture"/>
    <s v="Bookcases"/>
    <s v="Rush Hierlooms Collection 1&quot; Thick Stackable Bookcases"/>
    <n v="170.98"/>
    <n v="1"/>
    <n v="0"/>
    <n v="32.486199999999997"/>
    <s v="No"/>
    <s v="Chuck Magee"/>
  </r>
  <r>
    <n v="7673"/>
    <s v="CA-2015-130974"/>
    <d v="2015-11-27T00:00:00"/>
    <d v="2015-11-29T00:00:00"/>
    <x v="0"/>
    <s v="MA-17560"/>
    <s v="Matt Abelman"/>
    <x v="2"/>
    <s v="United States"/>
    <s v="Everett"/>
    <s v="Massachusetts"/>
    <n v="2149"/>
    <x v="3"/>
    <s v="FUR-FU-10002506"/>
    <s v="Furniture"/>
    <s v="Furnishings"/>
    <s v="Tensor &quot;Hersey Kiss&quot; Styled Floor Lamp"/>
    <n v="38.97"/>
    <n v="3"/>
    <n v="0"/>
    <n v="4.6763999999999992"/>
    <s v="No"/>
    <s v="Chuck Magee"/>
  </r>
  <r>
    <n v="7674"/>
    <s v="CA-2015-130974"/>
    <d v="2015-11-27T00:00:00"/>
    <d v="2015-11-29T00:00:00"/>
    <x v="0"/>
    <s v="MA-17560"/>
    <s v="Matt Abelman"/>
    <x v="2"/>
    <s v="United States"/>
    <s v="Everett"/>
    <s v="Massachusetts"/>
    <n v="2149"/>
    <x v="3"/>
    <s v="OFF-PA-10003823"/>
    <s v="Office Supplies"/>
    <s v="Paper"/>
    <s v="Xerox 197"/>
    <n v="154.9"/>
    <n v="5"/>
    <n v="0"/>
    <n v="69.704999999999998"/>
    <s v="No"/>
    <s v="Chuck Magee"/>
  </r>
  <r>
    <n v="7675"/>
    <s v="CA-2015-130974"/>
    <d v="2015-11-27T00:00:00"/>
    <d v="2015-11-29T00:00:00"/>
    <x v="0"/>
    <s v="MA-17560"/>
    <s v="Matt Abelman"/>
    <x v="2"/>
    <s v="United States"/>
    <s v="Everett"/>
    <s v="Massachusetts"/>
    <n v="2149"/>
    <x v="3"/>
    <s v="FUR-TA-10004619"/>
    <s v="Furniture"/>
    <s v="Tables"/>
    <s v="Hon Non-Folding Utility Tables"/>
    <n v="446.06799999999998"/>
    <n v="4"/>
    <n v="0.3"/>
    <n v="0"/>
    <s v="No"/>
    <s v="Chuck Magee"/>
  </r>
  <r>
    <n v="7676"/>
    <s v="CA-2017-133487"/>
    <d v="2017-05-06T00:00:00"/>
    <d v="2017-05-09T00:00:00"/>
    <x v="0"/>
    <s v="TS-21655"/>
    <s v="Trudy Schmidt"/>
    <x v="0"/>
    <s v="United States"/>
    <s v="Rancho Cucamonga"/>
    <s v="California"/>
    <n v="91730"/>
    <x v="1"/>
    <s v="OFF-AP-10001271"/>
    <s v="Office Supplies"/>
    <s v="Appliances"/>
    <s v="Eureka The Boss Cordless Rechargeable Stick Vac"/>
    <n v="152.94"/>
    <n v="3"/>
    <n v="0"/>
    <n v="41.293800000000005"/>
    <s v="No"/>
    <s v="Anna Andreadi"/>
  </r>
  <r>
    <n v="7677"/>
    <s v="CA-2014-142951"/>
    <d v="2014-10-08T00:00:00"/>
    <d v="2014-10-08T00:00:00"/>
    <x v="3"/>
    <s v="JG-15115"/>
    <s v="Jack Garza"/>
    <x v="0"/>
    <s v="United States"/>
    <s v="Charlotte"/>
    <s v="North Carolina"/>
    <n v="28205"/>
    <x v="0"/>
    <s v="TEC-AC-10002331"/>
    <s v="Technology"/>
    <s v="Accessories"/>
    <s v="Maxell 74 Minute CDR, 10/Pack"/>
    <n v="23.472000000000001"/>
    <n v="3"/>
    <n v="0.2"/>
    <n v="4.9877999999999982"/>
    <s v="No"/>
    <s v="Cassandra Brandow"/>
  </r>
  <r>
    <n v="7678"/>
    <s v="CA-2014-133592"/>
    <d v="2014-12-31T00:00:00"/>
    <d v="2015-01-07T00:00:00"/>
    <x v="1"/>
    <s v="KM-16375"/>
    <s v="Katherine Murray"/>
    <x v="2"/>
    <s v="United States"/>
    <s v="Providence"/>
    <s v="Rhode Island"/>
    <n v="2908"/>
    <x v="3"/>
    <s v="OFF-PA-10003228"/>
    <s v="Office Supplies"/>
    <s v="Paper"/>
    <s v="Xerox 1917"/>
    <n v="195.64"/>
    <n v="4"/>
    <n v="0"/>
    <n v="91.950799999999987"/>
    <s v="No"/>
    <s v="Chuck Magee"/>
  </r>
  <r>
    <n v="7679"/>
    <s v="CA-2014-133592"/>
    <d v="2014-12-31T00:00:00"/>
    <d v="2015-01-07T00:00:00"/>
    <x v="1"/>
    <s v="KM-16375"/>
    <s v="Katherine Murray"/>
    <x v="2"/>
    <s v="United States"/>
    <s v="Providence"/>
    <s v="Rhode Island"/>
    <n v="2908"/>
    <x v="3"/>
    <s v="OFF-PA-10002586"/>
    <s v="Office Supplies"/>
    <s v="Paper"/>
    <s v="Xerox 1970"/>
    <n v="14.940000000000001"/>
    <n v="3"/>
    <n v="0"/>
    <n v="7.0218000000000007"/>
    <s v="No"/>
    <s v="Chuck Magee"/>
  </r>
  <r>
    <n v="7680"/>
    <s v="CA-2014-133592"/>
    <d v="2014-12-31T00:00:00"/>
    <d v="2015-01-07T00:00:00"/>
    <x v="1"/>
    <s v="KM-16375"/>
    <s v="Katherine Murray"/>
    <x v="2"/>
    <s v="United States"/>
    <s v="Providence"/>
    <s v="Rhode Island"/>
    <n v="2908"/>
    <x v="3"/>
    <s v="TEC-AC-10002049"/>
    <s v="Technology"/>
    <s v="Accessories"/>
    <s v="Plantronics Savi W720 Multi-Device Wireless Headset System"/>
    <n v="1687.8"/>
    <n v="4"/>
    <n v="0"/>
    <n v="742.63200000000006"/>
    <s v="No"/>
    <s v="Chuck Magee"/>
  </r>
  <r>
    <n v="7681"/>
    <s v="CA-2014-133592"/>
    <d v="2014-12-31T00:00:00"/>
    <d v="2015-01-07T00:00:00"/>
    <x v="1"/>
    <s v="KM-16375"/>
    <s v="Katherine Murray"/>
    <x v="2"/>
    <s v="United States"/>
    <s v="Providence"/>
    <s v="Rhode Island"/>
    <n v="2908"/>
    <x v="3"/>
    <s v="FUR-BO-10000362"/>
    <s v="Furniture"/>
    <s v="Bookcases"/>
    <s v="Sauder Inglewood Library Bookcases"/>
    <n v="341.96"/>
    <n v="2"/>
    <n v="0"/>
    <n v="78.650800000000004"/>
    <s v="No"/>
    <s v="Chuck Magee"/>
  </r>
  <r>
    <n v="7682"/>
    <s v="CA-2014-133592"/>
    <d v="2014-12-31T00:00:00"/>
    <d v="2015-01-07T00:00:00"/>
    <x v="1"/>
    <s v="KM-16375"/>
    <s v="Katherine Murray"/>
    <x v="2"/>
    <s v="United States"/>
    <s v="Providence"/>
    <s v="Rhode Island"/>
    <n v="2908"/>
    <x v="3"/>
    <s v="FUR-CH-10004218"/>
    <s v="Furniture"/>
    <s v="Chairs"/>
    <s v="Global Fabric Manager's Chair, Dark Gray"/>
    <n v="605.88"/>
    <n v="6"/>
    <n v="0"/>
    <n v="151.47000000000003"/>
    <s v="No"/>
    <s v="Chuck Magee"/>
  </r>
  <r>
    <n v="7683"/>
    <s v="CA-2015-120782"/>
    <d v="2015-04-28T00:00:00"/>
    <d v="2015-05-01T00:00:00"/>
    <x v="2"/>
    <s v="SD-20485"/>
    <s v="Shirley Daniels"/>
    <x v="2"/>
    <s v="United States"/>
    <s v="Midland"/>
    <s v="Michigan"/>
    <n v="48640"/>
    <x v="2"/>
    <s v="OFF-AP-10003779"/>
    <s v="Office Supplies"/>
    <s v="Appliances"/>
    <s v="Kensington 7 Outlet MasterPiece Power Center with Fax/Phone Line Protection"/>
    <n v="186.732"/>
    <n v="1"/>
    <n v="0.1"/>
    <n v="41.495999999999967"/>
    <s v="No"/>
    <s v="Kelly Williams"/>
  </r>
  <r>
    <n v="7684"/>
    <s v="CA-2015-120782"/>
    <d v="2015-04-28T00:00:00"/>
    <d v="2015-05-01T00:00:00"/>
    <x v="2"/>
    <s v="SD-20485"/>
    <s v="Shirley Daniels"/>
    <x v="2"/>
    <s v="United States"/>
    <s v="Midland"/>
    <s v="Michigan"/>
    <n v="48640"/>
    <x v="2"/>
    <s v="OFF-BI-10003527"/>
    <s v="Office Supplies"/>
    <s v="Binders"/>
    <s v="Fellowes PB500 Electric Punch Plastic Comb Binding Machine with Manual Bind"/>
    <n v="3812.9700000000003"/>
    <n v="3"/>
    <n v="0"/>
    <n v="1906.4850000000001"/>
    <s v="No"/>
    <s v="Kelly Williams"/>
  </r>
  <r>
    <n v="7685"/>
    <s v="CA-2015-116876"/>
    <d v="2015-02-14T00:00:00"/>
    <d v="2015-02-21T00:00:00"/>
    <x v="1"/>
    <s v="TT-21070"/>
    <s v="Ted Trevino"/>
    <x v="0"/>
    <s v="United States"/>
    <s v="Rochester"/>
    <s v="New York"/>
    <n v="14609"/>
    <x v="3"/>
    <s v="OFF-BI-10002897"/>
    <s v="Office Supplies"/>
    <s v="Binders"/>
    <s v="Black Avery Memo-Size 3-Ring Binder, 5 1/2&quot; x 8 1/2&quot;"/>
    <n v="26.423999999999999"/>
    <n v="9"/>
    <n v="0.2"/>
    <n v="9.5786999999999995"/>
    <s v="No"/>
    <s v="Chuck Magee"/>
  </r>
  <r>
    <n v="7686"/>
    <s v="CA-2015-116876"/>
    <d v="2015-02-14T00:00:00"/>
    <d v="2015-02-21T00:00:00"/>
    <x v="1"/>
    <s v="TT-21070"/>
    <s v="Ted Trevino"/>
    <x v="0"/>
    <s v="United States"/>
    <s v="Rochester"/>
    <s v="New York"/>
    <n v="14609"/>
    <x v="3"/>
    <s v="TEC-PH-10002584"/>
    <s v="Technology"/>
    <s v="Phones"/>
    <s v="Samsung Galaxy S4"/>
    <n v="625.99"/>
    <n v="1"/>
    <n v="0"/>
    <n v="187.79699999999997"/>
    <s v="No"/>
    <s v="Chuck Magee"/>
  </r>
  <r>
    <n v="7687"/>
    <s v="CA-2016-169838"/>
    <d v="2016-11-25T00:00:00"/>
    <d v="2016-11-29T00:00:00"/>
    <x v="1"/>
    <s v="BB-11545"/>
    <s v="Brenda Bowman"/>
    <x v="1"/>
    <s v="United States"/>
    <s v="Jackson"/>
    <s v="Michigan"/>
    <n v="49201"/>
    <x v="2"/>
    <s v="FUR-TA-10001095"/>
    <s v="Furniture"/>
    <s v="Tables"/>
    <s v="Chromcraft Round Conference Tables"/>
    <n v="1568.61"/>
    <n v="9"/>
    <n v="0"/>
    <n v="329.40809999999999"/>
    <s v="No"/>
    <s v="Kelly Williams"/>
  </r>
  <r>
    <n v="7688"/>
    <s v="CA-2016-169838"/>
    <d v="2016-11-25T00:00:00"/>
    <d v="2016-11-29T00:00:00"/>
    <x v="1"/>
    <s v="BB-11545"/>
    <s v="Brenda Bowman"/>
    <x v="1"/>
    <s v="United States"/>
    <s v="Jackson"/>
    <s v="Michigan"/>
    <n v="49201"/>
    <x v="2"/>
    <s v="OFF-BI-10004002"/>
    <s v="Office Supplies"/>
    <s v="Binders"/>
    <s v="Wilson Jones International Size A4 Ring Binders"/>
    <n v="17.3"/>
    <n v="1"/>
    <n v="0"/>
    <n v="8.3040000000000003"/>
    <s v="No"/>
    <s v="Kelly Williams"/>
  </r>
  <r>
    <n v="7689"/>
    <s v="CA-2016-169838"/>
    <d v="2016-11-25T00:00:00"/>
    <d v="2016-11-29T00:00:00"/>
    <x v="1"/>
    <s v="BB-11545"/>
    <s v="Brenda Bowman"/>
    <x v="1"/>
    <s v="United States"/>
    <s v="Jackson"/>
    <s v="Michigan"/>
    <n v="49201"/>
    <x v="2"/>
    <s v="TEC-AC-10004518"/>
    <s v="Technology"/>
    <s v="Accessories"/>
    <s v="Memorex Mini Travel Drive 32 GB USB 2.0 Flash Drive"/>
    <n v="160"/>
    <n v="8"/>
    <n v="0"/>
    <n v="62.400000000000006"/>
    <s v="No"/>
    <s v="Kelly Williams"/>
  </r>
  <r>
    <n v="7690"/>
    <s v="US-2017-128951"/>
    <d v="2017-07-15T00:00:00"/>
    <d v="2017-07-17T00:00:00"/>
    <x v="2"/>
    <s v="RS-19420"/>
    <s v="Ricardo Sperren"/>
    <x v="1"/>
    <s v="United States"/>
    <s v="Suffolk"/>
    <s v="Virginia"/>
    <n v="23434"/>
    <x v="0"/>
    <s v="OFF-AP-10002191"/>
    <s v="Office Supplies"/>
    <s v="Appliances"/>
    <s v="Belkin 8 Outlet SurgeMaster II Gold Surge Protector"/>
    <n v="179.94"/>
    <n v="3"/>
    <n v="0"/>
    <n v="50.383200000000009"/>
    <s v="No"/>
    <s v="Cassandra Brandow"/>
  </r>
  <r>
    <n v="7691"/>
    <s v="US-2017-128951"/>
    <d v="2017-07-15T00:00:00"/>
    <d v="2017-07-17T00:00:00"/>
    <x v="2"/>
    <s v="RS-19420"/>
    <s v="Ricardo Sperren"/>
    <x v="1"/>
    <s v="United States"/>
    <s v="Suffolk"/>
    <s v="Virginia"/>
    <n v="23434"/>
    <x v="0"/>
    <s v="FUR-TA-10004575"/>
    <s v="Furniture"/>
    <s v="Tables"/>
    <s v="Hon 5100 Series Wood Tables"/>
    <n v="872.94"/>
    <n v="3"/>
    <n v="0"/>
    <n v="157.12919999999997"/>
    <s v="No"/>
    <s v="Cassandra Brandow"/>
  </r>
  <r>
    <n v="7692"/>
    <s v="US-2017-128951"/>
    <d v="2017-07-15T00:00:00"/>
    <d v="2017-07-17T00:00:00"/>
    <x v="2"/>
    <s v="RS-19420"/>
    <s v="Ricardo Sperren"/>
    <x v="1"/>
    <s v="United States"/>
    <s v="Suffolk"/>
    <s v="Virginia"/>
    <n v="23434"/>
    <x v="0"/>
    <s v="OFF-PA-10003177"/>
    <s v="Office Supplies"/>
    <s v="Paper"/>
    <s v="Xerox 1999"/>
    <n v="12.96"/>
    <n v="2"/>
    <n v="0"/>
    <n v="6.2208000000000006"/>
    <s v="No"/>
    <s v="Cassandra Brandow"/>
  </r>
  <r>
    <n v="7693"/>
    <s v="CA-2014-102330"/>
    <d v="2014-12-29T00:00:00"/>
    <d v="2015-01-03T00:00:00"/>
    <x v="1"/>
    <s v="AI-10855"/>
    <s v="Arianne Irving"/>
    <x v="0"/>
    <s v="United States"/>
    <s v="Brentwood"/>
    <s v="California"/>
    <n v="94513"/>
    <x v="1"/>
    <s v="OFF-LA-10003923"/>
    <s v="Office Supplies"/>
    <s v="Labels"/>
    <s v="Alphabetical Labels for Top Tab Filing"/>
    <n v="88.800000000000011"/>
    <n v="6"/>
    <n v="0"/>
    <n v="44.400000000000006"/>
    <s v="No"/>
    <s v="Anna Andreadi"/>
  </r>
  <r>
    <n v="7694"/>
    <s v="CA-2014-102330"/>
    <d v="2014-12-29T00:00:00"/>
    <d v="2015-01-03T00:00:00"/>
    <x v="1"/>
    <s v="AI-10855"/>
    <s v="Arianne Irving"/>
    <x v="0"/>
    <s v="United States"/>
    <s v="Brentwood"/>
    <s v="California"/>
    <n v="94513"/>
    <x v="1"/>
    <s v="TEC-PH-10001051"/>
    <s v="Technology"/>
    <s v="Phones"/>
    <s v="HTC One"/>
    <n v="319.96800000000002"/>
    <n v="4"/>
    <n v="0.2"/>
    <n v="35.996399999999952"/>
    <s v="No"/>
    <s v="Anna Andreadi"/>
  </r>
  <r>
    <n v="7695"/>
    <s v="CA-2016-118899"/>
    <d v="2016-03-22T00:00:00"/>
    <d v="2016-03-22T00:00:00"/>
    <x v="3"/>
    <s v="MC-17275"/>
    <s v="Marc Crier"/>
    <x v="0"/>
    <s v="United States"/>
    <s v="Seattle"/>
    <s v="Washington"/>
    <n v="98103"/>
    <x v="1"/>
    <s v="FUR-CH-10004754"/>
    <s v="Furniture"/>
    <s v="Chairs"/>
    <s v="Global Stack Chair with Arms, Black"/>
    <n v="167.88800000000001"/>
    <n v="7"/>
    <n v="0.2"/>
    <n v="14.690199999999997"/>
    <s v="Yes"/>
    <s v="Anna Andreadi"/>
  </r>
  <r>
    <n v="7696"/>
    <s v="CA-2017-107958"/>
    <d v="2017-07-02T00:00:00"/>
    <d v="2017-07-05T00:00:00"/>
    <x v="2"/>
    <s v="AH-10120"/>
    <s v="Adrian Hane"/>
    <x v="2"/>
    <s v="United States"/>
    <s v="Houston"/>
    <s v="Texas"/>
    <n v="77036"/>
    <x v="2"/>
    <s v="OFF-PA-10000357"/>
    <s v="Office Supplies"/>
    <s v="Paper"/>
    <s v="White Dual Perf Computer Printout Paper, 2700 Sheets, 1 Part, Heavyweight, 20 lbs., 14 7/8 x 11"/>
    <n v="163.96"/>
    <n v="5"/>
    <n v="0.2"/>
    <n v="59.435499999999998"/>
    <s v="No"/>
    <s v="Kelly Williams"/>
  </r>
  <r>
    <n v="7697"/>
    <s v="CA-2017-107958"/>
    <d v="2017-07-02T00:00:00"/>
    <d v="2017-07-05T00:00:00"/>
    <x v="2"/>
    <s v="AH-10120"/>
    <s v="Adrian Hane"/>
    <x v="2"/>
    <s v="United States"/>
    <s v="Houston"/>
    <s v="Texas"/>
    <n v="77036"/>
    <x v="2"/>
    <s v="OFF-BI-10001787"/>
    <s v="Office Supplies"/>
    <s v="Binders"/>
    <s v="Wilson Jones Four-Pocket Poly Binders"/>
    <n v="5.2319999999999984"/>
    <n v="4"/>
    <n v="0.8"/>
    <n v="-8.1096000000000004"/>
    <s v="No"/>
    <s v="Kelly Williams"/>
  </r>
  <r>
    <n v="7698"/>
    <s v="CA-2017-151799"/>
    <d v="2017-12-14T00:00:00"/>
    <d v="2017-12-18T00:00:00"/>
    <x v="1"/>
    <s v="BF-11170"/>
    <s v="Ben Ferrer"/>
    <x v="2"/>
    <s v="United States"/>
    <s v="Lawrence"/>
    <s v="Massachusetts"/>
    <n v="1841"/>
    <x v="3"/>
    <s v="TEC-CO-10002313"/>
    <s v="Technology"/>
    <s v="Copiers"/>
    <s v="Canon PC1080F Personal Copier"/>
    <n v="1199.98"/>
    <n v="2"/>
    <n v="0"/>
    <n v="467.99220000000003"/>
    <s v="No"/>
    <s v="Chuck Magee"/>
  </r>
  <r>
    <n v="7699"/>
    <s v="CA-2017-151799"/>
    <d v="2017-12-14T00:00:00"/>
    <d v="2017-12-18T00:00:00"/>
    <x v="1"/>
    <s v="BF-11170"/>
    <s v="Ben Ferrer"/>
    <x v="2"/>
    <s v="United States"/>
    <s v="Lawrence"/>
    <s v="Massachusetts"/>
    <n v="1841"/>
    <x v="3"/>
    <s v="OFF-ST-10002790"/>
    <s v="Office Supplies"/>
    <s v="Storage"/>
    <s v="Safco Industrial Shelving"/>
    <n v="73.849999999999994"/>
    <n v="1"/>
    <n v="0"/>
    <n v="2.2155000000000058"/>
    <s v="No"/>
    <s v="Chuck Magee"/>
  </r>
  <r>
    <n v="7700"/>
    <s v="CA-2017-151799"/>
    <d v="2017-12-14T00:00:00"/>
    <d v="2017-12-18T00:00:00"/>
    <x v="1"/>
    <s v="BF-11170"/>
    <s v="Ben Ferrer"/>
    <x v="2"/>
    <s v="United States"/>
    <s v="Lawrence"/>
    <s v="Massachusetts"/>
    <n v="1841"/>
    <x v="3"/>
    <s v="OFF-SU-10001664"/>
    <s v="Office Supplies"/>
    <s v="Supplies"/>
    <s v="Acme Office Executive Series Stainless Steel Trimmers"/>
    <n v="25.71"/>
    <n v="3"/>
    <n v="0"/>
    <n v="6.6846000000000005"/>
    <s v="No"/>
    <s v="Chuck Magee"/>
  </r>
  <r>
    <n v="7701"/>
    <s v="CA-2017-151799"/>
    <d v="2017-12-14T00:00:00"/>
    <d v="2017-12-18T00:00:00"/>
    <x v="1"/>
    <s v="BF-11170"/>
    <s v="Ben Ferrer"/>
    <x v="2"/>
    <s v="United States"/>
    <s v="Lawrence"/>
    <s v="Massachusetts"/>
    <n v="1841"/>
    <x v="3"/>
    <s v="OFF-FA-10001332"/>
    <s v="Office Supplies"/>
    <s v="Fasteners"/>
    <s v="Acco Banker's Clasps, 5 3/4&quot;-Long"/>
    <n v="17.28"/>
    <n v="6"/>
    <n v="0"/>
    <n v="8.121599999999999"/>
    <s v="No"/>
    <s v="Chuck Magee"/>
  </r>
  <r>
    <n v="7702"/>
    <s v="CA-2017-151799"/>
    <d v="2017-12-14T00:00:00"/>
    <d v="2017-12-18T00:00:00"/>
    <x v="1"/>
    <s v="BF-11170"/>
    <s v="Ben Ferrer"/>
    <x v="2"/>
    <s v="United States"/>
    <s v="Lawrence"/>
    <s v="Massachusetts"/>
    <n v="1841"/>
    <x v="3"/>
    <s v="FUR-TA-10003473"/>
    <s v="Furniture"/>
    <s v="Tables"/>
    <s v="Bretford Rectangular Conference Table Tops"/>
    <n v="526.58199999999999"/>
    <n v="2"/>
    <n v="0.3"/>
    <n v="-52.658199999999965"/>
    <s v="No"/>
    <s v="Chuck Magee"/>
  </r>
  <r>
    <n v="7703"/>
    <s v="CA-2016-114601"/>
    <d v="2016-08-26T00:00:00"/>
    <d v="2016-09-02T00:00:00"/>
    <x v="1"/>
    <s v="AA-10480"/>
    <s v="Andrew Allen"/>
    <x v="0"/>
    <s v="United States"/>
    <s v="Detroit"/>
    <s v="Michigan"/>
    <n v="48234"/>
    <x v="2"/>
    <s v="OFF-PA-10000605"/>
    <s v="Office Supplies"/>
    <s v="Paper"/>
    <s v="Xerox 1950"/>
    <n v="11.56"/>
    <n v="2"/>
    <n v="0"/>
    <n v="5.6644000000000005"/>
    <s v="No"/>
    <s v="Kelly Williams"/>
  </r>
  <r>
    <n v="7704"/>
    <s v="CA-2016-114601"/>
    <d v="2016-08-26T00:00:00"/>
    <d v="2016-09-02T00:00:00"/>
    <x v="1"/>
    <s v="AA-10480"/>
    <s v="Andrew Allen"/>
    <x v="0"/>
    <s v="United States"/>
    <s v="Detroit"/>
    <s v="Michigan"/>
    <n v="48234"/>
    <x v="2"/>
    <s v="TEC-PH-10002170"/>
    <s v="Technology"/>
    <s v="Phones"/>
    <s v="ClearSounds CSC500 Amplified Spirit Phone Corded phone"/>
    <n v="209.96999999999997"/>
    <n v="3"/>
    <n v="0"/>
    <n v="58.791600000000003"/>
    <s v="No"/>
    <s v="Kelly Williams"/>
  </r>
  <r>
    <n v="7705"/>
    <s v="CA-2016-114601"/>
    <d v="2016-08-26T00:00:00"/>
    <d v="2016-09-02T00:00:00"/>
    <x v="1"/>
    <s v="AA-10480"/>
    <s v="Andrew Allen"/>
    <x v="0"/>
    <s v="United States"/>
    <s v="Detroit"/>
    <s v="Michigan"/>
    <n v="48234"/>
    <x v="2"/>
    <s v="FUR-TA-10004147"/>
    <s v="Furniture"/>
    <s v="Tables"/>
    <s v="Hon 4060 Series Tables"/>
    <n v="447.84"/>
    <n v="4"/>
    <n v="0"/>
    <n v="98.524799999999971"/>
    <s v="No"/>
    <s v="Kelly Williams"/>
  </r>
  <r>
    <n v="7706"/>
    <s v="CA-2016-114601"/>
    <d v="2016-08-26T00:00:00"/>
    <d v="2016-09-02T00:00:00"/>
    <x v="1"/>
    <s v="AA-10480"/>
    <s v="Andrew Allen"/>
    <x v="0"/>
    <s v="United States"/>
    <s v="Detroit"/>
    <s v="Michigan"/>
    <n v="48234"/>
    <x v="2"/>
    <s v="TEC-AC-10003911"/>
    <s v="Technology"/>
    <s v="Accessories"/>
    <s v="NETGEAR AC1750 Dual Band Gigabit Smart WiFi Router"/>
    <n v="479.97"/>
    <n v="3"/>
    <n v="0"/>
    <n v="163.18979999999999"/>
    <s v="No"/>
    <s v="Kelly Williams"/>
  </r>
  <r>
    <n v="7707"/>
    <s v="CA-2016-114601"/>
    <d v="2016-08-26T00:00:00"/>
    <d v="2016-09-02T00:00:00"/>
    <x v="1"/>
    <s v="AA-10480"/>
    <s v="Andrew Allen"/>
    <x v="0"/>
    <s v="United States"/>
    <s v="Detroit"/>
    <s v="Michigan"/>
    <n v="48234"/>
    <x v="2"/>
    <s v="OFF-AR-10002578"/>
    <s v="Office Supplies"/>
    <s v="Art"/>
    <s v="Newell 335"/>
    <n v="8.64"/>
    <n v="3"/>
    <n v="0"/>
    <n v="2.5055999999999998"/>
    <s v="No"/>
    <s v="Kelly Williams"/>
  </r>
  <r>
    <n v="7708"/>
    <s v="CA-2017-100237"/>
    <d v="2017-10-15T00:00:00"/>
    <d v="2017-10-19T00:00:00"/>
    <x v="1"/>
    <s v="SV-20815"/>
    <s v="Stuart Van"/>
    <x v="1"/>
    <s v="United States"/>
    <s v="Orem"/>
    <s v="Utah"/>
    <n v="84057"/>
    <x v="1"/>
    <s v="OFF-AR-10001761"/>
    <s v="Office Supplies"/>
    <s v="Art"/>
    <s v="Avery Hi-Liter Smear-Safe Highlighters"/>
    <n v="11.68"/>
    <n v="2"/>
    <n v="0"/>
    <n v="4.2047999999999996"/>
    <s v="No"/>
    <s v="Anna Andreadi"/>
  </r>
  <r>
    <n v="7709"/>
    <s v="CA-2014-139542"/>
    <d v="2014-10-25T00:00:00"/>
    <d v="2014-10-29T00:00:00"/>
    <x v="1"/>
    <s v="EH-14185"/>
    <s v="Evan Henry"/>
    <x v="0"/>
    <s v="United States"/>
    <s v="Philadelphia"/>
    <s v="Pennsylvania"/>
    <n v="19120"/>
    <x v="3"/>
    <s v="TEC-AC-10001553"/>
    <s v="Technology"/>
    <s v="Accessories"/>
    <s v="Memorex 25GB 6X Branded Blu-Ray Recordable Disc, 15/Pack"/>
    <n v="40.775999999999996"/>
    <n v="3"/>
    <n v="0.2"/>
    <n v="0.50970000000000049"/>
    <s v="No"/>
    <s v="Chuck Magee"/>
  </r>
  <r>
    <n v="7710"/>
    <s v="CA-2014-139542"/>
    <d v="2014-10-25T00:00:00"/>
    <d v="2014-10-29T00:00:00"/>
    <x v="1"/>
    <s v="EH-14185"/>
    <s v="Evan Henry"/>
    <x v="0"/>
    <s v="United States"/>
    <s v="Philadelphia"/>
    <s v="Pennsylvania"/>
    <n v="19120"/>
    <x v="3"/>
    <s v="OFF-BI-10000309"/>
    <s v="Office Supplies"/>
    <s v="Binders"/>
    <s v="GBC Twin Loop Wire Binding Elements, 9/16&quot; Spine, Black"/>
    <n v="13.698000000000002"/>
    <n v="3"/>
    <n v="0.7"/>
    <n v="-9.5885999999999996"/>
    <s v="No"/>
    <s v="Chuck Magee"/>
  </r>
  <r>
    <n v="7711"/>
    <s v="US-2015-142811"/>
    <d v="2015-04-02T00:00:00"/>
    <d v="2015-04-07T00:00:00"/>
    <x v="1"/>
    <s v="JL-15850"/>
    <s v="John Lucas"/>
    <x v="0"/>
    <s v="United States"/>
    <s v="Mesa"/>
    <s v="Arizona"/>
    <n v="85204"/>
    <x v="1"/>
    <s v="TEC-PH-10003095"/>
    <s v="Technology"/>
    <s v="Phones"/>
    <s v="Samsung HM1900 Bluetooth Headset"/>
    <n v="87.8"/>
    <n v="5"/>
    <n v="0.2"/>
    <n v="32.924999999999997"/>
    <s v="No"/>
    <s v="Anna Andreadi"/>
  </r>
  <r>
    <n v="7712"/>
    <s v="CA-2017-139353"/>
    <d v="2017-10-28T00:00:00"/>
    <d v="2017-10-30T00:00:00"/>
    <x v="0"/>
    <s v="JM-15250"/>
    <s v="Janet Martin"/>
    <x v="0"/>
    <s v="United States"/>
    <s v="Fayetteville"/>
    <s v="North Carolina"/>
    <n v="28314"/>
    <x v="0"/>
    <s v="FUR-FU-10001876"/>
    <s v="Furniture"/>
    <s v="Furnishings"/>
    <s v="Computer Room Manger, 14&quot;"/>
    <n v="77.951999999999998"/>
    <n v="3"/>
    <n v="0.2"/>
    <n v="15.590399999999995"/>
    <s v="No"/>
    <s v="Cassandra Brandow"/>
  </r>
  <r>
    <n v="7713"/>
    <s v="CA-2017-139353"/>
    <d v="2017-10-28T00:00:00"/>
    <d v="2017-10-30T00:00:00"/>
    <x v="0"/>
    <s v="JM-15250"/>
    <s v="Janet Martin"/>
    <x v="0"/>
    <s v="United States"/>
    <s v="Fayetteville"/>
    <s v="North Carolina"/>
    <n v="28314"/>
    <x v="0"/>
    <s v="OFF-ST-10001522"/>
    <s v="Office Supplies"/>
    <s v="Storage"/>
    <s v="Gould Plastics 18-Pocket Panel Bin, 34w x 5-1/4d x 20-1/2h"/>
    <n v="147.184"/>
    <n v="2"/>
    <n v="0.2"/>
    <n v="-29.436800000000012"/>
    <s v="No"/>
    <s v="Cassandra Brandow"/>
  </r>
  <r>
    <n v="7714"/>
    <s v="CA-2017-139353"/>
    <d v="2017-10-28T00:00:00"/>
    <d v="2017-10-30T00:00:00"/>
    <x v="0"/>
    <s v="JM-15250"/>
    <s v="Janet Martin"/>
    <x v="0"/>
    <s v="United States"/>
    <s v="Fayetteville"/>
    <s v="North Carolina"/>
    <n v="28314"/>
    <x v="0"/>
    <s v="OFF-PA-10000300"/>
    <s v="Office Supplies"/>
    <s v="Paper"/>
    <s v="Xerox 1936"/>
    <n v="47.952000000000005"/>
    <n v="3"/>
    <n v="0.2"/>
    <n v="16.183799999999998"/>
    <s v="No"/>
    <s v="Cassandra Brandow"/>
  </r>
  <r>
    <n v="7715"/>
    <s v="CA-2014-150203"/>
    <d v="2014-12-05T00:00:00"/>
    <d v="2014-12-07T00:00:00"/>
    <x v="2"/>
    <s v="JB-15925"/>
    <s v="Joni Blumstein"/>
    <x v="0"/>
    <s v="United States"/>
    <s v="Los Angeles"/>
    <s v="California"/>
    <n v="90032"/>
    <x v="1"/>
    <s v="OFF-AP-10001469"/>
    <s v="Office Supplies"/>
    <s v="Appliances"/>
    <s v="Fellowes 8 Outlet Superior Workstation Surge Protector"/>
    <n v="250.26"/>
    <n v="6"/>
    <n v="0"/>
    <n v="72.575399999999973"/>
    <s v="No"/>
    <s v="Anna Andreadi"/>
  </r>
  <r>
    <n v="7716"/>
    <s v="US-2017-101518"/>
    <d v="2017-11-03T00:00:00"/>
    <d v="2017-11-08T00:00:00"/>
    <x v="1"/>
    <s v="PB-19105"/>
    <s v="Peter Bühler"/>
    <x v="0"/>
    <s v="United States"/>
    <s v="Philadelphia"/>
    <s v="Pennsylvania"/>
    <n v="19140"/>
    <x v="3"/>
    <s v="TEC-AC-10001553"/>
    <s v="Technology"/>
    <s v="Accessories"/>
    <s v="Memorex 25GB 6X Branded Blu-Ray Recordable Disc, 15/Pack"/>
    <n v="40.775999999999996"/>
    <n v="3"/>
    <n v="0.2"/>
    <n v="0.50970000000000049"/>
    <s v="No"/>
    <s v="Chuck Magee"/>
  </r>
  <r>
    <n v="7717"/>
    <s v="CA-2015-149636"/>
    <d v="2015-01-06T00:00:00"/>
    <d v="2015-01-12T00:00:00"/>
    <x v="1"/>
    <s v="SP-20620"/>
    <s v="Stefania Perrino"/>
    <x v="1"/>
    <s v="United States"/>
    <s v="Colorado Springs"/>
    <s v="Colorado"/>
    <n v="80906"/>
    <x v="1"/>
    <s v="OFF-PA-10004041"/>
    <s v="Office Supplies"/>
    <s v="Paper"/>
    <s v="It's Hot Message Books with Stickers, 2 3/4&quot; x 5&quot;"/>
    <n v="29.600000000000005"/>
    <n v="5"/>
    <n v="0.2"/>
    <n v="9.2499999999999964"/>
    <s v="Yes"/>
    <s v="Anna Andreadi"/>
  </r>
  <r>
    <n v="7718"/>
    <s v="CA-2015-149636"/>
    <d v="2015-01-06T00:00:00"/>
    <d v="2015-01-12T00:00:00"/>
    <x v="1"/>
    <s v="SP-20620"/>
    <s v="Stefania Perrino"/>
    <x v="1"/>
    <s v="United States"/>
    <s v="Colorado Springs"/>
    <s v="Colorado"/>
    <n v="80906"/>
    <x v="1"/>
    <s v="OFF-BI-10002764"/>
    <s v="Office Supplies"/>
    <s v="Binders"/>
    <s v="Recycled Pressboard Report Cover with Reinforced Top Hinge"/>
    <n v="1.9380000000000002"/>
    <n v="2"/>
    <n v="0.7"/>
    <n v="-1.3565999999999994"/>
    <s v="Yes"/>
    <s v="Anna Andreadi"/>
  </r>
  <r>
    <n v="7719"/>
    <s v="US-2017-146213"/>
    <d v="2017-09-09T00:00:00"/>
    <d v="2017-09-14T00:00:00"/>
    <x v="1"/>
    <s v="MC-17605"/>
    <s v="Matt Connell"/>
    <x v="1"/>
    <s v="United States"/>
    <s v="Los Angeles"/>
    <s v="California"/>
    <n v="90032"/>
    <x v="1"/>
    <s v="TEC-AC-10001114"/>
    <s v="Technology"/>
    <s v="Accessories"/>
    <s v="Microsoft Wireless Mobile Mouse 4000"/>
    <n v="159.96"/>
    <n v="4"/>
    <n v="0"/>
    <n v="51.18719999999999"/>
    <s v="No"/>
    <s v="Anna Andreadi"/>
  </r>
  <r>
    <n v="7720"/>
    <s v="CA-2015-108588"/>
    <d v="2015-01-05T00:00:00"/>
    <d v="2015-01-10T00:00:00"/>
    <x v="1"/>
    <s v="BG-11695"/>
    <s v="Brooke Gillingham"/>
    <x v="1"/>
    <s v="United States"/>
    <s v="New York City"/>
    <s v="New York"/>
    <n v="10009"/>
    <x v="3"/>
    <s v="OFF-AR-10001615"/>
    <s v="Office Supplies"/>
    <s v="Art"/>
    <s v="Newell 34"/>
    <n v="59.519999999999996"/>
    <n v="3"/>
    <n v="0"/>
    <n v="15.475200000000001"/>
    <s v="No"/>
    <s v="Chuck Magee"/>
  </r>
  <r>
    <n v="7721"/>
    <s v="CA-2015-108588"/>
    <d v="2015-01-05T00:00:00"/>
    <d v="2015-01-10T00:00:00"/>
    <x v="1"/>
    <s v="BG-11695"/>
    <s v="Brooke Gillingham"/>
    <x v="1"/>
    <s v="United States"/>
    <s v="New York City"/>
    <s v="New York"/>
    <n v="10009"/>
    <x v="3"/>
    <s v="OFF-EN-10000461"/>
    <s v="Office Supplies"/>
    <s v="Envelopes"/>
    <s v="#10- 4 1/8&quot; x 9 1/2&quot; Recycled Envelopes"/>
    <n v="17.48"/>
    <n v="2"/>
    <n v="0"/>
    <n v="8.2156000000000002"/>
    <s v="No"/>
    <s v="Chuck Magee"/>
  </r>
  <r>
    <n v="7722"/>
    <s v="CA-2015-108588"/>
    <d v="2015-01-05T00:00:00"/>
    <d v="2015-01-10T00:00:00"/>
    <x v="1"/>
    <s v="BG-11695"/>
    <s v="Brooke Gillingham"/>
    <x v="1"/>
    <s v="United States"/>
    <s v="New York City"/>
    <s v="New York"/>
    <n v="10009"/>
    <x v="3"/>
    <s v="OFF-BI-10004506"/>
    <s v="Office Supplies"/>
    <s v="Binders"/>
    <s v="Wilson Jones data.warehouse D-Ring Binders with DublLock"/>
    <n v="13.168000000000001"/>
    <n v="2"/>
    <n v="0.2"/>
    <n v="4.6088000000000005"/>
    <s v="No"/>
    <s v="Chuck Magee"/>
  </r>
  <r>
    <n v="7723"/>
    <s v="US-2017-138086"/>
    <d v="2017-04-16T00:00:00"/>
    <d v="2017-04-20T00:00:00"/>
    <x v="1"/>
    <s v="JO-15550"/>
    <s v="Jesus Ocampo"/>
    <x v="2"/>
    <s v="United States"/>
    <s v="San Francisco"/>
    <s v="California"/>
    <n v="94109"/>
    <x v="1"/>
    <s v="OFF-AP-10000027"/>
    <s v="Office Supplies"/>
    <s v="Appliances"/>
    <s v="Hoover Commercial SteamVac"/>
    <n v="40.74"/>
    <n v="3"/>
    <n v="0"/>
    <n v="12.222"/>
    <s v="No"/>
    <s v="Anna Andreadi"/>
  </r>
  <r>
    <n v="7724"/>
    <s v="CA-2015-139374"/>
    <d v="2015-09-10T00:00:00"/>
    <d v="2015-09-14T00:00:00"/>
    <x v="1"/>
    <s v="AR-10345"/>
    <s v="Alex Russell"/>
    <x v="1"/>
    <s v="United States"/>
    <s v="Austin"/>
    <s v="Texas"/>
    <n v="78745"/>
    <x v="2"/>
    <s v="FUR-CH-10003981"/>
    <s v="Furniture"/>
    <s v="Chairs"/>
    <s v="Global Commerce Series Low-Back Swivel/Tilt Chairs"/>
    <n v="179.886"/>
    <n v="1"/>
    <n v="0.3"/>
    <n v="-2.5698000000000292"/>
    <s v="No"/>
    <s v="Kelly Williams"/>
  </r>
  <r>
    <n v="7725"/>
    <s v="CA-2016-113978"/>
    <d v="2016-09-25T00:00:00"/>
    <d v="2016-09-29T00:00:00"/>
    <x v="1"/>
    <s v="TS-21505"/>
    <s v="Tony Sayre"/>
    <x v="0"/>
    <s v="United States"/>
    <s v="Cleveland"/>
    <s v="Ohio"/>
    <n v="44105"/>
    <x v="3"/>
    <s v="OFF-AP-10003849"/>
    <s v="Office Supplies"/>
    <s v="Appliances"/>
    <s v="Hoover Shoulder Vac Commercial Portable Vacuum"/>
    <n v="286.25600000000003"/>
    <n v="1"/>
    <n v="0.2"/>
    <n v="17.890999999999977"/>
    <s v="No"/>
    <s v="Chuck Magee"/>
  </r>
  <r>
    <n v="7726"/>
    <s v="CA-2016-113978"/>
    <d v="2016-09-25T00:00:00"/>
    <d v="2016-09-29T00:00:00"/>
    <x v="1"/>
    <s v="TS-21505"/>
    <s v="Tony Sayre"/>
    <x v="0"/>
    <s v="United States"/>
    <s v="Cleveland"/>
    <s v="Ohio"/>
    <n v="44105"/>
    <x v="3"/>
    <s v="OFF-ST-10004963"/>
    <s v="Office Supplies"/>
    <s v="Storage"/>
    <s v="Eldon Gobal File Keepers"/>
    <n v="24.224000000000004"/>
    <n v="2"/>
    <n v="0.2"/>
    <n v="-4.8448000000000029"/>
    <s v="No"/>
    <s v="Chuck Magee"/>
  </r>
  <r>
    <n v="7727"/>
    <s v="CA-2016-113978"/>
    <d v="2016-09-25T00:00:00"/>
    <d v="2016-09-29T00:00:00"/>
    <x v="1"/>
    <s v="TS-21505"/>
    <s v="Tony Sayre"/>
    <x v="0"/>
    <s v="United States"/>
    <s v="Cleveland"/>
    <s v="Ohio"/>
    <n v="44105"/>
    <x v="3"/>
    <s v="OFF-ST-10002574"/>
    <s v="Office Supplies"/>
    <s v="Storage"/>
    <s v="SAFCO Commercial Wire Shelving, Black"/>
    <n v="331.536"/>
    <n v="3"/>
    <n v="0.2"/>
    <n v="-82.884"/>
    <s v="No"/>
    <s v="Chuck Magee"/>
  </r>
  <r>
    <n v="7728"/>
    <s v="US-2015-150231"/>
    <d v="2015-03-16T00:00:00"/>
    <d v="2015-03-20T00:00:00"/>
    <x v="0"/>
    <s v="JK-15640"/>
    <s v="Jim Kriz"/>
    <x v="2"/>
    <s v="United States"/>
    <s v="New York City"/>
    <s v="New York"/>
    <n v="10009"/>
    <x v="3"/>
    <s v="OFF-AR-10001761"/>
    <s v="Office Supplies"/>
    <s v="Art"/>
    <s v="Avery Hi-Liter Smear-Safe Highlighters"/>
    <n v="17.52"/>
    <n v="3"/>
    <n v="0"/>
    <n v="6.3071999999999999"/>
    <s v="No"/>
    <s v="Chuck Magee"/>
  </r>
  <r>
    <n v="7729"/>
    <s v="CA-2016-106915"/>
    <d v="2016-11-26T00:00:00"/>
    <d v="2016-12-02T00:00:00"/>
    <x v="1"/>
    <s v="GA-14515"/>
    <s v="George Ashbrook"/>
    <x v="0"/>
    <s v="United States"/>
    <s v="El Paso"/>
    <s v="Texas"/>
    <n v="79907"/>
    <x v="2"/>
    <s v="OFF-AR-10000716"/>
    <s v="Office Supplies"/>
    <s v="Art"/>
    <s v="DIXON Ticonderoga Erasable Checking Pencils"/>
    <n v="17.856000000000002"/>
    <n v="4"/>
    <n v="0.2"/>
    <n v="4.2408000000000001"/>
    <s v="No"/>
    <s v="Kelly Williams"/>
  </r>
  <r>
    <n v="7730"/>
    <s v="US-2016-109260"/>
    <d v="2016-09-26T00:00:00"/>
    <d v="2016-10-01T00:00:00"/>
    <x v="1"/>
    <s v="TN-21040"/>
    <s v="Tanja Norvell"/>
    <x v="2"/>
    <s v="United States"/>
    <s v="Tallahassee"/>
    <s v="Florida"/>
    <n v="32303"/>
    <x v="0"/>
    <s v="TEC-AC-10002637"/>
    <s v="Technology"/>
    <s v="Accessories"/>
    <s v="Logitech VX Revolution Cordless Laser Mouse for Notebooks (Black)"/>
    <n v="431.97600000000006"/>
    <n v="3"/>
    <n v="0.2"/>
    <n v="-75.59580000000004"/>
    <s v="No"/>
    <s v="Cassandra Brandow"/>
  </r>
  <r>
    <n v="7731"/>
    <s v="CA-2017-104850"/>
    <d v="2017-06-13T00:00:00"/>
    <d v="2017-06-19T00:00:00"/>
    <x v="1"/>
    <s v="TW-21025"/>
    <s v="Tamara Willingham"/>
    <x v="2"/>
    <s v="United States"/>
    <s v="Seattle"/>
    <s v="Washington"/>
    <n v="98103"/>
    <x v="1"/>
    <s v="FUR-CH-10003774"/>
    <s v="Furniture"/>
    <s v="Chairs"/>
    <s v="Global Wood Trimmed Manager's Task Chair, Khaki"/>
    <n v="291.13600000000002"/>
    <n v="4"/>
    <n v="0.2"/>
    <n v="-25.474400000000017"/>
    <s v="No"/>
    <s v="Anna Andreadi"/>
  </r>
  <r>
    <n v="7732"/>
    <s v="CA-2017-140508"/>
    <d v="2017-09-18T00:00:00"/>
    <d v="2017-09-21T00:00:00"/>
    <x v="2"/>
    <s v="PA-19060"/>
    <s v="Pete Armstrong"/>
    <x v="2"/>
    <s v="United States"/>
    <s v="Dallas"/>
    <s v="Texas"/>
    <n v="75220"/>
    <x v="2"/>
    <s v="OFF-EN-10000927"/>
    <s v="Office Supplies"/>
    <s v="Envelopes"/>
    <s v="Jet-Pak Recycled Peel 'N' Seal Padded Mailers"/>
    <n v="114.84800000000001"/>
    <n v="4"/>
    <n v="0.2"/>
    <n v="35.889999999999986"/>
    <s v="No"/>
    <s v="Kelly Williams"/>
  </r>
  <r>
    <n v="7733"/>
    <s v="CA-2017-143294"/>
    <d v="2017-06-02T00:00:00"/>
    <d v="2017-06-08T00:00:00"/>
    <x v="1"/>
    <s v="JD-15790"/>
    <s v="John Dryer"/>
    <x v="0"/>
    <s v="United States"/>
    <s v="Houston"/>
    <s v="Texas"/>
    <n v="77070"/>
    <x v="2"/>
    <s v="OFF-PA-10000743"/>
    <s v="Office Supplies"/>
    <s v="Paper"/>
    <s v="Xerox 1977"/>
    <n v="10.688000000000001"/>
    <n v="2"/>
    <n v="0.2"/>
    <n v="3.7407999999999997"/>
    <s v="No"/>
    <s v="Kelly Williams"/>
  </r>
  <r>
    <n v="7734"/>
    <s v="CA-2016-165673"/>
    <d v="2016-05-15T00:00:00"/>
    <d v="2016-05-19T00:00:00"/>
    <x v="0"/>
    <s v="MN-17935"/>
    <s v="Michael Nguyen"/>
    <x v="0"/>
    <s v="United States"/>
    <s v="Springfield"/>
    <s v="Ohio"/>
    <n v="45503"/>
    <x v="3"/>
    <s v="OFF-PA-10000697"/>
    <s v="Office Supplies"/>
    <s v="Paper"/>
    <s v="TOPS Voice Message Log Book, Flash Format"/>
    <n v="15.231999999999999"/>
    <n v="4"/>
    <n v="0.2"/>
    <n v="5.5215999999999994"/>
    <s v="No"/>
    <s v="Chuck Magee"/>
  </r>
  <r>
    <n v="7735"/>
    <s v="CA-2017-134418"/>
    <d v="2017-09-15T00:00:00"/>
    <d v="2017-09-20T00:00:00"/>
    <x v="1"/>
    <s v="GM-14500"/>
    <s v="Gene McClure"/>
    <x v="0"/>
    <s v="United States"/>
    <s v="Seattle"/>
    <s v="Washington"/>
    <n v="98103"/>
    <x v="1"/>
    <s v="OFF-AR-10004441"/>
    <s v="Office Supplies"/>
    <s v="Art"/>
    <s v="BIC Brite Liner Highlighters"/>
    <n v="12.419999999999998"/>
    <n v="3"/>
    <n v="0"/>
    <n v="5.2164000000000001"/>
    <s v="No"/>
    <s v="Anna Andreadi"/>
  </r>
  <r>
    <n v="7736"/>
    <s v="US-2016-106313"/>
    <d v="2016-08-22T00:00:00"/>
    <d v="2016-08-26T00:00:00"/>
    <x v="1"/>
    <s v="DG-13300"/>
    <s v="Deirdre Greer"/>
    <x v="1"/>
    <s v="United States"/>
    <s v="Seattle"/>
    <s v="Washington"/>
    <n v="98105"/>
    <x v="1"/>
    <s v="OFF-PA-10001870"/>
    <s v="Office Supplies"/>
    <s v="Paper"/>
    <s v="Xerox 202"/>
    <n v="19.440000000000001"/>
    <n v="3"/>
    <n v="0"/>
    <n v="9.3312000000000008"/>
    <s v="No"/>
    <s v="Anna Andreadi"/>
  </r>
  <r>
    <n v="7737"/>
    <s v="CA-2014-105872"/>
    <d v="2014-05-30T00:00:00"/>
    <d v="2014-06-06T00:00:00"/>
    <x v="1"/>
    <s v="JG-15160"/>
    <s v="James Galang"/>
    <x v="0"/>
    <s v="United States"/>
    <s v="New York City"/>
    <s v="New York"/>
    <n v="10024"/>
    <x v="3"/>
    <s v="OFF-BI-10003684"/>
    <s v="Office Supplies"/>
    <s v="Binders"/>
    <s v="Wilson Jones Legal Size Ring Binders"/>
    <n v="70.367999999999995"/>
    <n v="4"/>
    <n v="0.2"/>
    <n v="26.387999999999998"/>
    <s v="No"/>
    <s v="Chuck Magee"/>
  </r>
  <r>
    <n v="7738"/>
    <s v="CA-2017-108287"/>
    <d v="2017-12-18T00:00:00"/>
    <d v="2017-12-20T00:00:00"/>
    <x v="2"/>
    <s v="AG-10330"/>
    <s v="Alex Grayson"/>
    <x v="0"/>
    <s v="United States"/>
    <s v="Charlotte"/>
    <s v="North Carolina"/>
    <n v="28205"/>
    <x v="0"/>
    <s v="OFF-AR-10001315"/>
    <s v="Office Supplies"/>
    <s v="Art"/>
    <s v="Newell 310"/>
    <n v="12.672000000000001"/>
    <n v="9"/>
    <n v="0.2"/>
    <n v="1.4255999999999993"/>
    <s v="No"/>
    <s v="Cassandra Brandow"/>
  </r>
  <r>
    <n v="7739"/>
    <s v="CA-2017-141103"/>
    <d v="2017-07-30T00:00:00"/>
    <d v="2017-08-06T00:00:00"/>
    <x v="1"/>
    <s v="JF-15355"/>
    <s v="Jay Fein"/>
    <x v="0"/>
    <s v="United States"/>
    <s v="Baltimore"/>
    <s v="Maryland"/>
    <n v="21215"/>
    <x v="3"/>
    <s v="TEC-PH-10003589"/>
    <s v="Technology"/>
    <s v="Phones"/>
    <s v="invisibleSHIELD by ZAGG Smudge-Free Screen Protector"/>
    <n v="89.949999999999989"/>
    <n v="5"/>
    <n v="0"/>
    <n v="43.175999999999995"/>
    <s v="No"/>
    <s v="Chuck Magee"/>
  </r>
  <r>
    <n v="7740"/>
    <s v="CA-2014-154781"/>
    <d v="2014-11-21T00:00:00"/>
    <d v="2014-11-26T00:00:00"/>
    <x v="1"/>
    <s v="SC-20680"/>
    <s v="Steve Carroll"/>
    <x v="2"/>
    <s v="United States"/>
    <s v="San Francisco"/>
    <s v="California"/>
    <n v="94110"/>
    <x v="1"/>
    <s v="OFF-PA-10001609"/>
    <s v="Office Supplies"/>
    <s v="Paper"/>
    <s v="Tops Wirebound Message Log Books"/>
    <n v="6.58"/>
    <n v="2"/>
    <n v="0"/>
    <n v="3.0267999999999997"/>
    <s v="No"/>
    <s v="Anna Andreadi"/>
  </r>
  <r>
    <n v="7741"/>
    <s v="CA-2014-154781"/>
    <d v="2014-11-21T00:00:00"/>
    <d v="2014-11-26T00:00:00"/>
    <x v="1"/>
    <s v="SC-20680"/>
    <s v="Steve Carroll"/>
    <x v="2"/>
    <s v="United States"/>
    <s v="San Francisco"/>
    <s v="California"/>
    <n v="94110"/>
    <x v="1"/>
    <s v="TEC-AC-10000474"/>
    <s v="Technology"/>
    <s v="Accessories"/>
    <s v="Kensington Expert Mouse Optical USB Trackball for PC or Mac"/>
    <n v="94.99"/>
    <n v="1"/>
    <n v="0"/>
    <n v="28.496999999999986"/>
    <s v="No"/>
    <s v="Anna Andreadi"/>
  </r>
  <r>
    <n v="7742"/>
    <s v="CA-2015-147816"/>
    <d v="2015-09-24T00:00:00"/>
    <d v="2015-09-26T00:00:00"/>
    <x v="0"/>
    <s v="CM-11935"/>
    <s v="Carlos Meador"/>
    <x v="0"/>
    <s v="United States"/>
    <s v="Tucson"/>
    <s v="Arizona"/>
    <n v="85705"/>
    <x v="1"/>
    <s v="TEC-PH-10003095"/>
    <s v="Technology"/>
    <s v="Phones"/>
    <s v="Samsung HM1900 Bluetooth Headset"/>
    <n v="35.119999999999997"/>
    <n v="2"/>
    <n v="0.2"/>
    <n v="13.17"/>
    <s v="No"/>
    <s v="Anna Andreadi"/>
  </r>
  <r>
    <n v="7743"/>
    <s v="CA-2017-105326"/>
    <d v="2017-08-20T00:00:00"/>
    <d v="2017-08-27T00:00:00"/>
    <x v="1"/>
    <s v="KT-16480"/>
    <s v="Kean Thornton"/>
    <x v="0"/>
    <s v="United States"/>
    <s v="Los Angeles"/>
    <s v="California"/>
    <n v="90036"/>
    <x v="1"/>
    <s v="OFF-PA-10001639"/>
    <s v="Office Supplies"/>
    <s v="Paper"/>
    <s v="Xerox 203"/>
    <n v="25.92"/>
    <n v="4"/>
    <n v="0"/>
    <n v="12.441600000000001"/>
    <s v="No"/>
    <s v="Anna Andreadi"/>
  </r>
  <r>
    <n v="7744"/>
    <s v="CA-2016-133613"/>
    <d v="2016-06-17T00:00:00"/>
    <d v="2016-06-22T00:00:00"/>
    <x v="1"/>
    <s v="CP-12340"/>
    <s v="Christine Phan"/>
    <x v="1"/>
    <s v="United States"/>
    <s v="Waterbury"/>
    <s v="Connecticut"/>
    <n v="6708"/>
    <x v="3"/>
    <s v="OFF-BI-10002003"/>
    <s v="Office Supplies"/>
    <s v="Binders"/>
    <s v="Ibico Presentation Index for Binding Systems"/>
    <n v="7.96"/>
    <n v="2"/>
    <n v="0"/>
    <n v="3.7412000000000001"/>
    <s v="No"/>
    <s v="Chuck Magee"/>
  </r>
  <r>
    <n v="7745"/>
    <s v="CA-2016-133613"/>
    <d v="2016-06-17T00:00:00"/>
    <d v="2016-06-22T00:00:00"/>
    <x v="1"/>
    <s v="CP-12340"/>
    <s v="Christine Phan"/>
    <x v="1"/>
    <s v="United States"/>
    <s v="Waterbury"/>
    <s v="Connecticut"/>
    <n v="6708"/>
    <x v="3"/>
    <s v="TEC-PH-10004539"/>
    <s v="Technology"/>
    <s v="Phones"/>
    <s v="Wireless Extenders zBoost YX545 SOHO Signal Booster"/>
    <n v="566.97"/>
    <n v="3"/>
    <n v="0"/>
    <n v="153.08189999999999"/>
    <s v="No"/>
    <s v="Chuck Magee"/>
  </r>
  <r>
    <n v="7746"/>
    <s v="CA-2016-133613"/>
    <d v="2016-06-17T00:00:00"/>
    <d v="2016-06-22T00:00:00"/>
    <x v="1"/>
    <s v="CP-12340"/>
    <s v="Christine Phan"/>
    <x v="1"/>
    <s v="United States"/>
    <s v="Waterbury"/>
    <s v="Connecticut"/>
    <n v="6708"/>
    <x v="3"/>
    <s v="OFF-AR-10003829"/>
    <s v="Office Supplies"/>
    <s v="Art"/>
    <s v="Newell 35"/>
    <n v="9.84"/>
    <n v="3"/>
    <n v="0"/>
    <n v="2.8535999999999988"/>
    <s v="No"/>
    <s v="Chuck Magee"/>
  </r>
  <r>
    <n v="7747"/>
    <s v="CA-2015-109113"/>
    <d v="2015-12-19T00:00:00"/>
    <d v="2015-12-23T00:00:00"/>
    <x v="1"/>
    <s v="EK-13795"/>
    <s v="Eileen Kiefer"/>
    <x v="2"/>
    <s v="United States"/>
    <s v="Chicago"/>
    <s v="Illinois"/>
    <n v="60610"/>
    <x v="2"/>
    <s v="TEC-AC-10004761"/>
    <s v="Technology"/>
    <s v="Accessories"/>
    <s v="Maxell 4.7GB DVD+RW 3/Pack"/>
    <n v="25.488"/>
    <n v="2"/>
    <n v="0.2"/>
    <n v="4.7789999999999999"/>
    <s v="No"/>
    <s v="Kelly Williams"/>
  </r>
  <r>
    <n v="7748"/>
    <s v="CA-2015-156153"/>
    <d v="2015-05-31T00:00:00"/>
    <d v="2015-06-02T00:00:00"/>
    <x v="0"/>
    <s v="CW-11905"/>
    <s v="Carl Weiss"/>
    <x v="2"/>
    <s v="United States"/>
    <s v="Long Beach"/>
    <s v="New York"/>
    <n v="11561"/>
    <x v="3"/>
    <s v="OFF-FA-10003472"/>
    <s v="Office Supplies"/>
    <s v="Fasteners"/>
    <s v="Bagged Rubber Bands"/>
    <n v="7.5600000000000005"/>
    <n v="6"/>
    <n v="0"/>
    <n v="0.3024"/>
    <s v="No"/>
    <s v="Chuck Magee"/>
  </r>
  <r>
    <n v="7749"/>
    <s v="CA-2015-133242"/>
    <d v="2015-06-18T00:00:00"/>
    <d v="2015-06-24T00:00:00"/>
    <x v="1"/>
    <s v="KH-16510"/>
    <s v="Keith Herrera"/>
    <x v="0"/>
    <s v="United States"/>
    <s v="Arlington"/>
    <s v="Virginia"/>
    <n v="22204"/>
    <x v="0"/>
    <s v="FUR-FU-10003464"/>
    <s v="Furniture"/>
    <s v="Furnishings"/>
    <s v="Seth Thomas 8 1/2&quot; Cubicle Clock"/>
    <n v="60.84"/>
    <n v="3"/>
    <n v="0"/>
    <n v="19.468799999999998"/>
    <s v="No"/>
    <s v="Cassandra Brandow"/>
  </r>
  <r>
    <n v="7750"/>
    <s v="CA-2015-133242"/>
    <d v="2015-06-18T00:00:00"/>
    <d v="2015-06-24T00:00:00"/>
    <x v="1"/>
    <s v="KH-16510"/>
    <s v="Keith Herrera"/>
    <x v="0"/>
    <s v="United States"/>
    <s v="Arlington"/>
    <s v="Virginia"/>
    <n v="22204"/>
    <x v="0"/>
    <s v="OFF-ST-10003716"/>
    <s v="Office Supplies"/>
    <s v="Storage"/>
    <s v="Tennsco Double-Tier Lockers"/>
    <n v="450.04"/>
    <n v="2"/>
    <n v="0"/>
    <n v="58.505200000000002"/>
    <s v="No"/>
    <s v="Cassandra Brandow"/>
  </r>
  <r>
    <n v="7751"/>
    <s v="CA-2015-133242"/>
    <d v="2015-06-18T00:00:00"/>
    <d v="2015-06-24T00:00:00"/>
    <x v="1"/>
    <s v="KH-16510"/>
    <s v="Keith Herrera"/>
    <x v="0"/>
    <s v="United States"/>
    <s v="Arlington"/>
    <s v="Virginia"/>
    <n v="22204"/>
    <x v="0"/>
    <s v="OFF-BI-10004002"/>
    <s v="Office Supplies"/>
    <s v="Binders"/>
    <s v="Wilson Jones International Size A4 Ring Binders"/>
    <n v="34.6"/>
    <n v="2"/>
    <n v="0"/>
    <n v="16.608000000000001"/>
    <s v="No"/>
    <s v="Cassandra Brandow"/>
  </r>
  <r>
    <n v="7752"/>
    <s v="CA-2015-133242"/>
    <d v="2015-06-18T00:00:00"/>
    <d v="2015-06-24T00:00:00"/>
    <x v="1"/>
    <s v="KH-16510"/>
    <s v="Keith Herrera"/>
    <x v="0"/>
    <s v="United States"/>
    <s v="Arlington"/>
    <s v="Virginia"/>
    <n v="22204"/>
    <x v="0"/>
    <s v="TEC-PH-10002496"/>
    <s v="Technology"/>
    <s v="Phones"/>
    <s v="Cisco SPA301"/>
    <n v="467.97"/>
    <n v="3"/>
    <n v="0"/>
    <n v="140.39099999999999"/>
    <s v="No"/>
    <s v="Cassandra Brandow"/>
  </r>
  <r>
    <n v="7753"/>
    <s v="CA-2015-133242"/>
    <d v="2015-06-18T00:00:00"/>
    <d v="2015-06-24T00:00:00"/>
    <x v="1"/>
    <s v="KH-16510"/>
    <s v="Keith Herrera"/>
    <x v="0"/>
    <s v="United States"/>
    <s v="Arlington"/>
    <s v="Virginia"/>
    <n v="22204"/>
    <x v="0"/>
    <s v="OFF-BI-10004826"/>
    <s v="Office Supplies"/>
    <s v="Binders"/>
    <s v="JM Magazine Binder"/>
    <n v="33.020000000000003"/>
    <n v="2"/>
    <n v="0"/>
    <n v="15.849600000000002"/>
    <s v="No"/>
    <s v="Cassandra Brandow"/>
  </r>
  <r>
    <n v="7754"/>
    <s v="CA-2015-158323"/>
    <d v="2015-11-30T00:00:00"/>
    <d v="2015-12-03T00:00:00"/>
    <x v="2"/>
    <s v="AB-10600"/>
    <s v="Ann Blume"/>
    <x v="1"/>
    <s v="United States"/>
    <s v="Jacksonville"/>
    <s v="North Carolina"/>
    <n v="28540"/>
    <x v="0"/>
    <s v="FUR-FU-10001546"/>
    <s v="Furniture"/>
    <s v="Furnishings"/>
    <s v="Dana Swing-Arm Lamps"/>
    <n v="17.088000000000001"/>
    <n v="2"/>
    <n v="0.2"/>
    <n v="1.0679999999999996"/>
    <s v="No"/>
    <s v="Cassandra Brandow"/>
  </r>
  <r>
    <n v="7755"/>
    <s v="CA-2015-161795"/>
    <d v="2015-12-21T00:00:00"/>
    <d v="2015-12-23T00:00:00"/>
    <x v="0"/>
    <s v="AH-10075"/>
    <s v="Adam Hart"/>
    <x v="1"/>
    <s v="United States"/>
    <s v="Columbus"/>
    <s v="Ohio"/>
    <n v="43229"/>
    <x v="3"/>
    <s v="OFF-AR-10001919"/>
    <s v="Office Supplies"/>
    <s v="Art"/>
    <s v="OIC #2 Pencils, Medium Soft"/>
    <n v="3.008"/>
    <n v="2"/>
    <n v="0.2"/>
    <n v="0.33839999999999981"/>
    <s v="No"/>
    <s v="Chuck Magee"/>
  </r>
  <r>
    <n v="7756"/>
    <s v="CA-2017-100902"/>
    <d v="2017-11-17T00:00:00"/>
    <d v="2017-11-21T00:00:00"/>
    <x v="1"/>
    <s v="CK-12595"/>
    <s v="Clytie Kelty"/>
    <x v="0"/>
    <s v="United States"/>
    <s v="Charlotte"/>
    <s v="North Carolina"/>
    <n v="28205"/>
    <x v="0"/>
    <s v="OFF-PA-10002558"/>
    <s v="Office Supplies"/>
    <s v="Paper"/>
    <s v="Xerox 1938"/>
    <n v="268.24"/>
    <n v="7"/>
    <n v="0.2"/>
    <n v="93.883999999999986"/>
    <s v="No"/>
    <s v="Cassandra Brandow"/>
  </r>
  <r>
    <n v="7757"/>
    <s v="CA-2017-100902"/>
    <d v="2017-11-17T00:00:00"/>
    <d v="2017-11-21T00:00:00"/>
    <x v="1"/>
    <s v="CK-12595"/>
    <s v="Clytie Kelty"/>
    <x v="0"/>
    <s v="United States"/>
    <s v="Charlotte"/>
    <s v="North Carolina"/>
    <n v="28205"/>
    <x v="0"/>
    <s v="TEC-AC-10003174"/>
    <s v="Technology"/>
    <s v="Accessories"/>
    <s v="Plantronics S12 Corded Telephone Headset System"/>
    <n v="431.16000000000008"/>
    <n v="5"/>
    <n v="0.2"/>
    <n v="107.78999999999996"/>
    <s v="No"/>
    <s v="Cassandra Brandow"/>
  </r>
  <r>
    <n v="7758"/>
    <s v="CA-2017-112844"/>
    <d v="2017-11-13T00:00:00"/>
    <d v="2017-11-16T00:00:00"/>
    <x v="0"/>
    <s v="SP-20620"/>
    <s v="Stefania Perrino"/>
    <x v="1"/>
    <s v="United States"/>
    <s v="Buffalo"/>
    <s v="New York"/>
    <n v="14215"/>
    <x v="3"/>
    <s v="TEC-PH-10003988"/>
    <s v="Technology"/>
    <s v="Phones"/>
    <s v="LF Elite 3D Dazzle Designer Hard Case Cover, Lf Stylus Pen and Wiper For Apple Iphone 5c Mini Lite"/>
    <n v="43.6"/>
    <n v="4"/>
    <n v="0"/>
    <n v="12.208000000000002"/>
    <s v="No"/>
    <s v="Chuck Magee"/>
  </r>
  <r>
    <n v="7759"/>
    <s v="CA-2017-112844"/>
    <d v="2017-11-13T00:00:00"/>
    <d v="2017-11-16T00:00:00"/>
    <x v="0"/>
    <s v="SP-20620"/>
    <s v="Stefania Perrino"/>
    <x v="1"/>
    <s v="United States"/>
    <s v="Buffalo"/>
    <s v="New York"/>
    <n v="14215"/>
    <x v="3"/>
    <s v="FUR-FU-10004845"/>
    <s v="Furniture"/>
    <s v="Furnishings"/>
    <s v="Deflect-o EconoMat Nonstudded, No Bevel Mat"/>
    <n v="154.94999999999999"/>
    <n v="3"/>
    <n v="0"/>
    <n v="30.989999999999995"/>
    <s v="No"/>
    <s v="Chuck Magee"/>
  </r>
  <r>
    <n v="7760"/>
    <s v="CA-2016-158925"/>
    <d v="2016-10-24T00:00:00"/>
    <d v="2016-10-28T00:00:00"/>
    <x v="1"/>
    <s v="JP-15460"/>
    <s v="Jennifer Patt"/>
    <x v="1"/>
    <s v="United States"/>
    <s v="Houston"/>
    <s v="Texas"/>
    <n v="77041"/>
    <x v="2"/>
    <s v="OFF-PA-10003072"/>
    <s v="Office Supplies"/>
    <s v="Paper"/>
    <s v="Eureka Recycled Copy Paper 8 1/2&quot; x 11&quot;, Ream"/>
    <n v="15.552000000000003"/>
    <n v="3"/>
    <n v="0.2"/>
    <n v="5.4432"/>
    <s v="No"/>
    <s v="Kelly Williams"/>
  </r>
  <r>
    <n v="7761"/>
    <s v="CA-2014-155390"/>
    <d v="2014-12-06T00:00:00"/>
    <d v="2014-12-11T00:00:00"/>
    <x v="1"/>
    <s v="BG-11035"/>
    <s v="Barry Gonzalez"/>
    <x v="0"/>
    <s v="United States"/>
    <s v="Memphis"/>
    <s v="Tennessee"/>
    <n v="38109"/>
    <x v="0"/>
    <s v="OFF-PA-10003641"/>
    <s v="Office Supplies"/>
    <s v="Paper"/>
    <s v="Xerox 1909"/>
    <n v="42.207999999999998"/>
    <n v="2"/>
    <n v="0.2"/>
    <n v="13.717599999999997"/>
    <s v="No"/>
    <s v="Cassandra Brandow"/>
  </r>
  <r>
    <n v="7762"/>
    <s v="CA-2017-123071"/>
    <d v="2017-12-03T00:00:00"/>
    <d v="2017-12-06T00:00:00"/>
    <x v="2"/>
    <s v="CC-12550"/>
    <s v="Clay Cheatham"/>
    <x v="0"/>
    <s v="United States"/>
    <s v="Plano"/>
    <s v="Texas"/>
    <n v="75023"/>
    <x v="2"/>
    <s v="OFF-PA-10003729"/>
    <s v="Office Supplies"/>
    <s v="Paper"/>
    <s v="Xerox 1998"/>
    <n v="10.368000000000002"/>
    <n v="2"/>
    <n v="0.2"/>
    <n v="3.6288"/>
    <s v="No"/>
    <s v="Kelly Williams"/>
  </r>
  <r>
    <n v="7763"/>
    <s v="CA-2017-156391"/>
    <d v="2017-09-26T00:00:00"/>
    <d v="2017-09-28T00:00:00"/>
    <x v="2"/>
    <s v="SL-20155"/>
    <s v="Sara Luxemburg"/>
    <x v="2"/>
    <s v="United States"/>
    <s v="Salem"/>
    <s v="Oregon"/>
    <n v="97301"/>
    <x v="1"/>
    <s v="OFF-AR-10003251"/>
    <s v="Office Supplies"/>
    <s v="Art"/>
    <s v="Prang Drawing Pencil Set"/>
    <n v="2.2239999999999998"/>
    <n v="1"/>
    <n v="0.2"/>
    <n v="0.55599999999999994"/>
    <s v="Yes"/>
    <s v="Anna Andreadi"/>
  </r>
  <r>
    <n v="7764"/>
    <s v="CA-2015-103093"/>
    <d v="2015-02-03T00:00:00"/>
    <d v="2015-02-07T00:00:00"/>
    <x v="1"/>
    <s v="FO-14305"/>
    <s v="Frank Olsen"/>
    <x v="0"/>
    <s v="United States"/>
    <s v="Columbus"/>
    <s v="Georgia"/>
    <n v="31907"/>
    <x v="0"/>
    <s v="OFF-EN-10003286"/>
    <s v="Office Supplies"/>
    <s v="Envelopes"/>
    <s v="Staple envelope"/>
    <n v="74.52"/>
    <n v="9"/>
    <n v="0"/>
    <n v="35.024399999999993"/>
    <s v="No"/>
    <s v="Cassandra Brandow"/>
  </r>
  <r>
    <n v="7765"/>
    <s v="US-2017-118941"/>
    <d v="2017-08-12T00:00:00"/>
    <d v="2017-08-12T00:00:00"/>
    <x v="3"/>
    <s v="BB-11545"/>
    <s v="Brenda Bowman"/>
    <x v="1"/>
    <s v="United States"/>
    <s v="Columbia"/>
    <s v="Maryland"/>
    <n v="21044"/>
    <x v="3"/>
    <s v="OFF-AR-10004078"/>
    <s v="Office Supplies"/>
    <s v="Art"/>
    <s v="Newell 312"/>
    <n v="17.52"/>
    <n v="3"/>
    <n v="0"/>
    <n v="5.2559999999999993"/>
    <s v="No"/>
    <s v="Chuck Magee"/>
  </r>
  <r>
    <n v="7766"/>
    <s v="US-2017-118941"/>
    <d v="2017-08-12T00:00:00"/>
    <d v="2017-08-12T00:00:00"/>
    <x v="3"/>
    <s v="BB-11545"/>
    <s v="Brenda Bowman"/>
    <x v="1"/>
    <s v="United States"/>
    <s v="Columbia"/>
    <s v="Maryland"/>
    <n v="21044"/>
    <x v="3"/>
    <s v="FUR-CH-10002331"/>
    <s v="Furniture"/>
    <s v="Chairs"/>
    <s v="Hon 4700 Series Mobuis Mid-Back Task Chairs with Adjustable Arms"/>
    <n v="1779.9"/>
    <n v="5"/>
    <n v="0"/>
    <n v="373.77899999999983"/>
    <s v="No"/>
    <s v="Chuck Magee"/>
  </r>
  <r>
    <n v="7767"/>
    <s v="US-2017-118941"/>
    <d v="2017-08-12T00:00:00"/>
    <d v="2017-08-12T00:00:00"/>
    <x v="3"/>
    <s v="BB-11545"/>
    <s v="Brenda Bowman"/>
    <x v="1"/>
    <s v="United States"/>
    <s v="Columbia"/>
    <s v="Maryland"/>
    <n v="21044"/>
    <x v="3"/>
    <s v="OFF-AR-10001953"/>
    <s v="Office Supplies"/>
    <s v="Art"/>
    <s v="Boston 1645 Deluxe Heavier-Duty Electric Pencil Sharpener"/>
    <n v="219.89999999999998"/>
    <n v="5"/>
    <n v="0"/>
    <n v="59.373000000000005"/>
    <s v="No"/>
    <s v="Chuck Magee"/>
  </r>
  <r>
    <n v="7768"/>
    <s v="CA-2015-169299"/>
    <d v="2015-08-24T00:00:00"/>
    <d v="2015-08-26T00:00:00"/>
    <x v="2"/>
    <s v="DO-13435"/>
    <s v="Denny Ordway"/>
    <x v="0"/>
    <s v="United States"/>
    <s v="Portland"/>
    <s v="Oregon"/>
    <n v="97206"/>
    <x v="1"/>
    <s v="OFF-AR-10002053"/>
    <s v="Office Supplies"/>
    <s v="Art"/>
    <s v="Premium Writing Pencils, Soft, #2 by Central Association for the Blind"/>
    <n v="7.1519999999999992"/>
    <n v="3"/>
    <n v="0.2"/>
    <n v="0.71520000000000028"/>
    <s v="No"/>
    <s v="Anna Andreadi"/>
  </r>
  <r>
    <n v="7769"/>
    <s v="CA-2017-154088"/>
    <d v="2017-11-12T00:00:00"/>
    <d v="2017-11-17T00:00:00"/>
    <x v="1"/>
    <s v="LB-16735"/>
    <s v="Larry Blacks"/>
    <x v="0"/>
    <s v="United States"/>
    <s v="Tallahassee"/>
    <s v="Florida"/>
    <n v="32303"/>
    <x v="0"/>
    <s v="OFF-PA-10003651"/>
    <s v="Office Supplies"/>
    <s v="Paper"/>
    <s v="Xerox 1968"/>
    <n v="26.720000000000002"/>
    <n v="5"/>
    <n v="0.2"/>
    <n v="9.3520000000000003"/>
    <s v="No"/>
    <s v="Cassandra Brandow"/>
  </r>
  <r>
    <n v="7770"/>
    <s v="CA-2016-155978"/>
    <d v="2016-08-01T00:00:00"/>
    <d v="2016-08-01T00:00:00"/>
    <x v="3"/>
    <s v="TS-21205"/>
    <s v="Thomas Seio"/>
    <x v="1"/>
    <s v="United States"/>
    <s v="Riverside"/>
    <s v="California"/>
    <n v="92503"/>
    <x v="1"/>
    <s v="TEC-PH-10002885"/>
    <s v="Technology"/>
    <s v="Phones"/>
    <s v="Apple iPhone 5"/>
    <n v="1039.7280000000001"/>
    <n v="2"/>
    <n v="0.2"/>
    <n v="90.976200000000063"/>
    <s v="No"/>
    <s v="Anna Andreadi"/>
  </r>
  <r>
    <n v="7771"/>
    <s v="CA-2016-155978"/>
    <d v="2016-08-01T00:00:00"/>
    <d v="2016-08-01T00:00:00"/>
    <x v="3"/>
    <s v="TS-21205"/>
    <s v="Thomas Seio"/>
    <x v="1"/>
    <s v="United States"/>
    <s v="Riverside"/>
    <s v="California"/>
    <n v="92503"/>
    <x v="1"/>
    <s v="OFF-AP-10002892"/>
    <s v="Office Supplies"/>
    <s v="Appliances"/>
    <s v="Belkin F5C206VTEL 6 Outlet Surge"/>
    <n v="45.96"/>
    <n v="2"/>
    <n v="0"/>
    <n v="13.787999999999997"/>
    <s v="No"/>
    <s v="Anna Andreadi"/>
  </r>
  <r>
    <n v="7772"/>
    <s v="CA-2016-108196"/>
    <d v="2016-11-25T00:00:00"/>
    <d v="2016-12-02T00:00:00"/>
    <x v="1"/>
    <s v="CS-12505"/>
    <s v="Cindy Stewart"/>
    <x v="0"/>
    <s v="United States"/>
    <s v="Lancaster"/>
    <s v="Ohio"/>
    <n v="43130"/>
    <x v="3"/>
    <s v="OFF-BI-10000545"/>
    <s v="Office Supplies"/>
    <s v="Binders"/>
    <s v="GBC Ibimaster 500 Manual ProClick Binding System"/>
    <n v="456.58800000000008"/>
    <n v="2"/>
    <n v="0.7"/>
    <n v="-304.39200000000005"/>
    <s v="No"/>
    <s v="Chuck Magee"/>
  </r>
  <r>
    <n v="7773"/>
    <s v="CA-2016-108196"/>
    <d v="2016-11-25T00:00:00"/>
    <d v="2016-12-02T00:00:00"/>
    <x v="1"/>
    <s v="CS-12505"/>
    <s v="Cindy Stewart"/>
    <x v="0"/>
    <s v="United States"/>
    <s v="Lancaster"/>
    <s v="Ohio"/>
    <n v="43130"/>
    <x v="3"/>
    <s v="TEC-MA-10000418"/>
    <s v="Technology"/>
    <s v="Machines"/>
    <s v="Cubify CubeX 3D Printer Double Head Print"/>
    <n v="4499.9850000000006"/>
    <n v="5"/>
    <n v="0.7"/>
    <n v="-6599.978000000001"/>
    <s v="No"/>
    <s v="Chuck Magee"/>
  </r>
  <r>
    <n v="7774"/>
    <s v="CA-2016-108196"/>
    <d v="2016-11-25T00:00:00"/>
    <d v="2016-12-02T00:00:00"/>
    <x v="1"/>
    <s v="CS-12505"/>
    <s v="Cindy Stewart"/>
    <x v="0"/>
    <s v="United States"/>
    <s v="Lancaster"/>
    <s v="Ohio"/>
    <n v="43130"/>
    <x v="3"/>
    <s v="TEC-AC-10000926"/>
    <s v="Technology"/>
    <s v="Accessories"/>
    <s v="NETGEAR RangeMax WNR1000 Wireless Router"/>
    <n v="59.975999999999999"/>
    <n v="3"/>
    <n v="0.2"/>
    <n v="11.995199999999997"/>
    <s v="No"/>
    <s v="Chuck Magee"/>
  </r>
  <r>
    <n v="7775"/>
    <s v="CA-2016-152800"/>
    <d v="2016-04-13T00:00:00"/>
    <d v="2016-04-15T00:00:00"/>
    <x v="2"/>
    <s v="SP-20920"/>
    <s v="Susan Pistek"/>
    <x v="0"/>
    <s v="United States"/>
    <s v="San Francisco"/>
    <s v="California"/>
    <n v="94109"/>
    <x v="1"/>
    <s v="OFF-EN-10001509"/>
    <s v="Office Supplies"/>
    <s v="Envelopes"/>
    <s v="Poly String Tie Envelopes"/>
    <n v="6.12"/>
    <n v="3"/>
    <n v="0"/>
    <n v="2.8763999999999994"/>
    <s v="No"/>
    <s v="Anna Andreadi"/>
  </r>
  <r>
    <n v="7776"/>
    <s v="CA-2014-166961"/>
    <d v="2014-12-27T00:00:00"/>
    <d v="2014-12-31T00:00:00"/>
    <x v="1"/>
    <s v="CD-12790"/>
    <s v="Cynthia Delaney"/>
    <x v="2"/>
    <s v="United States"/>
    <s v="Moreno Valley"/>
    <s v="California"/>
    <n v="92553"/>
    <x v="1"/>
    <s v="OFF-AP-10001366"/>
    <s v="Office Supplies"/>
    <s v="Appliances"/>
    <s v="Staple holder"/>
    <n v="10.98"/>
    <n v="1"/>
    <n v="0"/>
    <n v="2.9646000000000008"/>
    <s v="No"/>
    <s v="Anna Andreadi"/>
  </r>
  <r>
    <n v="7777"/>
    <s v="CA-2014-166961"/>
    <d v="2014-12-27T00:00:00"/>
    <d v="2014-12-31T00:00:00"/>
    <x v="1"/>
    <s v="CD-12790"/>
    <s v="Cynthia Delaney"/>
    <x v="2"/>
    <s v="United States"/>
    <s v="Moreno Valley"/>
    <s v="California"/>
    <n v="92553"/>
    <x v="1"/>
    <s v="OFF-FA-10003485"/>
    <s v="Office Supplies"/>
    <s v="Fasteners"/>
    <s v="Staples"/>
    <n v="7.86"/>
    <n v="3"/>
    <n v="0"/>
    <n v="3.6156000000000001"/>
    <s v="No"/>
    <s v="Anna Andreadi"/>
  </r>
  <r>
    <n v="7778"/>
    <s v="CA-2014-166961"/>
    <d v="2014-12-27T00:00:00"/>
    <d v="2014-12-31T00:00:00"/>
    <x v="1"/>
    <s v="CD-12790"/>
    <s v="Cynthia Delaney"/>
    <x v="2"/>
    <s v="United States"/>
    <s v="Moreno Valley"/>
    <s v="California"/>
    <n v="92553"/>
    <x v="1"/>
    <s v="OFF-ST-10004507"/>
    <s v="Office Supplies"/>
    <s v="Storage"/>
    <s v="Advantus Rolling Storage Box"/>
    <n v="51.449999999999996"/>
    <n v="3"/>
    <n v="0"/>
    <n v="13.891499999999999"/>
    <s v="No"/>
    <s v="Anna Andreadi"/>
  </r>
  <r>
    <n v="7779"/>
    <s v="CA-2014-166961"/>
    <d v="2014-12-27T00:00:00"/>
    <d v="2014-12-31T00:00:00"/>
    <x v="1"/>
    <s v="CD-12790"/>
    <s v="Cynthia Delaney"/>
    <x v="2"/>
    <s v="United States"/>
    <s v="Moreno Valley"/>
    <s v="California"/>
    <n v="92553"/>
    <x v="1"/>
    <s v="OFF-BI-10002353"/>
    <s v="Office Supplies"/>
    <s v="Binders"/>
    <s v="GBC VeloBind Cover Sets"/>
    <n v="37.055999999999997"/>
    <n v="3"/>
    <n v="0.2"/>
    <n v="13.896000000000001"/>
    <s v="No"/>
    <s v="Anna Andreadi"/>
  </r>
  <r>
    <n v="7780"/>
    <s v="CA-2016-139381"/>
    <d v="2016-04-18T00:00:00"/>
    <d v="2016-04-22T00:00:00"/>
    <x v="1"/>
    <s v="RF-19840"/>
    <s v="Roy Französisch"/>
    <x v="0"/>
    <s v="United States"/>
    <s v="Chesapeake"/>
    <s v="Virginia"/>
    <n v="23320"/>
    <x v="0"/>
    <s v="OFF-AP-10001271"/>
    <s v="Office Supplies"/>
    <s v="Appliances"/>
    <s v="Eureka The Boss Cordless Rechargeable Stick Vac"/>
    <n v="203.92"/>
    <n v="4"/>
    <n v="0"/>
    <n v="55.058400000000006"/>
    <s v="No"/>
    <s v="Cassandra Brandow"/>
  </r>
  <r>
    <n v="7781"/>
    <s v="CA-2016-139381"/>
    <d v="2016-04-18T00:00:00"/>
    <d v="2016-04-22T00:00:00"/>
    <x v="1"/>
    <s v="RF-19840"/>
    <s v="Roy Französisch"/>
    <x v="0"/>
    <s v="United States"/>
    <s v="Chesapeake"/>
    <s v="Virginia"/>
    <n v="23320"/>
    <x v="0"/>
    <s v="TEC-PH-10004924"/>
    <s v="Technology"/>
    <s v="Phones"/>
    <s v="SKILCRAFT Telephone Shoulder Rest, 2&quot; x 6.5&quot; x 2.5&quot;, Black"/>
    <n v="29.56"/>
    <n v="4"/>
    <n v="0"/>
    <n v="7.9812000000000012"/>
    <s v="No"/>
    <s v="Cassandra Brandow"/>
  </r>
  <r>
    <n v="7782"/>
    <s v="CA-2015-132136"/>
    <d v="2015-03-08T00:00:00"/>
    <d v="2015-03-12T00:00:00"/>
    <x v="1"/>
    <s v="FO-14305"/>
    <s v="Frank Olsen"/>
    <x v="0"/>
    <s v="United States"/>
    <s v="Chicago"/>
    <s v="Illinois"/>
    <n v="60623"/>
    <x v="2"/>
    <s v="OFF-BI-10002706"/>
    <s v="Office Supplies"/>
    <s v="Binders"/>
    <s v="Avery Premier Heavy-Duty Binder with Round Locking Rings"/>
    <n v="8.5679999999999978"/>
    <n v="3"/>
    <n v="0.8"/>
    <n v="-14.5656"/>
    <s v="No"/>
    <s v="Kelly Williams"/>
  </r>
  <r>
    <n v="7783"/>
    <s v="CA-2016-162236"/>
    <d v="2016-11-04T00:00:00"/>
    <d v="2016-11-06T00:00:00"/>
    <x v="0"/>
    <s v="ER-13855"/>
    <s v="Elpida Rittenbach"/>
    <x v="1"/>
    <s v="United States"/>
    <s v="Charlotte"/>
    <s v="North Carolina"/>
    <n v="28205"/>
    <x v="0"/>
    <s v="OFF-ST-10003442"/>
    <s v="Office Supplies"/>
    <s v="Storage"/>
    <s v="Eldon Portable Mobile Manager"/>
    <n v="45.248000000000005"/>
    <n v="2"/>
    <n v="0.2"/>
    <n v="3.9591999999999992"/>
    <s v="No"/>
    <s v="Cassandra Brandow"/>
  </r>
  <r>
    <n v="7784"/>
    <s v="CA-2016-162236"/>
    <d v="2016-11-04T00:00:00"/>
    <d v="2016-11-06T00:00:00"/>
    <x v="0"/>
    <s v="ER-13855"/>
    <s v="Elpida Rittenbach"/>
    <x v="1"/>
    <s v="United States"/>
    <s v="Charlotte"/>
    <s v="North Carolina"/>
    <n v="28205"/>
    <x v="0"/>
    <s v="FUR-TA-10002533"/>
    <s v="Furniture"/>
    <s v="Tables"/>
    <s v="BPI Conference Tables"/>
    <n v="876.30000000000007"/>
    <n v="10"/>
    <n v="0.4"/>
    <n v="-292.10000000000014"/>
    <s v="No"/>
    <s v="Cassandra Brandow"/>
  </r>
  <r>
    <n v="7785"/>
    <s v="CA-2016-162236"/>
    <d v="2016-11-04T00:00:00"/>
    <d v="2016-11-06T00:00:00"/>
    <x v="0"/>
    <s v="ER-13855"/>
    <s v="Elpida Rittenbach"/>
    <x v="1"/>
    <s v="United States"/>
    <s v="Charlotte"/>
    <s v="North Carolina"/>
    <n v="28205"/>
    <x v="0"/>
    <s v="OFF-SU-10003505"/>
    <s v="Office Supplies"/>
    <s v="Supplies"/>
    <s v="Premier Electric Letter Opener"/>
    <n v="185.376"/>
    <n v="2"/>
    <n v="0.2"/>
    <n v="-34.758000000000017"/>
    <s v="No"/>
    <s v="Cassandra Brandow"/>
  </r>
  <r>
    <n v="7786"/>
    <s v="US-2014-111353"/>
    <d v="2014-11-29T00:00:00"/>
    <d v="2014-12-06T00:00:00"/>
    <x v="1"/>
    <s v="PB-19150"/>
    <s v="Philip Brown"/>
    <x v="0"/>
    <s v="United States"/>
    <s v="New York City"/>
    <s v="New York"/>
    <n v="10009"/>
    <x v="3"/>
    <s v="OFF-LA-10002762"/>
    <s v="Office Supplies"/>
    <s v="Labels"/>
    <s v="Avery 485"/>
    <n v="25.06"/>
    <n v="2"/>
    <n v="0"/>
    <n v="11.778199999999998"/>
    <s v="No"/>
    <s v="Chuck Magee"/>
  </r>
  <r>
    <n v="7787"/>
    <s v="US-2016-117037"/>
    <d v="2016-05-17T00:00:00"/>
    <d v="2016-05-20T00:00:00"/>
    <x v="2"/>
    <s v="LW-17215"/>
    <s v="Luke Weiss"/>
    <x v="0"/>
    <s v="United States"/>
    <s v="Chicago"/>
    <s v="Illinois"/>
    <n v="60653"/>
    <x v="2"/>
    <s v="OFF-BI-10000279"/>
    <s v="Office Supplies"/>
    <s v="Binders"/>
    <s v="Acco Recycled 2&quot; Capacity Laser Printer Hanging Data Binders"/>
    <n v="2.8899999999999992"/>
    <n v="1"/>
    <n v="0.8"/>
    <n v="-4.7685000000000013"/>
    <s v="No"/>
    <s v="Kelly Williams"/>
  </r>
  <r>
    <n v="7788"/>
    <s v="US-2016-117037"/>
    <d v="2016-05-17T00:00:00"/>
    <d v="2016-05-20T00:00:00"/>
    <x v="2"/>
    <s v="LW-17215"/>
    <s v="Luke Weiss"/>
    <x v="0"/>
    <s v="United States"/>
    <s v="Chicago"/>
    <s v="Illinois"/>
    <n v="60653"/>
    <x v="2"/>
    <s v="OFF-FA-10000936"/>
    <s v="Office Supplies"/>
    <s v="Fasteners"/>
    <s v="Acco Hot Clips Clips to Go"/>
    <n v="7.8960000000000008"/>
    <n v="3"/>
    <n v="0.2"/>
    <n v="2.4674999999999994"/>
    <s v="No"/>
    <s v="Kelly Williams"/>
  </r>
  <r>
    <n v="7789"/>
    <s v="US-2016-117037"/>
    <d v="2016-05-17T00:00:00"/>
    <d v="2016-05-20T00:00:00"/>
    <x v="2"/>
    <s v="LW-17215"/>
    <s v="Luke Weiss"/>
    <x v="0"/>
    <s v="United States"/>
    <s v="Chicago"/>
    <s v="Illinois"/>
    <n v="60653"/>
    <x v="2"/>
    <s v="FUR-FU-10004973"/>
    <s v="Furniture"/>
    <s v="Furnishings"/>
    <s v="Flat Face Poster Frame"/>
    <n v="22.608000000000001"/>
    <n v="3"/>
    <n v="0.6"/>
    <n v="-10.173599999999997"/>
    <s v="No"/>
    <s v="Kelly Williams"/>
  </r>
  <r>
    <n v="7790"/>
    <s v="US-2016-117037"/>
    <d v="2016-05-17T00:00:00"/>
    <d v="2016-05-20T00:00:00"/>
    <x v="2"/>
    <s v="LW-17215"/>
    <s v="Luke Weiss"/>
    <x v="0"/>
    <s v="United States"/>
    <s v="Chicago"/>
    <s v="Illinois"/>
    <n v="60653"/>
    <x v="2"/>
    <s v="OFF-PA-10000791"/>
    <s v="Office Supplies"/>
    <s v="Paper"/>
    <s v="Wirebound Message Books, Four 2 3/4 x 5 Forms per Page, 200 Sets per Book"/>
    <n v="30.527999999999999"/>
    <n v="8"/>
    <n v="0.2"/>
    <n v="9.5399999999999974"/>
    <s v="No"/>
    <s v="Kelly Williams"/>
  </r>
  <r>
    <n v="7791"/>
    <s v="CA-2017-160801"/>
    <d v="2017-09-19T00:00:00"/>
    <d v="2017-09-19T00:00:00"/>
    <x v="3"/>
    <s v="FG-14260"/>
    <s v="Frank Gastineau"/>
    <x v="2"/>
    <s v="United States"/>
    <s v="Philadelphia"/>
    <s v="Pennsylvania"/>
    <n v="19120"/>
    <x v="3"/>
    <s v="OFF-BI-10001132"/>
    <s v="Office Supplies"/>
    <s v="Binders"/>
    <s v="Acco PRESSTEX Data Binder with Storage Hooks, Dark Blue, 9 1/2&quot; X 11&quot;"/>
    <n v="4.8420000000000005"/>
    <n v="3"/>
    <n v="0.7"/>
    <n v="-3.3893999999999984"/>
    <s v="No"/>
    <s v="Chuck Magee"/>
  </r>
  <r>
    <n v="7792"/>
    <s v="CA-2016-108364"/>
    <d v="2016-12-19T00:00:00"/>
    <d v="2016-12-24T00:00:00"/>
    <x v="1"/>
    <s v="BP-11050"/>
    <s v="Barry Pond"/>
    <x v="1"/>
    <s v="United States"/>
    <s v="Chicago"/>
    <s v="Illinois"/>
    <n v="60623"/>
    <x v="2"/>
    <s v="OFF-BI-10002012"/>
    <s v="Office Supplies"/>
    <s v="Binders"/>
    <s v="Wilson Jones Easy Flow II Sheet Lifters"/>
    <n v="1.7999999999999996"/>
    <n v="5"/>
    <n v="0.8"/>
    <n v="-2.8800000000000008"/>
    <s v="No"/>
    <s v="Kelly Williams"/>
  </r>
  <r>
    <n v="7793"/>
    <s v="CA-2017-169362"/>
    <d v="2017-10-12T00:00:00"/>
    <d v="2017-10-15T00:00:00"/>
    <x v="2"/>
    <s v="SP-20860"/>
    <s v="Sung Pak"/>
    <x v="1"/>
    <s v="United States"/>
    <s v="Dallas"/>
    <s v="Texas"/>
    <n v="75217"/>
    <x v="2"/>
    <s v="TEC-AC-10001383"/>
    <s v="Technology"/>
    <s v="Accessories"/>
    <s v="Logitech Wireless Touch Keyboard K400"/>
    <n v="39.984000000000002"/>
    <n v="2"/>
    <n v="0.2"/>
    <n v="-1.4994000000000067"/>
    <s v="No"/>
    <s v="Kelly Williams"/>
  </r>
  <r>
    <n v="7794"/>
    <s v="CA-2015-127481"/>
    <d v="2015-12-12T00:00:00"/>
    <d v="2015-12-15T00:00:00"/>
    <x v="0"/>
    <s v="JD-15895"/>
    <s v="Jonathan Doherty"/>
    <x v="1"/>
    <s v="United States"/>
    <s v="Las Vegas"/>
    <s v="Nevada"/>
    <n v="89115"/>
    <x v="1"/>
    <s v="OFF-PA-10002036"/>
    <s v="Office Supplies"/>
    <s v="Paper"/>
    <s v="Xerox 1930"/>
    <n v="32.400000000000006"/>
    <n v="5"/>
    <n v="0"/>
    <n v="15.876000000000001"/>
    <s v="No"/>
    <s v="Anna Andreadi"/>
  </r>
  <r>
    <n v="7795"/>
    <s v="CA-2015-127481"/>
    <d v="2015-12-12T00:00:00"/>
    <d v="2015-12-15T00:00:00"/>
    <x v="0"/>
    <s v="JD-15895"/>
    <s v="Jonathan Doherty"/>
    <x v="1"/>
    <s v="United States"/>
    <s v="Las Vegas"/>
    <s v="Nevada"/>
    <n v="89115"/>
    <x v="1"/>
    <s v="OFF-PA-10002377"/>
    <s v="Office Supplies"/>
    <s v="Paper"/>
    <s v="Xerox 1916"/>
    <n v="97.88"/>
    <n v="2"/>
    <n v="0"/>
    <n v="48.94"/>
    <s v="No"/>
    <s v="Anna Andreadi"/>
  </r>
  <r>
    <n v="7796"/>
    <s v="CA-2015-112711"/>
    <d v="2015-07-12T00:00:00"/>
    <d v="2015-07-18T00:00:00"/>
    <x v="1"/>
    <s v="FM-14380"/>
    <s v="Fred McMath"/>
    <x v="0"/>
    <s v="United States"/>
    <s v="Amarillo"/>
    <s v="Texas"/>
    <n v="79109"/>
    <x v="2"/>
    <s v="TEC-PH-10000526"/>
    <s v="Technology"/>
    <s v="Phones"/>
    <s v="Vtech CS6719"/>
    <n v="307.16800000000001"/>
    <n v="4"/>
    <n v="0.2"/>
    <n v="30.716800000000006"/>
    <s v="No"/>
    <s v="Kelly Williams"/>
  </r>
  <r>
    <n v="7797"/>
    <s v="US-2015-145121"/>
    <d v="2015-10-02T00:00:00"/>
    <d v="2015-10-06T00:00:00"/>
    <x v="1"/>
    <s v="MP-17965"/>
    <s v="Michael Paige"/>
    <x v="1"/>
    <s v="United States"/>
    <s v="Middletown"/>
    <s v="Connecticut"/>
    <n v="6457"/>
    <x v="3"/>
    <s v="OFF-BI-10001078"/>
    <s v="Office Supplies"/>
    <s v="Binders"/>
    <s v="Acco PRESSTEX Data Binder with Storage Hooks, Dark Blue, 14 7/8&quot; X 11&quot;"/>
    <n v="26.9"/>
    <n v="5"/>
    <n v="0"/>
    <n v="13.181000000000001"/>
    <s v="No"/>
    <s v="Chuck Magee"/>
  </r>
  <r>
    <n v="7798"/>
    <s v="CA-2017-166184"/>
    <d v="2017-03-24T00:00:00"/>
    <d v="2017-03-27T00:00:00"/>
    <x v="2"/>
    <s v="HR-14830"/>
    <s v="Harold Ryan"/>
    <x v="1"/>
    <s v="United States"/>
    <s v="New York City"/>
    <s v="New York"/>
    <n v="10035"/>
    <x v="3"/>
    <s v="OFF-EN-10004483"/>
    <s v="Office Supplies"/>
    <s v="Envelopes"/>
    <s v="#10 White Business Envelopes,4 1/8 x 9 1/2"/>
    <n v="47.01"/>
    <n v="3"/>
    <n v="0"/>
    <n v="22.094699999999996"/>
    <s v="No"/>
    <s v="Chuck Magee"/>
  </r>
  <r>
    <n v="7799"/>
    <s v="CA-2017-166184"/>
    <d v="2017-03-24T00:00:00"/>
    <d v="2017-03-27T00:00:00"/>
    <x v="2"/>
    <s v="HR-14830"/>
    <s v="Harold Ryan"/>
    <x v="1"/>
    <s v="United States"/>
    <s v="New York City"/>
    <s v="New York"/>
    <n v="10035"/>
    <x v="3"/>
    <s v="TEC-PH-10002624"/>
    <s v="Technology"/>
    <s v="Phones"/>
    <s v="Samsung Galaxy S4 Mini"/>
    <n v="469.99"/>
    <n v="1"/>
    <n v="0"/>
    <n v="136.29709999999994"/>
    <s v="No"/>
    <s v="Chuck Magee"/>
  </r>
  <r>
    <n v="7800"/>
    <s v="CA-2017-166184"/>
    <d v="2017-03-24T00:00:00"/>
    <d v="2017-03-27T00:00:00"/>
    <x v="2"/>
    <s v="HR-14830"/>
    <s v="Harold Ryan"/>
    <x v="1"/>
    <s v="United States"/>
    <s v="New York City"/>
    <s v="New York"/>
    <n v="10035"/>
    <x v="3"/>
    <s v="FUR-CH-10003396"/>
    <s v="Furniture"/>
    <s v="Chairs"/>
    <s v="Global Deluxe Steno Chair"/>
    <n v="207.84600000000003"/>
    <n v="3"/>
    <n v="0.1"/>
    <n v="2.3093999999999895"/>
    <s v="No"/>
    <s v="Chuck Magee"/>
  </r>
  <r>
    <n v="7801"/>
    <s v="CA-2017-157413"/>
    <d v="2017-06-01T00:00:00"/>
    <d v="2017-06-06T00:00:00"/>
    <x v="1"/>
    <s v="BW-11065"/>
    <s v="Barry Weirich"/>
    <x v="0"/>
    <s v="United States"/>
    <s v="Philadelphia"/>
    <s v="Pennsylvania"/>
    <n v="19120"/>
    <x v="3"/>
    <s v="OFF-ST-10002756"/>
    <s v="Office Supplies"/>
    <s v="Storage"/>
    <s v="Tennsco Stur-D-Stor Boltless Shelving, 5 Shelves, 24&quot; Deep, Sand"/>
    <n v="324.74400000000003"/>
    <n v="3"/>
    <n v="0.2"/>
    <n v="-77.126699999999971"/>
    <s v="No"/>
    <s v="Chuck Magee"/>
  </r>
  <r>
    <n v="7802"/>
    <s v="CA-2014-143637"/>
    <d v="2014-03-24T00:00:00"/>
    <d v="2014-03-29T00:00:00"/>
    <x v="0"/>
    <s v="MS-17710"/>
    <s v="Maurice Satty"/>
    <x v="0"/>
    <s v="United States"/>
    <s v="Fresno"/>
    <s v="California"/>
    <n v="93727"/>
    <x v="1"/>
    <s v="FUR-FU-10002813"/>
    <s v="Furniture"/>
    <s v="Furnishings"/>
    <s v="DAX Contemporary Wood Frame with Silver Metal Mat, Desktop, 11 x 14 Size"/>
    <n v="40.479999999999997"/>
    <n v="2"/>
    <n v="0"/>
    <n v="14.572799999999997"/>
    <s v="No"/>
    <s v="Anna Andreadi"/>
  </r>
  <r>
    <n v="7803"/>
    <s v="CA-2015-102260"/>
    <d v="2015-09-22T00:00:00"/>
    <d v="2015-09-26T00:00:00"/>
    <x v="1"/>
    <s v="SJ-20125"/>
    <s v="Sanjit Jacobs"/>
    <x v="2"/>
    <s v="United States"/>
    <s v="Franklin"/>
    <s v="Tennessee"/>
    <n v="37064"/>
    <x v="0"/>
    <s v="OFF-LA-10003714"/>
    <s v="Office Supplies"/>
    <s v="Labels"/>
    <s v="Avery 510"/>
    <n v="12"/>
    <n v="4"/>
    <n v="0.2"/>
    <n v="4.1999999999999993"/>
    <s v="No"/>
    <s v="Cassandra Brandow"/>
  </r>
  <r>
    <n v="7804"/>
    <s v="CA-2015-102260"/>
    <d v="2015-09-22T00:00:00"/>
    <d v="2015-09-26T00:00:00"/>
    <x v="1"/>
    <s v="SJ-20125"/>
    <s v="Sanjit Jacobs"/>
    <x v="2"/>
    <s v="United States"/>
    <s v="Franklin"/>
    <s v="Tennessee"/>
    <n v="37064"/>
    <x v="0"/>
    <s v="OFF-ST-10003716"/>
    <s v="Office Supplies"/>
    <s v="Storage"/>
    <s v="Tennsco Double-Tier Lockers"/>
    <n v="720.06400000000008"/>
    <n v="4"/>
    <n v="0.2"/>
    <n v="-63.005600000000015"/>
    <s v="No"/>
    <s v="Cassandra Brandow"/>
  </r>
  <r>
    <n v="7805"/>
    <s v="CA-2015-102260"/>
    <d v="2015-09-22T00:00:00"/>
    <d v="2015-09-26T00:00:00"/>
    <x v="1"/>
    <s v="SJ-20125"/>
    <s v="Sanjit Jacobs"/>
    <x v="2"/>
    <s v="United States"/>
    <s v="Franklin"/>
    <s v="Tennessee"/>
    <n v="37064"/>
    <x v="0"/>
    <s v="OFF-ST-10002289"/>
    <s v="Office Supplies"/>
    <s v="Storage"/>
    <s v="Safco Wire Cube Shelving System, For Use as 4 or 5 14&quot; Cubes, Black"/>
    <n v="25.424000000000003"/>
    <n v="1"/>
    <n v="0.2"/>
    <n v="-4.7670000000000021"/>
    <s v="No"/>
    <s v="Cassandra Brandow"/>
  </r>
  <r>
    <n v="7806"/>
    <s v="CA-2015-102260"/>
    <d v="2015-09-22T00:00:00"/>
    <d v="2015-09-26T00:00:00"/>
    <x v="1"/>
    <s v="SJ-20125"/>
    <s v="Sanjit Jacobs"/>
    <x v="2"/>
    <s v="United States"/>
    <s v="Franklin"/>
    <s v="Tennessee"/>
    <n v="37064"/>
    <x v="0"/>
    <s v="OFF-AR-10001315"/>
    <s v="Office Supplies"/>
    <s v="Art"/>
    <s v="Newell 310"/>
    <n v="2.8160000000000003"/>
    <n v="2"/>
    <n v="0.2"/>
    <n v="0.31679999999999986"/>
    <s v="No"/>
    <s v="Cassandra Brandow"/>
  </r>
  <r>
    <n v="7807"/>
    <s v="CA-2015-102260"/>
    <d v="2015-09-22T00:00:00"/>
    <d v="2015-09-26T00:00:00"/>
    <x v="1"/>
    <s v="SJ-20125"/>
    <s v="Sanjit Jacobs"/>
    <x v="2"/>
    <s v="United States"/>
    <s v="Franklin"/>
    <s v="Tennessee"/>
    <n v="37064"/>
    <x v="0"/>
    <s v="OFF-BI-10000042"/>
    <s v="Office Supplies"/>
    <s v="Binders"/>
    <s v="Pressboard Data Binder, Crimson, 12&quot; X 8 1/2&quot;"/>
    <n v="3.2040000000000002"/>
    <n v="2"/>
    <n v="0.7"/>
    <n v="-2.5631999999999993"/>
    <s v="No"/>
    <s v="Cassandra Brandow"/>
  </r>
  <r>
    <n v="7808"/>
    <s v="US-2016-137295"/>
    <d v="2016-01-08T00:00:00"/>
    <d v="2016-01-13T00:00:00"/>
    <x v="1"/>
    <s v="VS-21820"/>
    <s v="Vivek Sundaresam"/>
    <x v="0"/>
    <s v="United States"/>
    <s v="Raleigh"/>
    <s v="North Carolina"/>
    <n v="27604"/>
    <x v="0"/>
    <s v="OFF-BI-10004236"/>
    <s v="Office Supplies"/>
    <s v="Binders"/>
    <s v="XtraLife ClearVue Slant-D Ring Binder, White, 3&quot;"/>
    <n v="30.828000000000007"/>
    <n v="7"/>
    <n v="0.7"/>
    <n v="-24.662400000000005"/>
    <s v="No"/>
    <s v="Cassandra Brandow"/>
  </r>
  <r>
    <n v="7809"/>
    <s v="US-2016-137295"/>
    <d v="2016-01-08T00:00:00"/>
    <d v="2016-01-13T00:00:00"/>
    <x v="1"/>
    <s v="VS-21820"/>
    <s v="Vivek Sundaresam"/>
    <x v="0"/>
    <s v="United States"/>
    <s v="Raleigh"/>
    <s v="North Carolina"/>
    <n v="27604"/>
    <x v="0"/>
    <s v="OFF-AR-10001955"/>
    <s v="Office Supplies"/>
    <s v="Art"/>
    <s v="Newell 319"/>
    <n v="47.616"/>
    <n v="3"/>
    <n v="0.2"/>
    <n v="5.9519999999999946"/>
    <s v="No"/>
    <s v="Cassandra Brandow"/>
  </r>
  <r>
    <n v="7810"/>
    <s v="US-2016-137295"/>
    <d v="2016-01-08T00:00:00"/>
    <d v="2016-01-13T00:00:00"/>
    <x v="1"/>
    <s v="VS-21820"/>
    <s v="Vivek Sundaresam"/>
    <x v="0"/>
    <s v="United States"/>
    <s v="Raleigh"/>
    <s v="North Carolina"/>
    <n v="27604"/>
    <x v="0"/>
    <s v="TEC-PH-10004080"/>
    <s v="Technology"/>
    <s v="Phones"/>
    <s v="Avaya 5410 Digital phone"/>
    <n v="108.78399999999999"/>
    <n v="2"/>
    <n v="0.2"/>
    <n v="10.878399999999999"/>
    <s v="No"/>
    <s v="Cassandra Brandow"/>
  </r>
  <r>
    <n v="7811"/>
    <s v="CA-2016-134334"/>
    <d v="2016-02-14T00:00:00"/>
    <d v="2016-02-15T00:00:00"/>
    <x v="2"/>
    <s v="DK-13090"/>
    <s v="Dave Kipp"/>
    <x v="0"/>
    <s v="United States"/>
    <s v="Clinton"/>
    <s v="Maryland"/>
    <n v="20735"/>
    <x v="3"/>
    <s v="OFF-PA-10000791"/>
    <s v="Office Supplies"/>
    <s v="Paper"/>
    <s v="Wirebound Message Books, Four 2 3/4 x 5 Forms per Page, 200 Sets per Book"/>
    <n v="4.7699999999999996"/>
    <n v="1"/>
    <n v="0"/>
    <n v="2.1464999999999996"/>
    <s v="No"/>
    <s v="Chuck Magee"/>
  </r>
  <r>
    <n v="7812"/>
    <s v="CA-2016-134334"/>
    <d v="2016-02-14T00:00:00"/>
    <d v="2016-02-15T00:00:00"/>
    <x v="2"/>
    <s v="DK-13090"/>
    <s v="Dave Kipp"/>
    <x v="0"/>
    <s v="United States"/>
    <s v="Clinton"/>
    <s v="Maryland"/>
    <n v="20735"/>
    <x v="3"/>
    <s v="OFF-AR-10001770"/>
    <s v="Office Supplies"/>
    <s v="Art"/>
    <s v="Economy #2 Pencils"/>
    <n v="7.98"/>
    <n v="3"/>
    <n v="0"/>
    <n v="2.0747999999999998"/>
    <s v="No"/>
    <s v="Chuck Magee"/>
  </r>
  <r>
    <n v="7813"/>
    <s v="CA-2016-134334"/>
    <d v="2016-02-14T00:00:00"/>
    <d v="2016-02-15T00:00:00"/>
    <x v="2"/>
    <s v="DK-13090"/>
    <s v="Dave Kipp"/>
    <x v="0"/>
    <s v="United States"/>
    <s v="Clinton"/>
    <s v="Maryland"/>
    <n v="20735"/>
    <x v="3"/>
    <s v="FUR-TA-10002356"/>
    <s v="Furniture"/>
    <s v="Tables"/>
    <s v="Bevis Boat-Shaped Conference Table"/>
    <n v="550.43100000000004"/>
    <n v="3"/>
    <n v="0.3"/>
    <n v="-47.179800000000029"/>
    <s v="No"/>
    <s v="Chuck Magee"/>
  </r>
  <r>
    <n v="7814"/>
    <s v="CA-2016-134334"/>
    <d v="2016-02-14T00:00:00"/>
    <d v="2016-02-15T00:00:00"/>
    <x v="2"/>
    <s v="DK-13090"/>
    <s v="Dave Kipp"/>
    <x v="0"/>
    <s v="United States"/>
    <s v="Clinton"/>
    <s v="Maryland"/>
    <n v="20735"/>
    <x v="3"/>
    <s v="FUR-FU-10003274"/>
    <s v="Furniture"/>
    <s v="Furnishings"/>
    <s v="Regeneration Desk Collection"/>
    <n v="10.56"/>
    <n v="6"/>
    <n v="0"/>
    <n v="4.6464000000000008"/>
    <s v="No"/>
    <s v="Chuck Magee"/>
  </r>
  <r>
    <n v="7815"/>
    <s v="US-2017-109316"/>
    <d v="2017-06-08T00:00:00"/>
    <d v="2017-06-10T00:00:00"/>
    <x v="2"/>
    <s v="MG-17680"/>
    <s v="Maureen Gastineau"/>
    <x v="2"/>
    <s v="United States"/>
    <s v="Los Angeles"/>
    <s v="California"/>
    <n v="90049"/>
    <x v="1"/>
    <s v="FUR-BO-10004834"/>
    <s v="Furniture"/>
    <s v="Bookcases"/>
    <s v="Riverside Palais Royal Lawyers Bookcase, Royale Cherry Finish"/>
    <n v="1497.6659999999999"/>
    <n v="2"/>
    <n v="0.15"/>
    <n v="140.95680000000004"/>
    <s v="No"/>
    <s v="Anna Andreadi"/>
  </r>
  <r>
    <n v="7816"/>
    <s v="US-2017-109316"/>
    <d v="2017-06-08T00:00:00"/>
    <d v="2017-06-10T00:00:00"/>
    <x v="2"/>
    <s v="MG-17680"/>
    <s v="Maureen Gastineau"/>
    <x v="2"/>
    <s v="United States"/>
    <s v="Los Angeles"/>
    <s v="California"/>
    <n v="90049"/>
    <x v="1"/>
    <s v="TEC-PH-10000307"/>
    <s v="Technology"/>
    <s v="Phones"/>
    <s v="Shocksock Galaxy S4 Armband"/>
    <n v="17.52"/>
    <n v="2"/>
    <n v="0.2"/>
    <n v="-3.5040000000000022"/>
    <s v="No"/>
    <s v="Anna Andreadi"/>
  </r>
  <r>
    <n v="7817"/>
    <s v="CA-2016-138478"/>
    <d v="2016-10-21T00:00:00"/>
    <d v="2016-10-26T00:00:00"/>
    <x v="0"/>
    <s v="DP-13390"/>
    <s v="Dennis Pardue"/>
    <x v="2"/>
    <s v="United States"/>
    <s v="North Las Vegas"/>
    <s v="Nevada"/>
    <n v="89031"/>
    <x v="1"/>
    <s v="OFF-AR-10002240"/>
    <s v="Office Supplies"/>
    <s v="Art"/>
    <s v="Panasonic KP-150 Electric Pencil Sharpener"/>
    <n v="113.22"/>
    <n v="3"/>
    <n v="0"/>
    <n v="29.437200000000001"/>
    <s v="No"/>
    <s v="Anna Andreadi"/>
  </r>
  <r>
    <n v="7818"/>
    <s v="CA-2016-138478"/>
    <d v="2016-10-21T00:00:00"/>
    <d v="2016-10-26T00:00:00"/>
    <x v="0"/>
    <s v="DP-13390"/>
    <s v="Dennis Pardue"/>
    <x v="2"/>
    <s v="United States"/>
    <s v="North Las Vegas"/>
    <s v="Nevada"/>
    <n v="89031"/>
    <x v="1"/>
    <s v="OFF-PA-10001801"/>
    <s v="Office Supplies"/>
    <s v="Paper"/>
    <s v="Xerox 193"/>
    <n v="35.880000000000003"/>
    <n v="6"/>
    <n v="0"/>
    <n v="17.581200000000003"/>
    <s v="No"/>
    <s v="Anna Andreadi"/>
  </r>
  <r>
    <n v="7819"/>
    <s v="CA-2016-138478"/>
    <d v="2016-10-21T00:00:00"/>
    <d v="2016-10-26T00:00:00"/>
    <x v="0"/>
    <s v="DP-13390"/>
    <s v="Dennis Pardue"/>
    <x v="2"/>
    <s v="United States"/>
    <s v="North Las Vegas"/>
    <s v="Nevada"/>
    <n v="89031"/>
    <x v="1"/>
    <s v="OFF-BI-10001120"/>
    <s v="Office Supplies"/>
    <s v="Binders"/>
    <s v="Ibico EPK-21 Electric Binding System"/>
    <n v="4535.9760000000006"/>
    <n v="3"/>
    <n v="0.2"/>
    <n v="1644.2912999999999"/>
    <s v="No"/>
    <s v="Anna Andreadi"/>
  </r>
  <r>
    <n v="7820"/>
    <s v="CA-2017-150469"/>
    <d v="2017-01-26T00:00:00"/>
    <d v="2017-01-30T00:00:00"/>
    <x v="1"/>
    <s v="CJ-12010"/>
    <s v="Caroline Jumper"/>
    <x v="0"/>
    <s v="United States"/>
    <s v="San Francisco"/>
    <s v="California"/>
    <n v="94109"/>
    <x v="1"/>
    <s v="OFF-FA-10000611"/>
    <s v="Office Supplies"/>
    <s v="Fasteners"/>
    <s v="Binder Clips by OIC"/>
    <n v="11.84"/>
    <n v="8"/>
    <n v="0"/>
    <n v="5.6831999999999994"/>
    <s v="No"/>
    <s v="Anna Andreadi"/>
  </r>
  <r>
    <n v="7821"/>
    <s v="CA-2017-152436"/>
    <d v="2017-12-08T00:00:00"/>
    <d v="2017-12-10T00:00:00"/>
    <x v="0"/>
    <s v="CW-11905"/>
    <s v="Carl Weiss"/>
    <x v="2"/>
    <s v="United States"/>
    <s v="Cranston"/>
    <s v="Rhode Island"/>
    <n v="2920"/>
    <x v="3"/>
    <s v="OFF-ST-10000036"/>
    <s v="Office Supplies"/>
    <s v="Storage"/>
    <s v="Recycled Data-Pak for Archival Bound Computer Printouts, 12-1/2 x 12-1/2 x 16"/>
    <n v="592.74"/>
    <n v="6"/>
    <n v="0"/>
    <n v="160.03979999999999"/>
    <s v="No"/>
    <s v="Chuck Magee"/>
  </r>
  <r>
    <n v="7822"/>
    <s v="CA-2016-169334"/>
    <d v="2016-10-21T00:00:00"/>
    <d v="2016-10-24T00:00:00"/>
    <x v="0"/>
    <s v="GW-14605"/>
    <s v="Giulietta Weimer"/>
    <x v="0"/>
    <s v="United States"/>
    <s v="Jackson"/>
    <s v="Tennessee"/>
    <n v="38301"/>
    <x v="0"/>
    <s v="OFF-ST-10004950"/>
    <s v="Office Supplies"/>
    <s v="Storage"/>
    <s v="Tenex Personal Filing Tote With Secure Closure Lid, Black/Frost"/>
    <n v="111.67200000000001"/>
    <n v="9"/>
    <n v="0.2"/>
    <n v="6.9794999999999909"/>
    <s v="No"/>
    <s v="Cassandra Brandow"/>
  </r>
  <r>
    <n v="7823"/>
    <s v="US-2014-115413"/>
    <d v="2014-08-26T00:00:00"/>
    <d v="2014-09-01T00:00:00"/>
    <x v="1"/>
    <s v="PP-18955"/>
    <s v="Paul Prost"/>
    <x v="2"/>
    <s v="United States"/>
    <s v="Newark"/>
    <s v="Delaware"/>
    <n v="19711"/>
    <x v="3"/>
    <s v="OFF-AR-10003770"/>
    <s v="Office Supplies"/>
    <s v="Art"/>
    <s v="Newell 340"/>
    <n v="8.64"/>
    <n v="3"/>
    <n v="0"/>
    <n v="2.5055999999999998"/>
    <s v="No"/>
    <s v="Chuck Magee"/>
  </r>
  <r>
    <n v="7824"/>
    <s v="US-2014-115413"/>
    <d v="2014-08-26T00:00:00"/>
    <d v="2014-09-01T00:00:00"/>
    <x v="1"/>
    <s v="PP-18955"/>
    <s v="Paul Prost"/>
    <x v="2"/>
    <s v="United States"/>
    <s v="Newark"/>
    <s v="Delaware"/>
    <n v="19711"/>
    <x v="3"/>
    <s v="TEC-AC-10002800"/>
    <s v="Technology"/>
    <s v="Accessories"/>
    <s v="Plantronics Audio 478 Stereo USB Headset"/>
    <n v="149.97"/>
    <n v="3"/>
    <n v="0"/>
    <n v="52.489499999999992"/>
    <s v="No"/>
    <s v="Chuck Magee"/>
  </r>
  <r>
    <n v="7825"/>
    <s v="CA-2014-125150"/>
    <d v="2014-05-16T00:00:00"/>
    <d v="2014-05-23T00:00:00"/>
    <x v="1"/>
    <s v="PW-19030"/>
    <s v="Pauline Webber"/>
    <x v="1"/>
    <s v="United States"/>
    <s v="Los Angeles"/>
    <s v="California"/>
    <n v="90036"/>
    <x v="1"/>
    <s v="FUR-CH-10002439"/>
    <s v="Furniture"/>
    <s v="Chairs"/>
    <s v="Iceberg Nesting Folding Chair, 19w x 6d x 43h"/>
    <n v="232.88"/>
    <n v="5"/>
    <n v="0.2"/>
    <n v="17.466000000000008"/>
    <s v="No"/>
    <s v="Anna Andreadi"/>
  </r>
  <r>
    <n v="7826"/>
    <s v="CA-2015-127327"/>
    <d v="2015-02-03T00:00:00"/>
    <d v="2015-02-07T00:00:00"/>
    <x v="1"/>
    <s v="PW-19030"/>
    <s v="Pauline Webber"/>
    <x v="1"/>
    <s v="United States"/>
    <s v="Rome"/>
    <s v="New York"/>
    <n v="13440"/>
    <x v="3"/>
    <s v="FUR-CH-10004218"/>
    <s v="Furniture"/>
    <s v="Chairs"/>
    <s v="Global Fabric Manager's Chair, Dark Gray"/>
    <n v="90.882000000000005"/>
    <n v="1"/>
    <n v="0.1"/>
    <n v="15.147000000000004"/>
    <s v="No"/>
    <s v="Chuck Magee"/>
  </r>
  <r>
    <n v="7827"/>
    <s v="CA-2017-117114"/>
    <d v="2017-10-31T00:00:00"/>
    <d v="2017-11-05T00:00:00"/>
    <x v="1"/>
    <s v="CY-12745"/>
    <s v="Craig Yedwab"/>
    <x v="1"/>
    <s v="United States"/>
    <s v="Chicago"/>
    <s v="Illinois"/>
    <n v="60610"/>
    <x v="2"/>
    <s v="TEC-PH-10004042"/>
    <s v="Technology"/>
    <s v="Phones"/>
    <s v="ClearOne Communications CHAT 70 OC Speaker Phone"/>
    <n v="508.76800000000003"/>
    <n v="4"/>
    <n v="0.2"/>
    <n v="38.157600000000002"/>
    <s v="No"/>
    <s v="Kelly Williams"/>
  </r>
  <r>
    <n v="7828"/>
    <s v="CA-2017-117114"/>
    <d v="2017-10-31T00:00:00"/>
    <d v="2017-11-05T00:00:00"/>
    <x v="1"/>
    <s v="CY-12745"/>
    <s v="Craig Yedwab"/>
    <x v="1"/>
    <s v="United States"/>
    <s v="Chicago"/>
    <s v="Illinois"/>
    <n v="60610"/>
    <x v="2"/>
    <s v="OFF-EN-10001137"/>
    <s v="Office Supplies"/>
    <s v="Envelopes"/>
    <s v="#10 Gummed Flap White Envelopes, 100/Box"/>
    <n v="9.9120000000000008"/>
    <n v="3"/>
    <n v="0.2"/>
    <n v="3.2213999999999996"/>
    <s v="No"/>
    <s v="Kelly Williams"/>
  </r>
  <r>
    <n v="7829"/>
    <s v="CA-2015-137302"/>
    <d v="2015-04-26T00:00:00"/>
    <d v="2015-05-01T00:00:00"/>
    <x v="1"/>
    <s v="BW-11110"/>
    <s v="Bart Watters"/>
    <x v="1"/>
    <s v="United States"/>
    <s v="San Diego"/>
    <s v="California"/>
    <n v="92105"/>
    <x v="1"/>
    <s v="FUR-CH-10002017"/>
    <s v="Furniture"/>
    <s v="Chairs"/>
    <s v="SAFCO Optional Arm Kit for Workspace Cribbage Stacking Chair"/>
    <n v="63.936000000000007"/>
    <n v="3"/>
    <n v="0.2"/>
    <n v="6.3935999999999957"/>
    <s v="No"/>
    <s v="Anna Andreadi"/>
  </r>
  <r>
    <n v="7830"/>
    <s v="CA-2015-137302"/>
    <d v="2015-04-26T00:00:00"/>
    <d v="2015-05-01T00:00:00"/>
    <x v="1"/>
    <s v="BW-11110"/>
    <s v="Bart Watters"/>
    <x v="1"/>
    <s v="United States"/>
    <s v="San Diego"/>
    <s v="California"/>
    <n v="92105"/>
    <x v="1"/>
    <s v="OFF-AR-10000588"/>
    <s v="Office Supplies"/>
    <s v="Art"/>
    <s v="Newell 345"/>
    <n v="59.519999999999996"/>
    <n v="3"/>
    <n v="0"/>
    <n v="15.475200000000001"/>
    <s v="No"/>
    <s v="Anna Andreadi"/>
  </r>
  <r>
    <n v="7831"/>
    <s v="CA-2015-137302"/>
    <d v="2015-04-26T00:00:00"/>
    <d v="2015-05-01T00:00:00"/>
    <x v="1"/>
    <s v="BW-11110"/>
    <s v="Bart Watters"/>
    <x v="1"/>
    <s v="United States"/>
    <s v="San Diego"/>
    <s v="California"/>
    <n v="92105"/>
    <x v="1"/>
    <s v="TEC-PH-10003174"/>
    <s v="Technology"/>
    <s v="Phones"/>
    <s v="RCA ViSYS 25825 Wireless digital phone"/>
    <n v="311.97600000000006"/>
    <n v="3"/>
    <n v="0.2"/>
    <n v="38.996999999999986"/>
    <s v="No"/>
    <s v="Anna Andreadi"/>
  </r>
  <r>
    <n v="7832"/>
    <s v="CA-2015-137302"/>
    <d v="2015-04-26T00:00:00"/>
    <d v="2015-05-01T00:00:00"/>
    <x v="1"/>
    <s v="BW-11110"/>
    <s v="Bart Watters"/>
    <x v="1"/>
    <s v="United States"/>
    <s v="San Diego"/>
    <s v="California"/>
    <n v="92105"/>
    <x v="1"/>
    <s v="OFF-BI-10001524"/>
    <s v="Office Supplies"/>
    <s v="Binders"/>
    <s v="GBC Premium Transparent Covers with Diagonal Lined Pattern"/>
    <n v="50.352000000000004"/>
    <n v="3"/>
    <n v="0.2"/>
    <n v="17.623199999999997"/>
    <s v="No"/>
    <s v="Anna Andreadi"/>
  </r>
  <r>
    <n v="7833"/>
    <s v="CA-2016-112382"/>
    <d v="2016-05-09T00:00:00"/>
    <d v="2016-05-13T00:00:00"/>
    <x v="1"/>
    <s v="MB-18085"/>
    <s v="Mick Brown"/>
    <x v="0"/>
    <s v="United States"/>
    <s v="Houston"/>
    <s v="Texas"/>
    <n v="77036"/>
    <x v="2"/>
    <s v="TEC-PH-10001552"/>
    <s v="Technology"/>
    <s v="Phones"/>
    <s v="I Need's 3d Hello Kitty Hybrid Silicone Case Cover for HTC One X 4g with 3d Hello Kitty Stylus Pen Green/pink"/>
    <n v="19.136000000000003"/>
    <n v="2"/>
    <n v="0.2"/>
    <n v="1.9136000000000006"/>
    <s v="No"/>
    <s v="Kelly Williams"/>
  </r>
  <r>
    <n v="7834"/>
    <s v="CA-2015-128958"/>
    <d v="2015-01-24T00:00:00"/>
    <d v="2015-01-28T00:00:00"/>
    <x v="1"/>
    <s v="CR-12820"/>
    <s v="Cyra Reiten"/>
    <x v="2"/>
    <s v="United States"/>
    <s v="West Palm Beach"/>
    <s v="Florida"/>
    <n v="33407"/>
    <x v="0"/>
    <s v="OFF-AR-10004757"/>
    <s v="Office Supplies"/>
    <s v="Art"/>
    <s v="Crayola Colored Pencils"/>
    <n v="13.120000000000001"/>
    <n v="5"/>
    <n v="0.2"/>
    <n v="2.1319999999999988"/>
    <s v="No"/>
    <s v="Cassandra Brandow"/>
  </r>
  <r>
    <n v="7835"/>
    <s v="CA-2015-106257"/>
    <d v="2015-04-13T00:00:00"/>
    <d v="2015-04-17T00:00:00"/>
    <x v="0"/>
    <s v="EB-14110"/>
    <s v="Eugene Barchas"/>
    <x v="0"/>
    <s v="United States"/>
    <s v="Los Angeles"/>
    <s v="California"/>
    <n v="90045"/>
    <x v="1"/>
    <s v="FUR-TA-10002530"/>
    <s v="Furniture"/>
    <s v="Tables"/>
    <s v="Iceberg OfficeWorks 42&quot; Round Tables"/>
    <n v="241.56799999999998"/>
    <n v="2"/>
    <n v="0.2"/>
    <n v="-15.098000000000013"/>
    <s v="No"/>
    <s v="Anna Andreadi"/>
  </r>
  <r>
    <n v="7836"/>
    <s v="CA-2015-106257"/>
    <d v="2015-04-13T00:00:00"/>
    <d v="2015-04-17T00:00:00"/>
    <x v="0"/>
    <s v="EB-14110"/>
    <s v="Eugene Barchas"/>
    <x v="0"/>
    <s v="United States"/>
    <s v="Los Angeles"/>
    <s v="California"/>
    <n v="90045"/>
    <x v="1"/>
    <s v="TEC-PH-10001494"/>
    <s v="Technology"/>
    <s v="Phones"/>
    <s v="Polycom CX600 IP Phone VoIP phone"/>
    <n v="479.92"/>
    <n v="2"/>
    <n v="0.2"/>
    <n v="41.993000000000009"/>
    <s v="No"/>
    <s v="Anna Andreadi"/>
  </r>
  <r>
    <n v="7837"/>
    <s v="CA-2015-149083"/>
    <d v="2015-09-25T00:00:00"/>
    <d v="2015-09-30T00:00:00"/>
    <x v="1"/>
    <s v="SH-19975"/>
    <s v="Sally Hughsby"/>
    <x v="1"/>
    <s v="United States"/>
    <s v="Seattle"/>
    <s v="Washington"/>
    <n v="98103"/>
    <x v="1"/>
    <s v="FUR-CH-10004289"/>
    <s v="Furniture"/>
    <s v="Chairs"/>
    <s v="Global Super Steno Chair"/>
    <n v="307.13600000000002"/>
    <n v="4"/>
    <n v="0.2"/>
    <n v="-11.51760000000003"/>
    <s v="No"/>
    <s v="Anna Andreadi"/>
  </r>
  <r>
    <n v="7838"/>
    <s v="CA-2015-149083"/>
    <d v="2015-09-25T00:00:00"/>
    <d v="2015-09-30T00:00:00"/>
    <x v="1"/>
    <s v="SH-19975"/>
    <s v="Sally Hughsby"/>
    <x v="1"/>
    <s v="United States"/>
    <s v="Seattle"/>
    <s v="Washington"/>
    <n v="98103"/>
    <x v="1"/>
    <s v="OFF-LA-10002945"/>
    <s v="Office Supplies"/>
    <s v="Labels"/>
    <s v="Permanent Self-Adhesive File Folder Labels for Typewriters, 1 1/8 x 3 1/2, White"/>
    <n v="12.6"/>
    <n v="2"/>
    <n v="0"/>
    <n v="5.7959999999999994"/>
    <s v="No"/>
    <s v="Anna Andreadi"/>
  </r>
  <r>
    <n v="7839"/>
    <s v="CA-2015-149083"/>
    <d v="2015-09-25T00:00:00"/>
    <d v="2015-09-30T00:00:00"/>
    <x v="1"/>
    <s v="SH-19975"/>
    <s v="Sally Hughsby"/>
    <x v="1"/>
    <s v="United States"/>
    <s v="Seattle"/>
    <s v="Washington"/>
    <n v="98103"/>
    <x v="1"/>
    <s v="TEC-AC-10002567"/>
    <s v="Technology"/>
    <s v="Accessories"/>
    <s v="Logitech G602 Wireless Gaming Mouse"/>
    <n v="159.97999999999999"/>
    <n v="2"/>
    <n v="0"/>
    <n v="57.592799999999997"/>
    <s v="No"/>
    <s v="Anna Andreadi"/>
  </r>
  <r>
    <n v="7840"/>
    <s v="US-2014-137869"/>
    <d v="2014-03-28T00:00:00"/>
    <d v="2014-04-02T00:00:00"/>
    <x v="1"/>
    <s v="CV-12295"/>
    <s v="Christina VanderZanden"/>
    <x v="0"/>
    <s v="United States"/>
    <s v="Des Moines"/>
    <s v="Iowa"/>
    <n v="50315"/>
    <x v="2"/>
    <s v="OFF-EN-10001509"/>
    <s v="Office Supplies"/>
    <s v="Envelopes"/>
    <s v="Poly String Tie Envelopes"/>
    <n v="6.12"/>
    <n v="3"/>
    <n v="0"/>
    <n v="2.8763999999999994"/>
    <s v="No"/>
    <s v="Kelly Williams"/>
  </r>
  <r>
    <n v="7841"/>
    <s v="US-2014-137869"/>
    <d v="2014-03-28T00:00:00"/>
    <d v="2014-04-02T00:00:00"/>
    <x v="1"/>
    <s v="CV-12295"/>
    <s v="Christina VanderZanden"/>
    <x v="0"/>
    <s v="United States"/>
    <s v="Des Moines"/>
    <s v="Iowa"/>
    <n v="50315"/>
    <x v="2"/>
    <s v="FUR-TA-10003954"/>
    <s v="Furniture"/>
    <s v="Tables"/>
    <s v="Hon 94000 Series Round Tables"/>
    <n v="1184.72"/>
    <n v="4"/>
    <n v="0"/>
    <n v="106.62480000000005"/>
    <s v="No"/>
    <s v="Kelly Williams"/>
  </r>
  <r>
    <n v="7842"/>
    <s v="CA-2016-116603"/>
    <d v="2016-07-17T00:00:00"/>
    <d v="2016-07-22T00:00:00"/>
    <x v="1"/>
    <s v="AT-10735"/>
    <s v="Annie Thurman"/>
    <x v="0"/>
    <s v="United States"/>
    <s v="New York City"/>
    <s v="New York"/>
    <n v="10024"/>
    <x v="3"/>
    <s v="OFF-AP-10002892"/>
    <s v="Office Supplies"/>
    <s v="Appliances"/>
    <s v="Belkin F5C206VTEL 6 Outlet Surge"/>
    <n v="45.96"/>
    <n v="2"/>
    <n v="0"/>
    <n v="13.787999999999997"/>
    <s v="No"/>
    <s v="Chuck Magee"/>
  </r>
  <r>
    <n v="7843"/>
    <s v="CA-2014-158470"/>
    <d v="2014-04-19T00:00:00"/>
    <d v="2014-04-23T00:00:00"/>
    <x v="0"/>
    <s v="AG-10390"/>
    <s v="Allen Goldenen"/>
    <x v="0"/>
    <s v="United States"/>
    <s v="Arlington"/>
    <s v="Virginia"/>
    <n v="22204"/>
    <x v="0"/>
    <s v="OFF-BI-10003638"/>
    <s v="Office Supplies"/>
    <s v="Binders"/>
    <s v="GBC Durable Plastic Covers"/>
    <n v="58.050000000000004"/>
    <n v="3"/>
    <n v="0"/>
    <n v="26.702999999999999"/>
    <s v="No"/>
    <s v="Cassandra Brandow"/>
  </r>
  <r>
    <n v="7844"/>
    <s v="CA-2014-158470"/>
    <d v="2014-04-19T00:00:00"/>
    <d v="2014-04-23T00:00:00"/>
    <x v="0"/>
    <s v="AG-10390"/>
    <s v="Allen Goldenen"/>
    <x v="0"/>
    <s v="United States"/>
    <s v="Arlington"/>
    <s v="Virginia"/>
    <n v="22204"/>
    <x v="0"/>
    <s v="OFF-PA-10001569"/>
    <s v="Office Supplies"/>
    <s v="Paper"/>
    <s v="Xerox 232"/>
    <n v="71.28"/>
    <n v="11"/>
    <n v="0"/>
    <n v="34.214400000000005"/>
    <s v="No"/>
    <s v="Cassandra Brandow"/>
  </r>
  <r>
    <n v="7845"/>
    <s v="US-2017-123834"/>
    <d v="2017-07-21T00:00:00"/>
    <d v="2017-07-25T00:00:00"/>
    <x v="1"/>
    <s v="GM-14500"/>
    <s v="Gene McClure"/>
    <x v="0"/>
    <s v="United States"/>
    <s v="Pharr"/>
    <s v="Texas"/>
    <n v="78577"/>
    <x v="2"/>
    <s v="FUR-TA-10001676"/>
    <s v="Furniture"/>
    <s v="Tables"/>
    <s v="Hon 61000 Series Interactive Training Tables"/>
    <n v="124.404"/>
    <n v="4"/>
    <n v="0.3"/>
    <n v="-21.3264"/>
    <s v="Yes"/>
    <s v="Kelly Williams"/>
  </r>
  <r>
    <n v="7846"/>
    <s v="CA-2015-125976"/>
    <d v="2015-09-27T00:00:00"/>
    <d v="2015-10-02T00:00:00"/>
    <x v="1"/>
    <s v="JK-15205"/>
    <s v="Jamie Kunitz"/>
    <x v="0"/>
    <s v="United States"/>
    <s v="Arlington"/>
    <s v="Virginia"/>
    <n v="22204"/>
    <x v="0"/>
    <s v="OFF-PA-10001125"/>
    <s v="Office Supplies"/>
    <s v="Paper"/>
    <s v="Xerox 1988"/>
    <n v="154.9"/>
    <n v="5"/>
    <n v="0"/>
    <n v="69.704999999999998"/>
    <s v="No"/>
    <s v="Cassandra Brandow"/>
  </r>
  <r>
    <n v="7847"/>
    <s v="CA-2015-125976"/>
    <d v="2015-09-27T00:00:00"/>
    <d v="2015-10-02T00:00:00"/>
    <x v="1"/>
    <s v="JK-15205"/>
    <s v="Jamie Kunitz"/>
    <x v="0"/>
    <s v="United States"/>
    <s v="Arlington"/>
    <s v="Virginia"/>
    <n v="22204"/>
    <x v="0"/>
    <s v="TEC-PH-10002496"/>
    <s v="Technology"/>
    <s v="Phones"/>
    <s v="Cisco SPA301"/>
    <n v="1871.88"/>
    <n v="12"/>
    <n v="0"/>
    <n v="561.56399999999996"/>
    <s v="No"/>
    <s v="Cassandra Brandow"/>
  </r>
  <r>
    <n v="7848"/>
    <s v="CA-2016-128706"/>
    <d v="2016-02-27T00:00:00"/>
    <d v="2016-03-02T00:00:00"/>
    <x v="1"/>
    <s v="DW-13540"/>
    <s v="Don Weiss"/>
    <x v="0"/>
    <s v="United States"/>
    <s v="Houston"/>
    <s v="Texas"/>
    <n v="77070"/>
    <x v="2"/>
    <s v="FUR-FU-10004053"/>
    <s v="Furniture"/>
    <s v="Furnishings"/>
    <s v="DAX Two-Tone Silver Metal Document Frame"/>
    <n v="16.192"/>
    <n v="2"/>
    <n v="0.6"/>
    <n v="-6.8815999999999953"/>
    <s v="No"/>
    <s v="Kelly Williams"/>
  </r>
  <r>
    <n v="7849"/>
    <s v="CA-2016-104311"/>
    <d v="2016-05-02T00:00:00"/>
    <d v="2016-05-06T00:00:00"/>
    <x v="1"/>
    <s v="AS-10090"/>
    <s v="Adam Shillingsburg"/>
    <x v="0"/>
    <s v="United States"/>
    <s v="Irving"/>
    <s v="Texas"/>
    <n v="75061"/>
    <x v="2"/>
    <s v="OFF-ST-10000321"/>
    <s v="Office Supplies"/>
    <s v="Storage"/>
    <s v="Akro Stacking Bins"/>
    <n v="18.936"/>
    <n v="3"/>
    <n v="0.2"/>
    <n v="-3.787200000000003"/>
    <s v="No"/>
    <s v="Kelly Williams"/>
  </r>
  <r>
    <n v="7850"/>
    <s v="CA-2016-104311"/>
    <d v="2016-05-02T00:00:00"/>
    <d v="2016-05-06T00:00:00"/>
    <x v="1"/>
    <s v="AS-10090"/>
    <s v="Adam Shillingsburg"/>
    <x v="0"/>
    <s v="United States"/>
    <s v="Irving"/>
    <s v="Texas"/>
    <n v="75061"/>
    <x v="2"/>
    <s v="OFF-ST-10002957"/>
    <s v="Office Supplies"/>
    <s v="Storage"/>
    <s v="Sterilite Show Offs Storage Containers"/>
    <n v="12.672000000000001"/>
    <n v="3"/>
    <n v="0.2"/>
    <n v="-3.1680000000000001"/>
    <s v="No"/>
    <s v="Kelly Williams"/>
  </r>
  <r>
    <n v="7851"/>
    <s v="CA-2016-104311"/>
    <d v="2016-05-02T00:00:00"/>
    <d v="2016-05-06T00:00:00"/>
    <x v="1"/>
    <s v="AS-10090"/>
    <s v="Adam Shillingsburg"/>
    <x v="0"/>
    <s v="United States"/>
    <s v="Irving"/>
    <s v="Texas"/>
    <n v="75061"/>
    <x v="2"/>
    <s v="OFF-LA-10000973"/>
    <s v="Office Supplies"/>
    <s v="Labels"/>
    <s v="Avery 502"/>
    <n v="5.04"/>
    <n v="2"/>
    <n v="0.2"/>
    <n v="1.764"/>
    <s v="No"/>
    <s v="Kelly Williams"/>
  </r>
  <r>
    <n v="7852"/>
    <s v="CA-2014-169649"/>
    <d v="2014-12-09T00:00:00"/>
    <d v="2014-12-15T00:00:00"/>
    <x v="1"/>
    <s v="TS-21205"/>
    <s v="Thomas Seio"/>
    <x v="1"/>
    <s v="United States"/>
    <s v="Chicago"/>
    <s v="Illinois"/>
    <n v="60653"/>
    <x v="2"/>
    <s v="OFF-PA-10000143"/>
    <s v="Office Supplies"/>
    <s v="Paper"/>
    <s v="Astroparche Fine Business Paper"/>
    <n v="8.4480000000000004"/>
    <n v="2"/>
    <n v="0.2"/>
    <n v="2.9568000000000003"/>
    <s v="No"/>
    <s v="Kelly Williams"/>
  </r>
  <r>
    <n v="7853"/>
    <s v="CA-2014-169649"/>
    <d v="2014-12-09T00:00:00"/>
    <d v="2014-12-15T00:00:00"/>
    <x v="1"/>
    <s v="TS-21205"/>
    <s v="Thomas Seio"/>
    <x v="1"/>
    <s v="United States"/>
    <s v="Chicago"/>
    <s v="Illinois"/>
    <n v="60653"/>
    <x v="2"/>
    <s v="OFF-AP-10003287"/>
    <s v="Office Supplies"/>
    <s v="Appliances"/>
    <s v="Tripp Lite TLP810NET Broadband Surge for Modem/Fax"/>
    <n v="20.387999999999995"/>
    <n v="2"/>
    <n v="0.8"/>
    <n v="-53.008800000000008"/>
    <s v="No"/>
    <s v="Kelly Williams"/>
  </r>
  <r>
    <n v="7854"/>
    <s v="CA-2015-144890"/>
    <d v="2015-12-25T00:00:00"/>
    <d v="2015-12-29T00:00:00"/>
    <x v="1"/>
    <s v="SM-20320"/>
    <s v="Sean Miller"/>
    <x v="2"/>
    <s v="United States"/>
    <s v="Los Angeles"/>
    <s v="California"/>
    <n v="90049"/>
    <x v="1"/>
    <s v="OFF-PA-10001526"/>
    <s v="Office Supplies"/>
    <s v="Paper"/>
    <s v="Xerox 1949"/>
    <n v="9.9600000000000009"/>
    <n v="2"/>
    <n v="0"/>
    <n v="4.8804000000000007"/>
    <s v="No"/>
    <s v="Anna Andreadi"/>
  </r>
  <r>
    <n v="7855"/>
    <s v="CA-2017-135587"/>
    <d v="2017-12-07T00:00:00"/>
    <d v="2017-12-12T00:00:00"/>
    <x v="1"/>
    <s v="BH-11710"/>
    <s v="Brosina Hoffman"/>
    <x v="0"/>
    <s v="United States"/>
    <s v="Hattiesburg"/>
    <s v="Mississippi"/>
    <n v="39401"/>
    <x v="0"/>
    <s v="OFF-AP-10004540"/>
    <s v="Office Supplies"/>
    <s v="Appliances"/>
    <s v="Eureka The Boss Lite 10-Amp Upright Vacuum, Blue"/>
    <n v="320.64"/>
    <n v="4"/>
    <n v="0"/>
    <n v="89.779200000000003"/>
    <s v="No"/>
    <s v="Cassandra Brandow"/>
  </r>
  <r>
    <n v="7856"/>
    <s v="CA-2017-135587"/>
    <d v="2017-12-07T00:00:00"/>
    <d v="2017-12-12T00:00:00"/>
    <x v="1"/>
    <s v="BH-11710"/>
    <s v="Brosina Hoffman"/>
    <x v="0"/>
    <s v="United States"/>
    <s v="Hattiesburg"/>
    <s v="Mississippi"/>
    <n v="39401"/>
    <x v="0"/>
    <s v="TEC-AC-10001266"/>
    <s v="Technology"/>
    <s v="Accessories"/>
    <s v="Memorex Micro Travel Drive 8 GB"/>
    <n v="52"/>
    <n v="4"/>
    <n v="0"/>
    <n v="23.4"/>
    <s v="No"/>
    <s v="Cassandra Brandow"/>
  </r>
  <r>
    <n v="7857"/>
    <s v="CA-2014-103429"/>
    <d v="2014-05-30T00:00:00"/>
    <d v="2014-06-01T00:00:00"/>
    <x v="2"/>
    <s v="LW-16825"/>
    <s v="Laurel Workman"/>
    <x v="1"/>
    <s v="United States"/>
    <s v="New York City"/>
    <s v="New York"/>
    <n v="10024"/>
    <x v="3"/>
    <s v="OFF-BI-10004233"/>
    <s v="Office Supplies"/>
    <s v="Binders"/>
    <s v="GBC Pre-Punched Binding Paper, Plastic, White, 8-1/2&quot; x 11&quot;"/>
    <n v="25.584000000000003"/>
    <n v="2"/>
    <n v="0.2"/>
    <n v="8.9543999999999997"/>
    <s v="No"/>
    <s v="Chuck Magee"/>
  </r>
  <r>
    <n v="7858"/>
    <s v="CA-2014-103429"/>
    <d v="2014-05-30T00:00:00"/>
    <d v="2014-06-01T00:00:00"/>
    <x v="2"/>
    <s v="LW-16825"/>
    <s v="Laurel Workman"/>
    <x v="1"/>
    <s v="United States"/>
    <s v="New York City"/>
    <s v="New York"/>
    <n v="10024"/>
    <x v="3"/>
    <s v="TEC-PH-10003505"/>
    <s v="Technology"/>
    <s v="Phones"/>
    <s v="Geemarc AmpliPOWER60"/>
    <n v="464"/>
    <n v="5"/>
    <n v="0"/>
    <n v="134.55999999999995"/>
    <s v="No"/>
    <s v="Chuck Magee"/>
  </r>
  <r>
    <n v="7859"/>
    <s v="CA-2014-103429"/>
    <d v="2014-05-30T00:00:00"/>
    <d v="2014-06-01T00:00:00"/>
    <x v="2"/>
    <s v="LW-16825"/>
    <s v="Laurel Workman"/>
    <x v="1"/>
    <s v="United States"/>
    <s v="New York City"/>
    <s v="New York"/>
    <n v="10024"/>
    <x v="3"/>
    <s v="OFF-AP-10001005"/>
    <s v="Office Supplies"/>
    <s v="Appliances"/>
    <s v="Honeywell Quietcare HEPA Air Cleaner"/>
    <n v="235.95000000000002"/>
    <n v="3"/>
    <n v="0"/>
    <n v="77.863499999999988"/>
    <s v="No"/>
    <s v="Chuck Magee"/>
  </r>
  <r>
    <n v="7860"/>
    <s v="CA-2014-103429"/>
    <d v="2014-05-30T00:00:00"/>
    <d v="2014-06-01T00:00:00"/>
    <x v="2"/>
    <s v="LW-16825"/>
    <s v="Laurel Workman"/>
    <x v="1"/>
    <s v="United States"/>
    <s v="New York City"/>
    <s v="New York"/>
    <n v="10024"/>
    <x v="3"/>
    <s v="OFF-PA-10001712"/>
    <s v="Office Supplies"/>
    <s v="Paper"/>
    <s v="Xerox 1948"/>
    <n v="39.96"/>
    <n v="4"/>
    <n v="0"/>
    <n v="17.981999999999999"/>
    <s v="No"/>
    <s v="Chuck Magee"/>
  </r>
  <r>
    <n v="7861"/>
    <s v="CA-2017-152261"/>
    <d v="2017-03-02T00:00:00"/>
    <d v="2017-03-06T00:00:00"/>
    <x v="1"/>
    <s v="JA-15970"/>
    <s v="Joseph Airdo"/>
    <x v="0"/>
    <s v="United States"/>
    <s v="Cuyahoga Falls"/>
    <s v="Ohio"/>
    <n v="44221"/>
    <x v="3"/>
    <s v="OFF-BI-10002353"/>
    <s v="Office Supplies"/>
    <s v="Binders"/>
    <s v="GBC VeloBind Cover Sets"/>
    <n v="18.528000000000002"/>
    <n v="4"/>
    <n v="0.7"/>
    <n v="-12.352"/>
    <s v="No"/>
    <s v="Chuck Magee"/>
  </r>
  <r>
    <n v="7862"/>
    <s v="CA-2015-142993"/>
    <d v="2015-10-12T00:00:00"/>
    <d v="2015-10-17T00:00:00"/>
    <x v="1"/>
    <s v="KA-16525"/>
    <s v="Kelly Andreada"/>
    <x v="0"/>
    <s v="United States"/>
    <s v="Seattle"/>
    <s v="Washington"/>
    <n v="98103"/>
    <x v="1"/>
    <s v="TEC-AC-10003038"/>
    <s v="Technology"/>
    <s v="Accessories"/>
    <s v="Kingston Digital DataTraveler 16GB USB 2.0"/>
    <n v="17.899999999999999"/>
    <n v="2"/>
    <n v="0"/>
    <n v="3.400999999999998"/>
    <s v="No"/>
    <s v="Anna Andreadi"/>
  </r>
  <r>
    <n v="7863"/>
    <s v="CA-2015-142993"/>
    <d v="2015-10-12T00:00:00"/>
    <d v="2015-10-17T00:00:00"/>
    <x v="1"/>
    <s v="KA-16525"/>
    <s v="Kelly Andreada"/>
    <x v="0"/>
    <s v="United States"/>
    <s v="Seattle"/>
    <s v="Washington"/>
    <n v="98103"/>
    <x v="1"/>
    <s v="OFF-ST-10000934"/>
    <s v="Office Supplies"/>
    <s v="Storage"/>
    <s v="Contico 72&quot;H Heavy-Duty Storage System"/>
    <n v="81.96"/>
    <n v="2"/>
    <n v="0"/>
    <n v="0"/>
    <s v="No"/>
    <s v="Anna Andreadi"/>
  </r>
  <r>
    <n v="7864"/>
    <s v="CA-2015-143364"/>
    <d v="2015-07-14T00:00:00"/>
    <d v="2015-07-19T00:00:00"/>
    <x v="0"/>
    <s v="TG-21310"/>
    <s v="Toby Gnade"/>
    <x v="0"/>
    <s v="United States"/>
    <s v="Mesa"/>
    <s v="Arizona"/>
    <n v="85204"/>
    <x v="1"/>
    <s v="OFF-ST-10002743"/>
    <s v="Office Supplies"/>
    <s v="Storage"/>
    <s v="SAFCO Boltless Steel Shelving"/>
    <n v="272.73599999999999"/>
    <n v="3"/>
    <n v="0.2"/>
    <n v="-64.774800000000013"/>
    <s v="No"/>
    <s v="Anna Andreadi"/>
  </r>
  <r>
    <n v="7865"/>
    <s v="CA-2015-143364"/>
    <d v="2015-07-14T00:00:00"/>
    <d v="2015-07-19T00:00:00"/>
    <x v="0"/>
    <s v="TG-21310"/>
    <s v="Toby Gnade"/>
    <x v="0"/>
    <s v="United States"/>
    <s v="Mesa"/>
    <s v="Arizona"/>
    <n v="85204"/>
    <x v="1"/>
    <s v="OFF-PA-10001846"/>
    <s v="Office Supplies"/>
    <s v="Paper"/>
    <s v="Xerox 1899"/>
    <n v="18.496000000000002"/>
    <n v="4"/>
    <n v="0.2"/>
    <n v="6.7048000000000005"/>
    <s v="No"/>
    <s v="Anna Andreadi"/>
  </r>
  <r>
    <n v="7866"/>
    <s v="CA-2015-143364"/>
    <d v="2015-07-14T00:00:00"/>
    <d v="2015-07-19T00:00:00"/>
    <x v="0"/>
    <s v="TG-21310"/>
    <s v="Toby Gnade"/>
    <x v="0"/>
    <s v="United States"/>
    <s v="Mesa"/>
    <s v="Arizona"/>
    <n v="85204"/>
    <x v="1"/>
    <s v="FUR-CH-10004287"/>
    <s v="Furniture"/>
    <s v="Chairs"/>
    <s v="SAFCO Arco Folding Chair"/>
    <n v="441.92"/>
    <n v="2"/>
    <n v="0.2"/>
    <n v="49.715999999999966"/>
    <s v="No"/>
    <s v="Anna Andreadi"/>
  </r>
  <r>
    <n v="7867"/>
    <s v="CA-2015-143364"/>
    <d v="2015-07-14T00:00:00"/>
    <d v="2015-07-19T00:00:00"/>
    <x v="0"/>
    <s v="TG-21310"/>
    <s v="Toby Gnade"/>
    <x v="0"/>
    <s v="United States"/>
    <s v="Mesa"/>
    <s v="Arizona"/>
    <n v="85204"/>
    <x v="1"/>
    <s v="FUR-BO-10001608"/>
    <s v="Furniture"/>
    <s v="Bookcases"/>
    <s v="Hon Metal Bookcases, Black"/>
    <n v="127.76400000000002"/>
    <n v="6"/>
    <n v="0.7"/>
    <n v="-191.64599999999996"/>
    <s v="No"/>
    <s v="Anna Andreadi"/>
  </r>
  <r>
    <n v="7868"/>
    <s v="CA-2014-100972"/>
    <d v="2014-11-19T00:00:00"/>
    <d v="2014-11-24T00:00:00"/>
    <x v="0"/>
    <s v="DB-13360"/>
    <s v="Dennis Bolton"/>
    <x v="2"/>
    <s v="United States"/>
    <s v="Salt Lake City"/>
    <s v="Utah"/>
    <n v="84106"/>
    <x v="1"/>
    <s v="OFF-PA-10000357"/>
    <s v="Office Supplies"/>
    <s v="Paper"/>
    <s v="Xerox 1888"/>
    <n v="166.44"/>
    <n v="3"/>
    <n v="0"/>
    <n v="79.891199999999998"/>
    <s v="No"/>
    <s v="Anna Andreadi"/>
  </r>
  <r>
    <n v="7869"/>
    <s v="CA-2016-136994"/>
    <d v="2016-05-27T00:00:00"/>
    <d v="2016-06-02T00:00:00"/>
    <x v="1"/>
    <s v="LS-17245"/>
    <s v="Lynn Smith"/>
    <x v="0"/>
    <s v="United States"/>
    <s v="Los Angeles"/>
    <s v="California"/>
    <n v="90045"/>
    <x v="1"/>
    <s v="OFF-PA-10000575"/>
    <s v="Office Supplies"/>
    <s v="Paper"/>
    <s v="Wirebound Message Books, Four 2 3/4 x 5 White Forms per Page"/>
    <n v="13.38"/>
    <n v="2"/>
    <n v="0"/>
    <n v="6.1547999999999998"/>
    <s v="No"/>
    <s v="Anna Andreadi"/>
  </r>
  <r>
    <n v="7870"/>
    <s v="US-2017-166233"/>
    <d v="2017-07-03T00:00:00"/>
    <d v="2017-07-09T00:00:00"/>
    <x v="1"/>
    <s v="MO-17950"/>
    <s v="Michael Oakman"/>
    <x v="0"/>
    <s v="United States"/>
    <s v="Jacksonville"/>
    <s v="North Carolina"/>
    <n v="28540"/>
    <x v="0"/>
    <s v="TEC-AC-10002167"/>
    <s v="Technology"/>
    <s v="Accessories"/>
    <s v="Imation 8gb Micro Traveldrive Usb 2.0 Flash Drive"/>
    <n v="24"/>
    <n v="2"/>
    <n v="0.2"/>
    <n v="-2.6999999999999993"/>
    <s v="No"/>
    <s v="Cassandra Brandow"/>
  </r>
  <r>
    <n v="7871"/>
    <s v="CA-2017-122112"/>
    <d v="2017-09-25T00:00:00"/>
    <d v="2017-09-29T00:00:00"/>
    <x v="1"/>
    <s v="CA-11965"/>
    <s v="Carol Adams"/>
    <x v="1"/>
    <s v="United States"/>
    <s v="Lakewood"/>
    <s v="Ohio"/>
    <n v="44107"/>
    <x v="3"/>
    <s v="OFF-EN-10004459"/>
    <s v="Office Supplies"/>
    <s v="Envelopes"/>
    <s v="Security-Tint Envelopes"/>
    <n v="24.448"/>
    <n v="4"/>
    <n v="0.2"/>
    <n v="8.8623999999999992"/>
    <s v="No"/>
    <s v="Chuck Magee"/>
  </r>
  <r>
    <n v="7872"/>
    <s v="CA-2016-101672"/>
    <d v="2016-10-03T00:00:00"/>
    <d v="2016-10-07T00:00:00"/>
    <x v="1"/>
    <s v="DB-12910"/>
    <s v="Daniel Byrd"/>
    <x v="2"/>
    <s v="United States"/>
    <s v="Lake Forest"/>
    <s v="California"/>
    <n v="92630"/>
    <x v="1"/>
    <s v="OFF-LA-10002271"/>
    <s v="Office Supplies"/>
    <s v="Labels"/>
    <s v="Smead Alpha-Z Color-Coded Second Alphabetical Labels and Starter Set"/>
    <n v="6.16"/>
    <n v="2"/>
    <n v="0"/>
    <n v="2.9567999999999999"/>
    <s v="No"/>
    <s v="Anna Andreadi"/>
  </r>
  <r>
    <n v="7873"/>
    <s v="CA-2016-101672"/>
    <d v="2016-10-03T00:00:00"/>
    <d v="2016-10-07T00:00:00"/>
    <x v="1"/>
    <s v="DB-12910"/>
    <s v="Daniel Byrd"/>
    <x v="2"/>
    <s v="United States"/>
    <s v="Lake Forest"/>
    <s v="California"/>
    <n v="92630"/>
    <x v="1"/>
    <s v="FUR-CH-10004063"/>
    <s v="Furniture"/>
    <s v="Chairs"/>
    <s v="Global Deluxe High-Back Manager's Chair"/>
    <n v="915.13600000000008"/>
    <n v="4"/>
    <n v="0.2"/>
    <n v="102.95279999999988"/>
    <s v="No"/>
    <s v="Anna Andreadi"/>
  </r>
  <r>
    <n v="7874"/>
    <s v="CA-2016-101672"/>
    <d v="2016-10-03T00:00:00"/>
    <d v="2016-10-07T00:00:00"/>
    <x v="1"/>
    <s v="DB-12910"/>
    <s v="Daniel Byrd"/>
    <x v="2"/>
    <s v="United States"/>
    <s v="Lake Forest"/>
    <s v="California"/>
    <n v="92630"/>
    <x v="1"/>
    <s v="OFF-PA-10004610"/>
    <s v="Office Supplies"/>
    <s v="Paper"/>
    <s v="Xerox 1900"/>
    <n v="8.56"/>
    <n v="2"/>
    <n v="0"/>
    <n v="3.8519999999999994"/>
    <s v="No"/>
    <s v="Anna Andreadi"/>
  </r>
  <r>
    <n v="7875"/>
    <s v="CA-2016-101672"/>
    <d v="2016-10-03T00:00:00"/>
    <d v="2016-10-07T00:00:00"/>
    <x v="1"/>
    <s v="DB-12910"/>
    <s v="Daniel Byrd"/>
    <x v="2"/>
    <s v="United States"/>
    <s v="Lake Forest"/>
    <s v="California"/>
    <n v="92630"/>
    <x v="1"/>
    <s v="OFF-PA-10001878"/>
    <s v="Office Supplies"/>
    <s v="Paper"/>
    <s v="Xerox 1891"/>
    <n v="97.82"/>
    <n v="2"/>
    <n v="0"/>
    <n v="45.975399999999993"/>
    <s v="No"/>
    <s v="Anna Andreadi"/>
  </r>
  <r>
    <n v="7876"/>
    <s v="CA-2017-168403"/>
    <d v="2017-09-09T00:00:00"/>
    <d v="2017-09-15T00:00:00"/>
    <x v="1"/>
    <s v="DK-12835"/>
    <s v="Damala Kotsonis"/>
    <x v="1"/>
    <s v="United States"/>
    <s v="Portland"/>
    <s v="Oregon"/>
    <n v="97206"/>
    <x v="1"/>
    <s v="OFF-PA-10002036"/>
    <s v="Office Supplies"/>
    <s v="Paper"/>
    <s v="Xerox 1930"/>
    <n v="31.104000000000006"/>
    <n v="6"/>
    <n v="0.2"/>
    <n v="11.2752"/>
    <s v="No"/>
    <s v="Anna Andreadi"/>
  </r>
  <r>
    <n v="7877"/>
    <s v="CA-2017-168403"/>
    <d v="2017-09-09T00:00:00"/>
    <d v="2017-09-15T00:00:00"/>
    <x v="1"/>
    <s v="DK-12835"/>
    <s v="Damala Kotsonis"/>
    <x v="1"/>
    <s v="United States"/>
    <s v="Portland"/>
    <s v="Oregon"/>
    <n v="97206"/>
    <x v="1"/>
    <s v="OFF-AP-10003278"/>
    <s v="Office Supplies"/>
    <s v="Appliances"/>
    <s v="Belkin 7-Outlet SurgeMaster Home Series"/>
    <n v="11.176000000000002"/>
    <n v="1"/>
    <n v="0.2"/>
    <n v="0.8382000000000005"/>
    <s v="No"/>
    <s v="Anna Andreadi"/>
  </r>
  <r>
    <n v="7878"/>
    <s v="CA-2015-148705"/>
    <d v="2015-03-12T00:00:00"/>
    <d v="2015-03-18T00:00:00"/>
    <x v="1"/>
    <s v="EB-14170"/>
    <s v="Evan Bailliet"/>
    <x v="0"/>
    <s v="United States"/>
    <s v="Charlotte"/>
    <s v="North Carolina"/>
    <n v="28205"/>
    <x v="0"/>
    <s v="OFF-LA-10001641"/>
    <s v="Office Supplies"/>
    <s v="Labels"/>
    <s v="Avery 518"/>
    <n v="5.04"/>
    <n v="2"/>
    <n v="0.2"/>
    <n v="1.764"/>
    <s v="No"/>
    <s v="Cassandra Brandow"/>
  </r>
  <r>
    <n v="7879"/>
    <s v="CA-2016-160241"/>
    <d v="2016-11-29T00:00:00"/>
    <d v="2016-12-04T00:00:00"/>
    <x v="0"/>
    <s v="DR-12940"/>
    <s v="Daniel Raglin"/>
    <x v="2"/>
    <s v="United States"/>
    <s v="Aurora"/>
    <s v="Illinois"/>
    <n v="60505"/>
    <x v="2"/>
    <s v="FUR-FU-10003806"/>
    <s v="Furniture"/>
    <s v="Furnishings"/>
    <s v="Tenex Chairmat w/ Average Lip, 45&quot; x 53&quot;"/>
    <n v="242.17600000000004"/>
    <n v="4"/>
    <n v="0.6"/>
    <n v="-302.72000000000003"/>
    <s v="No"/>
    <s v="Kelly Williams"/>
  </r>
  <r>
    <n v="7880"/>
    <s v="CA-2016-155747"/>
    <d v="2016-06-14T00:00:00"/>
    <d v="2016-06-21T00:00:00"/>
    <x v="1"/>
    <s v="JS-15685"/>
    <s v="Jim Sink"/>
    <x v="1"/>
    <s v="United States"/>
    <s v="Philadelphia"/>
    <s v="Pennsylvania"/>
    <n v="19140"/>
    <x v="3"/>
    <s v="FUR-TA-10003392"/>
    <s v="Furniture"/>
    <s v="Tables"/>
    <s v="Global Adaptabilities Conference Tables"/>
    <n v="337.17599999999999"/>
    <n v="2"/>
    <n v="0.4"/>
    <n v="-118.01160000000002"/>
    <s v="No"/>
    <s v="Chuck Magee"/>
  </r>
  <r>
    <n v="7881"/>
    <s v="CA-2017-118017"/>
    <d v="2017-12-03T00:00:00"/>
    <d v="2017-12-06T00:00:00"/>
    <x v="0"/>
    <s v="LC-16870"/>
    <s v="Lena Cacioppo"/>
    <x v="0"/>
    <s v="United States"/>
    <s v="Thornton"/>
    <s v="Colorado"/>
    <n v="80229"/>
    <x v="1"/>
    <s v="OFF-AR-10003856"/>
    <s v="Office Supplies"/>
    <s v="Art"/>
    <s v="Newell 344"/>
    <n v="13.343999999999998"/>
    <n v="6"/>
    <n v="0.2"/>
    <n v="1.0007999999999999"/>
    <s v="No"/>
    <s v="Anna Andreadi"/>
  </r>
  <r>
    <n v="7882"/>
    <s v="CA-2017-118017"/>
    <d v="2017-12-03T00:00:00"/>
    <d v="2017-12-06T00:00:00"/>
    <x v="0"/>
    <s v="LC-16870"/>
    <s v="Lena Cacioppo"/>
    <x v="0"/>
    <s v="United States"/>
    <s v="Thornton"/>
    <s v="Colorado"/>
    <n v="80229"/>
    <x v="1"/>
    <s v="TEC-AC-10002006"/>
    <s v="Technology"/>
    <s v="Accessories"/>
    <s v="Memorex Micro Travel Drive 16 GB"/>
    <n v="76.75200000000001"/>
    <n v="6"/>
    <n v="0.2"/>
    <n v="10.553399999999993"/>
    <s v="No"/>
    <s v="Anna Andreadi"/>
  </r>
  <r>
    <n v="7883"/>
    <s v="CA-2017-118017"/>
    <d v="2017-12-03T00:00:00"/>
    <d v="2017-12-06T00:00:00"/>
    <x v="0"/>
    <s v="LC-16870"/>
    <s v="Lena Cacioppo"/>
    <x v="0"/>
    <s v="United States"/>
    <s v="Thornton"/>
    <s v="Colorado"/>
    <n v="80229"/>
    <x v="1"/>
    <s v="TEC-AC-10002006"/>
    <s v="Technology"/>
    <s v="Accessories"/>
    <s v="Memorex Micro Travel Drive 16 GB"/>
    <n v="102.33600000000001"/>
    <n v="8"/>
    <n v="0.2"/>
    <n v="14.07119999999999"/>
    <s v="No"/>
    <s v="Anna Andreadi"/>
  </r>
  <r>
    <n v="7884"/>
    <s v="CA-2017-118017"/>
    <d v="2017-12-03T00:00:00"/>
    <d v="2017-12-06T00:00:00"/>
    <x v="0"/>
    <s v="LC-16870"/>
    <s v="Lena Cacioppo"/>
    <x v="0"/>
    <s v="United States"/>
    <s v="Thornton"/>
    <s v="Colorado"/>
    <n v="80229"/>
    <x v="1"/>
    <s v="OFF-PA-10002246"/>
    <s v="Office Supplies"/>
    <s v="Paper"/>
    <s v="Wirebound Four 2-3/4 x 5 Forms per Page, 400 Sets per Book"/>
    <n v="10.32"/>
    <n v="2"/>
    <n v="0.2"/>
    <n v="3.7409999999999997"/>
    <s v="No"/>
    <s v="Anna Andreadi"/>
  </r>
  <r>
    <n v="7885"/>
    <s v="CA-2017-118017"/>
    <d v="2017-12-03T00:00:00"/>
    <d v="2017-12-06T00:00:00"/>
    <x v="0"/>
    <s v="LC-16870"/>
    <s v="Lena Cacioppo"/>
    <x v="0"/>
    <s v="United States"/>
    <s v="Thornton"/>
    <s v="Colorado"/>
    <n v="80229"/>
    <x v="1"/>
    <s v="OFF-SU-10004782"/>
    <s v="Office Supplies"/>
    <s v="Supplies"/>
    <s v="Elite 5&quot; Scissors"/>
    <n v="47.32"/>
    <n v="7"/>
    <n v="0.2"/>
    <n v="5.9149999999999938"/>
    <s v="No"/>
    <s v="Anna Andreadi"/>
  </r>
  <r>
    <n v="7886"/>
    <s v="CA-2017-118017"/>
    <d v="2017-12-03T00:00:00"/>
    <d v="2017-12-06T00:00:00"/>
    <x v="0"/>
    <s v="LC-16870"/>
    <s v="Lena Cacioppo"/>
    <x v="0"/>
    <s v="United States"/>
    <s v="Thornton"/>
    <s v="Colorado"/>
    <n v="80229"/>
    <x v="1"/>
    <s v="FUR-FU-10004351"/>
    <s v="Furniture"/>
    <s v="Furnishings"/>
    <s v="Staple-based wall hangings"/>
    <n v="23.376000000000001"/>
    <n v="3"/>
    <n v="0.2"/>
    <n v="7.0128000000000013"/>
    <s v="No"/>
    <s v="Anna Andreadi"/>
  </r>
  <r>
    <n v="7887"/>
    <s v="CA-2017-118017"/>
    <d v="2017-12-03T00:00:00"/>
    <d v="2017-12-06T00:00:00"/>
    <x v="0"/>
    <s v="LC-16870"/>
    <s v="Lena Cacioppo"/>
    <x v="0"/>
    <s v="United States"/>
    <s v="Thornton"/>
    <s v="Colorado"/>
    <n v="80229"/>
    <x v="1"/>
    <s v="FUR-FU-10004270"/>
    <s v="Furniture"/>
    <s v="Furnishings"/>
    <s v="Eldon Image Series Desk Accessories, Burgundy"/>
    <n v="16.72"/>
    <n v="5"/>
    <n v="0.2"/>
    <n v="3.3439999999999994"/>
    <s v="No"/>
    <s v="Anna Andreadi"/>
  </r>
  <r>
    <n v="7888"/>
    <s v="CA-2017-118017"/>
    <d v="2017-12-03T00:00:00"/>
    <d v="2017-12-06T00:00:00"/>
    <x v="0"/>
    <s v="LC-16870"/>
    <s v="Lena Cacioppo"/>
    <x v="0"/>
    <s v="United States"/>
    <s v="Thornton"/>
    <s v="Colorado"/>
    <n v="80229"/>
    <x v="1"/>
    <s v="FUR-FU-10004053"/>
    <s v="Furniture"/>
    <s v="Furnishings"/>
    <s v="DAX Two-Tone Silver Metal Document Frame"/>
    <n v="16.192"/>
    <n v="1"/>
    <n v="0.2"/>
    <n v="4.6552000000000007"/>
    <s v="No"/>
    <s v="Anna Andreadi"/>
  </r>
  <r>
    <n v="7889"/>
    <s v="CA-2016-113117"/>
    <d v="2016-08-16T00:00:00"/>
    <d v="2016-08-22T00:00:00"/>
    <x v="1"/>
    <s v="JP-15520"/>
    <s v="Jeremy Pistek"/>
    <x v="0"/>
    <s v="United States"/>
    <s v="Davis"/>
    <s v="California"/>
    <n v="95616"/>
    <x v="1"/>
    <s v="OFF-PA-10000019"/>
    <s v="Office Supplies"/>
    <s v="Paper"/>
    <s v="Xerox 1931"/>
    <n v="32.400000000000006"/>
    <n v="5"/>
    <n v="0"/>
    <n v="15.552000000000001"/>
    <s v="No"/>
    <s v="Anna Andreadi"/>
  </r>
  <r>
    <n v="7890"/>
    <s v="CA-2016-148684"/>
    <d v="2016-12-25T00:00:00"/>
    <d v="2016-12-29T00:00:00"/>
    <x v="1"/>
    <s v="TS-21655"/>
    <s v="Trudy Schmidt"/>
    <x v="0"/>
    <s v="United States"/>
    <s v="Fayetteville"/>
    <s v="Arkansas"/>
    <n v="72701"/>
    <x v="0"/>
    <s v="OFF-AR-10003811"/>
    <s v="Office Supplies"/>
    <s v="Art"/>
    <s v="Newell 327"/>
    <n v="19.89"/>
    <n v="9"/>
    <n v="0"/>
    <n v="5.3703000000000003"/>
    <s v="No"/>
    <s v="Cassandra Brandow"/>
  </r>
  <r>
    <n v="7891"/>
    <s v="CA-2016-148684"/>
    <d v="2016-12-25T00:00:00"/>
    <d v="2016-12-29T00:00:00"/>
    <x v="1"/>
    <s v="TS-21655"/>
    <s v="Trudy Schmidt"/>
    <x v="0"/>
    <s v="United States"/>
    <s v="Fayetteville"/>
    <s v="Arkansas"/>
    <n v="72701"/>
    <x v="0"/>
    <s v="TEC-AC-10001838"/>
    <s v="Technology"/>
    <s v="Accessories"/>
    <s v="Razer Tiamat Over Ear 7.1 Surround Sound PC Gaming Headset"/>
    <n v="399.98"/>
    <n v="2"/>
    <n v="0"/>
    <n v="171.99140000000003"/>
    <s v="No"/>
    <s v="Cassandra Brandow"/>
  </r>
  <r>
    <n v="7892"/>
    <s v="CA-2016-148684"/>
    <d v="2016-12-25T00:00:00"/>
    <d v="2016-12-29T00:00:00"/>
    <x v="1"/>
    <s v="TS-21655"/>
    <s v="Trudy Schmidt"/>
    <x v="0"/>
    <s v="United States"/>
    <s v="Fayetteville"/>
    <s v="Arkansas"/>
    <n v="72701"/>
    <x v="0"/>
    <s v="FUR-FU-10003553"/>
    <s v="Furniture"/>
    <s v="Furnishings"/>
    <s v="Howard Miller 13-1/2&quot; Diameter Rosebrook Wall Clock"/>
    <n v="343.84999999999997"/>
    <n v="5"/>
    <n v="0"/>
    <n v="137.54000000000002"/>
    <s v="No"/>
    <s v="Cassandra Brandow"/>
  </r>
  <r>
    <n v="7893"/>
    <s v="CA-2016-148684"/>
    <d v="2016-12-25T00:00:00"/>
    <d v="2016-12-29T00:00:00"/>
    <x v="1"/>
    <s v="TS-21655"/>
    <s v="Trudy Schmidt"/>
    <x v="0"/>
    <s v="United States"/>
    <s v="Fayetteville"/>
    <s v="Arkansas"/>
    <n v="72701"/>
    <x v="0"/>
    <s v="OFF-PA-10003302"/>
    <s v="Office Supplies"/>
    <s v="Paper"/>
    <s v="Xerox 1906"/>
    <n v="106.32"/>
    <n v="3"/>
    <n v="0"/>
    <n v="49.970399999999991"/>
    <s v="No"/>
    <s v="Cassandra Brandow"/>
  </r>
  <r>
    <n v="7894"/>
    <s v="CA-2017-125367"/>
    <d v="2017-07-23T00:00:00"/>
    <d v="2017-07-30T00:00:00"/>
    <x v="1"/>
    <s v="NM-18445"/>
    <s v="Nathan Mautz"/>
    <x v="2"/>
    <s v="United States"/>
    <s v="New York City"/>
    <s v="New York"/>
    <n v="10011"/>
    <x v="3"/>
    <s v="OFF-BI-10002412"/>
    <s v="Office Supplies"/>
    <s v="Binders"/>
    <s v="Wilson Jones “Snap” Scratch Pad Binder Tool for Ring Binders"/>
    <n v="13.919999999999998"/>
    <n v="3"/>
    <n v="0.2"/>
    <n v="4.3500000000000005"/>
    <s v="No"/>
    <s v="Chuck Magee"/>
  </r>
  <r>
    <n v="7895"/>
    <s v="CA-2017-124744"/>
    <d v="2017-06-21T00:00:00"/>
    <d v="2017-06-25T00:00:00"/>
    <x v="1"/>
    <s v="EH-14125"/>
    <s v="Eugene Hildebrand"/>
    <x v="2"/>
    <s v="United States"/>
    <s v="Wheeling"/>
    <s v="West Virginia"/>
    <n v="26003"/>
    <x v="3"/>
    <s v="OFF-BI-10002852"/>
    <s v="Office Supplies"/>
    <s v="Binders"/>
    <s v="Ibico Standard Transparent Covers"/>
    <n v="82.4"/>
    <n v="5"/>
    <n v="0"/>
    <n v="40.376000000000005"/>
    <s v="No"/>
    <s v="Chuck Magee"/>
  </r>
  <r>
    <n v="7896"/>
    <s v="CA-2017-124744"/>
    <d v="2017-06-21T00:00:00"/>
    <d v="2017-06-25T00:00:00"/>
    <x v="1"/>
    <s v="EH-14125"/>
    <s v="Eugene Hildebrand"/>
    <x v="2"/>
    <s v="United States"/>
    <s v="Wheeling"/>
    <s v="West Virginia"/>
    <n v="26003"/>
    <x v="3"/>
    <s v="OFF-BI-10000145"/>
    <s v="Office Supplies"/>
    <s v="Binders"/>
    <s v="Zipper Ring Binder Pockets"/>
    <n v="6.24"/>
    <n v="2"/>
    <n v="0"/>
    <n v="3.0575999999999999"/>
    <s v="No"/>
    <s v="Chuck Magee"/>
  </r>
  <r>
    <n v="7897"/>
    <s v="CA-2017-124744"/>
    <d v="2017-06-21T00:00:00"/>
    <d v="2017-06-25T00:00:00"/>
    <x v="1"/>
    <s v="EH-14125"/>
    <s v="Eugene Hildebrand"/>
    <x v="2"/>
    <s v="United States"/>
    <s v="Wheeling"/>
    <s v="West Virginia"/>
    <n v="26003"/>
    <x v="3"/>
    <s v="OFF-PA-10001970"/>
    <s v="Office Supplies"/>
    <s v="Paper"/>
    <s v="Xerox 1908"/>
    <n v="447.84"/>
    <n v="8"/>
    <n v="0"/>
    <n v="219.44159999999999"/>
    <s v="No"/>
    <s v="Chuck Magee"/>
  </r>
  <r>
    <n v="7898"/>
    <s v="CA-2017-128363"/>
    <d v="2017-08-13T00:00:00"/>
    <d v="2017-08-18T00:00:00"/>
    <x v="1"/>
    <s v="DC-12850"/>
    <s v="Dan Campbell"/>
    <x v="0"/>
    <s v="United States"/>
    <s v="Memphis"/>
    <s v="Tennessee"/>
    <n v="38109"/>
    <x v="0"/>
    <s v="OFF-AP-10001563"/>
    <s v="Office Supplies"/>
    <s v="Appliances"/>
    <s v="Belkin Premiere Surge Master II 8-outlet surge protector"/>
    <n v="272.048"/>
    <n v="7"/>
    <n v="0.2"/>
    <n v="30.605399999999946"/>
    <s v="No"/>
    <s v="Cassandra Brandow"/>
  </r>
  <r>
    <n v="7899"/>
    <s v="CA-2017-128363"/>
    <d v="2017-08-13T00:00:00"/>
    <d v="2017-08-18T00:00:00"/>
    <x v="1"/>
    <s v="DC-12850"/>
    <s v="Dan Campbell"/>
    <x v="0"/>
    <s v="United States"/>
    <s v="Memphis"/>
    <s v="Tennessee"/>
    <n v="38109"/>
    <x v="0"/>
    <s v="OFF-BI-10001359"/>
    <s v="Office Supplies"/>
    <s v="Binders"/>
    <s v="GBC DocuBind TL300 Electric Binding System"/>
    <n v="1614.5820000000003"/>
    <n v="6"/>
    <n v="0.7"/>
    <n v="-1237.8461999999995"/>
    <s v="No"/>
    <s v="Cassandra Brandow"/>
  </r>
  <r>
    <n v="7900"/>
    <s v="CA-2017-128363"/>
    <d v="2017-08-13T00:00:00"/>
    <d v="2017-08-18T00:00:00"/>
    <x v="1"/>
    <s v="DC-12850"/>
    <s v="Dan Campbell"/>
    <x v="0"/>
    <s v="United States"/>
    <s v="Memphis"/>
    <s v="Tennessee"/>
    <n v="38109"/>
    <x v="0"/>
    <s v="OFF-FA-10003495"/>
    <s v="Office Supplies"/>
    <s v="Fasteners"/>
    <s v="Staples"/>
    <n v="24.320000000000004"/>
    <n v="5"/>
    <n v="0.2"/>
    <n v="9.1199999999999974"/>
    <s v="No"/>
    <s v="Cassandra Brandow"/>
  </r>
  <r>
    <n v="7901"/>
    <s v="CA-2017-128363"/>
    <d v="2017-08-13T00:00:00"/>
    <d v="2017-08-18T00:00:00"/>
    <x v="1"/>
    <s v="DC-12850"/>
    <s v="Dan Campbell"/>
    <x v="0"/>
    <s v="United States"/>
    <s v="Memphis"/>
    <s v="Tennessee"/>
    <n v="38109"/>
    <x v="0"/>
    <s v="TEC-AC-10003709"/>
    <s v="Technology"/>
    <s v="Accessories"/>
    <s v="Maxell 4.7GB DVD-R 5/Pack"/>
    <n v="1.5840000000000001"/>
    <n v="2"/>
    <n v="0.2"/>
    <n v="0.47520000000000018"/>
    <s v="No"/>
    <s v="Cassandra Brandow"/>
  </r>
  <r>
    <n v="7902"/>
    <s v="CA-2017-128363"/>
    <d v="2017-08-13T00:00:00"/>
    <d v="2017-08-18T00:00:00"/>
    <x v="1"/>
    <s v="DC-12850"/>
    <s v="Dan Campbell"/>
    <x v="0"/>
    <s v="United States"/>
    <s v="Memphis"/>
    <s v="Tennessee"/>
    <n v="38109"/>
    <x v="0"/>
    <s v="FUR-FU-10003268"/>
    <s v="Furniture"/>
    <s v="Furnishings"/>
    <s v="Eldon Radial Chair Mat for Low to Medium Pile Carpets"/>
    <n v="31.983999999999998"/>
    <n v="1"/>
    <n v="0.2"/>
    <n v="0"/>
    <s v="No"/>
    <s v="Cassandra Brandow"/>
  </r>
  <r>
    <n v="7903"/>
    <s v="CA-2017-128363"/>
    <d v="2017-08-13T00:00:00"/>
    <d v="2017-08-18T00:00:00"/>
    <x v="1"/>
    <s v="DC-12850"/>
    <s v="Dan Campbell"/>
    <x v="0"/>
    <s v="United States"/>
    <s v="Memphis"/>
    <s v="Tennessee"/>
    <n v="38109"/>
    <x v="0"/>
    <s v="OFF-EN-10003845"/>
    <s v="Office Supplies"/>
    <s v="Envelopes"/>
    <s v="Colored Envelopes"/>
    <n v="14.76"/>
    <n v="5"/>
    <n v="0.2"/>
    <n v="4.7969999999999988"/>
    <s v="No"/>
    <s v="Cassandra Brandow"/>
  </r>
  <r>
    <n v="7904"/>
    <s v="CA-2017-128363"/>
    <d v="2017-08-13T00:00:00"/>
    <d v="2017-08-18T00:00:00"/>
    <x v="1"/>
    <s v="DC-12850"/>
    <s v="Dan Campbell"/>
    <x v="0"/>
    <s v="United States"/>
    <s v="Memphis"/>
    <s v="Tennessee"/>
    <n v="38109"/>
    <x v="0"/>
    <s v="FUR-CH-10002073"/>
    <s v="Furniture"/>
    <s v="Chairs"/>
    <s v="Hon Olson Stacker Chairs"/>
    <n v="423.64799999999997"/>
    <n v="2"/>
    <n v="0.2"/>
    <n v="47.660399999999967"/>
    <s v="No"/>
    <s v="Cassandra Brandow"/>
  </r>
  <r>
    <n v="7905"/>
    <s v="CA-2015-126669"/>
    <d v="2015-11-07T00:00:00"/>
    <d v="2015-11-13T00:00:00"/>
    <x v="1"/>
    <s v="DO-13645"/>
    <s v="Doug O'Connell"/>
    <x v="0"/>
    <s v="United States"/>
    <s v="Houston"/>
    <s v="Texas"/>
    <n v="77036"/>
    <x v="2"/>
    <s v="OFF-PA-10001357"/>
    <s v="Office Supplies"/>
    <s v="Paper"/>
    <s v="Xerox 1886"/>
    <n v="76.64"/>
    <n v="2"/>
    <n v="0.2"/>
    <n v="26.823999999999995"/>
    <s v="No"/>
    <s v="Kelly Williams"/>
  </r>
  <r>
    <n v="7906"/>
    <s v="US-2015-118766"/>
    <d v="2015-10-15T00:00:00"/>
    <d v="2015-10-22T00:00:00"/>
    <x v="1"/>
    <s v="LS-16975"/>
    <s v="Lindsay Shagiari"/>
    <x v="2"/>
    <s v="United States"/>
    <s v="Dallas"/>
    <s v="Texas"/>
    <n v="75217"/>
    <x v="2"/>
    <s v="OFF-EN-10001415"/>
    <s v="Office Supplies"/>
    <s v="Envelopes"/>
    <s v="Staple envelope"/>
    <n v="4.4640000000000004"/>
    <n v="1"/>
    <n v="0.2"/>
    <n v="1.6739999999999999"/>
    <s v="No"/>
    <s v="Kelly Williams"/>
  </r>
  <r>
    <n v="7907"/>
    <s v="US-2015-118766"/>
    <d v="2015-10-15T00:00:00"/>
    <d v="2015-10-22T00:00:00"/>
    <x v="1"/>
    <s v="LS-16975"/>
    <s v="Lindsay Shagiari"/>
    <x v="2"/>
    <s v="United States"/>
    <s v="Dallas"/>
    <s v="Texas"/>
    <n v="75217"/>
    <x v="2"/>
    <s v="OFF-BI-10002813"/>
    <s v="Office Supplies"/>
    <s v="Binders"/>
    <s v="Avery Reinforcements for Hole-Punch Pages"/>
    <n v="3.9599999999999991"/>
    <n v="10"/>
    <n v="0.8"/>
    <n v="-6.93"/>
    <s v="No"/>
    <s v="Kelly Williams"/>
  </r>
  <r>
    <n v="7908"/>
    <s v="CA-2016-112585"/>
    <d v="2016-07-30T00:00:00"/>
    <d v="2016-08-02T00:00:00"/>
    <x v="2"/>
    <s v="RW-19630"/>
    <s v="Rob Williams"/>
    <x v="1"/>
    <s v="United States"/>
    <s v="San Francisco"/>
    <s v="California"/>
    <n v="94122"/>
    <x v="1"/>
    <s v="OFF-AP-10003849"/>
    <s v="Office Supplies"/>
    <s v="Appliances"/>
    <s v="Hoover Shoulder Vac Commercial Portable Vacuum"/>
    <n v="715.64"/>
    <n v="2"/>
    <n v="0"/>
    <n v="178.90999999999997"/>
    <s v="No"/>
    <s v="Anna Andreadi"/>
  </r>
  <r>
    <n v="7909"/>
    <s v="CA-2016-149762"/>
    <d v="2016-12-03T00:00:00"/>
    <d v="2016-12-07T00:00:00"/>
    <x v="1"/>
    <s v="RD-19720"/>
    <s v="Roger Demir"/>
    <x v="0"/>
    <s v="United States"/>
    <s v="Morgan Hill"/>
    <s v="California"/>
    <n v="95037"/>
    <x v="1"/>
    <s v="FUR-TA-10004147"/>
    <s v="Furniture"/>
    <s v="Tables"/>
    <s v="Hon 4060 Series Tables"/>
    <n v="268.70400000000001"/>
    <n v="3"/>
    <n v="0.2"/>
    <n v="6.717599999999976"/>
    <s v="No"/>
    <s v="Anna Andreadi"/>
  </r>
  <r>
    <n v="7910"/>
    <s v="CA-2016-149762"/>
    <d v="2016-12-03T00:00:00"/>
    <d v="2016-12-07T00:00:00"/>
    <x v="1"/>
    <s v="RD-19720"/>
    <s v="Roger Demir"/>
    <x v="0"/>
    <s v="United States"/>
    <s v="Morgan Hill"/>
    <s v="California"/>
    <n v="95037"/>
    <x v="1"/>
    <s v="OFF-AR-10001662"/>
    <s v="Office Supplies"/>
    <s v="Art"/>
    <s v="Rogers Handheld Barrel Pencil Sharpener"/>
    <n v="21.92"/>
    <n v="8"/>
    <n v="0"/>
    <n v="5.9184000000000019"/>
    <s v="No"/>
    <s v="Anna Andreadi"/>
  </r>
  <r>
    <n v="7911"/>
    <s v="CA-2016-149762"/>
    <d v="2016-12-03T00:00:00"/>
    <d v="2016-12-07T00:00:00"/>
    <x v="1"/>
    <s v="RD-19720"/>
    <s v="Roger Demir"/>
    <x v="0"/>
    <s v="United States"/>
    <s v="Morgan Hill"/>
    <s v="California"/>
    <n v="95037"/>
    <x v="1"/>
    <s v="OFF-ST-10001558"/>
    <s v="Office Supplies"/>
    <s v="Storage"/>
    <s v="Acco Perma 4000 Stacking Storage Drawers"/>
    <n v="48.72"/>
    <n v="3"/>
    <n v="0"/>
    <n v="7.3079999999999998"/>
    <s v="No"/>
    <s v="Anna Andreadi"/>
  </r>
  <r>
    <n v="7912"/>
    <s v="CA-2016-149762"/>
    <d v="2016-12-03T00:00:00"/>
    <d v="2016-12-07T00:00:00"/>
    <x v="1"/>
    <s v="RD-19720"/>
    <s v="Roger Demir"/>
    <x v="0"/>
    <s v="United States"/>
    <s v="Morgan Hill"/>
    <s v="California"/>
    <n v="95037"/>
    <x v="1"/>
    <s v="FUR-BO-10001337"/>
    <s v="Furniture"/>
    <s v="Bookcases"/>
    <s v="O'Sullivan Living Dimensions 2-Shelf Bookcases"/>
    <n v="205.666"/>
    <n v="2"/>
    <n v="0.15"/>
    <n v="-12.097999999999999"/>
    <s v="No"/>
    <s v="Anna Andreadi"/>
  </r>
  <r>
    <n v="7913"/>
    <s v="CA-2016-167605"/>
    <d v="2016-04-28T00:00:00"/>
    <d v="2016-04-30T00:00:00"/>
    <x v="0"/>
    <s v="RB-19570"/>
    <s v="Rob Beeghly"/>
    <x v="0"/>
    <s v="United States"/>
    <s v="Saint Charles"/>
    <s v="Illinois"/>
    <n v="60174"/>
    <x v="2"/>
    <s v="FUR-FU-10001602"/>
    <s v="Furniture"/>
    <s v="Furnishings"/>
    <s v="Eldon Delta Triangular Chair Mat, 52&quot; x 58&quot;, Clear"/>
    <n v="30.344000000000001"/>
    <n v="2"/>
    <n v="0.6"/>
    <n v="-31.861200000000004"/>
    <s v="No"/>
    <s v="Kelly Williams"/>
  </r>
  <r>
    <n v="7914"/>
    <s v="US-2017-105697"/>
    <d v="2017-08-25T00:00:00"/>
    <d v="2017-08-27T00:00:00"/>
    <x v="2"/>
    <s v="JE-15715"/>
    <s v="Joe Elijah"/>
    <x v="0"/>
    <s v="United States"/>
    <s v="Cleveland"/>
    <s v="Ohio"/>
    <n v="44105"/>
    <x v="3"/>
    <s v="OFF-ST-10003996"/>
    <s v="Office Supplies"/>
    <s v="Storage"/>
    <s v="Letter/Legal File Tote with Clear Snap-On Lid, Black Granite"/>
    <n v="25.695999999999998"/>
    <n v="2"/>
    <n v="0.2"/>
    <n v="1.9271999999999991"/>
    <s v="No"/>
    <s v="Chuck Magee"/>
  </r>
  <r>
    <n v="7915"/>
    <s v="CA-2017-165323"/>
    <d v="2017-06-17T00:00:00"/>
    <d v="2017-06-21T00:00:00"/>
    <x v="1"/>
    <s v="SR-20740"/>
    <s v="Steven Roelle"/>
    <x v="2"/>
    <s v="United States"/>
    <s v="New York City"/>
    <s v="New York"/>
    <n v="10024"/>
    <x v="3"/>
    <s v="TEC-MA-10003673"/>
    <s v="Technology"/>
    <s v="Machines"/>
    <s v="Hewlett-Packard Desktjet 6988DT Refurbished Printer"/>
    <n v="3404.5"/>
    <n v="5"/>
    <n v="0"/>
    <n v="1668.2049999999999"/>
    <s v="No"/>
    <s v="Chuck Magee"/>
  </r>
  <r>
    <n v="7916"/>
    <s v="CA-2017-165323"/>
    <d v="2017-06-17T00:00:00"/>
    <d v="2017-06-21T00:00:00"/>
    <x v="1"/>
    <s v="SR-20740"/>
    <s v="Steven Roelle"/>
    <x v="2"/>
    <s v="United States"/>
    <s v="New York City"/>
    <s v="New York"/>
    <n v="10024"/>
    <x v="3"/>
    <s v="TEC-AC-10004992"/>
    <s v="Technology"/>
    <s v="Accessories"/>
    <s v="Kingston Digital DataTraveler 64GB USB 2.0"/>
    <n v="101.34"/>
    <n v="3"/>
    <n v="0"/>
    <n v="8.1071999999999917"/>
    <s v="No"/>
    <s v="Chuck Magee"/>
  </r>
  <r>
    <n v="7917"/>
    <s v="CA-2015-110891"/>
    <d v="2015-11-20T00:00:00"/>
    <d v="2015-11-24T00:00:00"/>
    <x v="1"/>
    <s v="PO-19195"/>
    <s v="Phillina Ober"/>
    <x v="2"/>
    <s v="United States"/>
    <s v="Philadelphia"/>
    <s v="Pennsylvania"/>
    <n v="19140"/>
    <x v="3"/>
    <s v="FUR-CH-10002880"/>
    <s v="Furniture"/>
    <s v="Chairs"/>
    <s v="Global High-Back Leather Tilter, Burgundy"/>
    <n v="344.37199999999996"/>
    <n v="4"/>
    <n v="0.3"/>
    <n v="-93.472400000000022"/>
    <s v="No"/>
    <s v="Chuck Magee"/>
  </r>
  <r>
    <n v="7918"/>
    <s v="CA-2017-100783"/>
    <d v="2017-09-04T00:00:00"/>
    <d v="2017-09-08T00:00:00"/>
    <x v="0"/>
    <s v="JK-16120"/>
    <s v="Julie Kriz"/>
    <x v="2"/>
    <s v="United States"/>
    <s v="Garland"/>
    <s v="Texas"/>
    <n v="75043"/>
    <x v="2"/>
    <s v="OFF-AR-10000380"/>
    <s v="Office Supplies"/>
    <s v="Art"/>
    <s v="Hunt PowerHouse Electric Pencil Sharpener, Blue"/>
    <n v="30.384"/>
    <n v="1"/>
    <n v="0.2"/>
    <n v="3.7979999999999947"/>
    <s v="No"/>
    <s v="Kelly Williams"/>
  </r>
  <r>
    <n v="7919"/>
    <s v="CA-2015-152513"/>
    <d v="2015-07-04T00:00:00"/>
    <d v="2015-07-08T00:00:00"/>
    <x v="0"/>
    <s v="JP-16135"/>
    <s v="Julie Prescott"/>
    <x v="2"/>
    <s v="United States"/>
    <s v="San Diego"/>
    <s v="California"/>
    <n v="92024"/>
    <x v="1"/>
    <s v="OFF-BI-10002706"/>
    <s v="Office Supplies"/>
    <s v="Binders"/>
    <s v="Avery Premier Heavy-Duty Binder with Round Locking Rings"/>
    <n v="22.847999999999999"/>
    <n v="2"/>
    <n v="0.2"/>
    <n v="7.4255999999999993"/>
    <s v="No"/>
    <s v="Anna Andreadi"/>
  </r>
  <r>
    <n v="7920"/>
    <s v="CA-2017-139822"/>
    <d v="2017-09-15T00:00:00"/>
    <d v="2017-09-21T00:00:00"/>
    <x v="1"/>
    <s v="Dp-13240"/>
    <s v="Dean percer"/>
    <x v="2"/>
    <s v="United States"/>
    <s v="Waterbury"/>
    <s v="Connecticut"/>
    <n v="6708"/>
    <x v="3"/>
    <s v="OFF-ST-10000943"/>
    <s v="Office Supplies"/>
    <s v="Storage"/>
    <s v="Eldon ProFile File 'N Store Portable File Tub Letter/Legal Size Black"/>
    <n v="38.619999999999997"/>
    <n v="2"/>
    <n v="0"/>
    <n v="10.813600000000001"/>
    <s v="No"/>
    <s v="Chuck Magee"/>
  </r>
  <r>
    <n v="7921"/>
    <s v="CA-2017-139822"/>
    <d v="2017-09-15T00:00:00"/>
    <d v="2017-09-21T00:00:00"/>
    <x v="1"/>
    <s v="Dp-13240"/>
    <s v="Dean percer"/>
    <x v="2"/>
    <s v="United States"/>
    <s v="Waterbury"/>
    <s v="Connecticut"/>
    <n v="6708"/>
    <x v="3"/>
    <s v="TEC-AC-10001090"/>
    <s v="Technology"/>
    <s v="Accessories"/>
    <s v="Micro Innovations Wireless Classic Keyboard with Mouse"/>
    <n v="59.98"/>
    <n v="2"/>
    <n v="0"/>
    <n v="10.796399999999998"/>
    <s v="No"/>
    <s v="Chuck Magee"/>
  </r>
  <r>
    <n v="7922"/>
    <s v="CA-2017-107713"/>
    <d v="2017-03-13T00:00:00"/>
    <d v="2017-03-17T00:00:00"/>
    <x v="1"/>
    <s v="JB-16000"/>
    <s v="Joy Bell-"/>
    <x v="0"/>
    <s v="United States"/>
    <s v="Columbia"/>
    <s v="Maryland"/>
    <n v="21044"/>
    <x v="3"/>
    <s v="OFF-BI-10002026"/>
    <s v="Office Supplies"/>
    <s v="Binders"/>
    <s v="Avery Arch Ring Binders"/>
    <n v="174.3"/>
    <n v="3"/>
    <n v="0"/>
    <n v="81.920999999999992"/>
    <s v="No"/>
    <s v="Chuck Magee"/>
  </r>
  <r>
    <n v="7923"/>
    <s v="CA-2017-134096"/>
    <d v="2017-09-24T00:00:00"/>
    <d v="2017-09-29T00:00:00"/>
    <x v="1"/>
    <s v="PP-18955"/>
    <s v="Paul Prost"/>
    <x v="2"/>
    <s v="United States"/>
    <s v="Hollywood"/>
    <s v="Florida"/>
    <n v="33021"/>
    <x v="0"/>
    <s v="TEC-PH-10000526"/>
    <s v="Technology"/>
    <s v="Phones"/>
    <s v="Vtech CS6719"/>
    <n v="383.96000000000004"/>
    <n v="5"/>
    <n v="0.2"/>
    <n v="38.396000000000015"/>
    <s v="No"/>
    <s v="Cassandra Brandow"/>
  </r>
  <r>
    <n v="7924"/>
    <s v="CA-2017-134096"/>
    <d v="2017-09-24T00:00:00"/>
    <d v="2017-09-29T00:00:00"/>
    <x v="1"/>
    <s v="PP-18955"/>
    <s v="Paul Prost"/>
    <x v="2"/>
    <s v="United States"/>
    <s v="Hollywood"/>
    <s v="Florida"/>
    <n v="33021"/>
    <x v="0"/>
    <s v="OFF-BI-10004002"/>
    <s v="Office Supplies"/>
    <s v="Binders"/>
    <s v="Wilson Jones International Size A4 Ring Binders"/>
    <n v="15.570000000000004"/>
    <n v="3"/>
    <n v="0.7"/>
    <n v="-11.417999999999999"/>
    <s v="No"/>
    <s v="Cassandra Brandow"/>
  </r>
  <r>
    <n v="7925"/>
    <s v="CA-2016-125843"/>
    <d v="2016-08-13T00:00:00"/>
    <d v="2016-08-16T00:00:00"/>
    <x v="2"/>
    <s v="RF-19840"/>
    <s v="Roy Französisch"/>
    <x v="0"/>
    <s v="United States"/>
    <s v="Springfield"/>
    <s v="Virginia"/>
    <n v="22153"/>
    <x v="0"/>
    <s v="OFF-BI-10002309"/>
    <s v="Office Supplies"/>
    <s v="Binders"/>
    <s v="Avery Heavy-Duty EZD  Binder With Locking Rings"/>
    <n v="22.32"/>
    <n v="4"/>
    <n v="0"/>
    <n v="10.7136"/>
    <s v="No"/>
    <s v="Cassandra Brandow"/>
  </r>
  <r>
    <n v="7926"/>
    <s v="CA-2016-125843"/>
    <d v="2016-08-13T00:00:00"/>
    <d v="2016-08-16T00:00:00"/>
    <x v="2"/>
    <s v="RF-19840"/>
    <s v="Roy Französisch"/>
    <x v="0"/>
    <s v="United States"/>
    <s v="Springfield"/>
    <s v="Virginia"/>
    <n v="22153"/>
    <x v="0"/>
    <s v="OFF-LA-10003923"/>
    <s v="Office Supplies"/>
    <s v="Labels"/>
    <s v="Alphabetical Labels for Top Tab Filing"/>
    <n v="103.60000000000001"/>
    <n v="7"/>
    <n v="0"/>
    <n v="51.800000000000004"/>
    <s v="No"/>
    <s v="Cassandra Brandow"/>
  </r>
  <r>
    <n v="7927"/>
    <s v="CA-2017-120404"/>
    <d v="2017-11-20T00:00:00"/>
    <d v="2017-11-24T00:00:00"/>
    <x v="0"/>
    <s v="KH-16330"/>
    <s v="Katharine Harms"/>
    <x v="1"/>
    <s v="United States"/>
    <s v="New York City"/>
    <s v="New York"/>
    <n v="10035"/>
    <x v="3"/>
    <s v="TEC-AC-10003433"/>
    <s v="Technology"/>
    <s v="Accessories"/>
    <s v="Maxell 4.7GB DVD+R 5/Pack"/>
    <n v="2.9699999999999998"/>
    <n v="3"/>
    <n v="0"/>
    <n v="1.3365"/>
    <s v="No"/>
    <s v="Chuck Magee"/>
  </r>
  <r>
    <n v="7928"/>
    <s v="CA-2017-120404"/>
    <d v="2017-11-20T00:00:00"/>
    <d v="2017-11-24T00:00:00"/>
    <x v="0"/>
    <s v="KH-16330"/>
    <s v="Katharine Harms"/>
    <x v="1"/>
    <s v="United States"/>
    <s v="New York City"/>
    <s v="New York"/>
    <n v="10035"/>
    <x v="3"/>
    <s v="TEC-PH-10001363"/>
    <s v="Technology"/>
    <s v="Phones"/>
    <s v="Apple iPhone 5S"/>
    <n v="569.99"/>
    <n v="1"/>
    <n v="0"/>
    <n v="170.99699999999996"/>
    <s v="No"/>
    <s v="Chuck Magee"/>
  </r>
  <r>
    <n v="7929"/>
    <s v="CA-2017-120404"/>
    <d v="2017-11-20T00:00:00"/>
    <d v="2017-11-24T00:00:00"/>
    <x v="0"/>
    <s v="KH-16330"/>
    <s v="Katharine Harms"/>
    <x v="1"/>
    <s v="United States"/>
    <s v="New York City"/>
    <s v="New York"/>
    <n v="10035"/>
    <x v="3"/>
    <s v="FUR-FU-10000820"/>
    <s v="Furniture"/>
    <s v="Furnishings"/>
    <s v="Tensor Brushed Steel Torchiere Floor Lamp"/>
    <n v="50.97"/>
    <n v="3"/>
    <n v="0"/>
    <n v="9.1745999999999981"/>
    <s v="No"/>
    <s v="Chuck Magee"/>
  </r>
  <r>
    <n v="7930"/>
    <s v="CA-2017-167549"/>
    <d v="2017-07-25T00:00:00"/>
    <d v="2017-07-27T00:00:00"/>
    <x v="2"/>
    <s v="EM-14200"/>
    <s v="Evan Minnotte"/>
    <x v="2"/>
    <s v="United States"/>
    <s v="Dallas"/>
    <s v="Texas"/>
    <n v="75217"/>
    <x v="2"/>
    <s v="FUR-TA-10004767"/>
    <s v="Furniture"/>
    <s v="Tables"/>
    <s v="Safco Drafting Table"/>
    <n v="298.11599999999999"/>
    <n v="6"/>
    <n v="0.3"/>
    <n v="-4.2588000000000363"/>
    <s v="No"/>
    <s v="Kelly Williams"/>
  </r>
  <r>
    <n v="7931"/>
    <s v="CA-2016-120082"/>
    <d v="2016-03-25T00:00:00"/>
    <d v="2016-03-27T00:00:00"/>
    <x v="0"/>
    <s v="DK-12835"/>
    <s v="Damala Kotsonis"/>
    <x v="1"/>
    <s v="United States"/>
    <s v="New York City"/>
    <s v="New York"/>
    <n v="10024"/>
    <x v="3"/>
    <s v="OFF-AR-10001955"/>
    <s v="Office Supplies"/>
    <s v="Art"/>
    <s v="Newell 319"/>
    <n v="59.519999999999996"/>
    <n v="3"/>
    <n v="0"/>
    <n v="17.855999999999995"/>
    <s v="No"/>
    <s v="Chuck Magee"/>
  </r>
  <r>
    <n v="7932"/>
    <s v="US-2016-168095"/>
    <d v="2016-07-15T00:00:00"/>
    <d v="2016-07-20T00:00:00"/>
    <x v="1"/>
    <s v="MC-17425"/>
    <s v="Mark Cousins"/>
    <x v="1"/>
    <s v="United States"/>
    <s v="Portland"/>
    <s v="Oregon"/>
    <n v="97206"/>
    <x v="1"/>
    <s v="FUR-CH-10004886"/>
    <s v="Furniture"/>
    <s v="Chairs"/>
    <s v="Bevis Steel Folding Chairs"/>
    <n v="230.28000000000003"/>
    <n v="3"/>
    <n v="0.2"/>
    <n v="23.027999999999992"/>
    <s v="No"/>
    <s v="Anna Andreadi"/>
  </r>
  <r>
    <n v="7933"/>
    <s v="US-2016-168095"/>
    <d v="2016-07-15T00:00:00"/>
    <d v="2016-07-20T00:00:00"/>
    <x v="1"/>
    <s v="MC-17425"/>
    <s v="Mark Cousins"/>
    <x v="1"/>
    <s v="United States"/>
    <s v="Portland"/>
    <s v="Oregon"/>
    <n v="97206"/>
    <x v="1"/>
    <s v="OFF-PA-10003641"/>
    <s v="Office Supplies"/>
    <s v="Paper"/>
    <s v="Xerox 1909"/>
    <n v="105.52"/>
    <n v="5"/>
    <n v="0.2"/>
    <n v="34.293999999999997"/>
    <s v="No"/>
    <s v="Anna Andreadi"/>
  </r>
  <r>
    <n v="7934"/>
    <s v="CA-2017-166093"/>
    <d v="2017-08-17T00:00:00"/>
    <d v="2017-08-24T00:00:00"/>
    <x v="1"/>
    <s v="RW-19540"/>
    <s v="Rick Wilson"/>
    <x v="1"/>
    <s v="United States"/>
    <s v="Brentwood"/>
    <s v="California"/>
    <n v="94513"/>
    <x v="1"/>
    <s v="OFF-EN-10003134"/>
    <s v="Office Supplies"/>
    <s v="Envelopes"/>
    <s v="Staple envelope"/>
    <n v="23.36"/>
    <n v="2"/>
    <n v="0"/>
    <n v="11.68"/>
    <s v="Yes"/>
    <s v="Anna Andreadi"/>
  </r>
  <r>
    <n v="7935"/>
    <s v="CA-2017-166093"/>
    <d v="2017-08-17T00:00:00"/>
    <d v="2017-08-24T00:00:00"/>
    <x v="1"/>
    <s v="RW-19540"/>
    <s v="Rick Wilson"/>
    <x v="1"/>
    <s v="United States"/>
    <s v="Brentwood"/>
    <s v="California"/>
    <n v="94513"/>
    <x v="1"/>
    <s v="TEC-PH-10002564"/>
    <s v="Technology"/>
    <s v="Phones"/>
    <s v="OtterBox Defender Series Case - Samsung Galaxy S4"/>
    <n v="71.975999999999999"/>
    <n v="3"/>
    <n v="0.2"/>
    <n v="8.9969999999999892"/>
    <s v="Yes"/>
    <s v="Anna Andreadi"/>
  </r>
  <r>
    <n v="7936"/>
    <s v="CA-2017-166093"/>
    <d v="2017-08-17T00:00:00"/>
    <d v="2017-08-24T00:00:00"/>
    <x v="1"/>
    <s v="RW-19540"/>
    <s v="Rick Wilson"/>
    <x v="1"/>
    <s v="United States"/>
    <s v="Brentwood"/>
    <s v="California"/>
    <n v="94513"/>
    <x v="1"/>
    <s v="OFF-PA-10003893"/>
    <s v="Office Supplies"/>
    <s v="Paper"/>
    <s v="Xerox 1962"/>
    <n v="8.56"/>
    <n v="2"/>
    <n v="0"/>
    <n v="3.8519999999999994"/>
    <s v="Yes"/>
    <s v="Anna Andreadi"/>
  </r>
  <r>
    <n v="7937"/>
    <s v="CA-2017-166093"/>
    <d v="2017-08-17T00:00:00"/>
    <d v="2017-08-24T00:00:00"/>
    <x v="1"/>
    <s v="RW-19540"/>
    <s v="Rick Wilson"/>
    <x v="1"/>
    <s v="United States"/>
    <s v="Brentwood"/>
    <s v="California"/>
    <n v="94513"/>
    <x v="1"/>
    <s v="OFF-BI-10000174"/>
    <s v="Office Supplies"/>
    <s v="Binders"/>
    <s v="Wilson Jones Clip &amp; Carry Folder Binder Tool for Ring Binders, Clear"/>
    <n v="13.919999999999998"/>
    <n v="3"/>
    <n v="0.2"/>
    <n v="4.8720000000000008"/>
    <s v="Yes"/>
    <s v="Anna Andreadi"/>
  </r>
  <r>
    <n v="7938"/>
    <s v="CA-2017-166093"/>
    <d v="2017-08-17T00:00:00"/>
    <d v="2017-08-24T00:00:00"/>
    <x v="1"/>
    <s v="RW-19540"/>
    <s v="Rick Wilson"/>
    <x v="1"/>
    <s v="United States"/>
    <s v="Brentwood"/>
    <s v="California"/>
    <n v="94513"/>
    <x v="1"/>
    <s v="OFF-AP-10001058"/>
    <s v="Office Supplies"/>
    <s v="Appliances"/>
    <s v="Sanyo 2.5 Cubic Foot Mid-Size Office Refrigerators"/>
    <n v="2518.29"/>
    <n v="9"/>
    <n v="0"/>
    <n v="654.7553999999999"/>
    <s v="Yes"/>
    <s v="Anna Andreadi"/>
  </r>
  <r>
    <n v="7939"/>
    <s v="CA-2017-166093"/>
    <d v="2017-08-17T00:00:00"/>
    <d v="2017-08-24T00:00:00"/>
    <x v="1"/>
    <s v="RW-19540"/>
    <s v="Rick Wilson"/>
    <x v="1"/>
    <s v="United States"/>
    <s v="Brentwood"/>
    <s v="California"/>
    <n v="94513"/>
    <x v="1"/>
    <s v="OFF-ST-10001496"/>
    <s v="Office Supplies"/>
    <s v="Storage"/>
    <s v="Standard Rollaway File with Lock"/>
    <n v="540.56999999999994"/>
    <n v="3"/>
    <n v="0"/>
    <n v="140.54820000000001"/>
    <s v="Yes"/>
    <s v="Anna Andreadi"/>
  </r>
  <r>
    <n v="7940"/>
    <s v="CA-2017-166093"/>
    <d v="2017-08-17T00:00:00"/>
    <d v="2017-08-24T00:00:00"/>
    <x v="1"/>
    <s v="RW-19540"/>
    <s v="Rick Wilson"/>
    <x v="1"/>
    <s v="United States"/>
    <s v="Brentwood"/>
    <s v="California"/>
    <n v="94513"/>
    <x v="1"/>
    <s v="OFF-BI-10004230"/>
    <s v="Office Supplies"/>
    <s v="Binders"/>
    <s v="GBC Recycled Grain Textured Covers"/>
    <n v="221.05600000000001"/>
    <n v="8"/>
    <n v="0.2"/>
    <n v="77.369599999999991"/>
    <s v="Yes"/>
    <s v="Anna Andreadi"/>
  </r>
  <r>
    <n v="7941"/>
    <s v="CA-2016-146325"/>
    <d v="2016-12-14T00:00:00"/>
    <d v="2016-12-17T00:00:00"/>
    <x v="2"/>
    <s v="DS-13180"/>
    <s v="David Smith"/>
    <x v="1"/>
    <s v="United States"/>
    <s v="San Diego"/>
    <s v="California"/>
    <n v="92037"/>
    <x v="1"/>
    <s v="FUR-CH-10001146"/>
    <s v="Furniture"/>
    <s v="Chairs"/>
    <s v="Global Task Chair, Black"/>
    <n v="81.424000000000007"/>
    <n v="2"/>
    <n v="0.2"/>
    <n v="-9.1601999999999961"/>
    <s v="No"/>
    <s v="Anna Andreadi"/>
  </r>
  <r>
    <n v="7942"/>
    <s v="CA-2016-146325"/>
    <d v="2016-12-14T00:00:00"/>
    <d v="2016-12-17T00:00:00"/>
    <x v="2"/>
    <s v="DS-13180"/>
    <s v="David Smith"/>
    <x v="1"/>
    <s v="United States"/>
    <s v="San Diego"/>
    <s v="California"/>
    <n v="92037"/>
    <x v="1"/>
    <s v="OFF-ST-10001590"/>
    <s v="Office Supplies"/>
    <s v="Storage"/>
    <s v="Tenex Personal Project File with Scoop Front Design, Black"/>
    <n v="134.80000000000001"/>
    <n v="10"/>
    <n v="0"/>
    <n v="35.047999999999995"/>
    <s v="No"/>
    <s v="Anna Andreadi"/>
  </r>
  <r>
    <n v="7943"/>
    <s v="CA-2017-134194"/>
    <d v="2017-12-25T00:00:00"/>
    <d v="2018-01-01T00:00:00"/>
    <x v="1"/>
    <s v="GA-14725"/>
    <s v="Guy Armstrong"/>
    <x v="0"/>
    <s v="United States"/>
    <s v="Dallas"/>
    <s v="Texas"/>
    <n v="75081"/>
    <x v="2"/>
    <s v="OFF-BI-10003684"/>
    <s v="Office Supplies"/>
    <s v="Binders"/>
    <s v="Wilson Jones Legal Size Ring Binders"/>
    <n v="39.581999999999987"/>
    <n v="9"/>
    <n v="0.8"/>
    <n v="-59.372999999999976"/>
    <s v="Yes"/>
    <s v="Kelly Williams"/>
  </r>
  <r>
    <n v="7944"/>
    <s v="CA-2017-134194"/>
    <d v="2017-12-25T00:00:00"/>
    <d v="2018-01-01T00:00:00"/>
    <x v="1"/>
    <s v="GA-14725"/>
    <s v="Guy Armstrong"/>
    <x v="0"/>
    <s v="United States"/>
    <s v="Dallas"/>
    <s v="Texas"/>
    <n v="75081"/>
    <x v="2"/>
    <s v="OFF-SU-10000946"/>
    <s v="Office Supplies"/>
    <s v="Supplies"/>
    <s v="Staple remover"/>
    <n v="44.688000000000002"/>
    <n v="7"/>
    <n v="0.2"/>
    <n v="5.0273999999999965"/>
    <s v="Yes"/>
    <s v="Kelly Williams"/>
  </r>
  <r>
    <n v="7945"/>
    <s v="CA-2017-134194"/>
    <d v="2017-12-25T00:00:00"/>
    <d v="2018-01-01T00:00:00"/>
    <x v="1"/>
    <s v="GA-14725"/>
    <s v="Guy Armstrong"/>
    <x v="0"/>
    <s v="United States"/>
    <s v="Dallas"/>
    <s v="Texas"/>
    <n v="75081"/>
    <x v="2"/>
    <s v="OFF-AR-10001615"/>
    <s v="Office Supplies"/>
    <s v="Art"/>
    <s v="Newell 34"/>
    <n v="31.744"/>
    <n v="2"/>
    <n v="0.2"/>
    <n v="2.3808000000000007"/>
    <s v="Yes"/>
    <s v="Kelly Williams"/>
  </r>
  <r>
    <n v="7946"/>
    <s v="CA-2017-134194"/>
    <d v="2017-12-25T00:00:00"/>
    <d v="2018-01-01T00:00:00"/>
    <x v="1"/>
    <s v="GA-14725"/>
    <s v="Guy Armstrong"/>
    <x v="0"/>
    <s v="United States"/>
    <s v="Dallas"/>
    <s v="Texas"/>
    <n v="75081"/>
    <x v="2"/>
    <s v="OFF-BI-10001597"/>
    <s v="Office Supplies"/>
    <s v="Binders"/>
    <s v="Wilson Jones Ledger-Size, Piano-Hinge Binder, 2&quot;, Blue"/>
    <n v="40.97999999999999"/>
    <n v="5"/>
    <n v="0.8"/>
    <n v="-65.567999999999998"/>
    <s v="Yes"/>
    <s v="Kelly Williams"/>
  </r>
  <r>
    <n v="7947"/>
    <s v="CA-2017-134194"/>
    <d v="2017-12-25T00:00:00"/>
    <d v="2018-01-01T00:00:00"/>
    <x v="1"/>
    <s v="GA-14725"/>
    <s v="Guy Armstrong"/>
    <x v="0"/>
    <s v="United States"/>
    <s v="Dallas"/>
    <s v="Texas"/>
    <n v="75081"/>
    <x v="2"/>
    <s v="OFF-BI-10001116"/>
    <s v="Office Supplies"/>
    <s v="Binders"/>
    <s v="Wilson Jones 1&quot; Hanging DublLock Ring Binders"/>
    <n v="3.1679999999999993"/>
    <n v="3"/>
    <n v="0.8"/>
    <n v="-5.0687999999999995"/>
    <s v="Yes"/>
    <s v="Kelly Williams"/>
  </r>
  <r>
    <n v="7948"/>
    <s v="CA-2014-131009"/>
    <d v="2014-03-01T00:00:00"/>
    <d v="2014-03-05T00:00:00"/>
    <x v="1"/>
    <s v="SC-20380"/>
    <s v="Shahid Collister"/>
    <x v="0"/>
    <s v="United States"/>
    <s v="El Paso"/>
    <s v="Texas"/>
    <n v="79907"/>
    <x v="2"/>
    <s v="OFF-FA-10004395"/>
    <s v="Office Supplies"/>
    <s v="Fasteners"/>
    <s v="Plymouth Boxed Rubber Bands by Plymouth"/>
    <n v="18.84"/>
    <n v="5"/>
    <n v="0.2"/>
    <n v="-3.5324999999999998"/>
    <s v="No"/>
    <s v="Kelly Williams"/>
  </r>
  <r>
    <n v="7949"/>
    <s v="CA-2014-131009"/>
    <d v="2014-03-01T00:00:00"/>
    <d v="2014-03-05T00:00:00"/>
    <x v="1"/>
    <s v="SC-20380"/>
    <s v="Shahid Collister"/>
    <x v="0"/>
    <s v="United States"/>
    <s v="El Paso"/>
    <s v="Texas"/>
    <n v="79907"/>
    <x v="2"/>
    <s v="FUR-CH-10001270"/>
    <s v="Furniture"/>
    <s v="Chairs"/>
    <s v="Harbour Creations Steel Folding Chair"/>
    <n v="362.24999999999994"/>
    <n v="6"/>
    <n v="0.3"/>
    <n v="0"/>
    <s v="No"/>
    <s v="Kelly Williams"/>
  </r>
  <r>
    <n v="7950"/>
    <s v="CA-2014-131009"/>
    <d v="2014-03-01T00:00:00"/>
    <d v="2014-03-05T00:00:00"/>
    <x v="1"/>
    <s v="SC-20380"/>
    <s v="Shahid Collister"/>
    <x v="0"/>
    <s v="United States"/>
    <s v="El Paso"/>
    <s v="Texas"/>
    <n v="79907"/>
    <x v="2"/>
    <s v="FUR-FU-10001095"/>
    <s v="Furniture"/>
    <s v="Furnishings"/>
    <s v="DAX Black Cherry Wood-Tone Poster Frame"/>
    <n v="63.552000000000007"/>
    <n v="6"/>
    <n v="0.6"/>
    <n v="-34.953600000000002"/>
    <s v="No"/>
    <s v="Kelly Williams"/>
  </r>
  <r>
    <n v="7951"/>
    <s v="CA-2014-131009"/>
    <d v="2014-03-01T00:00:00"/>
    <d v="2014-03-05T00:00:00"/>
    <x v="1"/>
    <s v="SC-20380"/>
    <s v="Shahid Collister"/>
    <x v="0"/>
    <s v="United States"/>
    <s v="El Paso"/>
    <s v="Texas"/>
    <n v="79907"/>
    <x v="2"/>
    <s v="OFF-ST-10001469"/>
    <s v="Office Supplies"/>
    <s v="Storage"/>
    <s v="Fellowes Bankers Box Recycled Super Stor/Drawer"/>
    <n v="129.55199999999999"/>
    <n v="3"/>
    <n v="0.2"/>
    <n v="-22.671600000000005"/>
    <s v="No"/>
    <s v="Kelly Williams"/>
  </r>
  <r>
    <n v="7952"/>
    <s v="CA-2015-145814"/>
    <d v="2015-11-19T00:00:00"/>
    <d v="2015-11-24T00:00:00"/>
    <x v="1"/>
    <s v="KD-16345"/>
    <s v="Katherine Ducich"/>
    <x v="0"/>
    <s v="United States"/>
    <s v="New York City"/>
    <s v="New York"/>
    <n v="10035"/>
    <x v="3"/>
    <s v="OFF-BI-10003196"/>
    <s v="Office Supplies"/>
    <s v="Binders"/>
    <s v="Accohide Poly Flexible Ring Binders"/>
    <n v="5.9840000000000009"/>
    <n v="2"/>
    <n v="0.2"/>
    <n v="2.2439999999999998"/>
    <s v="No"/>
    <s v="Chuck Magee"/>
  </r>
  <r>
    <n v="7953"/>
    <s v="CA-2015-145814"/>
    <d v="2015-11-19T00:00:00"/>
    <d v="2015-11-24T00:00:00"/>
    <x v="1"/>
    <s v="KD-16345"/>
    <s v="Katherine Ducich"/>
    <x v="0"/>
    <s v="United States"/>
    <s v="New York City"/>
    <s v="New York"/>
    <n v="10035"/>
    <x v="3"/>
    <s v="TEC-PH-10002200"/>
    <s v="Technology"/>
    <s v="Phones"/>
    <s v="Aastra 6757i CT Wireless VoIP phone"/>
    <n v="861.76"/>
    <n v="4"/>
    <n v="0"/>
    <n v="249.91039999999998"/>
    <s v="No"/>
    <s v="Chuck Magee"/>
  </r>
  <r>
    <n v="7954"/>
    <s v="CA-2014-138359"/>
    <d v="2014-04-01T00:00:00"/>
    <d v="2014-04-06T00:00:00"/>
    <x v="1"/>
    <s v="KH-16330"/>
    <s v="Katharine Harms"/>
    <x v="1"/>
    <s v="United States"/>
    <s v="Revere"/>
    <s v="Massachusetts"/>
    <n v="2151"/>
    <x v="3"/>
    <s v="OFF-ST-10000636"/>
    <s v="Office Supplies"/>
    <s v="Storage"/>
    <s v="Rogers Profile Extra Capacity Storage Tub"/>
    <n v="66.959999999999994"/>
    <n v="4"/>
    <n v="0"/>
    <n v="2.6783999999999963"/>
    <s v="No"/>
    <s v="Chuck Magee"/>
  </r>
  <r>
    <n v="7955"/>
    <s v="CA-2014-138359"/>
    <d v="2014-04-01T00:00:00"/>
    <d v="2014-04-06T00:00:00"/>
    <x v="1"/>
    <s v="KH-16330"/>
    <s v="Katharine Harms"/>
    <x v="1"/>
    <s v="United States"/>
    <s v="Revere"/>
    <s v="Massachusetts"/>
    <n v="2151"/>
    <x v="3"/>
    <s v="OFF-BI-10000145"/>
    <s v="Office Supplies"/>
    <s v="Binders"/>
    <s v="Zipper Ring Binder Pockets"/>
    <n v="6.24"/>
    <n v="2"/>
    <n v="0"/>
    <n v="3.0575999999999999"/>
    <s v="No"/>
    <s v="Chuck Magee"/>
  </r>
  <r>
    <n v="7956"/>
    <s v="CA-2017-131807"/>
    <d v="2017-10-05T00:00:00"/>
    <d v="2017-10-10T00:00:00"/>
    <x v="1"/>
    <s v="GG-14650"/>
    <s v="Greg Guthrie"/>
    <x v="1"/>
    <s v="United States"/>
    <s v="Chico"/>
    <s v="California"/>
    <n v="95928"/>
    <x v="1"/>
    <s v="FUR-CH-10001190"/>
    <s v="Furniture"/>
    <s v="Chairs"/>
    <s v="Global Deluxe High-Back Office Chair in Storm"/>
    <n v="435.16800000000006"/>
    <n v="4"/>
    <n v="0.2"/>
    <n v="-59.835600000000042"/>
    <s v="Yes"/>
    <s v="Anna Andreadi"/>
  </r>
  <r>
    <n v="7957"/>
    <s v="CA-2017-131807"/>
    <d v="2017-10-05T00:00:00"/>
    <d v="2017-10-10T00:00:00"/>
    <x v="1"/>
    <s v="GG-14650"/>
    <s v="Greg Guthrie"/>
    <x v="1"/>
    <s v="United States"/>
    <s v="Chico"/>
    <s v="California"/>
    <n v="95928"/>
    <x v="1"/>
    <s v="OFF-FA-10002780"/>
    <s v="Office Supplies"/>
    <s v="Fasteners"/>
    <s v="Staples"/>
    <n v="14.9"/>
    <n v="5"/>
    <n v="0"/>
    <n v="6.8539999999999992"/>
    <s v="Yes"/>
    <s v="Anna Andreadi"/>
  </r>
  <r>
    <n v="7958"/>
    <s v="CA-2017-131807"/>
    <d v="2017-10-05T00:00:00"/>
    <d v="2017-10-10T00:00:00"/>
    <x v="1"/>
    <s v="GG-14650"/>
    <s v="Greg Guthrie"/>
    <x v="1"/>
    <s v="United States"/>
    <s v="Chico"/>
    <s v="California"/>
    <n v="95928"/>
    <x v="1"/>
    <s v="OFF-AP-10004052"/>
    <s v="Office Supplies"/>
    <s v="Appliances"/>
    <s v="Hoover Replacement Belts For Soft Guard &amp; Commercial Ltweight Upright Vacs, 2/Pk"/>
    <n v="15.8"/>
    <n v="4"/>
    <n v="0"/>
    <n v="4.1080000000000005"/>
    <s v="Yes"/>
    <s v="Anna Andreadi"/>
  </r>
  <r>
    <n v="7959"/>
    <s v="CA-2017-131807"/>
    <d v="2017-10-05T00:00:00"/>
    <d v="2017-10-10T00:00:00"/>
    <x v="1"/>
    <s v="GG-14650"/>
    <s v="Greg Guthrie"/>
    <x v="1"/>
    <s v="United States"/>
    <s v="Chico"/>
    <s v="California"/>
    <n v="95928"/>
    <x v="1"/>
    <s v="FUR-FU-10004666"/>
    <s v="Furniture"/>
    <s v="Furnishings"/>
    <s v="DAX Clear Channel Poster Frame"/>
    <n v="72.900000000000006"/>
    <n v="5"/>
    <n v="0"/>
    <n v="26.973000000000003"/>
    <s v="Yes"/>
    <s v="Anna Andreadi"/>
  </r>
  <r>
    <n v="7960"/>
    <s v="CA-2017-131807"/>
    <d v="2017-10-05T00:00:00"/>
    <d v="2017-10-10T00:00:00"/>
    <x v="1"/>
    <s v="GG-14650"/>
    <s v="Greg Guthrie"/>
    <x v="1"/>
    <s v="United States"/>
    <s v="Chico"/>
    <s v="California"/>
    <n v="95928"/>
    <x v="1"/>
    <s v="FUR-TA-10004086"/>
    <s v="Furniture"/>
    <s v="Tables"/>
    <s v="KI Adjustable-Height Table"/>
    <n v="206.35200000000003"/>
    <n v="3"/>
    <n v="0.2"/>
    <n v="5.1587999999999852"/>
    <s v="Yes"/>
    <s v="Anna Andreadi"/>
  </r>
  <r>
    <n v="7961"/>
    <s v="CA-2017-131807"/>
    <d v="2017-10-05T00:00:00"/>
    <d v="2017-10-10T00:00:00"/>
    <x v="1"/>
    <s v="GG-14650"/>
    <s v="Greg Guthrie"/>
    <x v="1"/>
    <s v="United States"/>
    <s v="Chico"/>
    <s v="California"/>
    <n v="95928"/>
    <x v="1"/>
    <s v="TEC-PH-10000702"/>
    <s v="Technology"/>
    <s v="Phones"/>
    <s v="Square Credit Card Reader, 4 1/2&quot; x 4 1/2&quot; x 1&quot;, White"/>
    <n v="7.9920000000000009"/>
    <n v="1"/>
    <n v="0.2"/>
    <n v="2.6972999999999994"/>
    <s v="Yes"/>
    <s v="Anna Andreadi"/>
  </r>
  <r>
    <n v="7962"/>
    <s v="CA-2017-104864"/>
    <d v="2017-11-18T00:00:00"/>
    <d v="2017-11-23T00:00:00"/>
    <x v="0"/>
    <s v="JS-15685"/>
    <s v="Jim Sink"/>
    <x v="1"/>
    <s v="United States"/>
    <s v="Miramar"/>
    <s v="Florida"/>
    <n v="33023"/>
    <x v="0"/>
    <s v="OFF-ST-10002301"/>
    <s v="Office Supplies"/>
    <s v="Storage"/>
    <s v="Tennsco Commercial Shelving"/>
    <n v="81.360000000000014"/>
    <n v="5"/>
    <n v="0.2"/>
    <n v="-19.323000000000011"/>
    <s v="No"/>
    <s v="Cassandra Brandow"/>
  </r>
  <r>
    <n v="7963"/>
    <s v="CA-2017-104864"/>
    <d v="2017-11-18T00:00:00"/>
    <d v="2017-11-23T00:00:00"/>
    <x v="0"/>
    <s v="JS-15685"/>
    <s v="Jim Sink"/>
    <x v="1"/>
    <s v="United States"/>
    <s v="Miramar"/>
    <s v="Florida"/>
    <n v="33023"/>
    <x v="0"/>
    <s v="OFF-BI-10001636"/>
    <s v="Office Supplies"/>
    <s v="Binders"/>
    <s v="Ibico Plastic and Wire Spiral Binding Combs"/>
    <n v="20.232000000000003"/>
    <n v="8"/>
    <n v="0.7"/>
    <n v="-16.185600000000001"/>
    <s v="No"/>
    <s v="Cassandra Brandow"/>
  </r>
  <r>
    <n v="7964"/>
    <s v="CA-2017-104864"/>
    <d v="2017-11-18T00:00:00"/>
    <d v="2017-11-23T00:00:00"/>
    <x v="0"/>
    <s v="JS-15685"/>
    <s v="Jim Sink"/>
    <x v="1"/>
    <s v="United States"/>
    <s v="Miramar"/>
    <s v="Florida"/>
    <n v="33023"/>
    <x v="0"/>
    <s v="OFF-AP-10002684"/>
    <s v="Office Supplies"/>
    <s v="Appliances"/>
    <s v="Acco 7-Outlet Masterpiece Power Center, Wihtout Fax/Phone Line Protection"/>
    <n v="389.05600000000004"/>
    <n v="4"/>
    <n v="0.2"/>
    <n v="48.631999999999948"/>
    <s v="No"/>
    <s v="Cassandra Brandow"/>
  </r>
  <r>
    <n v="7965"/>
    <s v="CA-2017-104864"/>
    <d v="2017-11-18T00:00:00"/>
    <d v="2017-11-23T00:00:00"/>
    <x v="0"/>
    <s v="JS-15685"/>
    <s v="Jim Sink"/>
    <x v="1"/>
    <s v="United States"/>
    <s v="Miramar"/>
    <s v="Florida"/>
    <n v="33023"/>
    <x v="0"/>
    <s v="OFF-PA-10004609"/>
    <s v="Office Supplies"/>
    <s v="Paper"/>
    <s v="Xerox 221"/>
    <n v="20.736000000000004"/>
    <n v="4"/>
    <n v="0.2"/>
    <n v="7.2576000000000001"/>
    <s v="No"/>
    <s v="Cassandra Brandow"/>
  </r>
  <r>
    <n v="7966"/>
    <s v="CA-2017-104864"/>
    <d v="2017-11-18T00:00:00"/>
    <d v="2017-11-23T00:00:00"/>
    <x v="0"/>
    <s v="JS-15685"/>
    <s v="Jim Sink"/>
    <x v="1"/>
    <s v="United States"/>
    <s v="Miramar"/>
    <s v="Florida"/>
    <n v="33023"/>
    <x v="0"/>
    <s v="OFF-PA-10003309"/>
    <s v="Office Supplies"/>
    <s v="Paper"/>
    <s v="Xerox 211"/>
    <n v="41.472000000000008"/>
    <n v="8"/>
    <n v="0.2"/>
    <n v="14.5152"/>
    <s v="No"/>
    <s v="Cassandra Brandow"/>
  </r>
  <r>
    <n v="7967"/>
    <s v="CA-2015-138219"/>
    <d v="2015-03-23T00:00:00"/>
    <d v="2015-03-30T00:00:00"/>
    <x v="1"/>
    <s v="BP-11095"/>
    <s v="Bart Pistole"/>
    <x v="1"/>
    <s v="United States"/>
    <s v="Los Angeles"/>
    <s v="California"/>
    <n v="90049"/>
    <x v="1"/>
    <s v="OFF-PA-10000380"/>
    <s v="Office Supplies"/>
    <s v="Paper"/>
    <s v="REDIFORM Incoming/Outgoing Call Register, 11&quot; X 8 1/2&quot;, 100 Messages"/>
    <n v="33.36"/>
    <n v="4"/>
    <n v="0"/>
    <n v="16.68"/>
    <s v="No"/>
    <s v="Anna Andreadi"/>
  </r>
  <r>
    <n v="7968"/>
    <s v="CA-2016-157707"/>
    <d v="2016-10-10T00:00:00"/>
    <d v="2016-10-12T00:00:00"/>
    <x v="2"/>
    <s v="CC-12610"/>
    <s v="Corey Catlett"/>
    <x v="1"/>
    <s v="United States"/>
    <s v="Denver"/>
    <s v="Colorado"/>
    <n v="80219"/>
    <x v="1"/>
    <s v="FUR-BO-10001567"/>
    <s v="Furniture"/>
    <s v="Bookcases"/>
    <s v="Bush Westfield Collection Bookcases, Dark Cherry Finish, Fully Assembled"/>
    <n v="90.882000000000005"/>
    <n v="3"/>
    <n v="0.7"/>
    <n v="-190.85220000000004"/>
    <s v="No"/>
    <s v="Anna Andreadi"/>
  </r>
  <r>
    <n v="7969"/>
    <s v="CA-2016-157707"/>
    <d v="2016-10-10T00:00:00"/>
    <d v="2016-10-12T00:00:00"/>
    <x v="2"/>
    <s v="CC-12610"/>
    <s v="Corey Catlett"/>
    <x v="1"/>
    <s v="United States"/>
    <s v="Denver"/>
    <s v="Colorado"/>
    <n v="80219"/>
    <x v="1"/>
    <s v="TEC-PH-10002583"/>
    <s v="Technology"/>
    <s v="Phones"/>
    <s v="iOttie HLCRIO102 Car Mount"/>
    <n v="15.991999999999999"/>
    <n v="1"/>
    <n v="0.2"/>
    <n v="-2.9985000000000022"/>
    <s v="No"/>
    <s v="Anna Andreadi"/>
  </r>
  <r>
    <n v="7970"/>
    <s v="CA-2016-157707"/>
    <d v="2016-10-10T00:00:00"/>
    <d v="2016-10-12T00:00:00"/>
    <x v="2"/>
    <s v="CC-12610"/>
    <s v="Corey Catlett"/>
    <x v="1"/>
    <s v="United States"/>
    <s v="Denver"/>
    <s v="Colorado"/>
    <n v="80219"/>
    <x v="1"/>
    <s v="FUR-CH-10004853"/>
    <s v="Furniture"/>
    <s v="Chairs"/>
    <s v="Global Manager's Adjustable Task Chair, Storm"/>
    <n v="120.78399999999999"/>
    <n v="1"/>
    <n v="0.2"/>
    <n v="13.588199999999986"/>
    <s v="No"/>
    <s v="Anna Andreadi"/>
  </r>
  <r>
    <n v="7971"/>
    <s v="US-2015-126753"/>
    <d v="2015-08-16T00:00:00"/>
    <d v="2015-08-20T00:00:00"/>
    <x v="1"/>
    <s v="SP-20860"/>
    <s v="Sung Pak"/>
    <x v="1"/>
    <s v="United States"/>
    <s v="Philadelphia"/>
    <s v="Pennsylvania"/>
    <n v="19134"/>
    <x v="3"/>
    <s v="TEC-PH-10003580"/>
    <s v="Technology"/>
    <s v="Phones"/>
    <s v="Cisco IP Phone 7961G-GE VoIP phone"/>
    <n v="519.79200000000003"/>
    <n v="4"/>
    <n v="0.4"/>
    <n v="-112.62159999999994"/>
    <s v="No"/>
    <s v="Chuck Magee"/>
  </r>
  <r>
    <n v="7972"/>
    <s v="US-2015-126753"/>
    <d v="2015-08-16T00:00:00"/>
    <d v="2015-08-20T00:00:00"/>
    <x v="1"/>
    <s v="SP-20860"/>
    <s v="Sung Pak"/>
    <x v="1"/>
    <s v="United States"/>
    <s v="Philadelphia"/>
    <s v="Pennsylvania"/>
    <n v="19134"/>
    <x v="3"/>
    <s v="TEC-AC-10004227"/>
    <s v="Technology"/>
    <s v="Accessories"/>
    <s v="SanDisk Ultra 16 GB MicroSDHC Class 10 Memory Card"/>
    <n v="31.176000000000002"/>
    <n v="3"/>
    <n v="0.2"/>
    <n v="-5.4558000000000035"/>
    <s v="No"/>
    <s v="Chuck Magee"/>
  </r>
  <r>
    <n v="7973"/>
    <s v="US-2015-126753"/>
    <d v="2015-08-16T00:00:00"/>
    <d v="2015-08-20T00:00:00"/>
    <x v="1"/>
    <s v="SP-20860"/>
    <s v="Sung Pak"/>
    <x v="1"/>
    <s v="United States"/>
    <s v="Philadelphia"/>
    <s v="Pennsylvania"/>
    <n v="19134"/>
    <x v="3"/>
    <s v="OFF-PA-10002787"/>
    <s v="Office Supplies"/>
    <s v="Paper"/>
    <s v="Xerox 227"/>
    <n v="10.368000000000002"/>
    <n v="2"/>
    <n v="0.2"/>
    <n v="3.6288"/>
    <s v="No"/>
    <s v="Chuck Magee"/>
  </r>
  <r>
    <n v="7974"/>
    <s v="US-2015-126753"/>
    <d v="2015-08-16T00:00:00"/>
    <d v="2015-08-20T00:00:00"/>
    <x v="1"/>
    <s v="SP-20860"/>
    <s v="Sung Pak"/>
    <x v="1"/>
    <s v="United States"/>
    <s v="Philadelphia"/>
    <s v="Pennsylvania"/>
    <n v="19134"/>
    <x v="3"/>
    <s v="OFF-BI-10003981"/>
    <s v="Office Supplies"/>
    <s v="Binders"/>
    <s v="Avery Durable Plastic 1&quot; Binders"/>
    <n v="2.7240000000000006"/>
    <n v="2"/>
    <n v="0.7"/>
    <n v="-1.9067999999999996"/>
    <s v="No"/>
    <s v="Chuck Magee"/>
  </r>
  <r>
    <n v="7975"/>
    <s v="US-2015-126753"/>
    <d v="2015-08-16T00:00:00"/>
    <d v="2015-08-20T00:00:00"/>
    <x v="1"/>
    <s v="SP-20860"/>
    <s v="Sung Pak"/>
    <x v="1"/>
    <s v="United States"/>
    <s v="Philadelphia"/>
    <s v="Pennsylvania"/>
    <n v="19134"/>
    <x v="3"/>
    <s v="FUR-FU-10001488"/>
    <s v="Furniture"/>
    <s v="Furnishings"/>
    <s v="Tenex 46&quot; x 60&quot; Computer Anti-Static Chairmat, Rectangular Shaped"/>
    <n v="254.35200000000003"/>
    <n v="3"/>
    <n v="0.2"/>
    <n v="0"/>
    <s v="No"/>
    <s v="Chuck Magee"/>
  </r>
  <r>
    <n v="7976"/>
    <s v="US-2015-126753"/>
    <d v="2015-08-16T00:00:00"/>
    <d v="2015-08-20T00:00:00"/>
    <x v="1"/>
    <s v="SP-20860"/>
    <s v="Sung Pak"/>
    <x v="1"/>
    <s v="United States"/>
    <s v="Philadelphia"/>
    <s v="Pennsylvania"/>
    <n v="19134"/>
    <x v="3"/>
    <s v="OFF-BI-10003727"/>
    <s v="Office Supplies"/>
    <s v="Binders"/>
    <s v="Avery Durable Slant Ring Binders With Label Holder"/>
    <n v="3.762"/>
    <n v="3"/>
    <n v="0.7"/>
    <n v="-2.758799999999999"/>
    <s v="No"/>
    <s v="Chuck Magee"/>
  </r>
  <r>
    <n v="7977"/>
    <s v="US-2015-126753"/>
    <d v="2015-08-16T00:00:00"/>
    <d v="2015-08-20T00:00:00"/>
    <x v="1"/>
    <s v="SP-20860"/>
    <s v="Sung Pak"/>
    <x v="1"/>
    <s v="United States"/>
    <s v="Philadelphia"/>
    <s v="Pennsylvania"/>
    <n v="19134"/>
    <x v="3"/>
    <s v="OFF-PA-10000130"/>
    <s v="Office Supplies"/>
    <s v="Paper"/>
    <s v="Xerox 199"/>
    <n v="10.272000000000002"/>
    <n v="3"/>
    <n v="0.2"/>
    <n v="3.2099999999999982"/>
    <s v="No"/>
    <s v="Chuck Magee"/>
  </r>
  <r>
    <n v="7978"/>
    <s v="CA-2014-166051"/>
    <d v="2014-05-31T00:00:00"/>
    <d v="2014-06-05T00:00:00"/>
    <x v="1"/>
    <s v="JK-15625"/>
    <s v="Jim Karlsson"/>
    <x v="0"/>
    <s v="United States"/>
    <s v="Jackson"/>
    <s v="Mississippi"/>
    <n v="39212"/>
    <x v="0"/>
    <s v="TEC-PH-10002680"/>
    <s v="Technology"/>
    <s v="Phones"/>
    <s v="Samsung Galaxy Note 3"/>
    <n v="659.97"/>
    <n v="3"/>
    <n v="0"/>
    <n v="197.99099999999996"/>
    <s v="No"/>
    <s v="Cassandra Brandow"/>
  </r>
  <r>
    <n v="7979"/>
    <s v="CA-2014-166051"/>
    <d v="2014-05-31T00:00:00"/>
    <d v="2014-06-05T00:00:00"/>
    <x v="1"/>
    <s v="JK-15625"/>
    <s v="Jim Karlsson"/>
    <x v="0"/>
    <s v="United States"/>
    <s v="Jackson"/>
    <s v="Mississippi"/>
    <n v="39212"/>
    <x v="0"/>
    <s v="TEC-PH-10002538"/>
    <s v="Technology"/>
    <s v="Phones"/>
    <s v="Grandstream GXP1160 VoIP phone"/>
    <n v="113.72999999999999"/>
    <n v="3"/>
    <n v="0"/>
    <n v="32.981699999999989"/>
    <s v="No"/>
    <s v="Cassandra Brandow"/>
  </r>
  <r>
    <n v="7980"/>
    <s v="CA-2015-113040"/>
    <d v="2015-08-27T00:00:00"/>
    <d v="2015-08-31T00:00:00"/>
    <x v="1"/>
    <s v="CC-12100"/>
    <s v="Chad Cunningham"/>
    <x v="2"/>
    <s v="United States"/>
    <s v="Los Angeles"/>
    <s v="California"/>
    <n v="90045"/>
    <x v="1"/>
    <s v="OFF-BI-10001249"/>
    <s v="Office Supplies"/>
    <s v="Binders"/>
    <s v="Avery Heavy-Duty EZD View Binder with Locking Rings"/>
    <n v="5.1040000000000001"/>
    <n v="1"/>
    <n v="0.2"/>
    <n v="1.6587999999999996"/>
    <s v="No"/>
    <s v="Anna Andreadi"/>
  </r>
  <r>
    <n v="7981"/>
    <s v="CA-2014-103800"/>
    <d v="2014-01-03T00:00:00"/>
    <d v="2014-01-07T00:00:00"/>
    <x v="1"/>
    <s v="DP-13000"/>
    <s v="Darren Powers"/>
    <x v="0"/>
    <s v="United States"/>
    <s v="Houston"/>
    <s v="Texas"/>
    <n v="77095"/>
    <x v="2"/>
    <s v="OFF-PA-10000174"/>
    <s v="Office Supplies"/>
    <s v="Paper"/>
    <s v="Message Book, Wirebound, Four 5 1/2&quot; X 4&quot; Forms/Pg., 200 Dupl. Sets/Book"/>
    <n v="16.448"/>
    <n v="2"/>
    <n v="0.2"/>
    <n v="5.5511999999999979"/>
    <s v="No"/>
    <s v="Kelly Williams"/>
  </r>
  <r>
    <n v="7982"/>
    <s v="CA-2014-113383"/>
    <d v="2014-09-10T00:00:00"/>
    <d v="2014-09-13T00:00:00"/>
    <x v="2"/>
    <s v="SF-20065"/>
    <s v="Sandra Flanagan"/>
    <x v="0"/>
    <s v="United States"/>
    <s v="Clifton"/>
    <s v="New Jersey"/>
    <n v="7011"/>
    <x v="3"/>
    <s v="OFF-AP-10004532"/>
    <s v="Office Supplies"/>
    <s v="Appliances"/>
    <s v="Kensington 6 Outlet Guardian Standard Surge Protector"/>
    <n v="81.92"/>
    <n v="4"/>
    <n v="0"/>
    <n v="22.118400000000001"/>
    <s v="No"/>
    <s v="Chuck Magee"/>
  </r>
  <r>
    <n v="7983"/>
    <s v="CA-2014-113383"/>
    <d v="2014-09-10T00:00:00"/>
    <d v="2014-09-13T00:00:00"/>
    <x v="2"/>
    <s v="SF-20065"/>
    <s v="Sandra Flanagan"/>
    <x v="0"/>
    <s v="United States"/>
    <s v="Clifton"/>
    <s v="New Jersey"/>
    <n v="7011"/>
    <x v="3"/>
    <s v="FUR-FU-10001986"/>
    <s v="Furniture"/>
    <s v="Furnishings"/>
    <s v="Dana Fluorescent Magnifying Lamp, White, 36&quot;"/>
    <n v="254.89999999999998"/>
    <n v="5"/>
    <n v="0"/>
    <n v="76.469999999999985"/>
    <s v="No"/>
    <s v="Chuck Magee"/>
  </r>
  <r>
    <n v="7984"/>
    <s v="CA-2017-152499"/>
    <d v="2017-01-22T00:00:00"/>
    <d v="2017-01-25T00:00:00"/>
    <x v="0"/>
    <s v="EH-13765"/>
    <s v="Edward Hooks"/>
    <x v="1"/>
    <s v="United States"/>
    <s v="Chicago"/>
    <s v="Illinois"/>
    <n v="60623"/>
    <x v="2"/>
    <s v="OFF-FA-10002975"/>
    <s v="Office Supplies"/>
    <s v="Fasteners"/>
    <s v="Staples"/>
    <n v="15.120000000000001"/>
    <n v="5"/>
    <n v="0.2"/>
    <n v="4.9139999999999988"/>
    <s v="No"/>
    <s v="Kelly Williams"/>
  </r>
  <r>
    <n v="7985"/>
    <s v="CA-2017-152499"/>
    <d v="2017-01-22T00:00:00"/>
    <d v="2017-01-25T00:00:00"/>
    <x v="0"/>
    <s v="EH-13765"/>
    <s v="Edward Hooks"/>
    <x v="1"/>
    <s v="United States"/>
    <s v="Chicago"/>
    <s v="Illinois"/>
    <n v="60623"/>
    <x v="2"/>
    <s v="OFF-AR-10003481"/>
    <s v="Office Supplies"/>
    <s v="Art"/>
    <s v="Newell 348"/>
    <n v="7.8719999999999999"/>
    <n v="3"/>
    <n v="0.2"/>
    <n v="0.88559999999999883"/>
    <s v="No"/>
    <s v="Kelly Williams"/>
  </r>
  <r>
    <n v="7986"/>
    <s v="CA-2016-151498"/>
    <d v="2016-04-21T00:00:00"/>
    <d v="2016-04-24T00:00:00"/>
    <x v="2"/>
    <s v="DN-13690"/>
    <s v="Duane Noonan"/>
    <x v="0"/>
    <s v="United States"/>
    <s v="Seattle"/>
    <s v="Washington"/>
    <n v="98115"/>
    <x v="1"/>
    <s v="OFF-BI-10004967"/>
    <s v="Office Supplies"/>
    <s v="Binders"/>
    <s v="Round Ring Binders"/>
    <n v="8.32"/>
    <n v="5"/>
    <n v="0.2"/>
    <n v="2.8079999999999998"/>
    <s v="No"/>
    <s v="Anna Andreadi"/>
  </r>
  <r>
    <n v="7987"/>
    <s v="CA-2016-137939"/>
    <d v="2016-07-20T00:00:00"/>
    <d v="2016-07-23T00:00:00"/>
    <x v="0"/>
    <s v="PJ-19015"/>
    <s v="Pauline Johnson"/>
    <x v="0"/>
    <s v="United States"/>
    <s v="Long Beach"/>
    <s v="New York"/>
    <n v="11561"/>
    <x v="3"/>
    <s v="TEC-PH-10003589"/>
    <s v="Technology"/>
    <s v="Phones"/>
    <s v="invisibleSHIELD by ZAGG Smudge-Free Screen Protector"/>
    <n v="89.949999999999989"/>
    <n v="5"/>
    <n v="0"/>
    <n v="43.175999999999995"/>
    <s v="No"/>
    <s v="Chuck Magee"/>
  </r>
  <r>
    <n v="7988"/>
    <s v="US-2016-117793"/>
    <d v="2016-08-23T00:00:00"/>
    <d v="2016-08-29T00:00:00"/>
    <x v="1"/>
    <s v="MA-17560"/>
    <s v="Matt Abelman"/>
    <x v="2"/>
    <s v="United States"/>
    <s v="Sheboygan"/>
    <s v="Wisconsin"/>
    <n v="53081"/>
    <x v="2"/>
    <s v="OFF-LA-10002945"/>
    <s v="Office Supplies"/>
    <s v="Labels"/>
    <s v="Permanent Self-Adhesive File Folder Labels for Typewriters, 1 1/8 x 3 1/2, White"/>
    <n v="25.2"/>
    <n v="4"/>
    <n v="0"/>
    <n v="11.591999999999999"/>
    <s v="No"/>
    <s v="Kelly Williams"/>
  </r>
  <r>
    <n v="7989"/>
    <s v="US-2016-117793"/>
    <d v="2016-08-23T00:00:00"/>
    <d v="2016-08-29T00:00:00"/>
    <x v="1"/>
    <s v="MA-17560"/>
    <s v="Matt Abelman"/>
    <x v="2"/>
    <s v="United States"/>
    <s v="Sheboygan"/>
    <s v="Wisconsin"/>
    <n v="53081"/>
    <x v="2"/>
    <s v="OFF-LA-10003537"/>
    <s v="Office Supplies"/>
    <s v="Labels"/>
    <s v="Avery 515"/>
    <n v="37.589999999999996"/>
    <n v="3"/>
    <n v="0"/>
    <n v="17.667299999999997"/>
    <s v="No"/>
    <s v="Kelly Williams"/>
  </r>
  <r>
    <n v="7990"/>
    <s v="US-2016-117793"/>
    <d v="2016-08-23T00:00:00"/>
    <d v="2016-08-29T00:00:00"/>
    <x v="1"/>
    <s v="MA-17560"/>
    <s v="Matt Abelman"/>
    <x v="2"/>
    <s v="United States"/>
    <s v="Sheboygan"/>
    <s v="Wisconsin"/>
    <n v="53081"/>
    <x v="2"/>
    <s v="OFF-ST-10002406"/>
    <s v="Office Supplies"/>
    <s v="Storage"/>
    <s v="Pizazz Global Quick File"/>
    <n v="14.97"/>
    <n v="1"/>
    <n v="0"/>
    <n v="4.1916000000000011"/>
    <s v="No"/>
    <s v="Kelly Williams"/>
  </r>
  <r>
    <n v="7991"/>
    <s v="US-2016-117793"/>
    <d v="2016-08-23T00:00:00"/>
    <d v="2016-08-29T00:00:00"/>
    <x v="1"/>
    <s v="MA-17560"/>
    <s v="Matt Abelman"/>
    <x v="2"/>
    <s v="United States"/>
    <s v="Sheboygan"/>
    <s v="Wisconsin"/>
    <n v="53081"/>
    <x v="2"/>
    <s v="TEC-AC-10003433"/>
    <s v="Technology"/>
    <s v="Accessories"/>
    <s v="Maxell 4.7GB DVD+R 5/Pack"/>
    <n v="1.98"/>
    <n v="2"/>
    <n v="0"/>
    <n v="0.89100000000000001"/>
    <s v="No"/>
    <s v="Kelly Williams"/>
  </r>
  <r>
    <n v="7992"/>
    <s v="CA-2016-133872"/>
    <d v="2016-06-14T00:00:00"/>
    <d v="2016-06-17T00:00:00"/>
    <x v="2"/>
    <s v="VM-21835"/>
    <s v="Vivian Mathis"/>
    <x v="0"/>
    <s v="United States"/>
    <s v="Boca Raton"/>
    <s v="Florida"/>
    <n v="33433"/>
    <x v="0"/>
    <s v="OFF-BI-10002082"/>
    <s v="Office Supplies"/>
    <s v="Binders"/>
    <s v="GBC Twin Loop Wire Binding Elements"/>
    <n v="39.936000000000007"/>
    <n v="4"/>
    <n v="0.7"/>
    <n v="-26.623999999999995"/>
    <s v="No"/>
    <s v="Cassandra Brandow"/>
  </r>
  <r>
    <n v="7993"/>
    <s v="CA-2016-133872"/>
    <d v="2016-06-14T00:00:00"/>
    <d v="2016-06-17T00:00:00"/>
    <x v="2"/>
    <s v="VM-21835"/>
    <s v="Vivian Mathis"/>
    <x v="0"/>
    <s v="United States"/>
    <s v="Boca Raton"/>
    <s v="Florida"/>
    <n v="33433"/>
    <x v="0"/>
    <s v="TEC-AC-10000521"/>
    <s v="Technology"/>
    <s v="Accessories"/>
    <s v="Verbatim Slim CD and DVD Storage Cases, 50/Pack"/>
    <n v="18.463999999999999"/>
    <n v="2"/>
    <n v="0.2"/>
    <n v="2.3079999999999998"/>
    <s v="No"/>
    <s v="Cassandra Brandow"/>
  </r>
  <r>
    <n v="7994"/>
    <s v="US-2015-165743"/>
    <d v="2015-11-20T00:00:00"/>
    <d v="2015-11-23T00:00:00"/>
    <x v="0"/>
    <s v="MM-18055"/>
    <s v="Michelle Moray"/>
    <x v="0"/>
    <s v="United States"/>
    <s v="Aurora"/>
    <s v="Colorado"/>
    <n v="80013"/>
    <x v="1"/>
    <s v="OFF-BI-10001982"/>
    <s v="Office Supplies"/>
    <s v="Binders"/>
    <s v="Wilson Jones Custom Binder Spines &amp; Labels"/>
    <n v="4.8960000000000008"/>
    <n v="3"/>
    <n v="0.7"/>
    <n v="-3.4271999999999991"/>
    <s v="No"/>
    <s v="Anna Andreadi"/>
  </r>
  <r>
    <n v="7995"/>
    <s v="US-2015-165743"/>
    <d v="2015-11-20T00:00:00"/>
    <d v="2015-11-23T00:00:00"/>
    <x v="0"/>
    <s v="MM-18055"/>
    <s v="Michelle Moray"/>
    <x v="0"/>
    <s v="United States"/>
    <s v="Aurora"/>
    <s v="Colorado"/>
    <n v="80013"/>
    <x v="1"/>
    <s v="FUR-BO-10002268"/>
    <s v="Furniture"/>
    <s v="Bookcases"/>
    <s v="Sauder Barrister Bookcases"/>
    <n v="145.76400000000001"/>
    <n v="6"/>
    <n v="0.7"/>
    <n v="-247.79879999999997"/>
    <s v="No"/>
    <s v="Anna Andreadi"/>
  </r>
  <r>
    <n v="7996"/>
    <s v="US-2015-165743"/>
    <d v="2015-11-20T00:00:00"/>
    <d v="2015-11-23T00:00:00"/>
    <x v="0"/>
    <s v="MM-18055"/>
    <s v="Michelle Moray"/>
    <x v="0"/>
    <s v="United States"/>
    <s v="Aurora"/>
    <s v="Colorado"/>
    <n v="80013"/>
    <x v="1"/>
    <s v="OFF-BI-10001758"/>
    <s v="Office Supplies"/>
    <s v="Binders"/>
    <s v="Wilson Jones 14 Line Acrylic Coated Pressboard Data Binders"/>
    <n v="9.6120000000000001"/>
    <n v="6"/>
    <n v="0.7"/>
    <n v="-7.3691999999999993"/>
    <s v="No"/>
    <s v="Anna Andreadi"/>
  </r>
  <r>
    <n v="7997"/>
    <s v="US-2017-105998"/>
    <d v="2017-11-03T00:00:00"/>
    <d v="2017-11-05T00:00:00"/>
    <x v="2"/>
    <s v="CR-12580"/>
    <s v="Clay Rozendal"/>
    <x v="2"/>
    <s v="United States"/>
    <s v="San Diego"/>
    <s v="California"/>
    <n v="92037"/>
    <x v="1"/>
    <s v="TEC-AC-10004469"/>
    <s v="Technology"/>
    <s v="Accessories"/>
    <s v="Microsoft Sculpt Comfort Mouse"/>
    <n v="199.75"/>
    <n v="5"/>
    <n v="0"/>
    <n v="87.890000000000015"/>
    <s v="No"/>
    <s v="Anna Andreadi"/>
  </r>
  <r>
    <n v="7998"/>
    <s v="US-2017-105998"/>
    <d v="2017-11-03T00:00:00"/>
    <d v="2017-11-05T00:00:00"/>
    <x v="2"/>
    <s v="CR-12580"/>
    <s v="Clay Rozendal"/>
    <x v="2"/>
    <s v="United States"/>
    <s v="San Diego"/>
    <s v="California"/>
    <n v="92037"/>
    <x v="1"/>
    <s v="FUR-TA-10001095"/>
    <s v="Furniture"/>
    <s v="Tables"/>
    <s v="Chromcraft Round Conference Tables"/>
    <n v="1673.1839999999997"/>
    <n v="12"/>
    <n v="0.2"/>
    <n v="20.914800000000014"/>
    <s v="No"/>
    <s v="Anna Andreadi"/>
  </r>
  <r>
    <n v="7999"/>
    <s v="US-2014-148194"/>
    <d v="2014-05-04T00:00:00"/>
    <d v="2014-05-07T00:00:00"/>
    <x v="2"/>
    <s v="BS-11365"/>
    <s v="Bill Shonely"/>
    <x v="1"/>
    <s v="United States"/>
    <s v="Seattle"/>
    <s v="Washington"/>
    <n v="98105"/>
    <x v="1"/>
    <s v="FUR-FU-10001852"/>
    <s v="Furniture"/>
    <s v="Furnishings"/>
    <s v="Eldon Regeneration Recycled Desk Accessories, Smoke"/>
    <n v="12.18"/>
    <n v="7"/>
    <n v="0"/>
    <n v="3.8975999999999997"/>
    <s v="No"/>
    <s v="Anna Andreadi"/>
  </r>
  <r>
    <n v="8000"/>
    <s v="US-2014-148194"/>
    <d v="2014-05-04T00:00:00"/>
    <d v="2014-05-07T00:00:00"/>
    <x v="2"/>
    <s v="BS-11365"/>
    <s v="Bill Shonely"/>
    <x v="1"/>
    <s v="United States"/>
    <s v="Seattle"/>
    <s v="Washington"/>
    <n v="98105"/>
    <x v="1"/>
    <s v="OFF-AP-10000696"/>
    <s v="Office Supplies"/>
    <s v="Appliances"/>
    <s v="Holmes Odor Grabber"/>
    <n v="57.68"/>
    <n v="4"/>
    <n v="0"/>
    <n v="19.034399999999998"/>
    <s v="No"/>
    <s v="Anna Andreadi"/>
  </r>
  <r>
    <n v="8001"/>
    <s v="US-2015-151407"/>
    <d v="2015-11-08T00:00:00"/>
    <d v="2015-11-12T00:00:00"/>
    <x v="1"/>
    <s v="RD-19585"/>
    <s v="Rob Dowd"/>
    <x v="0"/>
    <s v="United States"/>
    <s v="Dubuque"/>
    <s v="Iowa"/>
    <n v="52001"/>
    <x v="2"/>
    <s v="TEC-PH-10003885"/>
    <s v="Technology"/>
    <s v="Phones"/>
    <s v="Cisco SPA508G"/>
    <n v="263.95999999999998"/>
    <n v="4"/>
    <n v="0"/>
    <n v="76.548399999999987"/>
    <s v="No"/>
    <s v="Kelly Williams"/>
  </r>
  <r>
    <n v="8002"/>
    <s v="CA-2015-110870"/>
    <d v="2015-12-12T00:00:00"/>
    <d v="2015-12-15T00:00:00"/>
    <x v="2"/>
    <s v="KD-16270"/>
    <s v="Karen Daniels"/>
    <x v="0"/>
    <s v="United States"/>
    <s v="Los Angeles"/>
    <s v="California"/>
    <n v="90032"/>
    <x v="1"/>
    <s v="TEC-AC-10002926"/>
    <s v="Technology"/>
    <s v="Accessories"/>
    <s v="Logitech Wireless Marathon Mouse M705"/>
    <n v="299.94"/>
    <n v="6"/>
    <n v="0"/>
    <n v="128.97420000000002"/>
    <s v="No"/>
    <s v="Anna Andreadi"/>
  </r>
  <r>
    <n v="8003"/>
    <s v="CA-2015-110870"/>
    <d v="2015-12-12T00:00:00"/>
    <d v="2015-12-15T00:00:00"/>
    <x v="2"/>
    <s v="KD-16270"/>
    <s v="Karen Daniels"/>
    <x v="0"/>
    <s v="United States"/>
    <s v="Los Angeles"/>
    <s v="California"/>
    <n v="90032"/>
    <x v="1"/>
    <s v="OFF-SU-10001225"/>
    <s v="Office Supplies"/>
    <s v="Supplies"/>
    <s v="Staple remover"/>
    <n v="25.76"/>
    <n v="7"/>
    <n v="0"/>
    <n v="0.51519999999999921"/>
    <s v="No"/>
    <s v="Anna Andreadi"/>
  </r>
  <r>
    <n v="8004"/>
    <s v="CA-2014-143210"/>
    <d v="2014-12-01T00:00:00"/>
    <d v="2014-12-03T00:00:00"/>
    <x v="2"/>
    <s v="AA-10645"/>
    <s v="Anna Andreadi"/>
    <x v="0"/>
    <s v="United States"/>
    <s v="Lowell"/>
    <s v="Massachusetts"/>
    <n v="1852"/>
    <x v="3"/>
    <s v="TEC-PH-10004434"/>
    <s v="Technology"/>
    <s v="Phones"/>
    <s v="Cisco IP Phone 7961G VoIP phone - Dark gray"/>
    <n v="271.89999999999998"/>
    <n v="2"/>
    <n v="0"/>
    <n v="78.850999999999971"/>
    <s v="No"/>
    <s v="Chuck Magee"/>
  </r>
  <r>
    <n v="8005"/>
    <s v="CA-2014-143210"/>
    <d v="2014-12-01T00:00:00"/>
    <d v="2014-12-03T00:00:00"/>
    <x v="2"/>
    <s v="AA-10645"/>
    <s v="Anna Andreadi"/>
    <x v="0"/>
    <s v="United States"/>
    <s v="Lowell"/>
    <s v="Massachusetts"/>
    <n v="1852"/>
    <x v="3"/>
    <s v="FUR-FU-10003878"/>
    <s v="Furniture"/>
    <s v="Furnishings"/>
    <s v="Linden 10&quot; Round Wall Clock, Black"/>
    <n v="45.839999999999996"/>
    <n v="3"/>
    <n v="0"/>
    <n v="15.585599999999999"/>
    <s v="No"/>
    <s v="Chuck Magee"/>
  </r>
  <r>
    <n v="8006"/>
    <s v="CA-2014-143210"/>
    <d v="2014-12-01T00:00:00"/>
    <d v="2014-12-03T00:00:00"/>
    <x v="2"/>
    <s v="AA-10645"/>
    <s v="Anna Andreadi"/>
    <x v="0"/>
    <s v="United States"/>
    <s v="Lowell"/>
    <s v="Massachusetts"/>
    <n v="1852"/>
    <x v="3"/>
    <s v="FUR-FU-10002268"/>
    <s v="Furniture"/>
    <s v="Furnishings"/>
    <s v="Ultra Door Push Plate"/>
    <n v="9.82"/>
    <n v="2"/>
    <n v="0"/>
    <n v="3.2405999999999997"/>
    <s v="No"/>
    <s v="Chuck Magee"/>
  </r>
  <r>
    <n v="8007"/>
    <s v="CA-2016-139808"/>
    <d v="2016-10-07T00:00:00"/>
    <d v="2016-10-11T00:00:00"/>
    <x v="1"/>
    <s v="MC-18100"/>
    <s v="Mick Crebagga"/>
    <x v="0"/>
    <s v="United States"/>
    <s v="Marysville"/>
    <s v="Washington"/>
    <n v="98270"/>
    <x v="1"/>
    <s v="OFF-FA-10001883"/>
    <s v="Office Supplies"/>
    <s v="Fasteners"/>
    <s v="Alliance Super-Size Bands, Assorted Sizes"/>
    <n v="93.36"/>
    <n v="12"/>
    <n v="0"/>
    <n v="0.93359999999999843"/>
    <s v="No"/>
    <s v="Anna Andreadi"/>
  </r>
  <r>
    <n v="8008"/>
    <s v="CA-2015-110863"/>
    <d v="2015-11-17T00:00:00"/>
    <d v="2015-11-24T00:00:00"/>
    <x v="1"/>
    <s v="AA-10645"/>
    <s v="Anna Andreadi"/>
    <x v="0"/>
    <s v="United States"/>
    <s v="Oklahoma City"/>
    <s v="Oklahoma"/>
    <n v="73120"/>
    <x v="2"/>
    <s v="OFF-ST-10002756"/>
    <s v="Office Supplies"/>
    <s v="Storage"/>
    <s v="Tennsco Stur-D-Stor Boltless Shelving, 5 Shelves, 24&quot; Deep, Sand"/>
    <n v="541.24"/>
    <n v="4"/>
    <n v="0"/>
    <n v="5.4124000000000478"/>
    <s v="No"/>
    <s v="Kelly Williams"/>
  </r>
  <r>
    <n v="8009"/>
    <s v="CA-2015-110863"/>
    <d v="2015-11-17T00:00:00"/>
    <d v="2015-11-24T00:00:00"/>
    <x v="1"/>
    <s v="AA-10645"/>
    <s v="Anna Andreadi"/>
    <x v="0"/>
    <s v="United States"/>
    <s v="Oklahoma City"/>
    <s v="Oklahoma"/>
    <n v="73120"/>
    <x v="2"/>
    <s v="OFF-PA-10000474"/>
    <s v="Office Supplies"/>
    <s v="Paper"/>
    <s v="Easy-staple paper"/>
    <n v="106.32"/>
    <n v="3"/>
    <n v="0"/>
    <n v="49.970399999999991"/>
    <s v="No"/>
    <s v="Kelly Williams"/>
  </r>
  <r>
    <n v="8010"/>
    <s v="CA-2015-110863"/>
    <d v="2015-11-17T00:00:00"/>
    <d v="2015-11-24T00:00:00"/>
    <x v="1"/>
    <s v="AA-10645"/>
    <s v="Anna Andreadi"/>
    <x v="0"/>
    <s v="United States"/>
    <s v="Oklahoma City"/>
    <s v="Oklahoma"/>
    <n v="73120"/>
    <x v="2"/>
    <s v="FUR-CH-10002073"/>
    <s v="Furniture"/>
    <s v="Chairs"/>
    <s v="Hon Olson Stacker Chairs"/>
    <n v="1323.8999999999999"/>
    <n v="5"/>
    <n v="0"/>
    <n v="383.93099999999993"/>
    <s v="No"/>
    <s v="Kelly Williams"/>
  </r>
  <r>
    <n v="8011"/>
    <s v="CA-2014-127859"/>
    <d v="2014-03-17T00:00:00"/>
    <d v="2014-03-20T00:00:00"/>
    <x v="0"/>
    <s v="QJ-19255"/>
    <s v="Quincy Jones"/>
    <x v="1"/>
    <s v="United States"/>
    <s v="Philadelphia"/>
    <s v="Pennsylvania"/>
    <n v="19134"/>
    <x v="3"/>
    <s v="OFF-PA-10003641"/>
    <s v="Office Supplies"/>
    <s v="Paper"/>
    <s v="Xerox 1909"/>
    <n v="126.624"/>
    <n v="6"/>
    <n v="0.2"/>
    <n v="41.152799999999992"/>
    <s v="No"/>
    <s v="Chuck Magee"/>
  </r>
  <r>
    <n v="8012"/>
    <s v="US-2015-136427"/>
    <d v="2015-06-20T00:00:00"/>
    <d v="2015-06-23T00:00:00"/>
    <x v="2"/>
    <s v="JM-16195"/>
    <s v="Justin MacKendrick"/>
    <x v="0"/>
    <s v="United States"/>
    <s v="Aurora"/>
    <s v="Colorado"/>
    <n v="80013"/>
    <x v="1"/>
    <s v="TEC-PH-10002070"/>
    <s v="Technology"/>
    <s v="Phones"/>
    <s v="Griffin GC36547 PowerJolt SE Lightning Charger"/>
    <n v="125.944"/>
    <n v="7"/>
    <n v="0.2"/>
    <n v="15.742999999999984"/>
    <s v="No"/>
    <s v="Anna Andreadi"/>
  </r>
  <r>
    <n v="8013"/>
    <s v="CA-2017-120168"/>
    <d v="2017-05-25T00:00:00"/>
    <d v="2017-05-25T00:00:00"/>
    <x v="3"/>
    <s v="TB-21625"/>
    <s v="Trudy Brown"/>
    <x v="0"/>
    <s v="United States"/>
    <s v="New York City"/>
    <s v="New York"/>
    <n v="10009"/>
    <x v="3"/>
    <s v="OFF-BI-10004519"/>
    <s v="Office Supplies"/>
    <s v="Binders"/>
    <s v="GBC DocuBind P100 Manual Binding Machine"/>
    <n v="663.92"/>
    <n v="5"/>
    <n v="0.2"/>
    <n v="207.47499999999994"/>
    <s v="No"/>
    <s v="Chuck Magee"/>
  </r>
  <r>
    <n v="8014"/>
    <s v="CA-2017-120168"/>
    <d v="2017-05-25T00:00:00"/>
    <d v="2017-05-25T00:00:00"/>
    <x v="3"/>
    <s v="TB-21625"/>
    <s v="Trudy Brown"/>
    <x v="0"/>
    <s v="United States"/>
    <s v="New York City"/>
    <s v="New York"/>
    <n v="10009"/>
    <x v="3"/>
    <s v="TEC-AC-10002167"/>
    <s v="Technology"/>
    <s v="Accessories"/>
    <s v="Imation 8gb Micro Traveldrive Usb 2.0 Flash Drive"/>
    <n v="120"/>
    <n v="8"/>
    <n v="0"/>
    <n v="13.200000000000003"/>
    <s v="No"/>
    <s v="Chuck Magee"/>
  </r>
  <r>
    <n v="8015"/>
    <s v="CA-2017-120168"/>
    <d v="2017-05-25T00:00:00"/>
    <d v="2017-05-25T00:00:00"/>
    <x v="3"/>
    <s v="TB-21625"/>
    <s v="Trudy Brown"/>
    <x v="0"/>
    <s v="United States"/>
    <s v="New York City"/>
    <s v="New York"/>
    <n v="10009"/>
    <x v="3"/>
    <s v="OFF-FA-10000936"/>
    <s v="Office Supplies"/>
    <s v="Fasteners"/>
    <s v="Acco Hot Clips Clips to Go"/>
    <n v="3.29"/>
    <n v="1"/>
    <n v="0"/>
    <n v="1.4804999999999999"/>
    <s v="No"/>
    <s v="Chuck Magee"/>
  </r>
  <r>
    <n v="8016"/>
    <s v="CA-2017-120168"/>
    <d v="2017-05-25T00:00:00"/>
    <d v="2017-05-25T00:00:00"/>
    <x v="3"/>
    <s v="TB-21625"/>
    <s v="Trudy Brown"/>
    <x v="0"/>
    <s v="United States"/>
    <s v="New York City"/>
    <s v="New York"/>
    <n v="10009"/>
    <x v="3"/>
    <s v="FUR-FU-10000732"/>
    <s v="Furniture"/>
    <s v="Furnishings"/>
    <s v="Eldon 200 Class Desk Accessories"/>
    <n v="18.84"/>
    <n v="3"/>
    <n v="0"/>
    <n v="6.0287999999999995"/>
    <s v="No"/>
    <s v="Chuck Magee"/>
  </r>
  <r>
    <n v="8017"/>
    <s v="US-2014-131870"/>
    <d v="2014-09-09T00:00:00"/>
    <d v="2014-09-11T00:00:00"/>
    <x v="2"/>
    <s v="NF-18595"/>
    <s v="Nicole Fjeld"/>
    <x v="2"/>
    <s v="United States"/>
    <s v="Lancaster"/>
    <s v="Ohio"/>
    <n v="43130"/>
    <x v="3"/>
    <s v="FUR-FU-10002501"/>
    <s v="Furniture"/>
    <s v="Furnishings"/>
    <s v="Nu-Dell Executive Frame"/>
    <n v="60.672000000000011"/>
    <n v="6"/>
    <n v="0.2"/>
    <n v="12.892799999999998"/>
    <s v="No"/>
    <s v="Chuck Magee"/>
  </r>
  <r>
    <n v="8018"/>
    <s v="US-2014-131870"/>
    <d v="2014-09-09T00:00:00"/>
    <d v="2014-09-11T00:00:00"/>
    <x v="2"/>
    <s v="NF-18595"/>
    <s v="Nicole Fjeld"/>
    <x v="2"/>
    <s v="United States"/>
    <s v="Lancaster"/>
    <s v="Ohio"/>
    <n v="43130"/>
    <x v="3"/>
    <s v="OFF-AR-10000634"/>
    <s v="Office Supplies"/>
    <s v="Art"/>
    <s v="Newell 320"/>
    <n v="30.816000000000003"/>
    <n v="9"/>
    <n v="0.2"/>
    <n v="2.6964000000000006"/>
    <s v="No"/>
    <s v="Chuck Magee"/>
  </r>
  <r>
    <n v="8019"/>
    <s v="CA-2017-114804"/>
    <d v="2017-10-17T00:00:00"/>
    <d v="2017-10-19T00:00:00"/>
    <x v="0"/>
    <s v="BF-11020"/>
    <s v="Barry Französisch"/>
    <x v="1"/>
    <s v="United States"/>
    <s v="Modesto"/>
    <s v="California"/>
    <n v="95351"/>
    <x v="1"/>
    <s v="TEC-PH-10001700"/>
    <s v="Technology"/>
    <s v="Phones"/>
    <s v="Panasonic KX-TG6844B Expandable Digital Cordless Telephone"/>
    <n v="52.792000000000002"/>
    <n v="1"/>
    <n v="0.2"/>
    <n v="4.6193000000000026"/>
    <s v="No"/>
    <s v="Anna Andreadi"/>
  </r>
  <r>
    <n v="8020"/>
    <s v="CA-2017-167227"/>
    <d v="2017-11-02T00:00:00"/>
    <d v="2017-11-05T00:00:00"/>
    <x v="2"/>
    <s v="NP-18670"/>
    <s v="Nora Paige"/>
    <x v="0"/>
    <s v="United States"/>
    <s v="Saint Louis"/>
    <s v="Missouri"/>
    <n v="63116"/>
    <x v="2"/>
    <s v="OFF-AP-10001962"/>
    <s v="Office Supplies"/>
    <s v="Appliances"/>
    <s v="Black &amp; Decker Filter for Double Action Dustbuster Cordless Vac BLDV7210"/>
    <n v="83.9"/>
    <n v="10"/>
    <n v="0"/>
    <n v="20.975000000000001"/>
    <s v="No"/>
    <s v="Kelly Williams"/>
  </r>
  <r>
    <n v="8021"/>
    <s v="CA-2017-167227"/>
    <d v="2017-11-02T00:00:00"/>
    <d v="2017-11-05T00:00:00"/>
    <x v="2"/>
    <s v="NP-18670"/>
    <s v="Nora Paige"/>
    <x v="0"/>
    <s v="United States"/>
    <s v="Saint Louis"/>
    <s v="Missouri"/>
    <n v="63116"/>
    <x v="2"/>
    <s v="OFF-PA-10001838"/>
    <s v="Office Supplies"/>
    <s v="Paper"/>
    <s v="Adams Telephone Message Book W/Dividers/Space For Phone Numbers, 5 1/4&quot;X8 1/2&quot;, 300/Messages"/>
    <n v="11.76"/>
    <n v="2"/>
    <n v="0"/>
    <n v="5.7623999999999995"/>
    <s v="No"/>
    <s v="Kelly Williams"/>
  </r>
  <r>
    <n v="8022"/>
    <s v="CA-2014-129189"/>
    <d v="2014-07-21T00:00:00"/>
    <d v="2014-07-25T00:00:00"/>
    <x v="1"/>
    <s v="HM-14860"/>
    <s v="Harry Marie"/>
    <x v="1"/>
    <s v="United States"/>
    <s v="Dallas"/>
    <s v="Texas"/>
    <n v="75217"/>
    <x v="2"/>
    <s v="OFF-AP-10000124"/>
    <s v="Office Supplies"/>
    <s v="Appliances"/>
    <s v="Acco 6 Outlet Guardian Basic Surge Suppressor"/>
    <n v="4.9919999999999991"/>
    <n v="3"/>
    <n v="0.8"/>
    <n v="-12.979200000000002"/>
    <s v="No"/>
    <s v="Kelly Williams"/>
  </r>
  <r>
    <n v="8023"/>
    <s v="CA-2014-129189"/>
    <d v="2014-07-21T00:00:00"/>
    <d v="2014-07-25T00:00:00"/>
    <x v="1"/>
    <s v="HM-14860"/>
    <s v="Harry Marie"/>
    <x v="1"/>
    <s v="United States"/>
    <s v="Dallas"/>
    <s v="Texas"/>
    <n v="75217"/>
    <x v="2"/>
    <s v="OFF-EN-10003567"/>
    <s v="Office Supplies"/>
    <s v="Envelopes"/>
    <s v="Inter-Office Recycled Envelopes, Brown Kraft, Button-String,10&quot; x 13&quot; , 100/Box"/>
    <n v="87.92"/>
    <n v="5"/>
    <n v="0.2"/>
    <n v="29.673000000000005"/>
    <s v="No"/>
    <s v="Kelly Williams"/>
  </r>
  <r>
    <n v="8024"/>
    <s v="CA-2014-129189"/>
    <d v="2014-07-21T00:00:00"/>
    <d v="2014-07-25T00:00:00"/>
    <x v="1"/>
    <s v="HM-14860"/>
    <s v="Harry Marie"/>
    <x v="1"/>
    <s v="United States"/>
    <s v="Dallas"/>
    <s v="Texas"/>
    <n v="75217"/>
    <x v="2"/>
    <s v="FUR-CH-10004997"/>
    <s v="Furniture"/>
    <s v="Chairs"/>
    <s v="Hon Every-Day Series Multi-Task Chairs"/>
    <n v="657.93"/>
    <n v="5"/>
    <n v="0.3"/>
    <n v="-93.989999999999952"/>
    <s v="No"/>
    <s v="Kelly Williams"/>
  </r>
  <r>
    <n v="8025"/>
    <s v="CA-2014-129189"/>
    <d v="2014-07-21T00:00:00"/>
    <d v="2014-07-25T00:00:00"/>
    <x v="1"/>
    <s v="HM-14860"/>
    <s v="Harry Marie"/>
    <x v="1"/>
    <s v="United States"/>
    <s v="Dallas"/>
    <s v="Texas"/>
    <n v="75217"/>
    <x v="2"/>
    <s v="OFF-BI-10000494"/>
    <s v="Office Supplies"/>
    <s v="Binders"/>
    <s v="Acco Economy Flexible Poly Round Ring Binder"/>
    <n v="1.0439999999999998"/>
    <n v="1"/>
    <n v="0.8"/>
    <n v="-1.8270000000000004"/>
    <s v="No"/>
    <s v="Kelly Williams"/>
  </r>
  <r>
    <n v="8026"/>
    <s v="CA-2015-132465"/>
    <d v="2015-09-11T00:00:00"/>
    <d v="2015-09-15T00:00:00"/>
    <x v="0"/>
    <s v="DM-13525"/>
    <s v="Don Miller"/>
    <x v="1"/>
    <s v="United States"/>
    <s v="New York City"/>
    <s v="New York"/>
    <n v="10035"/>
    <x v="3"/>
    <s v="FUR-FU-10000277"/>
    <s v="Furniture"/>
    <s v="Furnishings"/>
    <s v="Deflect-o DuraMat Antistatic Studded Beveled Mat for Medium Pile Carpeting"/>
    <n v="210.68"/>
    <n v="2"/>
    <n v="0"/>
    <n v="50.563199999999995"/>
    <s v="No"/>
    <s v="Chuck Magee"/>
  </r>
  <r>
    <n v="8027"/>
    <s v="CA-2015-132465"/>
    <d v="2015-09-11T00:00:00"/>
    <d v="2015-09-15T00:00:00"/>
    <x v="0"/>
    <s v="DM-13525"/>
    <s v="Don Miller"/>
    <x v="1"/>
    <s v="United States"/>
    <s v="New York City"/>
    <s v="New York"/>
    <n v="10035"/>
    <x v="3"/>
    <s v="OFF-ST-10003641"/>
    <s v="Office Supplies"/>
    <s v="Storage"/>
    <s v="Space Solutions Industrial Galvanized Steel Shelving."/>
    <n v="78.8"/>
    <n v="1"/>
    <n v="0"/>
    <n v="1.5760000000000076"/>
    <s v="No"/>
    <s v="Chuck Magee"/>
  </r>
  <r>
    <n v="8028"/>
    <s v="CA-2015-132465"/>
    <d v="2015-09-11T00:00:00"/>
    <d v="2015-09-15T00:00:00"/>
    <x v="0"/>
    <s v="DM-13525"/>
    <s v="Don Miller"/>
    <x v="1"/>
    <s v="United States"/>
    <s v="New York City"/>
    <s v="New York"/>
    <n v="10035"/>
    <x v="3"/>
    <s v="TEC-AC-10001998"/>
    <s v="Technology"/>
    <s v="Accessories"/>
    <s v="Logitech LS21 Speaker System - PC Multimedia - 2.1-CH - Wired"/>
    <n v="19.989999999999998"/>
    <n v="1"/>
    <n v="0"/>
    <n v="6.796599999999998"/>
    <s v="No"/>
    <s v="Chuck Magee"/>
  </r>
  <r>
    <n v="8029"/>
    <s v="CA-2015-132465"/>
    <d v="2015-09-11T00:00:00"/>
    <d v="2015-09-15T00:00:00"/>
    <x v="0"/>
    <s v="DM-13525"/>
    <s v="Don Miller"/>
    <x v="1"/>
    <s v="United States"/>
    <s v="New York City"/>
    <s v="New York"/>
    <n v="10035"/>
    <x v="3"/>
    <s v="OFF-ST-10001932"/>
    <s v="Office Supplies"/>
    <s v="Storage"/>
    <s v="Fellowes Staxonsteel Drawer Files"/>
    <n v="772.68"/>
    <n v="4"/>
    <n v="0"/>
    <n v="108.17520000000002"/>
    <s v="No"/>
    <s v="Chuck Magee"/>
  </r>
  <r>
    <n v="8030"/>
    <s v="CA-2016-166373"/>
    <d v="2016-10-21T00:00:00"/>
    <d v="2016-10-25T00:00:00"/>
    <x v="1"/>
    <s v="JF-15565"/>
    <s v="Jill Fjeld"/>
    <x v="0"/>
    <s v="United States"/>
    <s v="San Antonio"/>
    <s v="Texas"/>
    <n v="78207"/>
    <x v="2"/>
    <s v="TEC-AC-10002323"/>
    <s v="Technology"/>
    <s v="Accessories"/>
    <s v="SanDisk Ultra 32 GB MicroSDHC Class 10 Memory Card"/>
    <n v="106.08000000000001"/>
    <n v="6"/>
    <n v="0.2"/>
    <n v="-9.2819999999999965"/>
    <s v="No"/>
    <s v="Kelly Williams"/>
  </r>
  <r>
    <n v="8031"/>
    <s v="CA-2016-158806"/>
    <d v="2016-01-07T00:00:00"/>
    <d v="2016-01-11T00:00:00"/>
    <x v="1"/>
    <s v="NM-18520"/>
    <s v="Neoma Murray"/>
    <x v="0"/>
    <s v="United States"/>
    <s v="Amarillo"/>
    <s v="Texas"/>
    <n v="79109"/>
    <x v="2"/>
    <s v="FUR-FU-10004270"/>
    <s v="Furniture"/>
    <s v="Furnishings"/>
    <s v="Executive Impressions 13&quot; Clairmont Wall Clock"/>
    <n v="23.076000000000001"/>
    <n v="3"/>
    <n v="0.6"/>
    <n v="-10.961100000000002"/>
    <s v="No"/>
    <s v="Kelly Williams"/>
  </r>
  <r>
    <n v="8032"/>
    <s v="CA-2016-158806"/>
    <d v="2016-01-07T00:00:00"/>
    <d v="2016-01-11T00:00:00"/>
    <x v="1"/>
    <s v="NM-18520"/>
    <s v="Neoma Murray"/>
    <x v="0"/>
    <s v="United States"/>
    <s v="Amarillo"/>
    <s v="Texas"/>
    <n v="79109"/>
    <x v="2"/>
    <s v="OFF-PA-10004621"/>
    <s v="Office Supplies"/>
    <s v="Paper"/>
    <s v="Xerox 212"/>
    <n v="25.920000000000005"/>
    <n v="5"/>
    <n v="0.2"/>
    <n v="9.0719999999999992"/>
    <s v="No"/>
    <s v="Kelly Williams"/>
  </r>
  <r>
    <n v="8033"/>
    <s v="CA-2015-119690"/>
    <d v="2015-06-25T00:00:00"/>
    <d v="2015-06-28T00:00:00"/>
    <x v="2"/>
    <s v="MV-17485"/>
    <s v="Mark Van Huff"/>
    <x v="0"/>
    <s v="United States"/>
    <s v="Houston"/>
    <s v="Texas"/>
    <n v="77041"/>
    <x v="2"/>
    <s v="OFF-PA-10001019"/>
    <s v="Office Supplies"/>
    <s v="Paper"/>
    <s v="Xerox 1884"/>
    <n v="47.952000000000005"/>
    <n v="3"/>
    <n v="0.2"/>
    <n v="16.183799999999998"/>
    <s v="No"/>
    <s v="Kelly Williams"/>
  </r>
  <r>
    <n v="8034"/>
    <s v="CA-2015-119690"/>
    <d v="2015-06-25T00:00:00"/>
    <d v="2015-06-28T00:00:00"/>
    <x v="2"/>
    <s v="MV-17485"/>
    <s v="Mark Van Huff"/>
    <x v="0"/>
    <s v="United States"/>
    <s v="Houston"/>
    <s v="Texas"/>
    <n v="77041"/>
    <x v="2"/>
    <s v="OFF-BI-10000201"/>
    <s v="Office Supplies"/>
    <s v="Binders"/>
    <s v="Avery Triangle Shaped Sheet Lifters, Black, 2/Pack"/>
    <n v="0.98399999999999976"/>
    <n v="2"/>
    <n v="0.8"/>
    <n v="-1.476"/>
    <s v="No"/>
    <s v="Kelly Williams"/>
  </r>
  <r>
    <n v="8035"/>
    <s v="CA-2015-119690"/>
    <d v="2015-06-25T00:00:00"/>
    <d v="2015-06-28T00:00:00"/>
    <x v="2"/>
    <s v="MV-17485"/>
    <s v="Mark Van Huff"/>
    <x v="0"/>
    <s v="United States"/>
    <s v="Houston"/>
    <s v="Texas"/>
    <n v="77041"/>
    <x v="2"/>
    <s v="FUR-FU-10004587"/>
    <s v="Furniture"/>
    <s v="Furnishings"/>
    <s v="GE General Use Halogen Bulbs, 100 Watts, 1 Bulb per Pack"/>
    <n v="75.384000000000015"/>
    <n v="9"/>
    <n v="0.6"/>
    <n v="-20.730599999999995"/>
    <s v="No"/>
    <s v="Kelly Williams"/>
  </r>
  <r>
    <n v="8036"/>
    <s v="CA-2015-119690"/>
    <d v="2015-06-25T00:00:00"/>
    <d v="2015-06-28T00:00:00"/>
    <x v="2"/>
    <s v="MV-17485"/>
    <s v="Mark Van Huff"/>
    <x v="0"/>
    <s v="United States"/>
    <s v="Houston"/>
    <s v="Texas"/>
    <n v="77041"/>
    <x v="2"/>
    <s v="OFF-LA-10001613"/>
    <s v="Office Supplies"/>
    <s v="Labels"/>
    <s v="Avery File Folder Labels"/>
    <n v="4.6079999999999997"/>
    <n v="2"/>
    <n v="0.2"/>
    <n v="1.6704000000000001"/>
    <s v="No"/>
    <s v="Kelly Williams"/>
  </r>
  <r>
    <n v="8037"/>
    <s v="CA-2015-153738"/>
    <d v="2015-09-20T00:00:00"/>
    <d v="2015-09-22T00:00:00"/>
    <x v="2"/>
    <s v="AG-10270"/>
    <s v="Alejandro Grove"/>
    <x v="0"/>
    <s v="United States"/>
    <s v="Lawrence"/>
    <s v="Massachusetts"/>
    <n v="1841"/>
    <x v="3"/>
    <s v="OFF-BI-10001308"/>
    <s v="Office Supplies"/>
    <s v="Binders"/>
    <s v="GBC Standard Plastic Binding Systems' Combs"/>
    <n v="37.68"/>
    <n v="6"/>
    <n v="0"/>
    <n v="16.955999999999996"/>
    <s v="No"/>
    <s v="Chuck Magee"/>
  </r>
  <r>
    <n v="8038"/>
    <s v="CA-2017-169012"/>
    <d v="2017-07-10T00:00:00"/>
    <d v="2017-07-14T00:00:00"/>
    <x v="1"/>
    <s v="BF-11275"/>
    <s v="Beth Fritzler"/>
    <x v="1"/>
    <s v="United States"/>
    <s v="Columbus"/>
    <s v="Georgia"/>
    <n v="31907"/>
    <x v="0"/>
    <s v="OFF-AP-10003278"/>
    <s v="Office Supplies"/>
    <s v="Appliances"/>
    <s v="Belkin 7-Outlet SurgeMaster Home Series"/>
    <n v="41.910000000000004"/>
    <n v="3"/>
    <n v="0"/>
    <n v="10.896600000000003"/>
    <s v="No"/>
    <s v="Cassandra Brandow"/>
  </r>
  <r>
    <n v="8039"/>
    <s v="CA-2017-109393"/>
    <d v="2017-06-30T00:00:00"/>
    <d v="2017-07-02T00:00:00"/>
    <x v="0"/>
    <s v="JC-15775"/>
    <s v="John Castell"/>
    <x v="0"/>
    <s v="United States"/>
    <s v="Los Angeles"/>
    <s v="California"/>
    <n v="90032"/>
    <x v="1"/>
    <s v="FUR-BO-10003966"/>
    <s v="Furniture"/>
    <s v="Bookcases"/>
    <s v="Sauder Facets Collection Library, Sky Alder Finish"/>
    <n v="435.99900000000002"/>
    <n v="3"/>
    <n v="0.15"/>
    <n v="5.1293999999999755"/>
    <s v="No"/>
    <s v="Anna Andreadi"/>
  </r>
  <r>
    <n v="8040"/>
    <s v="CA-2017-121489"/>
    <d v="2017-08-21T00:00:00"/>
    <d v="2017-08-25T00:00:00"/>
    <x v="0"/>
    <s v="CM-11815"/>
    <s v="Candace McMahon"/>
    <x v="1"/>
    <s v="United States"/>
    <s v="Seattle"/>
    <s v="Washington"/>
    <n v="98115"/>
    <x v="1"/>
    <s v="FUR-CH-10004698"/>
    <s v="Furniture"/>
    <s v="Chairs"/>
    <s v="Padded Folding Chairs, Black, 4/Carton"/>
    <n v="388.70400000000006"/>
    <n v="6"/>
    <n v="0.2"/>
    <n v="38.870400000000018"/>
    <s v="No"/>
    <s v="Anna Andreadi"/>
  </r>
  <r>
    <n v="8041"/>
    <s v="CA-2017-121489"/>
    <d v="2017-08-21T00:00:00"/>
    <d v="2017-08-25T00:00:00"/>
    <x v="0"/>
    <s v="CM-11815"/>
    <s v="Candace McMahon"/>
    <x v="1"/>
    <s v="United States"/>
    <s v="Seattle"/>
    <s v="Washington"/>
    <n v="98115"/>
    <x v="1"/>
    <s v="OFF-ST-10000025"/>
    <s v="Office Supplies"/>
    <s v="Storage"/>
    <s v="Fellowes Stor/Drawer Steel Plus Storage Drawers"/>
    <n v="572.58000000000004"/>
    <n v="6"/>
    <n v="0"/>
    <n v="34.354799999999955"/>
    <s v="No"/>
    <s v="Anna Andreadi"/>
  </r>
  <r>
    <n v="8042"/>
    <s v="CA-2017-121489"/>
    <d v="2017-08-21T00:00:00"/>
    <d v="2017-08-25T00:00:00"/>
    <x v="0"/>
    <s v="CM-11815"/>
    <s v="Candace McMahon"/>
    <x v="1"/>
    <s v="United States"/>
    <s v="Seattle"/>
    <s v="Washington"/>
    <n v="98115"/>
    <x v="1"/>
    <s v="TEC-AC-10000682"/>
    <s v="Technology"/>
    <s v="Accessories"/>
    <s v="Kensington K72356US Mouse-in-a-Box USB Desktop Mouse"/>
    <n v="33.18"/>
    <n v="2"/>
    <n v="0"/>
    <n v="11.613"/>
    <s v="No"/>
    <s v="Anna Andreadi"/>
  </r>
  <r>
    <n v="8043"/>
    <s v="US-2017-133081"/>
    <d v="2017-03-11T00:00:00"/>
    <d v="2017-03-15T00:00:00"/>
    <x v="1"/>
    <s v="PV-18985"/>
    <s v="Paul Van Hugh"/>
    <x v="2"/>
    <s v="United States"/>
    <s v="Cambridge"/>
    <s v="Massachusetts"/>
    <n v="2138"/>
    <x v="3"/>
    <s v="TEC-AC-10001772"/>
    <s v="Technology"/>
    <s v="Accessories"/>
    <s v="Memorex Mini Travel Drive 16 GB USB 2.0 Flash Drive"/>
    <n v="63.88"/>
    <n v="4"/>
    <n v="0"/>
    <n v="24.913200000000003"/>
    <s v="No"/>
    <s v="Chuck Magee"/>
  </r>
  <r>
    <n v="8044"/>
    <s v="US-2017-133081"/>
    <d v="2017-03-11T00:00:00"/>
    <d v="2017-03-15T00:00:00"/>
    <x v="1"/>
    <s v="PV-18985"/>
    <s v="Paul Van Hugh"/>
    <x v="2"/>
    <s v="United States"/>
    <s v="Cambridge"/>
    <s v="Massachusetts"/>
    <n v="2138"/>
    <x v="3"/>
    <s v="FUR-FU-10001379"/>
    <s v="Furniture"/>
    <s v="Furnishings"/>
    <s v="Executive Impressions 16-1/2&quot; Circular Wall Clock"/>
    <n v="26.72"/>
    <n v="1"/>
    <n v="0"/>
    <n v="11.756800000000002"/>
    <s v="No"/>
    <s v="Chuck Magee"/>
  </r>
  <r>
    <n v="8045"/>
    <s v="CA-2017-165008"/>
    <d v="2017-09-15T00:00:00"/>
    <d v="2017-09-17T00:00:00"/>
    <x v="0"/>
    <s v="DO-13645"/>
    <s v="Doug O'Connell"/>
    <x v="0"/>
    <s v="United States"/>
    <s v="Salt Lake City"/>
    <s v="Utah"/>
    <n v="84106"/>
    <x v="1"/>
    <s v="OFF-BI-10002794"/>
    <s v="Office Supplies"/>
    <s v="Binders"/>
    <s v="Avery Trapezoid Ring Binder, 3&quot; Capacity, Black, 1040 sheets"/>
    <n v="295.05599999999998"/>
    <n v="9"/>
    <n v="0.2"/>
    <n v="106.95779999999998"/>
    <s v="Yes"/>
    <s v="Anna Andreadi"/>
  </r>
  <r>
    <n v="8046"/>
    <s v="CA-2016-145611"/>
    <d v="2016-09-20T00:00:00"/>
    <d v="2016-09-24T00:00:00"/>
    <x v="1"/>
    <s v="HA-14905"/>
    <s v="Helen Abelman"/>
    <x v="0"/>
    <s v="United States"/>
    <s v="New York City"/>
    <s v="New York"/>
    <n v="10035"/>
    <x v="3"/>
    <s v="OFF-AP-10001005"/>
    <s v="Office Supplies"/>
    <s v="Appliances"/>
    <s v="Honeywell Quietcare HEPA Air Cleaner"/>
    <n v="393.25"/>
    <n v="5"/>
    <n v="0"/>
    <n v="129.77249999999998"/>
    <s v="No"/>
    <s v="Chuck Magee"/>
  </r>
  <r>
    <n v="8047"/>
    <s v="CA-2016-113600"/>
    <d v="2016-12-15T00:00:00"/>
    <d v="2016-12-17T00:00:00"/>
    <x v="0"/>
    <s v="SH-20395"/>
    <s v="Shahid Hopkins"/>
    <x v="0"/>
    <s v="United States"/>
    <s v="Cuyahoga Falls"/>
    <s v="Ohio"/>
    <n v="44221"/>
    <x v="3"/>
    <s v="OFF-BI-10000201"/>
    <s v="Office Supplies"/>
    <s v="Binders"/>
    <s v="Avery Triangle Shaped Sheet Lifters, Black, 2/Pack"/>
    <n v="2.2140000000000004"/>
    <n v="3"/>
    <n v="0.7"/>
    <n v="-1.4760000000000004"/>
    <s v="No"/>
    <s v="Chuck Magee"/>
  </r>
  <r>
    <n v="8048"/>
    <s v="CA-2017-130834"/>
    <d v="2017-11-03T00:00:00"/>
    <d v="2017-11-06T00:00:00"/>
    <x v="0"/>
    <s v="JM-16195"/>
    <s v="Justin MacKendrick"/>
    <x v="0"/>
    <s v="United States"/>
    <s v="Wilmington"/>
    <s v="North Carolina"/>
    <n v="28403"/>
    <x v="0"/>
    <s v="OFF-PA-10003673"/>
    <s v="Office Supplies"/>
    <s v="Paper"/>
    <s v="Strathmore Photo Mount Cards"/>
    <n v="16.272000000000002"/>
    <n v="3"/>
    <n v="0.2"/>
    <n v="5.2883999999999984"/>
    <s v="No"/>
    <s v="Cassandra Brandow"/>
  </r>
  <r>
    <n v="8049"/>
    <s v="CA-2016-168543"/>
    <d v="2016-07-03T00:00:00"/>
    <d v="2016-07-07T00:00:00"/>
    <x v="1"/>
    <s v="DK-13225"/>
    <s v="Dean Katz"/>
    <x v="1"/>
    <s v="United States"/>
    <s v="New York City"/>
    <s v="New York"/>
    <n v="10035"/>
    <x v="3"/>
    <s v="OFF-AP-10000938"/>
    <s v="Office Supplies"/>
    <s v="Appliances"/>
    <s v="Avanti 1.7 Cu. Ft. Refrigerator"/>
    <n v="706.86"/>
    <n v="7"/>
    <n v="0"/>
    <n v="197.92079999999999"/>
    <s v="No"/>
    <s v="Chuck Magee"/>
  </r>
  <r>
    <n v="8050"/>
    <s v="CA-2014-144974"/>
    <d v="2014-09-26T00:00:00"/>
    <d v="2014-09-30T00:00:00"/>
    <x v="1"/>
    <s v="CM-12715"/>
    <s v="Craig Molinari"/>
    <x v="1"/>
    <s v="United States"/>
    <s v="Philadelphia"/>
    <s v="Pennsylvania"/>
    <n v="19140"/>
    <x v="3"/>
    <s v="OFF-BI-10003274"/>
    <s v="Office Supplies"/>
    <s v="Binders"/>
    <s v="Avery Durable Slant Ring Binders, No Labels"/>
    <n v="5.9700000000000006"/>
    <n v="5"/>
    <n v="0.7"/>
    <n v="-4.577"/>
    <s v="No"/>
    <s v="Chuck Magee"/>
  </r>
  <r>
    <n v="8051"/>
    <s v="CA-2014-144974"/>
    <d v="2014-09-26T00:00:00"/>
    <d v="2014-09-30T00:00:00"/>
    <x v="1"/>
    <s v="CM-12715"/>
    <s v="Craig Molinari"/>
    <x v="1"/>
    <s v="United States"/>
    <s v="Philadelphia"/>
    <s v="Pennsylvania"/>
    <n v="19140"/>
    <x v="3"/>
    <s v="FUR-FU-10001095"/>
    <s v="Furniture"/>
    <s v="Furnishings"/>
    <s v="DAX Black Cherry Wood-Tone Poster Frame"/>
    <n v="21.184000000000001"/>
    <n v="1"/>
    <n v="0.2"/>
    <n v="4.7664"/>
    <s v="No"/>
    <s v="Chuck Magee"/>
  </r>
  <r>
    <n v="8052"/>
    <s v="CA-2014-144974"/>
    <d v="2014-09-26T00:00:00"/>
    <d v="2014-09-30T00:00:00"/>
    <x v="1"/>
    <s v="CM-12715"/>
    <s v="Craig Molinari"/>
    <x v="1"/>
    <s v="United States"/>
    <s v="Philadelphia"/>
    <s v="Pennsylvania"/>
    <n v="19140"/>
    <x v="3"/>
    <s v="OFF-AP-10001492"/>
    <s v="Office Supplies"/>
    <s v="Appliances"/>
    <s v="Acco Six-Outlet Power Strip, 4' Cord Length"/>
    <n v="41.375999999999998"/>
    <n v="6"/>
    <n v="0.2"/>
    <n v="3.1032000000000011"/>
    <s v="No"/>
    <s v="Chuck Magee"/>
  </r>
  <r>
    <n v="8053"/>
    <s v="CA-2014-109904"/>
    <d v="2014-07-14T00:00:00"/>
    <d v="2014-07-17T00:00:00"/>
    <x v="0"/>
    <s v="BF-10975"/>
    <s v="Barbara Fisher"/>
    <x v="1"/>
    <s v="United States"/>
    <s v="New York City"/>
    <s v="New York"/>
    <n v="10009"/>
    <x v="3"/>
    <s v="OFF-AR-10004999"/>
    <s v="Office Supplies"/>
    <s v="Art"/>
    <s v="Newell 315"/>
    <n v="17.940000000000001"/>
    <n v="3"/>
    <n v="0"/>
    <n v="4.4850000000000003"/>
    <s v="No"/>
    <s v="Chuck Magee"/>
  </r>
  <r>
    <n v="8054"/>
    <s v="CA-2017-152205"/>
    <d v="2017-09-28T00:00:00"/>
    <d v="2017-10-05T00:00:00"/>
    <x v="1"/>
    <s v="SF-20965"/>
    <s v="Sylvia Foulston"/>
    <x v="1"/>
    <s v="United States"/>
    <s v="Philadelphia"/>
    <s v="Pennsylvania"/>
    <n v="19134"/>
    <x v="3"/>
    <s v="OFF-BI-10004094"/>
    <s v="Office Supplies"/>
    <s v="Binders"/>
    <s v="GBC Standard Plastic Binding Systems Combs"/>
    <n v="2.6550000000000002"/>
    <n v="1"/>
    <n v="0.7"/>
    <n v="-1.8584999999999994"/>
    <s v="No"/>
    <s v="Chuck Magee"/>
  </r>
  <r>
    <n v="8055"/>
    <s v="CA-2015-121188"/>
    <d v="2015-08-28T00:00:00"/>
    <d v="2015-09-04T00:00:00"/>
    <x v="1"/>
    <s v="CB-12025"/>
    <s v="Cassandra Brandow"/>
    <x v="0"/>
    <s v="United States"/>
    <s v="Los Angeles"/>
    <s v="California"/>
    <n v="90049"/>
    <x v="1"/>
    <s v="OFF-ST-10001490"/>
    <s v="Office Supplies"/>
    <s v="Storage"/>
    <s v="Hot File 7-Pocket, Floor Stand"/>
    <n v="892.35"/>
    <n v="5"/>
    <n v="0"/>
    <n v="267.70499999999993"/>
    <s v="No"/>
    <s v="Anna Andreadi"/>
  </r>
  <r>
    <n v="8056"/>
    <s v="CA-2015-121188"/>
    <d v="2015-08-28T00:00:00"/>
    <d v="2015-09-04T00:00:00"/>
    <x v="1"/>
    <s v="CB-12025"/>
    <s v="Cassandra Brandow"/>
    <x v="0"/>
    <s v="United States"/>
    <s v="Los Angeles"/>
    <s v="California"/>
    <n v="90049"/>
    <x v="1"/>
    <s v="FUR-BO-10004695"/>
    <s v="Furniture"/>
    <s v="Bookcases"/>
    <s v="O'Sullivan 2-Door Barrister Bookcase in Odessa Pine"/>
    <n v="307.666"/>
    <n v="2"/>
    <n v="0.15"/>
    <n v="28.956799999999973"/>
    <s v="No"/>
    <s v="Anna Andreadi"/>
  </r>
  <r>
    <n v="8057"/>
    <s v="CA-2015-121188"/>
    <d v="2015-08-28T00:00:00"/>
    <d v="2015-09-04T00:00:00"/>
    <x v="1"/>
    <s v="CB-12025"/>
    <s v="Cassandra Brandow"/>
    <x v="0"/>
    <s v="United States"/>
    <s v="Los Angeles"/>
    <s v="California"/>
    <n v="90049"/>
    <x v="1"/>
    <s v="OFF-ST-10000736"/>
    <s v="Office Supplies"/>
    <s v="Storage"/>
    <s v="Carina Double Wide Media Storage Towers in Natural &amp; Black"/>
    <n v="728.82"/>
    <n v="9"/>
    <n v="0"/>
    <n v="29.152799999999971"/>
    <s v="No"/>
    <s v="Anna Andreadi"/>
  </r>
  <r>
    <n v="8058"/>
    <s v="CA-2015-121188"/>
    <d v="2015-08-28T00:00:00"/>
    <d v="2015-09-04T00:00:00"/>
    <x v="1"/>
    <s v="CB-12025"/>
    <s v="Cassandra Brandow"/>
    <x v="0"/>
    <s v="United States"/>
    <s v="Los Angeles"/>
    <s v="California"/>
    <n v="90049"/>
    <x v="1"/>
    <s v="OFF-BI-10001617"/>
    <s v="Office Supplies"/>
    <s v="Binders"/>
    <s v="GBC Wire Binding Combs"/>
    <n v="41.36"/>
    <n v="5"/>
    <n v="0.2"/>
    <n v="13.959"/>
    <s v="No"/>
    <s v="Anna Andreadi"/>
  </r>
  <r>
    <n v="8059"/>
    <s v="CA-2015-121188"/>
    <d v="2015-08-28T00:00:00"/>
    <d v="2015-09-04T00:00:00"/>
    <x v="1"/>
    <s v="CB-12025"/>
    <s v="Cassandra Brandow"/>
    <x v="0"/>
    <s v="United States"/>
    <s v="Los Angeles"/>
    <s v="California"/>
    <n v="90049"/>
    <x v="1"/>
    <s v="TEC-PH-10003589"/>
    <s v="Technology"/>
    <s v="Phones"/>
    <s v="invisibleSHIELD by ZAGG Smudge-Free Screen Protector"/>
    <n v="43.176000000000002"/>
    <n v="3"/>
    <n v="0.2"/>
    <n v="15.111599999999999"/>
    <s v="No"/>
    <s v="Anna Andreadi"/>
  </r>
  <r>
    <n v="8060"/>
    <s v="CA-2015-121188"/>
    <d v="2015-08-28T00:00:00"/>
    <d v="2015-09-04T00:00:00"/>
    <x v="1"/>
    <s v="CB-12025"/>
    <s v="Cassandra Brandow"/>
    <x v="0"/>
    <s v="United States"/>
    <s v="Los Angeles"/>
    <s v="California"/>
    <n v="90049"/>
    <x v="1"/>
    <s v="FUR-FU-10003981"/>
    <s v="Furniture"/>
    <s v="Furnishings"/>
    <s v="Eldon Wave Desk Accessories"/>
    <n v="4.16"/>
    <n v="2"/>
    <n v="0"/>
    <n v="1.7472000000000003"/>
    <s v="No"/>
    <s v="Anna Andreadi"/>
  </r>
  <r>
    <n v="8061"/>
    <s v="CA-2015-156013"/>
    <d v="2015-09-20T00:00:00"/>
    <d v="2015-09-26T00:00:00"/>
    <x v="1"/>
    <s v="TC-20980"/>
    <s v="Tamara Chand"/>
    <x v="1"/>
    <s v="United States"/>
    <s v="Long Beach"/>
    <s v="New York"/>
    <n v="11561"/>
    <x v="3"/>
    <s v="OFF-PA-10001970"/>
    <s v="Office Supplies"/>
    <s v="Paper"/>
    <s v="Xerox 1881"/>
    <n v="61.4"/>
    <n v="5"/>
    <n v="0"/>
    <n v="28.857999999999997"/>
    <s v="No"/>
    <s v="Chuck Magee"/>
  </r>
  <r>
    <n v="8062"/>
    <s v="CA-2015-156013"/>
    <d v="2015-09-20T00:00:00"/>
    <d v="2015-09-26T00:00:00"/>
    <x v="1"/>
    <s v="TC-20980"/>
    <s v="Tamara Chand"/>
    <x v="1"/>
    <s v="United States"/>
    <s v="Long Beach"/>
    <s v="New York"/>
    <n v="11561"/>
    <x v="3"/>
    <s v="OFF-BI-10002437"/>
    <s v="Office Supplies"/>
    <s v="Binders"/>
    <s v="Recycled Premium Regency Composition Covers"/>
    <n v="24.448"/>
    <n v="2"/>
    <n v="0.2"/>
    <n v="8.8623999999999992"/>
    <s v="No"/>
    <s v="Chuck Magee"/>
  </r>
  <r>
    <n v="8063"/>
    <s v="CA-2016-132997"/>
    <d v="2016-11-07T00:00:00"/>
    <d v="2016-11-09T00:00:00"/>
    <x v="2"/>
    <s v="LW-17215"/>
    <s v="Luke Weiss"/>
    <x v="0"/>
    <s v="United States"/>
    <s v="Rochester"/>
    <s v="New York"/>
    <n v="14609"/>
    <x v="3"/>
    <s v="TEC-PH-10000586"/>
    <s v="Technology"/>
    <s v="Phones"/>
    <s v="AT&amp;T SB67148 SynJ"/>
    <n v="263.95999999999998"/>
    <n v="4"/>
    <n v="0"/>
    <n v="71.269200000000012"/>
    <s v="No"/>
    <s v="Chuck Magee"/>
  </r>
  <r>
    <n v="8064"/>
    <s v="CA-2016-132997"/>
    <d v="2016-11-07T00:00:00"/>
    <d v="2016-11-09T00:00:00"/>
    <x v="2"/>
    <s v="LW-17215"/>
    <s v="Luke Weiss"/>
    <x v="0"/>
    <s v="United States"/>
    <s v="Rochester"/>
    <s v="New York"/>
    <n v="14609"/>
    <x v="3"/>
    <s v="TEC-PH-10003811"/>
    <s v="Technology"/>
    <s v="Phones"/>
    <s v="Jabra Supreme Plus Driver Edition Headset"/>
    <n v="359.96999999999997"/>
    <n v="3"/>
    <n v="0"/>
    <n v="100.7916"/>
    <s v="No"/>
    <s v="Chuck Magee"/>
  </r>
  <r>
    <n v="8065"/>
    <s v="CA-2016-132997"/>
    <d v="2016-11-07T00:00:00"/>
    <d v="2016-11-09T00:00:00"/>
    <x v="2"/>
    <s v="LW-17215"/>
    <s v="Luke Weiss"/>
    <x v="0"/>
    <s v="United States"/>
    <s v="Rochester"/>
    <s v="New York"/>
    <n v="14609"/>
    <x v="3"/>
    <s v="OFF-PA-10004983"/>
    <s v="Office Supplies"/>
    <s v="Paper"/>
    <s v="Xerox 23"/>
    <n v="12.96"/>
    <n v="2"/>
    <n v="0"/>
    <n v="6.2208000000000006"/>
    <s v="No"/>
    <s v="Chuck Magee"/>
  </r>
  <r>
    <n v="8066"/>
    <s v="CA-2016-132997"/>
    <d v="2016-11-07T00:00:00"/>
    <d v="2016-11-09T00:00:00"/>
    <x v="2"/>
    <s v="LW-17215"/>
    <s v="Luke Weiss"/>
    <x v="0"/>
    <s v="United States"/>
    <s v="Rochester"/>
    <s v="New York"/>
    <n v="14609"/>
    <x v="3"/>
    <s v="OFF-ST-10003479"/>
    <s v="Office Supplies"/>
    <s v="Storage"/>
    <s v="Eldon Base for stackable storage shelf, platinum"/>
    <n v="116.82"/>
    <n v="3"/>
    <n v="0"/>
    <n v="5.8409999999999869"/>
    <s v="No"/>
    <s v="Chuck Magee"/>
  </r>
  <r>
    <n v="8067"/>
    <s v="CA-2016-132997"/>
    <d v="2016-11-07T00:00:00"/>
    <d v="2016-11-09T00:00:00"/>
    <x v="2"/>
    <s v="LW-17215"/>
    <s v="Luke Weiss"/>
    <x v="0"/>
    <s v="United States"/>
    <s v="Rochester"/>
    <s v="New York"/>
    <n v="14609"/>
    <x v="3"/>
    <s v="OFF-BI-10004318"/>
    <s v="Office Supplies"/>
    <s v="Binders"/>
    <s v="Ibico EB-19 Dual Function Manual Binding System"/>
    <n v="276.78400000000005"/>
    <n v="2"/>
    <n v="0.2"/>
    <n v="89.954799999999992"/>
    <s v="No"/>
    <s v="Chuck Magee"/>
  </r>
  <r>
    <n v="8068"/>
    <s v="US-2015-160563"/>
    <d v="2015-10-20T00:00:00"/>
    <d v="2015-10-24T00:00:00"/>
    <x v="1"/>
    <s v="NS-18640"/>
    <s v="Noel Staavos"/>
    <x v="1"/>
    <s v="United States"/>
    <s v="San Francisco"/>
    <s v="California"/>
    <n v="94109"/>
    <x v="1"/>
    <s v="TEC-AC-10002567"/>
    <s v="Technology"/>
    <s v="Accessories"/>
    <s v="Logitech G602 Wireless Gaming Mouse"/>
    <n v="239.96999999999997"/>
    <n v="3"/>
    <n v="0"/>
    <n v="86.389199999999988"/>
    <s v="No"/>
    <s v="Anna Andreadi"/>
  </r>
  <r>
    <n v="8069"/>
    <s v="US-2015-160563"/>
    <d v="2015-10-20T00:00:00"/>
    <d v="2015-10-24T00:00:00"/>
    <x v="1"/>
    <s v="NS-18640"/>
    <s v="Noel Staavos"/>
    <x v="1"/>
    <s v="United States"/>
    <s v="San Francisco"/>
    <s v="California"/>
    <n v="94109"/>
    <x v="1"/>
    <s v="FUR-FU-10001731"/>
    <s v="Furniture"/>
    <s v="Furnishings"/>
    <s v="Acrylic Self-Standing Desk Frames"/>
    <n v="16.02"/>
    <n v="6"/>
    <n v="0"/>
    <n v="6.0876000000000001"/>
    <s v="No"/>
    <s v="Anna Andreadi"/>
  </r>
  <r>
    <n v="8070"/>
    <s v="CA-2017-151750"/>
    <d v="2017-01-01T00:00:00"/>
    <d v="2017-01-05T00:00:00"/>
    <x v="1"/>
    <s v="JM-15250"/>
    <s v="Janet Martin"/>
    <x v="0"/>
    <s v="United States"/>
    <s v="Huntsville"/>
    <s v="Texas"/>
    <n v="77340"/>
    <x v="2"/>
    <s v="OFF-ST-10002743"/>
    <s v="Office Supplies"/>
    <s v="Storage"/>
    <s v="SAFCO Boltless Steel Shelving"/>
    <n v="454.56000000000006"/>
    <n v="5"/>
    <n v="0.2"/>
    <n v="-107.95800000000004"/>
    <s v="No"/>
    <s v="Kelly Williams"/>
  </r>
  <r>
    <n v="8071"/>
    <s v="CA-2017-151750"/>
    <d v="2017-01-01T00:00:00"/>
    <d v="2017-01-05T00:00:00"/>
    <x v="1"/>
    <s v="JM-15250"/>
    <s v="Janet Martin"/>
    <x v="0"/>
    <s v="United States"/>
    <s v="Huntsville"/>
    <s v="Texas"/>
    <n v="77340"/>
    <x v="2"/>
    <s v="FUR-FU-10002116"/>
    <s v="Furniture"/>
    <s v="Furnishings"/>
    <s v="Tenex Carpeted, Granite-Look or Clear Contemporary Contour Shape Chair Mats"/>
    <n v="141.41999999999999"/>
    <n v="5"/>
    <n v="0.6"/>
    <n v="-187.38150000000002"/>
    <s v="No"/>
    <s v="Kelly Williams"/>
  </r>
  <r>
    <n v="8072"/>
    <s v="CA-2017-151750"/>
    <d v="2017-01-01T00:00:00"/>
    <d v="2017-01-05T00:00:00"/>
    <x v="1"/>
    <s v="JM-15250"/>
    <s v="Janet Martin"/>
    <x v="0"/>
    <s v="United States"/>
    <s v="Huntsville"/>
    <s v="Texas"/>
    <n v="77340"/>
    <x v="2"/>
    <s v="FUR-CH-10003199"/>
    <s v="Furniture"/>
    <s v="Chairs"/>
    <s v="Office Star - Contemporary Task Swivel Chair"/>
    <n v="310.74399999999997"/>
    <n v="4"/>
    <n v="0.3"/>
    <n v="-26.635199999999998"/>
    <s v="No"/>
    <s v="Kelly Williams"/>
  </r>
  <r>
    <n v="8073"/>
    <s v="CA-2017-151750"/>
    <d v="2017-01-01T00:00:00"/>
    <d v="2017-01-05T00:00:00"/>
    <x v="1"/>
    <s v="JM-15250"/>
    <s v="Janet Martin"/>
    <x v="0"/>
    <s v="United States"/>
    <s v="Huntsville"/>
    <s v="Texas"/>
    <n v="77340"/>
    <x v="2"/>
    <s v="OFF-AR-10003158"/>
    <s v="Office Supplies"/>
    <s v="Art"/>
    <s v="Fluorescent Highlighters by Dixon"/>
    <n v="12.736000000000001"/>
    <n v="4"/>
    <n v="0.2"/>
    <n v="2.2287999999999988"/>
    <s v="No"/>
    <s v="Kelly Williams"/>
  </r>
  <r>
    <n v="8074"/>
    <s v="CA-2017-151750"/>
    <d v="2017-01-01T00:00:00"/>
    <d v="2017-01-05T00:00:00"/>
    <x v="1"/>
    <s v="JM-15250"/>
    <s v="Janet Martin"/>
    <x v="0"/>
    <s v="United States"/>
    <s v="Huntsville"/>
    <s v="Texas"/>
    <n v="77340"/>
    <x v="2"/>
    <s v="OFF-BI-10000301"/>
    <s v="Office Supplies"/>
    <s v="Binders"/>
    <s v="GBC Instant Report Kit"/>
    <n v="6.469999999999998"/>
    <n v="5"/>
    <n v="0.8"/>
    <n v="-9.7050000000000018"/>
    <s v="No"/>
    <s v="Kelly Williams"/>
  </r>
  <r>
    <n v="8075"/>
    <s v="CA-2017-151750"/>
    <d v="2017-01-01T00:00:00"/>
    <d v="2017-01-05T00:00:00"/>
    <x v="1"/>
    <s v="JM-15250"/>
    <s v="Janet Martin"/>
    <x v="0"/>
    <s v="United States"/>
    <s v="Huntsville"/>
    <s v="Texas"/>
    <n v="77340"/>
    <x v="2"/>
    <s v="OFF-BI-10000343"/>
    <s v="Office Supplies"/>
    <s v="Binders"/>
    <s v="Pressboard Covers with Storage Hooks, 9 1/2&quot; x 11&quot;, Light Blue"/>
    <n v="13.747999999999998"/>
    <n v="14"/>
    <n v="0.8"/>
    <n v="-22.684200000000004"/>
    <s v="No"/>
    <s v="Kelly Williams"/>
  </r>
  <r>
    <n v="8076"/>
    <s v="CA-2017-151750"/>
    <d v="2017-01-01T00:00:00"/>
    <d v="2017-01-05T00:00:00"/>
    <x v="1"/>
    <s v="JM-15250"/>
    <s v="Janet Martin"/>
    <x v="0"/>
    <s v="United States"/>
    <s v="Huntsville"/>
    <s v="Texas"/>
    <n v="77340"/>
    <x v="2"/>
    <s v="OFF-AP-10004708"/>
    <s v="Office Supplies"/>
    <s v="Appliances"/>
    <s v="Fellowes Superior 10 Outlet Split Surge Protector"/>
    <n v="15.223999999999997"/>
    <n v="2"/>
    <n v="0.8"/>
    <n v="-38.821200000000012"/>
    <s v="No"/>
    <s v="Kelly Williams"/>
  </r>
  <r>
    <n v="8077"/>
    <s v="CA-2015-106187"/>
    <d v="2015-06-23T00:00:00"/>
    <d v="2015-06-29T00:00:00"/>
    <x v="1"/>
    <s v="RF-19345"/>
    <s v="Randy Ferguson"/>
    <x v="1"/>
    <s v="United States"/>
    <s v="East Point"/>
    <s v="Georgia"/>
    <n v="30344"/>
    <x v="0"/>
    <s v="FUR-FU-10000794"/>
    <s v="Furniture"/>
    <s v="Furnishings"/>
    <s v="Eldon Stackable Tray, Side-Load, Legal, Smoke"/>
    <n v="27.42"/>
    <n v="3"/>
    <n v="0"/>
    <n v="9.3227999999999991"/>
    <s v="No"/>
    <s v="Cassandra Brandow"/>
  </r>
  <r>
    <n v="8078"/>
    <s v="CA-2015-106187"/>
    <d v="2015-06-23T00:00:00"/>
    <d v="2015-06-29T00:00:00"/>
    <x v="1"/>
    <s v="RF-19345"/>
    <s v="Randy Ferguson"/>
    <x v="1"/>
    <s v="United States"/>
    <s v="East Point"/>
    <s v="Georgia"/>
    <n v="30344"/>
    <x v="0"/>
    <s v="OFF-BI-10004519"/>
    <s v="Office Supplies"/>
    <s v="Binders"/>
    <s v="GBC DocuBind P100 Manual Binding Machine"/>
    <n v="165.98"/>
    <n v="1"/>
    <n v="0"/>
    <n v="74.690999999999988"/>
    <s v="No"/>
    <s v="Cassandra Brandow"/>
  </r>
  <r>
    <n v="8079"/>
    <s v="CA-2015-106187"/>
    <d v="2015-06-23T00:00:00"/>
    <d v="2015-06-29T00:00:00"/>
    <x v="1"/>
    <s v="RF-19345"/>
    <s v="Randy Ferguson"/>
    <x v="1"/>
    <s v="United States"/>
    <s v="East Point"/>
    <s v="Georgia"/>
    <n v="30344"/>
    <x v="0"/>
    <s v="TEC-AC-10001590"/>
    <s v="Technology"/>
    <s v="Accessories"/>
    <s v="Dell Slim USB Multimedia Keyboard"/>
    <n v="75"/>
    <n v="3"/>
    <n v="0"/>
    <n v="18"/>
    <s v="No"/>
    <s v="Cassandra Brandow"/>
  </r>
  <r>
    <n v="8080"/>
    <s v="US-2016-164945"/>
    <d v="2016-11-22T00:00:00"/>
    <d v="2016-11-27T00:00:00"/>
    <x v="1"/>
    <s v="CA-12055"/>
    <s v="Cathy Armstrong"/>
    <x v="2"/>
    <s v="United States"/>
    <s v="New York City"/>
    <s v="New York"/>
    <n v="10009"/>
    <x v="3"/>
    <s v="OFF-BI-10001524"/>
    <s v="Office Supplies"/>
    <s v="Binders"/>
    <s v="GBC Premium Transparent Covers with Diagonal Lined Pattern"/>
    <n v="134.27200000000002"/>
    <n v="8"/>
    <n v="0.2"/>
    <n v="46.99519999999999"/>
    <s v="No"/>
    <s v="Chuck Magee"/>
  </r>
  <r>
    <n v="8081"/>
    <s v="CA-2015-150714"/>
    <d v="2015-10-26T00:00:00"/>
    <d v="2015-11-01T00:00:00"/>
    <x v="1"/>
    <s v="KH-16690"/>
    <s v="Kristen Hastings"/>
    <x v="1"/>
    <s v="United States"/>
    <s v="Springfield"/>
    <s v="Oregon"/>
    <n v="97477"/>
    <x v="1"/>
    <s v="OFF-LA-10001474"/>
    <s v="Office Supplies"/>
    <s v="Labels"/>
    <s v="Avery 477"/>
    <n v="146.54400000000001"/>
    <n v="6"/>
    <n v="0.2"/>
    <n v="47.626799999999996"/>
    <s v="No"/>
    <s v="Anna Andreadi"/>
  </r>
  <r>
    <n v="8082"/>
    <s v="CA-2015-150714"/>
    <d v="2015-10-26T00:00:00"/>
    <d v="2015-11-01T00:00:00"/>
    <x v="1"/>
    <s v="KH-16690"/>
    <s v="Kristen Hastings"/>
    <x v="1"/>
    <s v="United States"/>
    <s v="Springfield"/>
    <s v="Oregon"/>
    <n v="97477"/>
    <x v="1"/>
    <s v="OFF-PA-10001497"/>
    <s v="Office Supplies"/>
    <s v="Paper"/>
    <s v="Xerox 1914"/>
    <n v="131.904"/>
    <n v="3"/>
    <n v="0.2"/>
    <n v="47.815200000000004"/>
    <s v="No"/>
    <s v="Anna Andreadi"/>
  </r>
  <r>
    <n v="8083"/>
    <s v="CA-2015-150714"/>
    <d v="2015-10-26T00:00:00"/>
    <d v="2015-11-01T00:00:00"/>
    <x v="1"/>
    <s v="KH-16690"/>
    <s v="Kristen Hastings"/>
    <x v="1"/>
    <s v="United States"/>
    <s v="Springfield"/>
    <s v="Oregon"/>
    <n v="97477"/>
    <x v="1"/>
    <s v="OFF-AP-10003287"/>
    <s v="Office Supplies"/>
    <s v="Appliances"/>
    <s v="Tripp Lite TLP810NET Broadband Surge for Modem/Fax"/>
    <n v="203.88000000000002"/>
    <n v="5"/>
    <n v="0.2"/>
    <n v="20.387999999999998"/>
    <s v="No"/>
    <s v="Anna Andreadi"/>
  </r>
  <r>
    <n v="8084"/>
    <s v="CA-2015-150714"/>
    <d v="2015-10-26T00:00:00"/>
    <d v="2015-11-01T00:00:00"/>
    <x v="1"/>
    <s v="KH-16690"/>
    <s v="Kristen Hastings"/>
    <x v="1"/>
    <s v="United States"/>
    <s v="Springfield"/>
    <s v="Oregon"/>
    <n v="97477"/>
    <x v="1"/>
    <s v="OFF-BI-10002982"/>
    <s v="Office Supplies"/>
    <s v="Binders"/>
    <s v="Avery Self-Adhesive Photo Pockets for Polaroid Photos"/>
    <n v="14.301000000000002"/>
    <n v="7"/>
    <n v="0.7"/>
    <n v="-10.487400000000001"/>
    <s v="No"/>
    <s v="Anna Andreadi"/>
  </r>
  <r>
    <n v="8085"/>
    <s v="CA-2015-150714"/>
    <d v="2015-10-26T00:00:00"/>
    <d v="2015-11-01T00:00:00"/>
    <x v="1"/>
    <s v="KH-16690"/>
    <s v="Kristen Hastings"/>
    <x v="1"/>
    <s v="United States"/>
    <s v="Springfield"/>
    <s v="Oregon"/>
    <n v="97477"/>
    <x v="1"/>
    <s v="OFF-ST-10001809"/>
    <s v="Office Supplies"/>
    <s v="Storage"/>
    <s v="Fellowes Officeware Wire Shelving"/>
    <n v="718.6400000000001"/>
    <n v="10"/>
    <n v="0.2"/>
    <n v="-161.69400000000005"/>
    <s v="No"/>
    <s v="Anna Andreadi"/>
  </r>
  <r>
    <n v="8086"/>
    <s v="CA-2016-105753"/>
    <d v="2016-10-20T00:00:00"/>
    <d v="2016-10-26T00:00:00"/>
    <x v="1"/>
    <s v="LC-16960"/>
    <s v="Lindsay Castell"/>
    <x v="2"/>
    <s v="United States"/>
    <s v="Arlington"/>
    <s v="Virginia"/>
    <n v="22204"/>
    <x v="0"/>
    <s v="FUR-FU-10000246"/>
    <s v="Furniture"/>
    <s v="Furnishings"/>
    <s v="Aluminum Document Frame"/>
    <n v="61.1"/>
    <n v="5"/>
    <n v="0"/>
    <n v="18.329999999999991"/>
    <s v="No"/>
    <s v="Cassandra Brandow"/>
  </r>
  <r>
    <n v="8087"/>
    <s v="CA-2017-120894"/>
    <d v="2017-04-28T00:00:00"/>
    <d v="2017-05-02T00:00:00"/>
    <x v="1"/>
    <s v="JL-15130"/>
    <s v="Jack Lebron"/>
    <x v="0"/>
    <s v="United States"/>
    <s v="Wilmington"/>
    <s v="North Carolina"/>
    <n v="28403"/>
    <x v="0"/>
    <s v="OFF-AP-10000252"/>
    <s v="Office Supplies"/>
    <s v="Appliances"/>
    <s v="Harmony HEPA Quiet Air Purifiers"/>
    <n v="28.08"/>
    <n v="3"/>
    <n v="0.2"/>
    <n v="5.2650000000000006"/>
    <s v="No"/>
    <s v="Cassandra Brandow"/>
  </r>
  <r>
    <n v="8088"/>
    <s v="CA-2016-106621"/>
    <d v="2016-09-29T00:00:00"/>
    <d v="2016-10-01T00:00:00"/>
    <x v="0"/>
    <s v="DM-12955"/>
    <s v="Dario Medina"/>
    <x v="1"/>
    <s v="United States"/>
    <s v="Yuma"/>
    <s v="Arizona"/>
    <n v="85364"/>
    <x v="1"/>
    <s v="OFF-AR-10002375"/>
    <s v="Office Supplies"/>
    <s v="Art"/>
    <s v="Newell 351"/>
    <n v="10.496"/>
    <n v="4"/>
    <n v="0.2"/>
    <n v="1.1807999999999983"/>
    <s v="No"/>
    <s v="Anna Andreadi"/>
  </r>
  <r>
    <n v="8089"/>
    <s v="CA-2015-107020"/>
    <d v="2015-07-10T00:00:00"/>
    <d v="2015-07-14T00:00:00"/>
    <x v="1"/>
    <s v="MV-18190"/>
    <s v="Mike Vittorini"/>
    <x v="0"/>
    <s v="United States"/>
    <s v="San Bernardino"/>
    <s v="California"/>
    <n v="92404"/>
    <x v="1"/>
    <s v="OFF-BI-10003719"/>
    <s v="Office Supplies"/>
    <s v="Binders"/>
    <s v="Large Capacity Hanging Post Binders"/>
    <n v="39.92"/>
    <n v="2"/>
    <n v="0.2"/>
    <n v="12.973999999999997"/>
    <s v="No"/>
    <s v="Anna Andreadi"/>
  </r>
  <r>
    <n v="8090"/>
    <s v="US-2015-117492"/>
    <d v="2015-08-07T00:00:00"/>
    <d v="2015-08-09T00:00:00"/>
    <x v="2"/>
    <s v="NS-18640"/>
    <s v="Noel Staavos"/>
    <x v="1"/>
    <s v="United States"/>
    <s v="Baltimore"/>
    <s v="Maryland"/>
    <n v="21215"/>
    <x v="3"/>
    <s v="OFF-AP-10001492"/>
    <s v="Office Supplies"/>
    <s v="Appliances"/>
    <s v="Acco Six-Outlet Power Strip, 4' Cord Length"/>
    <n v="77.58"/>
    <n v="9"/>
    <n v="0"/>
    <n v="20.1708"/>
    <s v="No"/>
    <s v="Chuck Magee"/>
  </r>
  <r>
    <n v="8091"/>
    <s v="CA-2014-101392"/>
    <d v="2014-12-07T00:00:00"/>
    <d v="2014-12-13T00:00:00"/>
    <x v="1"/>
    <s v="AS-10630"/>
    <s v="Ann Steele"/>
    <x v="2"/>
    <s v="United States"/>
    <s v="Seattle"/>
    <s v="Washington"/>
    <n v="98103"/>
    <x v="1"/>
    <s v="OFF-ST-10000532"/>
    <s v="Office Supplies"/>
    <s v="Storage"/>
    <s v="Advantus Rolling Drawer Organizers"/>
    <n v="269.35999999999996"/>
    <n v="7"/>
    <n v="0"/>
    <n v="70.033599999999993"/>
    <s v="No"/>
    <s v="Anna Andreadi"/>
  </r>
  <r>
    <n v="8092"/>
    <s v="CA-2015-127502"/>
    <d v="2015-12-10T00:00:00"/>
    <d v="2015-12-14T00:00:00"/>
    <x v="1"/>
    <s v="MT-17815"/>
    <s v="Meg Tillman"/>
    <x v="0"/>
    <s v="United States"/>
    <s v="San Francisco"/>
    <s v="California"/>
    <n v="94110"/>
    <x v="1"/>
    <s v="OFF-LA-10001613"/>
    <s v="Office Supplies"/>
    <s v="Labels"/>
    <s v="Avery File Folder Labels"/>
    <n v="5.76"/>
    <n v="2"/>
    <n v="0"/>
    <n v="2.8224"/>
    <s v="No"/>
    <s v="Anna Andreadi"/>
  </r>
  <r>
    <n v="8093"/>
    <s v="CA-2017-143658"/>
    <d v="2017-11-08T00:00:00"/>
    <d v="2017-11-13T00:00:00"/>
    <x v="0"/>
    <s v="SR-20425"/>
    <s v="Sharelle Roach"/>
    <x v="2"/>
    <s v="United States"/>
    <s v="New York City"/>
    <s v="New York"/>
    <n v="10035"/>
    <x v="3"/>
    <s v="OFF-AR-10002818"/>
    <s v="Office Supplies"/>
    <s v="Art"/>
    <s v="Panasonic KP-310 Heavy-Duty Electric Pencil Sharpener"/>
    <n v="109.9"/>
    <n v="5"/>
    <n v="0"/>
    <n v="32.97"/>
    <s v="No"/>
    <s v="Chuck Magee"/>
  </r>
  <r>
    <n v="8094"/>
    <s v="CA-2017-133046"/>
    <d v="2017-07-27T00:00:00"/>
    <d v="2017-08-01T00:00:00"/>
    <x v="0"/>
    <s v="DK-13375"/>
    <s v="Dennis Kane"/>
    <x v="0"/>
    <s v="United States"/>
    <s v="Seattle"/>
    <s v="Washington"/>
    <n v="98115"/>
    <x v="1"/>
    <s v="FUR-FU-10001940"/>
    <s v="Furniture"/>
    <s v="Furnishings"/>
    <s v="Staple-based wall hangings"/>
    <n v="23.88"/>
    <n v="3"/>
    <n v="0"/>
    <n v="10.507200000000001"/>
    <s v="No"/>
    <s v="Anna Andreadi"/>
  </r>
  <r>
    <n v="8095"/>
    <s v="CA-2017-133046"/>
    <d v="2017-07-27T00:00:00"/>
    <d v="2017-08-01T00:00:00"/>
    <x v="0"/>
    <s v="DK-13375"/>
    <s v="Dennis Kane"/>
    <x v="0"/>
    <s v="United States"/>
    <s v="Seattle"/>
    <s v="Washington"/>
    <n v="98115"/>
    <x v="1"/>
    <s v="OFF-PA-10003883"/>
    <s v="Office Supplies"/>
    <s v="Paper"/>
    <s v="Message Book, Phone, Wirebound Standard Line Memo, 2 3/4&quot; X 5&quot;"/>
    <n v="26.2"/>
    <n v="4"/>
    <n v="0"/>
    <n v="12.052"/>
    <s v="No"/>
    <s v="Anna Andreadi"/>
  </r>
  <r>
    <n v="8096"/>
    <s v="CA-2017-133046"/>
    <d v="2017-07-27T00:00:00"/>
    <d v="2017-08-01T00:00:00"/>
    <x v="0"/>
    <s v="DK-13375"/>
    <s v="Dennis Kane"/>
    <x v="0"/>
    <s v="United States"/>
    <s v="Seattle"/>
    <s v="Washington"/>
    <n v="98115"/>
    <x v="1"/>
    <s v="OFF-PA-10002787"/>
    <s v="Office Supplies"/>
    <s v="Paper"/>
    <s v="Xerox 227"/>
    <n v="12.96"/>
    <n v="2"/>
    <n v="0"/>
    <n v="6.2208000000000006"/>
    <s v="No"/>
    <s v="Anna Andreadi"/>
  </r>
  <r>
    <n v="8097"/>
    <s v="CA-2017-133046"/>
    <d v="2017-07-27T00:00:00"/>
    <d v="2017-08-01T00:00:00"/>
    <x v="0"/>
    <s v="DK-13375"/>
    <s v="Dennis Kane"/>
    <x v="0"/>
    <s v="United States"/>
    <s v="Seattle"/>
    <s v="Washington"/>
    <n v="98115"/>
    <x v="1"/>
    <s v="TEC-AC-10000991"/>
    <s v="Technology"/>
    <s v="Accessories"/>
    <s v="Sony Micro Vault Click 8 GB USB 2.0 Flash Drive"/>
    <n v="234.95000000000002"/>
    <n v="5"/>
    <n v="0"/>
    <n v="32.893000000000008"/>
    <s v="No"/>
    <s v="Anna Andreadi"/>
  </r>
  <r>
    <n v="8098"/>
    <s v="CA-2017-122798"/>
    <d v="2017-12-28T00:00:00"/>
    <d v="2018-01-01T00:00:00"/>
    <x v="1"/>
    <s v="SV-20935"/>
    <s v="Susan Vittorini"/>
    <x v="0"/>
    <s v="United States"/>
    <s v="Albuquerque"/>
    <s v="New Mexico"/>
    <n v="87105"/>
    <x v="1"/>
    <s v="OFF-ST-10003058"/>
    <s v="Office Supplies"/>
    <s v="Storage"/>
    <s v="Eldon Mobile Mega Data Cart  Mega Stackable  Add-On Trays"/>
    <n v="118.25"/>
    <n v="5"/>
    <n v="0"/>
    <n v="34.292499999999997"/>
    <s v="No"/>
    <s v="Anna Andreadi"/>
  </r>
  <r>
    <n v="8099"/>
    <s v="CA-2017-122798"/>
    <d v="2017-12-28T00:00:00"/>
    <d v="2018-01-01T00:00:00"/>
    <x v="1"/>
    <s v="SV-20935"/>
    <s v="Susan Vittorini"/>
    <x v="0"/>
    <s v="United States"/>
    <s v="Albuquerque"/>
    <s v="New Mexico"/>
    <n v="87105"/>
    <x v="1"/>
    <s v="OFF-PA-10004239"/>
    <s v="Office Supplies"/>
    <s v="Paper"/>
    <s v="Xerox 1953"/>
    <n v="4.28"/>
    <n v="1"/>
    <n v="0"/>
    <n v="1.9259999999999997"/>
    <s v="No"/>
    <s v="Anna Andreadi"/>
  </r>
  <r>
    <n v="8100"/>
    <s v="CA-2016-169663"/>
    <d v="2016-03-10T00:00:00"/>
    <d v="2016-03-13T00:00:00"/>
    <x v="2"/>
    <s v="RH-19510"/>
    <s v="Rick Huthwaite"/>
    <x v="2"/>
    <s v="United States"/>
    <s v="Los Angeles"/>
    <s v="California"/>
    <n v="90045"/>
    <x v="1"/>
    <s v="TEC-AC-10003038"/>
    <s v="Technology"/>
    <s v="Accessories"/>
    <s v="Kingston Digital DataTraveler 16GB USB 2.0"/>
    <n v="26.849999999999998"/>
    <n v="3"/>
    <n v="0"/>
    <n v="5.101499999999997"/>
    <s v="No"/>
    <s v="Anna Andreadi"/>
  </r>
  <r>
    <n v="8101"/>
    <s v="CA-2016-169663"/>
    <d v="2016-03-10T00:00:00"/>
    <d v="2016-03-13T00:00:00"/>
    <x v="2"/>
    <s v="RH-19510"/>
    <s v="Rick Huthwaite"/>
    <x v="2"/>
    <s v="United States"/>
    <s v="Los Angeles"/>
    <s v="California"/>
    <n v="90045"/>
    <x v="1"/>
    <s v="TEC-MA-10000984"/>
    <s v="Technology"/>
    <s v="Machines"/>
    <s v="Okidata MB760 Printer"/>
    <n v="3357.6000000000004"/>
    <n v="3"/>
    <n v="0.2"/>
    <n v="377.72999999999956"/>
    <s v="No"/>
    <s v="Anna Andreadi"/>
  </r>
  <r>
    <n v="8102"/>
    <s v="CA-2015-149846"/>
    <d v="2015-05-22T00:00:00"/>
    <d v="2015-05-26T00:00:00"/>
    <x v="1"/>
    <s v="SB-20185"/>
    <s v="Sarah Brown"/>
    <x v="0"/>
    <s v="United States"/>
    <s v="Los Angeles"/>
    <s v="California"/>
    <n v="90045"/>
    <x v="1"/>
    <s v="OFF-LA-10004484"/>
    <s v="Office Supplies"/>
    <s v="Labels"/>
    <s v="Avery 476"/>
    <n v="8.26"/>
    <n v="2"/>
    <n v="0"/>
    <n v="3.7995999999999999"/>
    <s v="No"/>
    <s v="Anna Andreadi"/>
  </r>
  <r>
    <n v="8103"/>
    <s v="CA-2015-149846"/>
    <d v="2015-05-22T00:00:00"/>
    <d v="2015-05-26T00:00:00"/>
    <x v="1"/>
    <s v="SB-20185"/>
    <s v="Sarah Brown"/>
    <x v="0"/>
    <s v="United States"/>
    <s v="Los Angeles"/>
    <s v="California"/>
    <n v="90045"/>
    <x v="1"/>
    <s v="TEC-MA-10004002"/>
    <s v="Technology"/>
    <s v="Machines"/>
    <s v="Zebra GX420t Direct Thermal/Thermal Transfer Printer"/>
    <n v="2973.32"/>
    <n v="7"/>
    <n v="0.2"/>
    <n v="334.49849999999958"/>
    <s v="No"/>
    <s v="Anna Andreadi"/>
  </r>
  <r>
    <n v="8104"/>
    <s v="CA-2015-149846"/>
    <d v="2015-05-22T00:00:00"/>
    <d v="2015-05-26T00:00:00"/>
    <x v="1"/>
    <s v="SB-20185"/>
    <s v="Sarah Brown"/>
    <x v="0"/>
    <s v="United States"/>
    <s v="Los Angeles"/>
    <s v="California"/>
    <n v="90045"/>
    <x v="1"/>
    <s v="OFF-ST-10002406"/>
    <s v="Office Supplies"/>
    <s v="Storage"/>
    <s v="Pizazz Global Quick File"/>
    <n v="104.79"/>
    <n v="7"/>
    <n v="0"/>
    <n v="29.341200000000008"/>
    <s v="No"/>
    <s v="Anna Andreadi"/>
  </r>
  <r>
    <n v="8105"/>
    <s v="CA-2015-149846"/>
    <d v="2015-05-22T00:00:00"/>
    <d v="2015-05-26T00:00:00"/>
    <x v="1"/>
    <s v="SB-20185"/>
    <s v="Sarah Brown"/>
    <x v="0"/>
    <s v="United States"/>
    <s v="Los Angeles"/>
    <s v="California"/>
    <n v="90045"/>
    <x v="1"/>
    <s v="TEC-PH-10003645"/>
    <s v="Technology"/>
    <s v="Phones"/>
    <s v="Aastra 57i VoIP phone"/>
    <n v="775.72800000000007"/>
    <n v="6"/>
    <n v="0.2"/>
    <n v="58.179600000000022"/>
    <s v="No"/>
    <s v="Anna Andreadi"/>
  </r>
  <r>
    <n v="8106"/>
    <s v="CA-2017-159149"/>
    <d v="2017-02-17T00:00:00"/>
    <d v="2017-02-19T00:00:00"/>
    <x v="2"/>
    <s v="CR-12820"/>
    <s v="Cyra Reiten"/>
    <x v="2"/>
    <s v="United States"/>
    <s v="Houston"/>
    <s v="Texas"/>
    <n v="77041"/>
    <x v="2"/>
    <s v="FUR-BO-10001601"/>
    <s v="Furniture"/>
    <s v="Bookcases"/>
    <s v="Sauder Mission Library with Doors, Fruitwood Finish"/>
    <n v="89.066399999999987"/>
    <n v="1"/>
    <n v="0.32"/>
    <n v="-17.027400000000007"/>
    <s v="No"/>
    <s v="Kelly Williams"/>
  </r>
  <r>
    <n v="8107"/>
    <s v="CA-2017-159149"/>
    <d v="2017-02-17T00:00:00"/>
    <d v="2017-02-19T00:00:00"/>
    <x v="2"/>
    <s v="CR-12820"/>
    <s v="Cyra Reiten"/>
    <x v="2"/>
    <s v="United States"/>
    <s v="Houston"/>
    <s v="Texas"/>
    <n v="77041"/>
    <x v="2"/>
    <s v="OFF-AR-10000937"/>
    <s v="Office Supplies"/>
    <s v="Art"/>
    <s v="Dixon Ticonderoga Core-Lock Colored Pencils, 48-Color Set"/>
    <n v="175.44"/>
    <n v="6"/>
    <n v="0.2"/>
    <n v="52.632000000000005"/>
    <s v="No"/>
    <s v="Kelly Williams"/>
  </r>
  <r>
    <n v="8108"/>
    <s v="CA-2017-159149"/>
    <d v="2017-02-17T00:00:00"/>
    <d v="2017-02-19T00:00:00"/>
    <x v="2"/>
    <s v="CR-12820"/>
    <s v="Cyra Reiten"/>
    <x v="2"/>
    <s v="United States"/>
    <s v="Houston"/>
    <s v="Texas"/>
    <n v="77041"/>
    <x v="2"/>
    <s v="TEC-PH-10000038"/>
    <s v="Technology"/>
    <s v="Phones"/>
    <s v="Jawbone MINI JAMBOX Wireless Bluetooth Speaker"/>
    <n v="438.33600000000001"/>
    <n v="4"/>
    <n v="0.2"/>
    <n v="-87.667200000000037"/>
    <s v="No"/>
    <s v="Kelly Williams"/>
  </r>
  <r>
    <n v="8109"/>
    <s v="US-2017-167570"/>
    <d v="2017-12-08T00:00:00"/>
    <d v="2017-12-15T00:00:00"/>
    <x v="1"/>
    <s v="EG-13900"/>
    <s v="Emily Grady"/>
    <x v="0"/>
    <s v="United States"/>
    <s v="Philadelphia"/>
    <s v="Pennsylvania"/>
    <n v="19140"/>
    <x v="3"/>
    <s v="FUR-CH-10003396"/>
    <s v="Furniture"/>
    <s v="Chairs"/>
    <s v="Global Deluxe Steno Chair"/>
    <n v="215.54400000000001"/>
    <n v="4"/>
    <n v="0.3"/>
    <n v="-58.504800000000017"/>
    <s v="No"/>
    <s v="Chuck Magee"/>
  </r>
  <r>
    <n v="8110"/>
    <s v="CA-2017-160122"/>
    <d v="2017-11-18T00:00:00"/>
    <d v="2017-11-23T00:00:00"/>
    <x v="1"/>
    <s v="RD-19930"/>
    <s v="Russell D'Ascenzo"/>
    <x v="0"/>
    <s v="United States"/>
    <s v="Chicago"/>
    <s v="Illinois"/>
    <n v="60623"/>
    <x v="2"/>
    <s v="OFF-EN-10002592"/>
    <s v="Office Supplies"/>
    <s v="Envelopes"/>
    <s v="Peel &amp; Seel Recycled Catalog Envelopes, Brown"/>
    <n v="55.584000000000003"/>
    <n v="6"/>
    <n v="0.2"/>
    <n v="20.844000000000001"/>
    <s v="No"/>
    <s v="Kelly Williams"/>
  </r>
  <r>
    <n v="8111"/>
    <s v="CA-2017-160122"/>
    <d v="2017-11-18T00:00:00"/>
    <d v="2017-11-23T00:00:00"/>
    <x v="1"/>
    <s v="RD-19930"/>
    <s v="Russell D'Ascenzo"/>
    <x v="0"/>
    <s v="United States"/>
    <s v="Chicago"/>
    <s v="Illinois"/>
    <n v="60623"/>
    <x v="2"/>
    <s v="FUR-CH-10000422"/>
    <s v="Furniture"/>
    <s v="Chairs"/>
    <s v="Global Highback Leather Tilter in Burgundy"/>
    <n v="127.38599999999998"/>
    <n v="2"/>
    <n v="0.3"/>
    <n v="-25.477199999999982"/>
    <s v="No"/>
    <s v="Kelly Williams"/>
  </r>
  <r>
    <n v="8112"/>
    <s v="CA-2016-130393"/>
    <d v="2016-12-01T00:00:00"/>
    <d v="2016-12-03T00:00:00"/>
    <x v="0"/>
    <s v="JM-15865"/>
    <s v="John Murray"/>
    <x v="0"/>
    <s v="United States"/>
    <s v="San Angelo"/>
    <s v="Texas"/>
    <n v="76903"/>
    <x v="2"/>
    <s v="FUR-CH-10002647"/>
    <s v="Furniture"/>
    <s v="Chairs"/>
    <s v="Situations Contoured Folding Chairs, 4/Set"/>
    <n v="248.43"/>
    <n v="5"/>
    <n v="0.3"/>
    <n v="-17.744999999999976"/>
    <s v="No"/>
    <s v="Kelly Williams"/>
  </r>
  <r>
    <n v="8113"/>
    <s v="CA-2016-130393"/>
    <d v="2016-12-01T00:00:00"/>
    <d v="2016-12-03T00:00:00"/>
    <x v="0"/>
    <s v="JM-15865"/>
    <s v="John Murray"/>
    <x v="0"/>
    <s v="United States"/>
    <s v="San Angelo"/>
    <s v="Texas"/>
    <n v="76903"/>
    <x v="2"/>
    <s v="OFF-AP-10004859"/>
    <s v="Office Supplies"/>
    <s v="Appliances"/>
    <s v="Acco 6 Outlet Guardian Premium Surge Suppressor"/>
    <n v="11.647999999999998"/>
    <n v="4"/>
    <n v="0.8"/>
    <n v="-30.867200000000004"/>
    <s v="No"/>
    <s v="Kelly Williams"/>
  </r>
  <r>
    <n v="8114"/>
    <s v="CA-2016-130393"/>
    <d v="2016-12-01T00:00:00"/>
    <d v="2016-12-03T00:00:00"/>
    <x v="0"/>
    <s v="JM-15865"/>
    <s v="John Murray"/>
    <x v="0"/>
    <s v="United States"/>
    <s v="San Angelo"/>
    <s v="Texas"/>
    <n v="76903"/>
    <x v="2"/>
    <s v="FUR-CH-10004477"/>
    <s v="Furniture"/>
    <s v="Chairs"/>
    <s v="Global Push Button Manager's Chair, Indigo"/>
    <n v="85.245999999999995"/>
    <n v="2"/>
    <n v="0.3"/>
    <n v="-1.217800000000004"/>
    <s v="No"/>
    <s v="Kelly Williams"/>
  </r>
  <r>
    <n v="8115"/>
    <s v="CA-2017-144820"/>
    <d v="2017-10-03T00:00:00"/>
    <d v="2017-10-07T00:00:00"/>
    <x v="0"/>
    <s v="LW-16825"/>
    <s v="Laurel Workman"/>
    <x v="1"/>
    <s v="United States"/>
    <s v="Pasadena"/>
    <s v="Texas"/>
    <n v="77506"/>
    <x v="2"/>
    <s v="OFF-AR-10004817"/>
    <s v="Office Supplies"/>
    <s v="Art"/>
    <s v="Colorific Watercolor Pencils"/>
    <n v="20.64"/>
    <n v="5"/>
    <n v="0.2"/>
    <n v="2.3219999999999974"/>
    <s v="No"/>
    <s v="Kelly Williams"/>
  </r>
  <r>
    <n v="8116"/>
    <s v="CA-2017-101014"/>
    <d v="2017-08-29T00:00:00"/>
    <d v="2017-09-04T00:00:00"/>
    <x v="1"/>
    <s v="RW-19540"/>
    <s v="Rick Wilson"/>
    <x v="1"/>
    <s v="United States"/>
    <s v="Los Angeles"/>
    <s v="California"/>
    <n v="90049"/>
    <x v="1"/>
    <s v="FUR-FU-10003374"/>
    <s v="Furniture"/>
    <s v="Furnishings"/>
    <s v="Electrix Fluorescent Magnifier Lamps &amp; Weighted Base"/>
    <n v="148.02000000000001"/>
    <n v="3"/>
    <n v="0"/>
    <n v="41.445600000000013"/>
    <s v="No"/>
    <s v="Anna Andreadi"/>
  </r>
  <r>
    <n v="8117"/>
    <s v="CA-2017-105543"/>
    <d v="2017-11-24T00:00:00"/>
    <d v="2017-11-24T00:00:00"/>
    <x v="3"/>
    <s v="BG-11695"/>
    <s v="Brooke Gillingham"/>
    <x v="1"/>
    <s v="United States"/>
    <s v="Garden City"/>
    <s v="Kansas"/>
    <n v="67846"/>
    <x v="2"/>
    <s v="OFF-ST-10003123"/>
    <s v="Office Supplies"/>
    <s v="Storage"/>
    <s v="Fellowes Bases and Tops For Staxonsteel/High-Stak Systems"/>
    <n v="33.29"/>
    <n v="1"/>
    <n v="0"/>
    <n v="7.9895999999999994"/>
    <s v="No"/>
    <s v="Kelly Williams"/>
  </r>
  <r>
    <n v="8118"/>
    <s v="US-2017-113201"/>
    <d v="2017-06-30T00:00:00"/>
    <d v="2017-07-05T00:00:00"/>
    <x v="1"/>
    <s v="TT-21220"/>
    <s v="Thomas Thornton"/>
    <x v="0"/>
    <s v="United States"/>
    <s v="Los Angeles"/>
    <s v="California"/>
    <n v="90045"/>
    <x v="1"/>
    <s v="OFF-PA-10000675"/>
    <s v="Office Supplies"/>
    <s v="Paper"/>
    <s v="Xerox 1919"/>
    <n v="204.95000000000002"/>
    <n v="5"/>
    <n v="0"/>
    <n v="100.4255"/>
    <s v="No"/>
    <s v="Anna Andreadi"/>
  </r>
  <r>
    <n v="8119"/>
    <s v="US-2017-106551"/>
    <d v="2017-07-22T00:00:00"/>
    <d v="2017-07-27T00:00:00"/>
    <x v="1"/>
    <s v="EB-13930"/>
    <s v="Eric Barreto"/>
    <x v="0"/>
    <s v="United States"/>
    <s v="Chicago"/>
    <s v="Illinois"/>
    <n v="60653"/>
    <x v="2"/>
    <s v="FUR-CH-10004997"/>
    <s v="Furniture"/>
    <s v="Chairs"/>
    <s v="Hon Every-Day Series Multi-Task Chairs"/>
    <n v="526.34399999999994"/>
    <n v="4"/>
    <n v="0.3"/>
    <n v="-75.191999999999979"/>
    <s v="No"/>
    <s v="Kelly Williams"/>
  </r>
  <r>
    <n v="8120"/>
    <s v="CA-2016-116722"/>
    <d v="2016-11-11T00:00:00"/>
    <d v="2016-11-16T00:00:00"/>
    <x v="1"/>
    <s v="LP-17080"/>
    <s v="Liz Pelletier"/>
    <x v="0"/>
    <s v="United States"/>
    <s v="San Francisco"/>
    <s v="California"/>
    <n v="94110"/>
    <x v="1"/>
    <s v="FUR-FU-10001934"/>
    <s v="Furniture"/>
    <s v="Furnishings"/>
    <s v="Magnifier Swing Arm Lamp"/>
    <n v="41.96"/>
    <n v="2"/>
    <n v="0"/>
    <n v="10.909600000000001"/>
    <s v="No"/>
    <s v="Anna Andreadi"/>
  </r>
  <r>
    <n v="8121"/>
    <s v="CA-2016-116722"/>
    <d v="2016-11-11T00:00:00"/>
    <d v="2016-11-16T00:00:00"/>
    <x v="1"/>
    <s v="LP-17080"/>
    <s v="Liz Pelletier"/>
    <x v="0"/>
    <s v="United States"/>
    <s v="San Francisco"/>
    <s v="California"/>
    <n v="94110"/>
    <x v="1"/>
    <s v="FUR-CH-10004997"/>
    <s v="Furniture"/>
    <s v="Chairs"/>
    <s v="Hon Every-Day Series Multi-Task Chairs"/>
    <n v="451.15199999999993"/>
    <n v="3"/>
    <n v="0.2"/>
    <n v="0"/>
    <s v="No"/>
    <s v="Anna Andreadi"/>
  </r>
  <r>
    <n v="8122"/>
    <s v="CA-2016-116722"/>
    <d v="2016-11-11T00:00:00"/>
    <d v="2016-11-16T00:00:00"/>
    <x v="1"/>
    <s v="LP-17080"/>
    <s v="Liz Pelletier"/>
    <x v="0"/>
    <s v="United States"/>
    <s v="San Francisco"/>
    <s v="California"/>
    <n v="94110"/>
    <x v="1"/>
    <s v="OFF-BI-10001890"/>
    <s v="Office Supplies"/>
    <s v="Binders"/>
    <s v="Avery Poly Binder Pockets"/>
    <n v="31.504000000000005"/>
    <n v="11"/>
    <n v="0.2"/>
    <n v="11.026399999999999"/>
    <s v="No"/>
    <s v="Anna Andreadi"/>
  </r>
  <r>
    <n v="8123"/>
    <s v="CA-2014-138128"/>
    <d v="2014-12-09T00:00:00"/>
    <d v="2014-12-15T00:00:00"/>
    <x v="1"/>
    <s v="FP-14320"/>
    <s v="Frank Preis"/>
    <x v="0"/>
    <s v="United States"/>
    <s v="Philadelphia"/>
    <s v="Pennsylvania"/>
    <n v="19134"/>
    <x v="3"/>
    <s v="OFF-EN-10002500"/>
    <s v="Office Supplies"/>
    <s v="Envelopes"/>
    <s v="Globe Weis Peel &amp; Seel First Class Envelopes"/>
    <n v="30.672000000000001"/>
    <n v="3"/>
    <n v="0.2"/>
    <n v="9.5850000000000009"/>
    <s v="No"/>
    <s v="Chuck Magee"/>
  </r>
  <r>
    <n v="8124"/>
    <s v="CA-2014-138128"/>
    <d v="2014-12-09T00:00:00"/>
    <d v="2014-12-15T00:00:00"/>
    <x v="1"/>
    <s v="FP-14320"/>
    <s v="Frank Preis"/>
    <x v="0"/>
    <s v="United States"/>
    <s v="Philadelphia"/>
    <s v="Pennsylvania"/>
    <n v="19134"/>
    <x v="3"/>
    <s v="TEC-CO-10001766"/>
    <s v="Technology"/>
    <s v="Copiers"/>
    <s v="Canon PC940 Copier"/>
    <n v="1079.9759999999999"/>
    <n v="4"/>
    <n v="0.4"/>
    <n v="125.99719999999991"/>
    <s v="No"/>
    <s v="Chuck Magee"/>
  </r>
  <r>
    <n v="8125"/>
    <s v="US-2017-150070"/>
    <d v="2017-09-07T00:00:00"/>
    <d v="2017-09-12T00:00:00"/>
    <x v="1"/>
    <s v="JA-15970"/>
    <s v="Joseph Airdo"/>
    <x v="0"/>
    <s v="United States"/>
    <s v="Modesto"/>
    <s v="California"/>
    <n v="95351"/>
    <x v="1"/>
    <s v="FUR-CH-10004860"/>
    <s v="Furniture"/>
    <s v="Chairs"/>
    <s v="Global Low Back Tilter Chair"/>
    <n v="161.56800000000001"/>
    <n v="2"/>
    <n v="0.2"/>
    <n v="-28.274400000000021"/>
    <s v="No"/>
    <s v="Anna Andreadi"/>
  </r>
  <r>
    <n v="8126"/>
    <s v="CA-2015-137064"/>
    <d v="2015-02-06T00:00:00"/>
    <d v="2015-02-13T00:00:00"/>
    <x v="1"/>
    <s v="TS-21655"/>
    <s v="Trudy Schmidt"/>
    <x v="0"/>
    <s v="United States"/>
    <s v="Houston"/>
    <s v="Texas"/>
    <n v="77070"/>
    <x v="2"/>
    <s v="OFF-BI-10002049"/>
    <s v="Office Supplies"/>
    <s v="Binders"/>
    <s v="UniKeep View Case Binders"/>
    <n v="2.9339999999999993"/>
    <n v="3"/>
    <n v="0.8"/>
    <n v="-4.9878000000000018"/>
    <s v="No"/>
    <s v="Kelly Williams"/>
  </r>
  <r>
    <n v="8127"/>
    <s v="CA-2015-137064"/>
    <d v="2015-02-06T00:00:00"/>
    <d v="2015-02-13T00:00:00"/>
    <x v="1"/>
    <s v="TS-21655"/>
    <s v="Trudy Schmidt"/>
    <x v="0"/>
    <s v="United States"/>
    <s v="Houston"/>
    <s v="Texas"/>
    <n v="77070"/>
    <x v="2"/>
    <s v="TEC-AC-10003499"/>
    <s v="Technology"/>
    <s v="Accessories"/>
    <s v="Memorex Mini Travel Drive 8 GB USB 2.0 Flash Drive"/>
    <n v="18.528000000000002"/>
    <n v="2"/>
    <n v="0.2"/>
    <n v="4.4004000000000003"/>
    <s v="No"/>
    <s v="Kelly Williams"/>
  </r>
  <r>
    <n v="8128"/>
    <s v="CA-2015-137064"/>
    <d v="2015-02-06T00:00:00"/>
    <d v="2015-02-13T00:00:00"/>
    <x v="1"/>
    <s v="TS-21655"/>
    <s v="Trudy Schmidt"/>
    <x v="0"/>
    <s v="United States"/>
    <s v="Houston"/>
    <s v="Texas"/>
    <n v="77070"/>
    <x v="2"/>
    <s v="OFF-ST-10003470"/>
    <s v="Office Supplies"/>
    <s v="Storage"/>
    <s v="Tennsco Snap-Together Open Shelving Units, Starter Sets and Add-On Units"/>
    <n v="670.75200000000007"/>
    <n v="3"/>
    <n v="0.2"/>
    <n v="-125.76600000000005"/>
    <s v="No"/>
    <s v="Kelly Williams"/>
  </r>
  <r>
    <n v="8129"/>
    <s v="CA-2017-157350"/>
    <d v="2017-08-26T00:00:00"/>
    <d v="2017-09-01T00:00:00"/>
    <x v="1"/>
    <s v="DP-13000"/>
    <s v="Darren Powers"/>
    <x v="0"/>
    <s v="United States"/>
    <s v="Chicago"/>
    <s v="Illinois"/>
    <n v="60610"/>
    <x v="2"/>
    <s v="FUR-FU-10000222"/>
    <s v="Furniture"/>
    <s v="Furnishings"/>
    <s v="Seth Thomas 16&quot; Steel Case Clock"/>
    <n v="64.959999999999994"/>
    <n v="5"/>
    <n v="0.6"/>
    <n v="-43.847999999999985"/>
    <s v="No"/>
    <s v="Kelly Williams"/>
  </r>
  <r>
    <n v="8130"/>
    <s v="CA-2014-127866"/>
    <d v="2014-07-20T00:00:00"/>
    <d v="2014-07-23T00:00:00"/>
    <x v="2"/>
    <s v="JD-15895"/>
    <s v="Jonathan Doherty"/>
    <x v="1"/>
    <s v="United States"/>
    <s v="Riverside"/>
    <s v="California"/>
    <n v="92503"/>
    <x v="1"/>
    <s v="TEC-AC-10000023"/>
    <s v="Technology"/>
    <s v="Accessories"/>
    <s v="Maxell 74 Minute CD-R Spindle, 50/Pack"/>
    <n v="41.94"/>
    <n v="2"/>
    <n v="0"/>
    <n v="15.098399999999998"/>
    <s v="No"/>
    <s v="Anna Andreadi"/>
  </r>
  <r>
    <n v="8131"/>
    <s v="CA-2014-127866"/>
    <d v="2014-07-20T00:00:00"/>
    <d v="2014-07-23T00:00:00"/>
    <x v="2"/>
    <s v="JD-15895"/>
    <s v="Jonathan Doherty"/>
    <x v="1"/>
    <s v="United States"/>
    <s v="Riverside"/>
    <s v="California"/>
    <n v="92503"/>
    <x v="1"/>
    <s v="OFF-PA-10003971"/>
    <s v="Office Supplies"/>
    <s v="Paper"/>
    <s v="Xerox 1965"/>
    <n v="11.96"/>
    <n v="2"/>
    <n v="0"/>
    <n v="5.8604000000000003"/>
    <s v="No"/>
    <s v="Anna Andreadi"/>
  </r>
  <r>
    <n v="8132"/>
    <s v="CA-2014-127866"/>
    <d v="2014-07-20T00:00:00"/>
    <d v="2014-07-23T00:00:00"/>
    <x v="2"/>
    <s v="JD-15895"/>
    <s v="Jonathan Doherty"/>
    <x v="1"/>
    <s v="United States"/>
    <s v="Riverside"/>
    <s v="California"/>
    <n v="92503"/>
    <x v="1"/>
    <s v="OFF-AR-10003481"/>
    <s v="Office Supplies"/>
    <s v="Art"/>
    <s v="Newell 348"/>
    <n v="13.12"/>
    <n v="4"/>
    <n v="0"/>
    <n v="3.8047999999999984"/>
    <s v="No"/>
    <s v="Anna Andreadi"/>
  </r>
  <r>
    <n v="8133"/>
    <s v="CA-2014-127866"/>
    <d v="2014-07-20T00:00:00"/>
    <d v="2014-07-23T00:00:00"/>
    <x v="2"/>
    <s v="JD-15895"/>
    <s v="Jonathan Doherty"/>
    <x v="1"/>
    <s v="United States"/>
    <s v="Riverside"/>
    <s v="California"/>
    <n v="92503"/>
    <x v="1"/>
    <s v="OFF-ST-10001490"/>
    <s v="Office Supplies"/>
    <s v="Storage"/>
    <s v="Hot File 7-Pocket, Floor Stand"/>
    <n v="535.41"/>
    <n v="3"/>
    <n v="0"/>
    <n v="160.62299999999993"/>
    <s v="No"/>
    <s v="Anna Andreadi"/>
  </r>
  <r>
    <n v="8134"/>
    <s v="CA-2015-131352"/>
    <d v="2015-10-08T00:00:00"/>
    <d v="2015-10-13T00:00:00"/>
    <x v="1"/>
    <s v="GH-14485"/>
    <s v="Gene Hale"/>
    <x v="1"/>
    <s v="United States"/>
    <s v="Dallas"/>
    <s v="Texas"/>
    <n v="75081"/>
    <x v="2"/>
    <s v="FUR-FU-10003708"/>
    <s v="Furniture"/>
    <s v="Furnishings"/>
    <s v="Tenex Traditional Chairmats for Medium Pile Carpet, Standard Lip, 36&quot; x 48&quot;"/>
    <n v="72.78"/>
    <n v="3"/>
    <n v="0.6"/>
    <n v="-70.960499999999996"/>
    <s v="No"/>
    <s v="Kelly Williams"/>
  </r>
  <r>
    <n v="8135"/>
    <s v="CA-2015-121776"/>
    <d v="2015-02-16T00:00:00"/>
    <d v="2015-02-21T00:00:00"/>
    <x v="1"/>
    <s v="RD-19585"/>
    <s v="Rob Dowd"/>
    <x v="0"/>
    <s v="United States"/>
    <s v="Los Angeles"/>
    <s v="California"/>
    <n v="90008"/>
    <x v="1"/>
    <s v="OFF-PA-10001970"/>
    <s v="Office Supplies"/>
    <s v="Paper"/>
    <s v="Xerox 1881"/>
    <n v="36.839999999999996"/>
    <n v="3"/>
    <n v="0"/>
    <n v="17.314799999999998"/>
    <s v="No"/>
    <s v="Anna Andreadi"/>
  </r>
  <r>
    <n v="8136"/>
    <s v="CA-2015-121776"/>
    <d v="2015-02-16T00:00:00"/>
    <d v="2015-02-21T00:00:00"/>
    <x v="1"/>
    <s v="RD-19585"/>
    <s v="Rob Dowd"/>
    <x v="0"/>
    <s v="United States"/>
    <s v="Los Angeles"/>
    <s v="California"/>
    <n v="90008"/>
    <x v="1"/>
    <s v="OFF-LA-10002762"/>
    <s v="Office Supplies"/>
    <s v="Labels"/>
    <s v="Avery 485"/>
    <n v="87.71"/>
    <n v="7"/>
    <n v="0"/>
    <n v="41.223699999999994"/>
    <s v="No"/>
    <s v="Anna Andreadi"/>
  </r>
  <r>
    <n v="8137"/>
    <s v="CA-2016-118073"/>
    <d v="2016-08-12T00:00:00"/>
    <d v="2016-08-16T00:00:00"/>
    <x v="1"/>
    <s v="CS-12490"/>
    <s v="Cindy Schnelling"/>
    <x v="1"/>
    <s v="United States"/>
    <s v="Lakeland"/>
    <s v="Florida"/>
    <n v="33801"/>
    <x v="0"/>
    <s v="FUR-TA-10002533"/>
    <s v="Furniture"/>
    <s v="Tables"/>
    <s v="BPI Conference Tables"/>
    <n v="562.29250000000013"/>
    <n v="7"/>
    <n v="0.45"/>
    <n v="-255.58750000000009"/>
    <s v="No"/>
    <s v="Cassandra Brandow"/>
  </r>
  <r>
    <n v="8138"/>
    <s v="CA-2014-103219"/>
    <d v="2014-11-09T00:00:00"/>
    <d v="2014-11-13T00:00:00"/>
    <x v="1"/>
    <s v="BF-11215"/>
    <s v="Benjamin Farhat"/>
    <x v="2"/>
    <s v="United States"/>
    <s v="New York City"/>
    <s v="New York"/>
    <n v="10035"/>
    <x v="3"/>
    <s v="FUR-FU-10004091"/>
    <s v="Furniture"/>
    <s v="Furnishings"/>
    <s v="Eldon 200 Class Desk Accessories, Black"/>
    <n v="56.52"/>
    <n v="9"/>
    <n v="0"/>
    <n v="21.477600000000002"/>
    <s v="No"/>
    <s v="Chuck Magee"/>
  </r>
  <r>
    <n v="8139"/>
    <s v="CA-2016-102561"/>
    <d v="2016-07-18T00:00:00"/>
    <d v="2016-07-22T00:00:00"/>
    <x v="1"/>
    <s v="NK-18490"/>
    <s v="Neil Knudson"/>
    <x v="2"/>
    <s v="United States"/>
    <s v="Philadelphia"/>
    <s v="Pennsylvania"/>
    <n v="19140"/>
    <x v="3"/>
    <s v="OFF-AR-10001545"/>
    <s v="Office Supplies"/>
    <s v="Art"/>
    <s v="Newell 326"/>
    <n v="11.264000000000001"/>
    <n v="8"/>
    <n v="0.2"/>
    <n v="1.2671999999999994"/>
    <s v="No"/>
    <s v="Chuck Magee"/>
  </r>
  <r>
    <n v="8140"/>
    <s v="CA-2016-102561"/>
    <d v="2016-07-18T00:00:00"/>
    <d v="2016-07-22T00:00:00"/>
    <x v="1"/>
    <s v="NK-18490"/>
    <s v="Neil Knudson"/>
    <x v="2"/>
    <s v="United States"/>
    <s v="Philadelphia"/>
    <s v="Pennsylvania"/>
    <n v="19140"/>
    <x v="3"/>
    <s v="OFF-ST-10001476"/>
    <s v="Office Supplies"/>
    <s v="Storage"/>
    <s v="Steel Personal Filing/Posting Tote"/>
    <n v="284.08000000000004"/>
    <n v="10"/>
    <n v="0.2"/>
    <n v="24.856999999999999"/>
    <s v="No"/>
    <s v="Chuck Magee"/>
  </r>
  <r>
    <n v="8141"/>
    <s v="CA-2016-102561"/>
    <d v="2016-07-18T00:00:00"/>
    <d v="2016-07-22T00:00:00"/>
    <x v="1"/>
    <s v="NK-18490"/>
    <s v="Neil Knudson"/>
    <x v="2"/>
    <s v="United States"/>
    <s v="Philadelphia"/>
    <s v="Pennsylvania"/>
    <n v="19140"/>
    <x v="3"/>
    <s v="OFF-PA-10004971"/>
    <s v="Office Supplies"/>
    <s v="Paper"/>
    <s v="Xerox 196"/>
    <n v="18.496000000000002"/>
    <n v="4"/>
    <n v="0.2"/>
    <n v="6.7048000000000005"/>
    <s v="No"/>
    <s v="Chuck Magee"/>
  </r>
  <r>
    <n v="8142"/>
    <s v="CA-2016-100993"/>
    <d v="2016-02-05T00:00:00"/>
    <d v="2016-02-10T00:00:00"/>
    <x v="1"/>
    <s v="AZ-10750"/>
    <s v="Annie Zypern"/>
    <x v="0"/>
    <s v="United States"/>
    <s v="San Diego"/>
    <s v="California"/>
    <n v="92037"/>
    <x v="1"/>
    <s v="OFF-LA-10003223"/>
    <s v="Office Supplies"/>
    <s v="Labels"/>
    <s v="Avery 508"/>
    <n v="14.73"/>
    <n v="3"/>
    <n v="0"/>
    <n v="7.2176999999999998"/>
    <s v="No"/>
    <s v="Anna Andreadi"/>
  </r>
  <r>
    <n v="8143"/>
    <s v="CA-2016-100993"/>
    <d v="2016-02-05T00:00:00"/>
    <d v="2016-02-10T00:00:00"/>
    <x v="1"/>
    <s v="AZ-10750"/>
    <s v="Annie Zypern"/>
    <x v="0"/>
    <s v="United States"/>
    <s v="San Diego"/>
    <s v="California"/>
    <n v="92037"/>
    <x v="1"/>
    <s v="OFF-ST-10004340"/>
    <s v="Office Supplies"/>
    <s v="Storage"/>
    <s v="Fellowes Mobile File Cart, Black"/>
    <n v="186.54"/>
    <n v="3"/>
    <n v="0"/>
    <n v="50.365800000000007"/>
    <s v="No"/>
    <s v="Anna Andreadi"/>
  </r>
  <r>
    <n v="8144"/>
    <s v="CA-2016-100993"/>
    <d v="2016-02-05T00:00:00"/>
    <d v="2016-02-10T00:00:00"/>
    <x v="1"/>
    <s v="AZ-10750"/>
    <s v="Annie Zypern"/>
    <x v="0"/>
    <s v="United States"/>
    <s v="San Diego"/>
    <s v="California"/>
    <n v="92037"/>
    <x v="1"/>
    <s v="FUR-TA-10001095"/>
    <s v="Furniture"/>
    <s v="Tables"/>
    <s v="Chromcraft Round Conference Tables"/>
    <n v="557.72799999999995"/>
    <n v="4"/>
    <n v="0.2"/>
    <n v="6.9715999999999951"/>
    <s v="No"/>
    <s v="Anna Andreadi"/>
  </r>
  <r>
    <n v="8145"/>
    <s v="CA-2016-100993"/>
    <d v="2016-02-05T00:00:00"/>
    <d v="2016-02-10T00:00:00"/>
    <x v="1"/>
    <s v="AZ-10750"/>
    <s v="Annie Zypern"/>
    <x v="0"/>
    <s v="United States"/>
    <s v="San Diego"/>
    <s v="California"/>
    <n v="92037"/>
    <x v="1"/>
    <s v="TEC-PH-10001448"/>
    <s v="Technology"/>
    <s v="Phones"/>
    <s v="Anker Astro 15000mAh USB Portable Charger"/>
    <n v="159.96800000000002"/>
    <n v="4"/>
    <n v="0.2"/>
    <n v="-31.993600000000029"/>
    <s v="No"/>
    <s v="Anna Andreadi"/>
  </r>
  <r>
    <n v="8146"/>
    <s v="US-2014-112949"/>
    <d v="2014-06-20T00:00:00"/>
    <d v="2014-06-27T00:00:00"/>
    <x v="1"/>
    <s v="Co-12640"/>
    <s v="Corey-Lock"/>
    <x v="0"/>
    <s v="United States"/>
    <s v="Lawton"/>
    <s v="Oklahoma"/>
    <n v="73505"/>
    <x v="2"/>
    <s v="OFF-AP-10001005"/>
    <s v="Office Supplies"/>
    <s v="Appliances"/>
    <s v="Honeywell Quietcare HEPA Air Cleaner"/>
    <n v="471.90000000000003"/>
    <n v="6"/>
    <n v="0"/>
    <n v="155.72699999999998"/>
    <s v="No"/>
    <s v="Kelly Williams"/>
  </r>
  <r>
    <n v="8147"/>
    <s v="US-2014-112949"/>
    <d v="2014-06-20T00:00:00"/>
    <d v="2014-06-27T00:00:00"/>
    <x v="1"/>
    <s v="Co-12640"/>
    <s v="Corey-Lock"/>
    <x v="0"/>
    <s v="United States"/>
    <s v="Lawton"/>
    <s v="Oklahoma"/>
    <n v="73505"/>
    <x v="2"/>
    <s v="OFF-AR-10003469"/>
    <s v="Office Supplies"/>
    <s v="Art"/>
    <s v="Nontoxic Chalk"/>
    <n v="3.52"/>
    <n v="2"/>
    <n v="0"/>
    <n v="1.6896"/>
    <s v="No"/>
    <s v="Kelly Williams"/>
  </r>
  <r>
    <n v="8148"/>
    <s v="US-2017-146822"/>
    <d v="2017-06-09T00:00:00"/>
    <d v="2017-06-14T00:00:00"/>
    <x v="1"/>
    <s v="AG-10675"/>
    <s v="Anna Gayman"/>
    <x v="0"/>
    <s v="United States"/>
    <s v="Salem"/>
    <s v="Virginia"/>
    <n v="24153"/>
    <x v="0"/>
    <s v="OFF-PA-10000249"/>
    <s v="Office Supplies"/>
    <s v="Paper"/>
    <s v="Easy-staple paper"/>
    <n v="49.12"/>
    <n v="4"/>
    <n v="0"/>
    <n v="23.086399999999998"/>
    <s v="No"/>
    <s v="Cassandra Brandow"/>
  </r>
  <r>
    <n v="8149"/>
    <s v="US-2016-131058"/>
    <d v="2016-12-27T00:00:00"/>
    <d v="2016-12-31T00:00:00"/>
    <x v="1"/>
    <s v="EM-14140"/>
    <s v="Eugene Moren"/>
    <x v="2"/>
    <s v="United States"/>
    <s v="Santa Ana"/>
    <s v="California"/>
    <n v="92704"/>
    <x v="1"/>
    <s v="OFF-LA-10001613"/>
    <s v="Office Supplies"/>
    <s v="Labels"/>
    <s v="Avery File Folder Labels"/>
    <n v="20.16"/>
    <n v="7"/>
    <n v="0"/>
    <n v="9.8783999999999992"/>
    <s v="No"/>
    <s v="Anna Andreadi"/>
  </r>
  <r>
    <n v="8150"/>
    <s v="CA-2014-167997"/>
    <d v="2014-01-26T00:00:00"/>
    <d v="2014-01-29T00:00:00"/>
    <x v="2"/>
    <s v="CA-11965"/>
    <s v="Carol Adams"/>
    <x v="1"/>
    <s v="United States"/>
    <s v="Rapid City"/>
    <s v="South Dakota"/>
    <n v="57701"/>
    <x v="2"/>
    <s v="OFF-BI-10001758"/>
    <s v="Office Supplies"/>
    <s v="Binders"/>
    <s v="Wilson Jones 14 Line Acrylic Coated Pressboard Data Binders"/>
    <n v="10.68"/>
    <n v="2"/>
    <n v="0"/>
    <n v="5.0195999999999996"/>
    <s v="No"/>
    <s v="Kelly Williams"/>
  </r>
  <r>
    <n v="8151"/>
    <s v="CA-2014-167997"/>
    <d v="2014-01-26T00:00:00"/>
    <d v="2014-01-29T00:00:00"/>
    <x v="2"/>
    <s v="CA-11965"/>
    <s v="Carol Adams"/>
    <x v="1"/>
    <s v="United States"/>
    <s v="Rapid City"/>
    <s v="South Dakota"/>
    <n v="57701"/>
    <x v="2"/>
    <s v="FUR-BO-10004409"/>
    <s v="Furniture"/>
    <s v="Bookcases"/>
    <s v="Safco Value Mate Series Steel Bookcases, Baked Enamel Finish on Steel, Gray"/>
    <n v="141.96"/>
    <n v="2"/>
    <n v="0"/>
    <n v="39.748800000000003"/>
    <s v="No"/>
    <s v="Kelly Williams"/>
  </r>
  <r>
    <n v="8152"/>
    <s v="CA-2017-140151"/>
    <d v="2017-03-23T00:00:00"/>
    <d v="2017-03-25T00:00:00"/>
    <x v="2"/>
    <s v="RB-19360"/>
    <s v="Raymond Buch"/>
    <x v="0"/>
    <s v="United States"/>
    <s v="Seattle"/>
    <s v="Washington"/>
    <n v="98115"/>
    <x v="1"/>
    <s v="OFF-ST-10001558"/>
    <s v="Office Supplies"/>
    <s v="Storage"/>
    <s v="Acco Perma 4000 Stacking Storage Drawers"/>
    <n v="32.479999999999997"/>
    <n v="2"/>
    <n v="0"/>
    <n v="4.8719999999999999"/>
    <s v="Yes"/>
    <s v="Anna Andreadi"/>
  </r>
  <r>
    <n v="8153"/>
    <s v="CA-2017-140151"/>
    <d v="2017-03-23T00:00:00"/>
    <d v="2017-03-25T00:00:00"/>
    <x v="2"/>
    <s v="RB-19360"/>
    <s v="Raymond Buch"/>
    <x v="0"/>
    <s v="United States"/>
    <s v="Seattle"/>
    <s v="Washington"/>
    <n v="98115"/>
    <x v="1"/>
    <s v="OFF-PA-10002986"/>
    <s v="Office Supplies"/>
    <s v="Paper"/>
    <s v="Xerox 1898"/>
    <n v="20.04"/>
    <n v="3"/>
    <n v="0"/>
    <n v="9.6191999999999993"/>
    <s v="Yes"/>
    <s v="Anna Andreadi"/>
  </r>
  <r>
    <n v="8154"/>
    <s v="CA-2017-140151"/>
    <d v="2017-03-23T00:00:00"/>
    <d v="2017-03-25T00:00:00"/>
    <x v="2"/>
    <s v="RB-19360"/>
    <s v="Raymond Buch"/>
    <x v="0"/>
    <s v="United States"/>
    <s v="Seattle"/>
    <s v="Washington"/>
    <n v="98115"/>
    <x v="1"/>
    <s v="TEC-CO-10004722"/>
    <s v="Technology"/>
    <s v="Copiers"/>
    <s v="Canon imageCLASS 2200 Advanced Copier"/>
    <n v="13999.96"/>
    <n v="4"/>
    <n v="0"/>
    <n v="6719.9807999999994"/>
    <s v="Yes"/>
    <s v="Anna Andreadi"/>
  </r>
  <r>
    <n v="8155"/>
    <s v="US-2017-143770"/>
    <d v="2017-03-20T00:00:00"/>
    <d v="2017-03-24T00:00:00"/>
    <x v="1"/>
    <s v="RD-19720"/>
    <s v="Roger Demir"/>
    <x v="0"/>
    <s v="United States"/>
    <s v="Middletown"/>
    <s v="Connecticut"/>
    <n v="6457"/>
    <x v="3"/>
    <s v="TEC-AC-10002842"/>
    <s v="Technology"/>
    <s v="Accessories"/>
    <s v="WD My Passport Ultra 2TB Portable External Hard Drive"/>
    <n v="238"/>
    <n v="2"/>
    <n v="0"/>
    <n v="38.080000000000013"/>
    <s v="No"/>
    <s v="Chuck Magee"/>
  </r>
  <r>
    <n v="8156"/>
    <s v="US-2017-143770"/>
    <d v="2017-03-20T00:00:00"/>
    <d v="2017-03-24T00:00:00"/>
    <x v="1"/>
    <s v="RD-19720"/>
    <s v="Roger Demir"/>
    <x v="0"/>
    <s v="United States"/>
    <s v="Middletown"/>
    <s v="Connecticut"/>
    <n v="6457"/>
    <x v="3"/>
    <s v="OFF-PA-10001125"/>
    <s v="Office Supplies"/>
    <s v="Paper"/>
    <s v="Xerox 1988"/>
    <n v="61.96"/>
    <n v="2"/>
    <n v="0"/>
    <n v="27.881999999999998"/>
    <s v="No"/>
    <s v="Chuck Magee"/>
  </r>
  <r>
    <n v="8157"/>
    <s v="CA-2016-131296"/>
    <d v="2016-10-04T00:00:00"/>
    <d v="2016-10-09T00:00:00"/>
    <x v="1"/>
    <s v="MS-17830"/>
    <s v="Melanie Seite"/>
    <x v="0"/>
    <s v="United States"/>
    <s v="Baltimore"/>
    <s v="Maryland"/>
    <n v="21215"/>
    <x v="3"/>
    <s v="FUR-TA-10002622"/>
    <s v="Furniture"/>
    <s v="Tables"/>
    <s v="Bush Andora Conference Table, Maple/Graphite Gray Finish"/>
    <n v="239.37199999999996"/>
    <n v="2"/>
    <n v="0.3"/>
    <n v="-23.93719999999999"/>
    <s v="No"/>
    <s v="Chuck Magee"/>
  </r>
  <r>
    <n v="8158"/>
    <s v="CA-2016-103464"/>
    <d v="2016-11-18T00:00:00"/>
    <d v="2016-11-22T00:00:00"/>
    <x v="1"/>
    <s v="PG-18820"/>
    <s v="Patrick Gardner"/>
    <x v="0"/>
    <s v="United States"/>
    <s v="San Diego"/>
    <s v="California"/>
    <n v="92105"/>
    <x v="1"/>
    <s v="TEC-AC-10002842"/>
    <s v="Technology"/>
    <s v="Accessories"/>
    <s v="WD My Passport Ultra 2TB Portable External Hard Drive"/>
    <n v="595"/>
    <n v="5"/>
    <n v="0"/>
    <n v="95.200000000000031"/>
    <s v="No"/>
    <s v="Anna Andreadi"/>
  </r>
  <r>
    <n v="8159"/>
    <s v="CA-2017-136238"/>
    <d v="2017-12-26T00:00:00"/>
    <d v="2018-01-01T00:00:00"/>
    <x v="1"/>
    <s v="KB-16240"/>
    <s v="Karen Bern"/>
    <x v="1"/>
    <s v="United States"/>
    <s v="Odessa"/>
    <s v="Texas"/>
    <n v="79762"/>
    <x v="2"/>
    <s v="OFF-PA-10004285"/>
    <s v="Office Supplies"/>
    <s v="Paper"/>
    <s v="Xerox 1959"/>
    <n v="16.032"/>
    <n v="3"/>
    <n v="0.2"/>
    <n v="5.6111999999999993"/>
    <s v="No"/>
    <s v="Kelly Williams"/>
  </r>
  <r>
    <n v="8160"/>
    <s v="CA-2016-120803"/>
    <d v="2016-03-09T00:00:00"/>
    <d v="2016-03-13T00:00:00"/>
    <x v="1"/>
    <s v="RB-19465"/>
    <s v="Rick Bensley"/>
    <x v="2"/>
    <s v="United States"/>
    <s v="Milford"/>
    <s v="Connecticut"/>
    <n v="6460"/>
    <x v="3"/>
    <s v="TEC-AC-10004469"/>
    <s v="Technology"/>
    <s v="Accessories"/>
    <s v="Microsoft Sculpt Comfort Mouse"/>
    <n v="199.75"/>
    <n v="5"/>
    <n v="0"/>
    <n v="87.890000000000015"/>
    <s v="No"/>
    <s v="Chuck Magee"/>
  </r>
  <r>
    <n v="8161"/>
    <s v="CA-2016-134138"/>
    <d v="2016-02-16T00:00:00"/>
    <d v="2016-02-20T00:00:00"/>
    <x v="1"/>
    <s v="JD-15790"/>
    <s v="John Dryer"/>
    <x v="0"/>
    <s v="United States"/>
    <s v="Belleville"/>
    <s v="New Jersey"/>
    <n v="7109"/>
    <x v="3"/>
    <s v="FUR-CH-10001545"/>
    <s v="Furniture"/>
    <s v="Chairs"/>
    <s v="Hon Comfortask Task/Swivel Chairs"/>
    <n v="227.96"/>
    <n v="2"/>
    <n v="0"/>
    <n v="36.473600000000005"/>
    <s v="No"/>
    <s v="Chuck Magee"/>
  </r>
  <r>
    <n v="8162"/>
    <s v="CA-2015-120915"/>
    <d v="2015-09-28T00:00:00"/>
    <d v="2015-10-03T00:00:00"/>
    <x v="0"/>
    <s v="JJ-15445"/>
    <s v="Jennifer Jackson"/>
    <x v="0"/>
    <s v="United States"/>
    <s v="New York City"/>
    <s v="New York"/>
    <n v="10035"/>
    <x v="3"/>
    <s v="OFF-AP-10002578"/>
    <s v="Office Supplies"/>
    <s v="Appliances"/>
    <s v="Fellowes Premier Superior Surge Suppressor, 10-Outlet, With Phone and Remote"/>
    <n v="293.52"/>
    <n v="6"/>
    <n v="0"/>
    <n v="76.315200000000004"/>
    <s v="No"/>
    <s v="Chuck Magee"/>
  </r>
  <r>
    <n v="8163"/>
    <s v="CA-2015-120915"/>
    <d v="2015-09-28T00:00:00"/>
    <d v="2015-10-03T00:00:00"/>
    <x v="0"/>
    <s v="JJ-15445"/>
    <s v="Jennifer Jackson"/>
    <x v="0"/>
    <s v="United States"/>
    <s v="New York City"/>
    <s v="New York"/>
    <n v="10035"/>
    <x v="3"/>
    <s v="TEC-PH-10003012"/>
    <s v="Technology"/>
    <s v="Phones"/>
    <s v="Nortel Meridian M3904 Professional Digital phone"/>
    <n v="307.98"/>
    <n v="2"/>
    <n v="0"/>
    <n v="89.314199999999971"/>
    <s v="No"/>
    <s v="Chuck Magee"/>
  </r>
  <r>
    <n v="8164"/>
    <s v="CA-2015-168207"/>
    <d v="2015-11-02T00:00:00"/>
    <d v="2015-11-06T00:00:00"/>
    <x v="1"/>
    <s v="LT-17110"/>
    <s v="Liz Thompson"/>
    <x v="0"/>
    <s v="United States"/>
    <s v="San Diego"/>
    <s v="California"/>
    <n v="92105"/>
    <x v="1"/>
    <s v="FUR-FU-10004909"/>
    <s v="Furniture"/>
    <s v="Furnishings"/>
    <s v="Contemporary Wood/Metal Frame"/>
    <n v="96.960000000000008"/>
    <n v="6"/>
    <n v="0"/>
    <n v="33.935999999999993"/>
    <s v="No"/>
    <s v="Anna Andreadi"/>
  </r>
  <r>
    <n v="8165"/>
    <s v="CA-2015-168207"/>
    <d v="2015-11-02T00:00:00"/>
    <d v="2015-11-06T00:00:00"/>
    <x v="1"/>
    <s v="LT-17110"/>
    <s v="Liz Thompson"/>
    <x v="0"/>
    <s v="United States"/>
    <s v="San Diego"/>
    <s v="California"/>
    <n v="92105"/>
    <x v="1"/>
    <s v="OFF-BI-10001524"/>
    <s v="Office Supplies"/>
    <s v="Binders"/>
    <s v="GBC Premium Transparent Covers with Diagonal Lined Pattern"/>
    <n v="117.48800000000001"/>
    <n v="7"/>
    <n v="0.2"/>
    <n v="41.120799999999988"/>
    <s v="No"/>
    <s v="Anna Andreadi"/>
  </r>
  <r>
    <n v="8166"/>
    <s v="CA-2015-168207"/>
    <d v="2015-11-02T00:00:00"/>
    <d v="2015-11-06T00:00:00"/>
    <x v="1"/>
    <s v="LT-17110"/>
    <s v="Liz Thompson"/>
    <x v="0"/>
    <s v="United States"/>
    <s v="San Diego"/>
    <s v="California"/>
    <n v="92105"/>
    <x v="1"/>
    <s v="OFF-BI-10003355"/>
    <s v="Office Supplies"/>
    <s v="Binders"/>
    <s v="Cardinal Holdit Business Card Pockets"/>
    <n v="11.952000000000002"/>
    <n v="3"/>
    <n v="0.2"/>
    <n v="4.1832000000000003"/>
    <s v="No"/>
    <s v="Anna Andreadi"/>
  </r>
  <r>
    <n v="8167"/>
    <s v="CA-2015-168207"/>
    <d v="2015-11-02T00:00:00"/>
    <d v="2015-11-06T00:00:00"/>
    <x v="1"/>
    <s v="LT-17110"/>
    <s v="Liz Thompson"/>
    <x v="0"/>
    <s v="United States"/>
    <s v="San Diego"/>
    <s v="California"/>
    <n v="92105"/>
    <x v="1"/>
    <s v="FUR-BO-10004357"/>
    <s v="Furniture"/>
    <s v="Bookcases"/>
    <s v="O'Sullivan Living Dimensions 3-Shelf Bookcases"/>
    <n v="512.49900000000002"/>
    <n v="3"/>
    <n v="0.15"/>
    <n v="-30.147000000000048"/>
    <s v="No"/>
    <s v="Anna Andreadi"/>
  </r>
  <r>
    <n v="8168"/>
    <s v="CA-2016-144148"/>
    <d v="2016-07-31T00:00:00"/>
    <d v="2016-08-05T00:00:00"/>
    <x v="1"/>
    <s v="AH-10690"/>
    <s v="Anna Häberlin"/>
    <x v="1"/>
    <s v="United States"/>
    <s v="San Francisco"/>
    <s v="California"/>
    <n v="94122"/>
    <x v="1"/>
    <s v="FUR-TA-10002774"/>
    <s v="Furniture"/>
    <s v="Tables"/>
    <s v="Laminate Occasional Tables"/>
    <n v="863.12800000000004"/>
    <n v="7"/>
    <n v="0.2"/>
    <n v="-32.367300000000085"/>
    <s v="No"/>
    <s v="Anna Andreadi"/>
  </r>
  <r>
    <n v="8169"/>
    <s v="CA-2017-107174"/>
    <d v="2017-11-06T00:00:00"/>
    <d v="2017-11-13T00:00:00"/>
    <x v="1"/>
    <s v="AB-10060"/>
    <s v="Adam Bellavance"/>
    <x v="2"/>
    <s v="United States"/>
    <s v="Seattle"/>
    <s v="Washington"/>
    <n v="98105"/>
    <x v="1"/>
    <s v="FUR-TA-10004575"/>
    <s v="Furniture"/>
    <s v="Tables"/>
    <s v="Hon 5100 Series Wood Tables"/>
    <n v="2036.8600000000001"/>
    <n v="7"/>
    <n v="0"/>
    <n v="366.63479999999993"/>
    <s v="No"/>
    <s v="Anna Andreadi"/>
  </r>
  <r>
    <n v="8170"/>
    <s v="CA-2017-107174"/>
    <d v="2017-11-06T00:00:00"/>
    <d v="2017-11-13T00:00:00"/>
    <x v="1"/>
    <s v="AB-10060"/>
    <s v="Adam Bellavance"/>
    <x v="2"/>
    <s v="United States"/>
    <s v="Seattle"/>
    <s v="Washington"/>
    <n v="98105"/>
    <x v="1"/>
    <s v="FUR-CH-10003312"/>
    <s v="Furniture"/>
    <s v="Chairs"/>
    <s v="Hon 2090 “Pillow Soft” Series Mid Back Swivel/Tilt Chairs"/>
    <n v="449.56800000000004"/>
    <n v="2"/>
    <n v="0.2"/>
    <n v="-73.054800000000071"/>
    <s v="No"/>
    <s v="Anna Andreadi"/>
  </r>
  <r>
    <n v="8171"/>
    <s v="CA-2017-107174"/>
    <d v="2017-11-06T00:00:00"/>
    <d v="2017-11-13T00:00:00"/>
    <x v="1"/>
    <s v="AB-10060"/>
    <s v="Adam Bellavance"/>
    <x v="2"/>
    <s v="United States"/>
    <s v="Seattle"/>
    <s v="Washington"/>
    <n v="98105"/>
    <x v="1"/>
    <s v="TEC-AC-10001465"/>
    <s v="Technology"/>
    <s v="Accessories"/>
    <s v="SanDisk Cruzer 64 GB USB Flash Drive"/>
    <n v="108.96000000000001"/>
    <n v="3"/>
    <n v="0"/>
    <n v="32.687999999999988"/>
    <s v="No"/>
    <s v="Anna Andreadi"/>
  </r>
  <r>
    <n v="8172"/>
    <s v="CA-2016-146150"/>
    <d v="2016-02-14T00:00:00"/>
    <d v="2016-02-19T00:00:00"/>
    <x v="1"/>
    <s v="FM-14380"/>
    <s v="Fred McMath"/>
    <x v="0"/>
    <s v="United States"/>
    <s v="Jackson"/>
    <s v="Mississippi"/>
    <n v="39212"/>
    <x v="0"/>
    <s v="OFF-AR-10002240"/>
    <s v="Office Supplies"/>
    <s v="Art"/>
    <s v="Panasonic KP-150 Electric Pencil Sharpener"/>
    <n v="264.18"/>
    <n v="7"/>
    <n v="0"/>
    <n v="68.686800000000005"/>
    <s v="No"/>
    <s v="Cassandra Brandow"/>
  </r>
  <r>
    <n v="8173"/>
    <s v="CA-2014-114125"/>
    <d v="2014-07-09T00:00:00"/>
    <d v="2014-07-13T00:00:00"/>
    <x v="1"/>
    <s v="GH-14410"/>
    <s v="Gary Hansen"/>
    <x v="2"/>
    <s v="United States"/>
    <s v="Los Angeles"/>
    <s v="California"/>
    <n v="90049"/>
    <x v="1"/>
    <s v="OFF-LA-10004559"/>
    <s v="Office Supplies"/>
    <s v="Labels"/>
    <s v="Avery 49"/>
    <n v="2.88"/>
    <n v="1"/>
    <n v="0"/>
    <n v="1.4112"/>
    <s v="No"/>
    <s v="Anna Andreadi"/>
  </r>
  <r>
    <n v="8174"/>
    <s v="CA-2014-114125"/>
    <d v="2014-07-09T00:00:00"/>
    <d v="2014-07-13T00:00:00"/>
    <x v="1"/>
    <s v="GH-14410"/>
    <s v="Gary Hansen"/>
    <x v="2"/>
    <s v="United States"/>
    <s v="Los Angeles"/>
    <s v="California"/>
    <n v="90049"/>
    <x v="1"/>
    <s v="OFF-BI-10003291"/>
    <s v="Office Supplies"/>
    <s v="Binders"/>
    <s v="Wilson Jones Leather-Like Binders with DublLock Round Rings"/>
    <n v="41.904000000000003"/>
    <n v="6"/>
    <n v="0.2"/>
    <n v="14.142599999999996"/>
    <s v="No"/>
    <s v="Anna Andreadi"/>
  </r>
  <r>
    <n v="8175"/>
    <s v="CA-2014-114125"/>
    <d v="2014-07-09T00:00:00"/>
    <d v="2014-07-13T00:00:00"/>
    <x v="1"/>
    <s v="GH-14410"/>
    <s v="Gary Hansen"/>
    <x v="2"/>
    <s v="United States"/>
    <s v="Los Angeles"/>
    <s v="California"/>
    <n v="90049"/>
    <x v="1"/>
    <s v="OFF-ST-10001505"/>
    <s v="Office Supplies"/>
    <s v="Storage"/>
    <s v="Perma STOR-ALL Hanging File Box, 13 1/8&quot;W x 12 1/4&quot;D x 10 1/2&quot;H"/>
    <n v="23.92"/>
    <n v="4"/>
    <n v="0"/>
    <n v="4.066399999999998"/>
    <s v="No"/>
    <s v="Anna Andreadi"/>
  </r>
  <r>
    <n v="8176"/>
    <s v="CA-2016-114944"/>
    <d v="2016-01-30T00:00:00"/>
    <d v="2016-02-04T00:00:00"/>
    <x v="1"/>
    <s v="HE-14800"/>
    <s v="Harold Engle"/>
    <x v="1"/>
    <s v="United States"/>
    <s v="Chicago"/>
    <s v="Illinois"/>
    <n v="60623"/>
    <x v="2"/>
    <s v="OFF-PA-10003892"/>
    <s v="Office Supplies"/>
    <s v="Paper"/>
    <s v="Xerox 1943"/>
    <n v="156.512"/>
    <n v="4"/>
    <n v="0.2"/>
    <n v="52.822799999999987"/>
    <s v="No"/>
    <s v="Kelly Williams"/>
  </r>
  <r>
    <n v="8177"/>
    <s v="CA-2016-135965"/>
    <d v="2016-09-22T00:00:00"/>
    <d v="2016-09-25T00:00:00"/>
    <x v="2"/>
    <s v="SZ-20035"/>
    <s v="Sam Zeldin"/>
    <x v="2"/>
    <s v="United States"/>
    <s v="New York City"/>
    <s v="New York"/>
    <n v="10035"/>
    <x v="3"/>
    <s v="OFF-ST-10002370"/>
    <s v="Office Supplies"/>
    <s v="Storage"/>
    <s v="Sortfiler Multipurpose Personal File Organizer, Black"/>
    <n v="128.34"/>
    <n v="6"/>
    <n v="0"/>
    <n v="37.218599999999995"/>
    <s v="No"/>
    <s v="Chuck Magee"/>
  </r>
  <r>
    <n v="8178"/>
    <s v="CA-2017-149699"/>
    <d v="2017-12-22T00:00:00"/>
    <d v="2017-12-24T00:00:00"/>
    <x v="2"/>
    <s v="CM-12115"/>
    <s v="Chad McGuire"/>
    <x v="0"/>
    <s v="United States"/>
    <s v="Los Angeles"/>
    <s v="California"/>
    <n v="90008"/>
    <x v="1"/>
    <s v="TEC-AC-10000474"/>
    <s v="Technology"/>
    <s v="Accessories"/>
    <s v="Kensington Expert Mouse Optical USB Trackball for PC or Mac"/>
    <n v="474.95"/>
    <n v="5"/>
    <n v="0"/>
    <n v="142.48499999999993"/>
    <s v="No"/>
    <s v="Anna Andreadi"/>
  </r>
  <r>
    <n v="8179"/>
    <s v="CA-2016-166429"/>
    <d v="2016-09-02T00:00:00"/>
    <d v="2016-09-08T00:00:00"/>
    <x v="1"/>
    <s v="TG-21310"/>
    <s v="Toby Gnade"/>
    <x v="0"/>
    <s v="United States"/>
    <s v="Des Moines"/>
    <s v="Washington"/>
    <n v="98198"/>
    <x v="1"/>
    <s v="TEC-CO-10002095"/>
    <s v="Technology"/>
    <s v="Copiers"/>
    <s v="Hewlett Packard 610 Color Digital Copier / Printer"/>
    <n v="999.98"/>
    <n v="2"/>
    <n v="0"/>
    <n v="449.99099999999999"/>
    <s v="No"/>
    <s v="Anna Andreadi"/>
  </r>
  <r>
    <n v="8180"/>
    <s v="CA-2015-112767"/>
    <d v="2015-08-02T00:00:00"/>
    <d v="2015-08-06T00:00:00"/>
    <x v="1"/>
    <s v="DK-12985"/>
    <s v="Darren Koutras"/>
    <x v="0"/>
    <s v="United States"/>
    <s v="Springfield"/>
    <s v="Oregon"/>
    <n v="97477"/>
    <x v="1"/>
    <s v="FUR-TA-10003469"/>
    <s v="Furniture"/>
    <s v="Tables"/>
    <s v="Balt Split Level Computer Training Table"/>
    <n v="277.5"/>
    <n v="4"/>
    <n v="0.5"/>
    <n v="-188.7"/>
    <s v="No"/>
    <s v="Anna Andreadi"/>
  </r>
  <r>
    <n v="8181"/>
    <s v="CA-2015-119879"/>
    <d v="2015-11-21T00:00:00"/>
    <d v="2015-11-25T00:00:00"/>
    <x v="1"/>
    <s v="SS-20410"/>
    <s v="Shahid Shariari"/>
    <x v="0"/>
    <s v="United States"/>
    <s v="Philadelphia"/>
    <s v="Pennsylvania"/>
    <n v="19120"/>
    <x v="3"/>
    <s v="FUR-TA-10002958"/>
    <s v="Furniture"/>
    <s v="Tables"/>
    <s v="Bevis Oval Conference Table, Walnut"/>
    <n v="1252.704"/>
    <n v="8"/>
    <n v="0.4"/>
    <n v="-480.20320000000027"/>
    <s v="No"/>
    <s v="Chuck Magee"/>
  </r>
  <r>
    <n v="8182"/>
    <s v="CA-2015-119879"/>
    <d v="2015-11-21T00:00:00"/>
    <d v="2015-11-25T00:00:00"/>
    <x v="1"/>
    <s v="SS-20410"/>
    <s v="Shahid Shariari"/>
    <x v="0"/>
    <s v="United States"/>
    <s v="Philadelphia"/>
    <s v="Pennsylvania"/>
    <n v="19120"/>
    <x v="3"/>
    <s v="TEC-PH-10002923"/>
    <s v="Technology"/>
    <s v="Phones"/>
    <s v="Logitech B530 USB Headset - headset - Full size, Binaural"/>
    <n v="110.97"/>
    <n v="5"/>
    <n v="0.4"/>
    <n v="-24.043499999999995"/>
    <s v="No"/>
    <s v="Chuck Magee"/>
  </r>
  <r>
    <n v="8183"/>
    <s v="CA-2017-155642"/>
    <d v="2017-05-18T00:00:00"/>
    <d v="2017-05-22T00:00:00"/>
    <x v="1"/>
    <s v="BM-11575"/>
    <s v="Brendan Murry"/>
    <x v="1"/>
    <s v="United States"/>
    <s v="Chicago"/>
    <s v="Illinois"/>
    <n v="60653"/>
    <x v="2"/>
    <s v="FUR-FU-10004973"/>
    <s v="Furniture"/>
    <s v="Furnishings"/>
    <s v="Flat Face Poster Frame"/>
    <n v="22.608000000000001"/>
    <n v="3"/>
    <n v="0.6"/>
    <n v="-10.173599999999997"/>
    <s v="No"/>
    <s v="Kelly Williams"/>
  </r>
  <r>
    <n v="8184"/>
    <s v="CA-2017-155642"/>
    <d v="2017-05-18T00:00:00"/>
    <d v="2017-05-22T00:00:00"/>
    <x v="1"/>
    <s v="BM-11575"/>
    <s v="Brendan Murry"/>
    <x v="1"/>
    <s v="United States"/>
    <s v="Chicago"/>
    <s v="Illinois"/>
    <n v="60653"/>
    <x v="2"/>
    <s v="FUR-FU-10001918"/>
    <s v="Furniture"/>
    <s v="Furnishings"/>
    <s v="C-Line Cubicle Keepers Polyproplyene Holder With Velcro Backings"/>
    <n v="1.8920000000000003"/>
    <n v="1"/>
    <n v="0.6"/>
    <n v="-0.99329999999999963"/>
    <s v="No"/>
    <s v="Kelly Williams"/>
  </r>
  <r>
    <n v="8185"/>
    <s v="US-2017-101721"/>
    <d v="2017-07-23T00:00:00"/>
    <d v="2017-07-27T00:00:00"/>
    <x v="1"/>
    <s v="MY-17380"/>
    <s v="Maribeth Yedwab"/>
    <x v="1"/>
    <s v="United States"/>
    <s v="Chicago"/>
    <s v="Illinois"/>
    <n v="60623"/>
    <x v="2"/>
    <s v="OFF-PA-10003641"/>
    <s v="Office Supplies"/>
    <s v="Paper"/>
    <s v="Xerox 1909"/>
    <n v="63.311999999999998"/>
    <n v="3"/>
    <n v="0.2"/>
    <n v="20.576399999999996"/>
    <s v="No"/>
    <s v="Kelly Williams"/>
  </r>
  <r>
    <n v="8186"/>
    <s v="CA-2015-136728"/>
    <d v="2015-09-13T00:00:00"/>
    <d v="2015-09-17T00:00:00"/>
    <x v="0"/>
    <s v="AG-10900"/>
    <s v="Arthur Gainer"/>
    <x v="0"/>
    <s v="United States"/>
    <s v="Chicago"/>
    <s v="Illinois"/>
    <n v="60623"/>
    <x v="2"/>
    <s v="OFF-EN-10002621"/>
    <s v="Office Supplies"/>
    <s v="Envelopes"/>
    <s v="Staple envelope"/>
    <n v="7.8239999999999998"/>
    <n v="1"/>
    <n v="0.2"/>
    <n v="2.9339999999999997"/>
    <s v="No"/>
    <s v="Kelly Williams"/>
  </r>
  <r>
    <n v="8187"/>
    <s v="CA-2015-136728"/>
    <d v="2015-09-13T00:00:00"/>
    <d v="2015-09-17T00:00:00"/>
    <x v="0"/>
    <s v="AG-10900"/>
    <s v="Arthur Gainer"/>
    <x v="0"/>
    <s v="United States"/>
    <s v="Chicago"/>
    <s v="Illinois"/>
    <n v="60623"/>
    <x v="2"/>
    <s v="FUR-CH-10003817"/>
    <s v="Furniture"/>
    <s v="Chairs"/>
    <s v="Global Value Steno Chair, Gray"/>
    <n v="170.072"/>
    <n v="4"/>
    <n v="0.3"/>
    <n v="-12.147999999999996"/>
    <s v="No"/>
    <s v="Kelly Williams"/>
  </r>
  <r>
    <n v="8188"/>
    <s v="CA-2016-127194"/>
    <d v="2016-12-10T00:00:00"/>
    <d v="2016-12-16T00:00:00"/>
    <x v="1"/>
    <s v="BW-11110"/>
    <s v="Bart Watters"/>
    <x v="1"/>
    <s v="United States"/>
    <s v="New York City"/>
    <s v="New York"/>
    <n v="10024"/>
    <x v="3"/>
    <s v="OFF-PA-10000659"/>
    <s v="Office Supplies"/>
    <s v="Paper"/>
    <s v="Adams Phone Message Book, Professional, 400 Message Capacity, 5 3/6” x 11”"/>
    <n v="62.820000000000007"/>
    <n v="9"/>
    <n v="0"/>
    <n v="29.525400000000001"/>
    <s v="No"/>
    <s v="Chuck Magee"/>
  </r>
  <r>
    <n v="8189"/>
    <s v="CA-2015-140375"/>
    <d v="2015-10-02T00:00:00"/>
    <d v="2015-10-05T00:00:00"/>
    <x v="0"/>
    <s v="SG-20470"/>
    <s v="Sheri Gordon"/>
    <x v="0"/>
    <s v="United States"/>
    <s v="Rockville"/>
    <s v="Maryland"/>
    <n v="20852"/>
    <x v="3"/>
    <s v="OFF-PA-10001870"/>
    <s v="Office Supplies"/>
    <s v="Paper"/>
    <s v="Xerox 202"/>
    <n v="19.440000000000001"/>
    <n v="3"/>
    <n v="0"/>
    <n v="9.3312000000000008"/>
    <s v="No"/>
    <s v="Chuck Magee"/>
  </r>
  <r>
    <n v="8190"/>
    <s v="CA-2015-140375"/>
    <d v="2015-10-02T00:00:00"/>
    <d v="2015-10-05T00:00:00"/>
    <x v="0"/>
    <s v="SG-20470"/>
    <s v="Sheri Gordon"/>
    <x v="0"/>
    <s v="United States"/>
    <s v="Rockville"/>
    <s v="Maryland"/>
    <n v="20852"/>
    <x v="3"/>
    <s v="OFF-BI-10000320"/>
    <s v="Office Supplies"/>
    <s v="Binders"/>
    <s v="GBC Plastic Binding Combs"/>
    <n v="7.38"/>
    <n v="1"/>
    <n v="0"/>
    <n v="3.6162000000000001"/>
    <s v="No"/>
    <s v="Chuck Magee"/>
  </r>
  <r>
    <n v="8191"/>
    <s v="US-2017-155866"/>
    <d v="2017-11-17T00:00:00"/>
    <d v="2017-11-21T00:00:00"/>
    <x v="1"/>
    <s v="CC-12370"/>
    <s v="Christopher Conant"/>
    <x v="0"/>
    <s v="United States"/>
    <s v="New York City"/>
    <s v="New York"/>
    <n v="10011"/>
    <x v="3"/>
    <s v="OFF-PA-10004735"/>
    <s v="Office Supplies"/>
    <s v="Paper"/>
    <s v="Xerox 1905"/>
    <n v="38.880000000000003"/>
    <n v="6"/>
    <n v="0"/>
    <n v="18.662400000000002"/>
    <s v="No"/>
    <s v="Chuck Magee"/>
  </r>
  <r>
    <n v="8192"/>
    <s v="US-2017-155866"/>
    <d v="2017-11-17T00:00:00"/>
    <d v="2017-11-21T00:00:00"/>
    <x v="1"/>
    <s v="CC-12370"/>
    <s v="Christopher Conant"/>
    <x v="0"/>
    <s v="United States"/>
    <s v="New York City"/>
    <s v="New York"/>
    <n v="10011"/>
    <x v="3"/>
    <s v="FUR-FU-10004091"/>
    <s v="Furniture"/>
    <s v="Furnishings"/>
    <s v="Howard Miller 13&quot; Diameter Goldtone Round Wall Clock"/>
    <n v="187.76"/>
    <n v="4"/>
    <n v="0"/>
    <n v="76.9816"/>
    <s v="No"/>
    <s v="Chuck Magee"/>
  </r>
  <r>
    <n v="8193"/>
    <s v="CA-2015-141327"/>
    <d v="2015-11-30T00:00:00"/>
    <d v="2015-12-03T00:00:00"/>
    <x v="2"/>
    <s v="LR-16915"/>
    <s v="Lena Radford"/>
    <x v="0"/>
    <s v="United States"/>
    <s v="Durham"/>
    <s v="North Carolina"/>
    <n v="27707"/>
    <x v="0"/>
    <s v="OFF-BI-10000546"/>
    <s v="Office Supplies"/>
    <s v="Binders"/>
    <s v="Avery Durable Binders"/>
    <n v="6.0480000000000009"/>
    <n v="7"/>
    <n v="0.7"/>
    <n v="-4.2336000000000009"/>
    <s v="No"/>
    <s v="Cassandra Brandow"/>
  </r>
  <r>
    <n v="8194"/>
    <s v="CA-2015-141327"/>
    <d v="2015-11-30T00:00:00"/>
    <d v="2015-12-03T00:00:00"/>
    <x v="2"/>
    <s v="LR-16915"/>
    <s v="Lena Radford"/>
    <x v="0"/>
    <s v="United States"/>
    <s v="Durham"/>
    <s v="North Carolina"/>
    <n v="27707"/>
    <x v="0"/>
    <s v="OFF-AP-10001293"/>
    <s v="Office Supplies"/>
    <s v="Appliances"/>
    <s v="Belkin 8 Outlet Surge Protector"/>
    <n v="98.352000000000004"/>
    <n v="3"/>
    <n v="0.2"/>
    <n v="9.8351999999999933"/>
    <s v="No"/>
    <s v="Cassandra Brandow"/>
  </r>
  <r>
    <n v="8195"/>
    <s v="CA-2015-141327"/>
    <d v="2015-11-30T00:00:00"/>
    <d v="2015-12-03T00:00:00"/>
    <x v="2"/>
    <s v="LR-16915"/>
    <s v="Lena Radford"/>
    <x v="0"/>
    <s v="United States"/>
    <s v="Durham"/>
    <s v="North Carolina"/>
    <n v="27707"/>
    <x v="0"/>
    <s v="FUR-FU-10000576"/>
    <s v="Furniture"/>
    <s v="Furnishings"/>
    <s v="Luxo Professional Fluorescent Magnifier Lamp with Clamp-Mount Base"/>
    <n v="335.74400000000003"/>
    <n v="2"/>
    <n v="0.2"/>
    <n v="25.180800000000005"/>
    <s v="No"/>
    <s v="Cassandra Brandow"/>
  </r>
  <r>
    <n v="8196"/>
    <s v="CA-2015-136700"/>
    <d v="2015-12-06T00:00:00"/>
    <d v="2015-12-11T00:00:00"/>
    <x v="0"/>
    <s v="DB-13120"/>
    <s v="David Bremer"/>
    <x v="1"/>
    <s v="United States"/>
    <s v="Santa Barbara"/>
    <s v="California"/>
    <n v="93101"/>
    <x v="1"/>
    <s v="OFF-PA-10004519"/>
    <s v="Office Supplies"/>
    <s v="Paper"/>
    <s v="Spiral Phone Message Books with Labels by Adams"/>
    <n v="8.9600000000000009"/>
    <n v="2"/>
    <n v="0"/>
    <n v="4.3904000000000005"/>
    <s v="No"/>
    <s v="Anna Andreadi"/>
  </r>
  <r>
    <n v="8197"/>
    <s v="CA-2017-102736"/>
    <d v="2017-09-05T00:00:00"/>
    <d v="2017-09-09T00:00:00"/>
    <x v="1"/>
    <s v="LP-17095"/>
    <s v="Liz Preis"/>
    <x v="0"/>
    <s v="United States"/>
    <s v="Knoxville"/>
    <s v="Tennessee"/>
    <n v="37918"/>
    <x v="0"/>
    <s v="TEC-AC-10004568"/>
    <s v="Technology"/>
    <s v="Accessories"/>
    <s v="Maxell LTO Ultrium - 800 GB"/>
    <n v="89.567999999999998"/>
    <n v="4"/>
    <n v="0.2"/>
    <n v="-1.119600000000009"/>
    <s v="No"/>
    <s v="Cassandra Brandow"/>
  </r>
  <r>
    <n v="8198"/>
    <s v="CA-2017-102736"/>
    <d v="2017-09-05T00:00:00"/>
    <d v="2017-09-09T00:00:00"/>
    <x v="1"/>
    <s v="LP-17095"/>
    <s v="Liz Preis"/>
    <x v="0"/>
    <s v="United States"/>
    <s v="Knoxville"/>
    <s v="Tennessee"/>
    <n v="37918"/>
    <x v="0"/>
    <s v="OFF-AR-10001897"/>
    <s v="Office Supplies"/>
    <s v="Art"/>
    <s v="Model L Table or Wall-Mount Pencil Sharpener"/>
    <n v="71.959999999999994"/>
    <n v="5"/>
    <n v="0.2"/>
    <n v="7.1960000000000015"/>
    <s v="No"/>
    <s v="Cassandra Brandow"/>
  </r>
  <r>
    <n v="8199"/>
    <s v="CA-2017-102736"/>
    <d v="2017-09-05T00:00:00"/>
    <d v="2017-09-09T00:00:00"/>
    <x v="1"/>
    <s v="LP-17095"/>
    <s v="Liz Preis"/>
    <x v="0"/>
    <s v="United States"/>
    <s v="Knoxville"/>
    <s v="Tennessee"/>
    <n v="37918"/>
    <x v="0"/>
    <s v="OFF-PA-10001800"/>
    <s v="Office Supplies"/>
    <s v="Paper"/>
    <s v="Xerox 220"/>
    <n v="15.552000000000003"/>
    <n v="3"/>
    <n v="0.2"/>
    <n v="5.4432"/>
    <s v="No"/>
    <s v="Cassandra Brandow"/>
  </r>
  <r>
    <n v="8200"/>
    <s v="CA-2017-125269"/>
    <d v="2017-04-24T00:00:00"/>
    <d v="2017-04-30T00:00:00"/>
    <x v="1"/>
    <s v="AF-10870"/>
    <s v="Art Ferguson"/>
    <x v="0"/>
    <s v="United States"/>
    <s v="Chicago"/>
    <s v="Illinois"/>
    <n v="60610"/>
    <x v="2"/>
    <s v="OFF-BI-10001628"/>
    <s v="Office Supplies"/>
    <s v="Binders"/>
    <s v="Acco Data Flex Cable Posts For Top &amp; Bottom Load Binders, 6&quot; Capacity"/>
    <n v="10.429999999999996"/>
    <n v="5"/>
    <n v="0.8"/>
    <n v="-18.252500000000001"/>
    <s v="No"/>
    <s v="Kelly Williams"/>
  </r>
  <r>
    <n v="8201"/>
    <s v="CA-2017-125269"/>
    <d v="2017-04-24T00:00:00"/>
    <d v="2017-04-30T00:00:00"/>
    <x v="1"/>
    <s v="AF-10870"/>
    <s v="Art Ferguson"/>
    <x v="0"/>
    <s v="United States"/>
    <s v="Chicago"/>
    <s v="Illinois"/>
    <n v="60610"/>
    <x v="2"/>
    <s v="OFF-ST-10004123"/>
    <s v="Office Supplies"/>
    <s v="Storage"/>
    <s v="Safco Industrial Wire Shelving System"/>
    <n v="72.784000000000006"/>
    <n v="1"/>
    <n v="0.2"/>
    <n v="-18.196000000000002"/>
    <s v="No"/>
    <s v="Kelly Williams"/>
  </r>
  <r>
    <n v="8202"/>
    <s v="CA-2015-114811"/>
    <d v="2015-11-08T00:00:00"/>
    <d v="2015-11-08T00:00:00"/>
    <x v="3"/>
    <s v="KD-16495"/>
    <s v="Keith Dawkins"/>
    <x v="1"/>
    <s v="United States"/>
    <s v="New York City"/>
    <s v="New York"/>
    <n v="10024"/>
    <x v="3"/>
    <s v="OFF-ST-10000885"/>
    <s v="Office Supplies"/>
    <s v="Storage"/>
    <s v="Fellowes Desktop Hanging File Manager"/>
    <n v="67.150000000000006"/>
    <n v="5"/>
    <n v="0"/>
    <n v="16.787500000000001"/>
    <s v="No"/>
    <s v="Chuck Magee"/>
  </r>
  <r>
    <n v="8203"/>
    <s v="CA-2015-114811"/>
    <d v="2015-11-08T00:00:00"/>
    <d v="2015-11-08T00:00:00"/>
    <x v="3"/>
    <s v="KD-16495"/>
    <s v="Keith Dawkins"/>
    <x v="1"/>
    <s v="United States"/>
    <s v="New York City"/>
    <s v="New York"/>
    <n v="10024"/>
    <x v="3"/>
    <s v="TEC-PH-10004165"/>
    <s v="Technology"/>
    <s v="Phones"/>
    <s v="Mitel MiVoice 5330e IP Phone"/>
    <n v="549.98"/>
    <n v="2"/>
    <n v="0"/>
    <n v="142.9948"/>
    <s v="No"/>
    <s v="Chuck Magee"/>
  </r>
  <r>
    <n v="8204"/>
    <s v="CA-2015-114811"/>
    <d v="2015-11-08T00:00:00"/>
    <d v="2015-11-08T00:00:00"/>
    <x v="3"/>
    <s v="KD-16495"/>
    <s v="Keith Dawkins"/>
    <x v="1"/>
    <s v="United States"/>
    <s v="New York City"/>
    <s v="New York"/>
    <n v="10024"/>
    <x v="3"/>
    <s v="FUR-FU-10002240"/>
    <s v="Furniture"/>
    <s v="Furnishings"/>
    <s v="Nu-Dell EZ-Mount Plastic Wall Frames"/>
    <n v="11.82"/>
    <n v="3"/>
    <n v="0"/>
    <n v="4.7279999999999998"/>
    <s v="No"/>
    <s v="Chuck Magee"/>
  </r>
  <r>
    <n v="8205"/>
    <s v="CA-2015-114811"/>
    <d v="2015-11-08T00:00:00"/>
    <d v="2015-11-08T00:00:00"/>
    <x v="3"/>
    <s v="KD-16495"/>
    <s v="Keith Dawkins"/>
    <x v="1"/>
    <s v="United States"/>
    <s v="New York City"/>
    <s v="New York"/>
    <n v="10024"/>
    <x v="3"/>
    <s v="TEC-MA-10000045"/>
    <s v="Technology"/>
    <s v="Machines"/>
    <s v="Zebra ZM400 Thermal Label Printer"/>
    <n v="4643.8"/>
    <n v="4"/>
    <n v="0"/>
    <n v="2229.0239999999999"/>
    <s v="No"/>
    <s v="Chuck Magee"/>
  </r>
  <r>
    <n v="8206"/>
    <s v="CA-2015-114811"/>
    <d v="2015-11-08T00:00:00"/>
    <d v="2015-11-08T00:00:00"/>
    <x v="3"/>
    <s v="KD-16495"/>
    <s v="Keith Dawkins"/>
    <x v="1"/>
    <s v="United States"/>
    <s v="New York City"/>
    <s v="New York"/>
    <n v="10024"/>
    <x v="3"/>
    <s v="FUR-CH-10003746"/>
    <s v="Furniture"/>
    <s v="Chairs"/>
    <s v="Hon 4070 Series Pagoda Round Back Stacking Chairs"/>
    <n v="577.76400000000001"/>
    <n v="2"/>
    <n v="0.1"/>
    <n v="115.5528"/>
    <s v="No"/>
    <s v="Chuck Magee"/>
  </r>
  <r>
    <n v="8207"/>
    <s v="CA-2015-122266"/>
    <d v="2015-04-26T00:00:00"/>
    <d v="2015-04-30T00:00:00"/>
    <x v="1"/>
    <s v="SA-20830"/>
    <s v="Sue Ann Reed"/>
    <x v="0"/>
    <s v="United States"/>
    <s v="Daytona Beach"/>
    <s v="Florida"/>
    <n v="32114"/>
    <x v="0"/>
    <s v="FUR-TA-10000577"/>
    <s v="Furniture"/>
    <s v="Tables"/>
    <s v="Bretford CR4500 Series Slim Rectangular Table"/>
    <n v="191.5155"/>
    <n v="1"/>
    <n v="0.45"/>
    <n v="-76.606200000000001"/>
    <s v="No"/>
    <s v="Cassandra Brandow"/>
  </r>
  <r>
    <n v="8208"/>
    <s v="CA-2015-122266"/>
    <d v="2015-04-26T00:00:00"/>
    <d v="2015-04-30T00:00:00"/>
    <x v="1"/>
    <s v="SA-20830"/>
    <s v="Sue Ann Reed"/>
    <x v="0"/>
    <s v="United States"/>
    <s v="Daytona Beach"/>
    <s v="Florida"/>
    <n v="32114"/>
    <x v="0"/>
    <s v="OFF-AR-10004757"/>
    <s v="Office Supplies"/>
    <s v="Art"/>
    <s v="Crayola Colored Pencils"/>
    <n v="2.6240000000000001"/>
    <n v="1"/>
    <n v="0.2"/>
    <n v="0.42639999999999978"/>
    <s v="No"/>
    <s v="Cassandra Brandow"/>
  </r>
  <r>
    <n v="8209"/>
    <s v="CA-2015-141565"/>
    <d v="2015-09-20T00:00:00"/>
    <d v="2015-09-24T00:00:00"/>
    <x v="1"/>
    <s v="BG-11035"/>
    <s v="Barry Gonzalez"/>
    <x v="0"/>
    <s v="United States"/>
    <s v="Nashville"/>
    <s v="Tennessee"/>
    <n v="37211"/>
    <x v="0"/>
    <s v="OFF-BI-10000545"/>
    <s v="Office Supplies"/>
    <s v="Binders"/>
    <s v="GBC Ibimaster 500 Manual ProClick Binding System"/>
    <n v="1369.7640000000001"/>
    <n v="6"/>
    <n v="0.7"/>
    <n v="-913.17599999999993"/>
    <s v="No"/>
    <s v="Cassandra Brandow"/>
  </r>
  <r>
    <n v="8210"/>
    <s v="CA-2015-141565"/>
    <d v="2015-09-20T00:00:00"/>
    <d v="2015-09-24T00:00:00"/>
    <x v="1"/>
    <s v="BG-11035"/>
    <s v="Barry Gonzalez"/>
    <x v="0"/>
    <s v="United States"/>
    <s v="Nashville"/>
    <s v="Tennessee"/>
    <n v="37211"/>
    <x v="0"/>
    <s v="OFF-ST-10001522"/>
    <s v="Office Supplies"/>
    <s v="Storage"/>
    <s v="Gould Plastics 18-Pocket Panel Bin, 34w x 5-1/4d x 20-1/2h"/>
    <n v="294.36799999999999"/>
    <n v="4"/>
    <n v="0.2"/>
    <n v="-58.873600000000025"/>
    <s v="No"/>
    <s v="Cassandra Brandow"/>
  </r>
  <r>
    <n v="8211"/>
    <s v="CA-2017-128769"/>
    <d v="2017-09-07T00:00:00"/>
    <d v="2017-09-12T00:00:00"/>
    <x v="1"/>
    <s v="DM-12955"/>
    <s v="Dario Medina"/>
    <x v="1"/>
    <s v="United States"/>
    <s v="Nashville"/>
    <s v="Tennessee"/>
    <n v="37211"/>
    <x v="0"/>
    <s v="OFF-AP-10001271"/>
    <s v="Office Supplies"/>
    <s v="Appliances"/>
    <s v="Eureka The Boss Cordless Rechargeable Stick Vac"/>
    <n v="81.567999999999998"/>
    <n v="2"/>
    <n v="0.2"/>
    <n v="7.1372000000000035"/>
    <s v="No"/>
    <s v="Cassandra Brandow"/>
  </r>
  <r>
    <n v="8212"/>
    <s v="CA-2016-116337"/>
    <d v="2016-11-07T00:00:00"/>
    <d v="2016-11-12T00:00:00"/>
    <x v="1"/>
    <s v="MC-17845"/>
    <s v="Michael Chen"/>
    <x v="0"/>
    <s v="United States"/>
    <s v="Dallas"/>
    <s v="Texas"/>
    <n v="75220"/>
    <x v="2"/>
    <s v="FUR-FU-10002030"/>
    <s v="Furniture"/>
    <s v="Furnishings"/>
    <s v="Executive Impressions 14&quot; Contract Wall Clock with Quartz Movement"/>
    <n v="44.460000000000008"/>
    <n v="5"/>
    <n v="0.6"/>
    <n v="-17.783999999999992"/>
    <s v="No"/>
    <s v="Kelly Williams"/>
  </r>
  <r>
    <n v="8213"/>
    <s v="CA-2016-116337"/>
    <d v="2016-11-07T00:00:00"/>
    <d v="2016-11-12T00:00:00"/>
    <x v="1"/>
    <s v="MC-17845"/>
    <s v="Michael Chen"/>
    <x v="0"/>
    <s v="United States"/>
    <s v="Dallas"/>
    <s v="Texas"/>
    <n v="75220"/>
    <x v="2"/>
    <s v="OFF-ST-10001272"/>
    <s v="Office Supplies"/>
    <s v="Storage"/>
    <s v="Mini 13-1/2 Capacity Data Binder Rack, Pearl"/>
    <n v="314.08800000000002"/>
    <n v="3"/>
    <n v="0.2"/>
    <n v="19.630499999999998"/>
    <s v="No"/>
    <s v="Kelly Williams"/>
  </r>
  <r>
    <n v="8214"/>
    <s v="CA-2015-120845"/>
    <d v="2015-09-25T00:00:00"/>
    <d v="2015-10-02T00:00:00"/>
    <x v="1"/>
    <s v="ML-17395"/>
    <s v="Marina Lichtenstein"/>
    <x v="1"/>
    <s v="United States"/>
    <s v="Murfreesboro"/>
    <s v="Tennessee"/>
    <n v="37130"/>
    <x v="0"/>
    <s v="OFF-BI-10001116"/>
    <s v="Office Supplies"/>
    <s v="Binders"/>
    <s v="Wilson Jones 1&quot; Hanging DublLock Ring Binders"/>
    <n v="6.3360000000000012"/>
    <n v="4"/>
    <n v="0.7"/>
    <n v="-4.6463999999999981"/>
    <s v="No"/>
    <s v="Cassandra Brandow"/>
  </r>
  <r>
    <n v="8215"/>
    <s v="CA-2015-120845"/>
    <d v="2015-09-25T00:00:00"/>
    <d v="2015-10-02T00:00:00"/>
    <x v="1"/>
    <s v="ML-17395"/>
    <s v="Marina Lichtenstein"/>
    <x v="1"/>
    <s v="United States"/>
    <s v="Murfreesboro"/>
    <s v="Tennessee"/>
    <n v="37130"/>
    <x v="0"/>
    <s v="OFF-PA-10004665"/>
    <s v="Office Supplies"/>
    <s v="Paper"/>
    <s v="Advantus Motivational Note Cards"/>
    <n v="10.48"/>
    <n v="1"/>
    <n v="0.2"/>
    <n v="3.7989999999999995"/>
    <s v="No"/>
    <s v="Cassandra Brandow"/>
  </r>
  <r>
    <n v="8216"/>
    <s v="CA-2015-120845"/>
    <d v="2015-09-25T00:00:00"/>
    <d v="2015-10-02T00:00:00"/>
    <x v="1"/>
    <s v="ML-17395"/>
    <s v="Marina Lichtenstein"/>
    <x v="1"/>
    <s v="United States"/>
    <s v="Murfreesboro"/>
    <s v="Tennessee"/>
    <n v="37130"/>
    <x v="0"/>
    <s v="OFF-BI-10004506"/>
    <s v="Office Supplies"/>
    <s v="Binders"/>
    <s v="Wilson Jones data.warehouse D-Ring Binders with DublLock"/>
    <n v="2.4690000000000003"/>
    <n v="1"/>
    <n v="0.7"/>
    <n v="-1.8106"/>
    <s v="No"/>
    <s v="Cassandra Brandow"/>
  </r>
  <r>
    <n v="8217"/>
    <s v="CA-2015-120845"/>
    <d v="2015-09-25T00:00:00"/>
    <d v="2015-10-02T00:00:00"/>
    <x v="1"/>
    <s v="ML-17395"/>
    <s v="Marina Lichtenstein"/>
    <x v="1"/>
    <s v="United States"/>
    <s v="Murfreesboro"/>
    <s v="Tennessee"/>
    <n v="37130"/>
    <x v="0"/>
    <s v="OFF-BI-10001982"/>
    <s v="Office Supplies"/>
    <s v="Binders"/>
    <s v="Wilson Jones Custom Binder Spines &amp; Labels"/>
    <n v="3.2640000000000007"/>
    <n v="2"/>
    <n v="0.7"/>
    <n v="-2.2847999999999997"/>
    <s v="No"/>
    <s v="Cassandra Brandow"/>
  </r>
  <r>
    <n v="8218"/>
    <s v="CA-2014-120775"/>
    <d v="2014-10-03T00:00:00"/>
    <d v="2014-10-07T00:00:00"/>
    <x v="1"/>
    <s v="RD-19930"/>
    <s v="Russell D'Ascenzo"/>
    <x v="0"/>
    <s v="United States"/>
    <s v="Dallas"/>
    <s v="Texas"/>
    <n v="75217"/>
    <x v="2"/>
    <s v="OFF-FA-10002676"/>
    <s v="Office Supplies"/>
    <s v="Fasteners"/>
    <s v="Colored Push Pins"/>
    <n v="4.3440000000000003"/>
    <n v="3"/>
    <n v="0.2"/>
    <n v="0.86879999999999979"/>
    <s v="No"/>
    <s v="Kelly Williams"/>
  </r>
  <r>
    <n v="8219"/>
    <s v="CA-2014-120775"/>
    <d v="2014-10-03T00:00:00"/>
    <d v="2014-10-07T00:00:00"/>
    <x v="1"/>
    <s v="RD-19930"/>
    <s v="Russell D'Ascenzo"/>
    <x v="0"/>
    <s v="United States"/>
    <s v="Dallas"/>
    <s v="Texas"/>
    <n v="75217"/>
    <x v="2"/>
    <s v="FUR-FU-10000758"/>
    <s v="Furniture"/>
    <s v="Furnishings"/>
    <s v="DAX Natural Wood-Tone Poster Frame"/>
    <n v="31.776000000000003"/>
    <n v="3"/>
    <n v="0.6"/>
    <n v="-19.065600000000007"/>
    <s v="No"/>
    <s v="Kelly Williams"/>
  </r>
  <r>
    <n v="8220"/>
    <s v="CA-2014-120775"/>
    <d v="2014-10-03T00:00:00"/>
    <d v="2014-10-07T00:00:00"/>
    <x v="1"/>
    <s v="RD-19930"/>
    <s v="Russell D'Ascenzo"/>
    <x v="0"/>
    <s v="United States"/>
    <s v="Dallas"/>
    <s v="Texas"/>
    <n v="75217"/>
    <x v="2"/>
    <s v="OFF-LA-10002271"/>
    <s v="Office Supplies"/>
    <s v="Labels"/>
    <s v="Smead Alpha-Z Color-Coded Second Alphabetical Labels and Starter Set"/>
    <n v="4.9280000000000008"/>
    <n v="2"/>
    <n v="0.2"/>
    <n v="1.7247999999999997"/>
    <s v="No"/>
    <s v="Kelly Williams"/>
  </r>
  <r>
    <n v="8221"/>
    <s v="CA-2014-120775"/>
    <d v="2014-10-03T00:00:00"/>
    <d v="2014-10-07T00:00:00"/>
    <x v="1"/>
    <s v="RD-19930"/>
    <s v="Russell D'Ascenzo"/>
    <x v="0"/>
    <s v="United States"/>
    <s v="Dallas"/>
    <s v="Texas"/>
    <n v="75217"/>
    <x v="2"/>
    <s v="OFF-BI-10002609"/>
    <s v="Office Supplies"/>
    <s v="Binders"/>
    <s v="Avery Hidden Tab Dividers for Binding Systems"/>
    <n v="1.7879999999999996"/>
    <n v="3"/>
    <n v="0.8"/>
    <n v="-3.0396000000000001"/>
    <s v="No"/>
    <s v="Kelly Williams"/>
  </r>
  <r>
    <n v="8222"/>
    <s v="CA-2014-120775"/>
    <d v="2014-10-03T00:00:00"/>
    <d v="2014-10-07T00:00:00"/>
    <x v="1"/>
    <s v="RD-19930"/>
    <s v="Russell D'Ascenzo"/>
    <x v="0"/>
    <s v="United States"/>
    <s v="Dallas"/>
    <s v="Texas"/>
    <n v="75217"/>
    <x v="2"/>
    <s v="OFF-FA-10000254"/>
    <s v="Office Supplies"/>
    <s v="Fasteners"/>
    <s v="Sterling Rubber Bands by Alliance"/>
    <n v="15.072000000000001"/>
    <n v="4"/>
    <n v="0.2"/>
    <n v="-3.7680000000000002"/>
    <s v="No"/>
    <s v="Kelly Williams"/>
  </r>
  <r>
    <n v="8223"/>
    <s v="CA-2014-152905"/>
    <d v="2014-02-18T00:00:00"/>
    <d v="2014-02-24T00:00:00"/>
    <x v="1"/>
    <s v="AB-10015"/>
    <s v="Aaron Bergman"/>
    <x v="0"/>
    <s v="United States"/>
    <s v="Arlington"/>
    <s v="Texas"/>
    <n v="76017"/>
    <x v="2"/>
    <s v="OFF-ST-10000321"/>
    <s v="Office Supplies"/>
    <s v="Storage"/>
    <s v="Akro Stacking Bins"/>
    <n v="12.624000000000001"/>
    <n v="2"/>
    <n v="0.2"/>
    <n v="-2.5248000000000022"/>
    <s v="No"/>
    <s v="Kelly Williams"/>
  </r>
  <r>
    <n v="8224"/>
    <s v="CA-2016-104633"/>
    <d v="2016-06-12T00:00:00"/>
    <d v="2016-06-16T00:00:00"/>
    <x v="1"/>
    <s v="EA-14035"/>
    <s v="Erin Ashbrook"/>
    <x v="1"/>
    <s v="United States"/>
    <s v="Pasadena"/>
    <s v="California"/>
    <n v="91104"/>
    <x v="1"/>
    <s v="OFF-PA-10000241"/>
    <s v="Office Supplies"/>
    <s v="Paper"/>
    <s v="IBM Multi-Purpose Copy Paper, 8 1/2 x 11&quot;, Case"/>
    <n v="185.88"/>
    <n v="6"/>
    <n v="0"/>
    <n v="83.645999999999987"/>
    <s v="No"/>
    <s v="Anna Andreadi"/>
  </r>
  <r>
    <n v="8225"/>
    <s v="CA-2016-104633"/>
    <d v="2016-06-12T00:00:00"/>
    <d v="2016-06-16T00:00:00"/>
    <x v="1"/>
    <s v="EA-14035"/>
    <s v="Erin Ashbrook"/>
    <x v="1"/>
    <s v="United States"/>
    <s v="Pasadena"/>
    <s v="California"/>
    <n v="91104"/>
    <x v="1"/>
    <s v="OFF-PA-10004782"/>
    <s v="Office Supplies"/>
    <s v="Paper"/>
    <s v="Xerox 228"/>
    <n v="12.96"/>
    <n v="2"/>
    <n v="0"/>
    <n v="6.2208000000000006"/>
    <s v="No"/>
    <s v="Anna Andreadi"/>
  </r>
  <r>
    <n v="8226"/>
    <s v="CA-2017-104136"/>
    <d v="2017-11-01T00:00:00"/>
    <d v="2017-11-04T00:00:00"/>
    <x v="0"/>
    <s v="SF-20065"/>
    <s v="Sandra Flanagan"/>
    <x v="0"/>
    <s v="United States"/>
    <s v="Everett"/>
    <s v="Massachusetts"/>
    <n v="2149"/>
    <x v="3"/>
    <s v="OFF-PA-10004243"/>
    <s v="Office Supplies"/>
    <s v="Paper"/>
    <s v="Xerox 1939"/>
    <n v="189.7"/>
    <n v="10"/>
    <n v="0"/>
    <n v="91.055999999999983"/>
    <s v="No"/>
    <s v="Chuck Magee"/>
  </r>
  <r>
    <n v="8227"/>
    <s v="CA-2017-104136"/>
    <d v="2017-11-01T00:00:00"/>
    <d v="2017-11-04T00:00:00"/>
    <x v="0"/>
    <s v="SF-20065"/>
    <s v="Sandra Flanagan"/>
    <x v="0"/>
    <s v="United States"/>
    <s v="Everett"/>
    <s v="Massachusetts"/>
    <n v="2149"/>
    <x v="3"/>
    <s v="OFF-PA-10001033"/>
    <s v="Office Supplies"/>
    <s v="Paper"/>
    <s v="Xerox 1893"/>
    <n v="40.99"/>
    <n v="1"/>
    <n v="0"/>
    <n v="20.085100000000001"/>
    <s v="No"/>
    <s v="Chuck Magee"/>
  </r>
  <r>
    <n v="8228"/>
    <s v="CA-2016-123050"/>
    <d v="2016-04-04T00:00:00"/>
    <d v="2016-04-08T00:00:00"/>
    <x v="0"/>
    <s v="BC-11125"/>
    <s v="Becky Castell"/>
    <x v="2"/>
    <s v="United States"/>
    <s v="Troy"/>
    <s v="New York"/>
    <n v="12180"/>
    <x v="3"/>
    <s v="FUR-FU-10000723"/>
    <s v="Furniture"/>
    <s v="Furnishings"/>
    <s v="Deflect-o EconoMat Studded, No Bevel Mat for Low Pile Carpeting"/>
    <n v="82.64"/>
    <n v="2"/>
    <n v="0"/>
    <n v="7.4376000000000033"/>
    <s v="No"/>
    <s v="Chuck Magee"/>
  </r>
  <r>
    <n v="8229"/>
    <s v="CA-2016-123050"/>
    <d v="2016-04-04T00:00:00"/>
    <d v="2016-04-08T00:00:00"/>
    <x v="0"/>
    <s v="BC-11125"/>
    <s v="Becky Castell"/>
    <x v="2"/>
    <s v="United States"/>
    <s v="Troy"/>
    <s v="New York"/>
    <n v="12180"/>
    <x v="3"/>
    <s v="OFF-ST-10003455"/>
    <s v="Office Supplies"/>
    <s v="Storage"/>
    <s v="Tenex File Box, Personal Filing Tote with Lid, Black"/>
    <n v="31.02"/>
    <n v="2"/>
    <n v="0"/>
    <n v="8.0652000000000008"/>
    <s v="No"/>
    <s v="Chuck Magee"/>
  </r>
  <r>
    <n v="8230"/>
    <s v="CA-2016-123050"/>
    <d v="2016-04-04T00:00:00"/>
    <d v="2016-04-08T00:00:00"/>
    <x v="0"/>
    <s v="BC-11125"/>
    <s v="Becky Castell"/>
    <x v="2"/>
    <s v="United States"/>
    <s v="Troy"/>
    <s v="New York"/>
    <n v="12180"/>
    <x v="3"/>
    <s v="TEC-AC-10001109"/>
    <s v="Technology"/>
    <s v="Accessories"/>
    <s v="Logitech Trackman Marble Mouse"/>
    <n v="89.97"/>
    <n v="3"/>
    <n v="0"/>
    <n v="37.787400000000005"/>
    <s v="No"/>
    <s v="Chuck Magee"/>
  </r>
  <r>
    <n v="8231"/>
    <s v="CA-2016-162355"/>
    <d v="2016-06-30T00:00:00"/>
    <d v="2016-07-02T00:00:00"/>
    <x v="0"/>
    <s v="PF-19165"/>
    <s v="Philip Fox"/>
    <x v="0"/>
    <s v="United States"/>
    <s v="Sandy Springs"/>
    <s v="Georgia"/>
    <n v="30328"/>
    <x v="0"/>
    <s v="OFF-AR-10004344"/>
    <s v="Office Supplies"/>
    <s v="Art"/>
    <s v="Bulldog Vacuum Base Pencil Sharpener"/>
    <n v="35.97"/>
    <n v="3"/>
    <n v="0"/>
    <n v="9.7118999999999982"/>
    <s v="No"/>
    <s v="Cassandra Brandow"/>
  </r>
  <r>
    <n v="8232"/>
    <s v="CA-2016-162355"/>
    <d v="2016-06-30T00:00:00"/>
    <d v="2016-07-02T00:00:00"/>
    <x v="0"/>
    <s v="PF-19165"/>
    <s v="Philip Fox"/>
    <x v="0"/>
    <s v="United States"/>
    <s v="Sandy Springs"/>
    <s v="Georgia"/>
    <n v="30328"/>
    <x v="0"/>
    <s v="FUR-BO-10004695"/>
    <s v="Furniture"/>
    <s v="Bookcases"/>
    <s v="O'Sullivan 2-Door Barrister Bookcase in Odessa Pine"/>
    <n v="1266.8599999999999"/>
    <n v="7"/>
    <n v="0"/>
    <n v="291.37779999999987"/>
    <s v="No"/>
    <s v="Cassandra Brandow"/>
  </r>
  <r>
    <n v="8233"/>
    <s v="CA-2014-158225"/>
    <d v="2014-09-22T00:00:00"/>
    <d v="2014-09-28T00:00:00"/>
    <x v="1"/>
    <s v="SE-20110"/>
    <s v="Sanjit Engle"/>
    <x v="0"/>
    <s v="United States"/>
    <s v="San Jose"/>
    <s v="California"/>
    <n v="95123"/>
    <x v="1"/>
    <s v="OFF-ST-10000675"/>
    <s v="Office Supplies"/>
    <s v="Storage"/>
    <s v="File Shuttle II and Handi-File, Black"/>
    <n v="169.45"/>
    <n v="5"/>
    <n v="0"/>
    <n v="42.362499999999997"/>
    <s v="No"/>
    <s v="Anna Andreadi"/>
  </r>
  <r>
    <n v="8234"/>
    <s v="CA-2014-158225"/>
    <d v="2014-09-22T00:00:00"/>
    <d v="2014-09-28T00:00:00"/>
    <x v="1"/>
    <s v="SE-20110"/>
    <s v="Sanjit Engle"/>
    <x v="0"/>
    <s v="United States"/>
    <s v="San Jose"/>
    <s v="California"/>
    <n v="95123"/>
    <x v="1"/>
    <s v="OFF-ST-10002301"/>
    <s v="Office Supplies"/>
    <s v="Storage"/>
    <s v="Tennsco Commercial Shelving"/>
    <n v="40.68"/>
    <n v="2"/>
    <n v="0"/>
    <n v="0.40679999999999694"/>
    <s v="No"/>
    <s v="Anna Andreadi"/>
  </r>
  <r>
    <n v="8235"/>
    <s v="CA-2017-102204"/>
    <d v="2017-05-01T00:00:00"/>
    <d v="2017-05-06T00:00:00"/>
    <x v="1"/>
    <s v="CJ-12010"/>
    <s v="Caroline Jumper"/>
    <x v="0"/>
    <s v="United States"/>
    <s v="Jacksonville"/>
    <s v="Florida"/>
    <n v="32216"/>
    <x v="0"/>
    <s v="OFF-SU-10001212"/>
    <s v="Office Supplies"/>
    <s v="Supplies"/>
    <s v="Kleencut Forged Office Shears by Acme United Corporation"/>
    <n v="3.3280000000000003"/>
    <n v="2"/>
    <n v="0.2"/>
    <n v="0.4159999999999997"/>
    <s v="No"/>
    <s v="Cassandra Brandow"/>
  </r>
  <r>
    <n v="8236"/>
    <s v="CA-2017-102204"/>
    <d v="2017-05-01T00:00:00"/>
    <d v="2017-05-06T00:00:00"/>
    <x v="1"/>
    <s v="CJ-12010"/>
    <s v="Caroline Jumper"/>
    <x v="0"/>
    <s v="United States"/>
    <s v="Jacksonville"/>
    <s v="Florida"/>
    <n v="32216"/>
    <x v="0"/>
    <s v="FUR-TA-10001889"/>
    <s v="Furniture"/>
    <s v="Tables"/>
    <s v="Bush Advantage Collection Racetrack Conference Table"/>
    <n v="933.26200000000006"/>
    <n v="4"/>
    <n v="0.45"/>
    <n v="-458.14679999999998"/>
    <s v="No"/>
    <s v="Cassandra Brandow"/>
  </r>
  <r>
    <n v="8237"/>
    <s v="CA-2017-102204"/>
    <d v="2017-05-01T00:00:00"/>
    <d v="2017-05-06T00:00:00"/>
    <x v="1"/>
    <s v="CJ-12010"/>
    <s v="Caroline Jumper"/>
    <x v="0"/>
    <s v="United States"/>
    <s v="Jacksonville"/>
    <s v="Florida"/>
    <n v="32216"/>
    <x v="0"/>
    <s v="FUR-CH-10002024"/>
    <s v="Furniture"/>
    <s v="Chairs"/>
    <s v="HON 5400 Series Task Chairs for Big and Tall"/>
    <n v="2803.92"/>
    <n v="5"/>
    <n v="0.2"/>
    <n v="0"/>
    <s v="No"/>
    <s v="Cassandra Brandow"/>
  </r>
  <r>
    <n v="8238"/>
    <s v="CA-2017-103065"/>
    <d v="2017-10-20T00:00:00"/>
    <d v="2017-10-20T00:00:00"/>
    <x v="3"/>
    <s v="PT-19090"/>
    <s v="Pete Takahito"/>
    <x v="0"/>
    <s v="United States"/>
    <s v="Jacksonville"/>
    <s v="Florida"/>
    <n v="32216"/>
    <x v="0"/>
    <s v="OFF-ST-10000617"/>
    <s v="Office Supplies"/>
    <s v="Storage"/>
    <s v="Woodgrain Magazine Files by Perma"/>
    <n v="4.7679999999999998"/>
    <n v="2"/>
    <n v="0.2"/>
    <n v="-0.7748000000000006"/>
    <s v="No"/>
    <s v="Cassandra Brandow"/>
  </r>
  <r>
    <n v="8239"/>
    <s v="CA-2017-103065"/>
    <d v="2017-10-20T00:00:00"/>
    <d v="2017-10-20T00:00:00"/>
    <x v="3"/>
    <s v="PT-19090"/>
    <s v="Pete Takahito"/>
    <x v="0"/>
    <s v="United States"/>
    <s v="Jacksonville"/>
    <s v="Florida"/>
    <n v="32216"/>
    <x v="0"/>
    <s v="OFF-PA-10000380"/>
    <s v="Office Supplies"/>
    <s v="Paper"/>
    <s v="REDIFORM Incoming/Outgoing Call Register, 11&quot; X 8 1/2&quot;, 100 Messages"/>
    <n v="6.6720000000000006"/>
    <n v="1"/>
    <n v="0.2"/>
    <n v="2.5019999999999998"/>
    <s v="No"/>
    <s v="Cassandra Brandow"/>
  </r>
  <r>
    <n v="8240"/>
    <s v="CA-2017-103065"/>
    <d v="2017-10-20T00:00:00"/>
    <d v="2017-10-20T00:00:00"/>
    <x v="3"/>
    <s v="PT-19090"/>
    <s v="Pete Takahito"/>
    <x v="0"/>
    <s v="United States"/>
    <s v="Jacksonville"/>
    <s v="Florida"/>
    <n v="32216"/>
    <x v="0"/>
    <s v="OFF-AR-10003251"/>
    <s v="Office Supplies"/>
    <s v="Art"/>
    <s v="Prang Drawing Pencil Set"/>
    <n v="4.4479999999999995"/>
    <n v="2"/>
    <n v="0.2"/>
    <n v="1.1119999999999999"/>
    <s v="No"/>
    <s v="Cassandra Brandow"/>
  </r>
  <r>
    <n v="8241"/>
    <s v="CA-2017-103065"/>
    <d v="2017-10-20T00:00:00"/>
    <d v="2017-10-20T00:00:00"/>
    <x v="3"/>
    <s v="PT-19090"/>
    <s v="Pete Takahito"/>
    <x v="0"/>
    <s v="United States"/>
    <s v="Jacksonville"/>
    <s v="Florida"/>
    <n v="32216"/>
    <x v="0"/>
    <s v="FUR-FU-10000175"/>
    <s v="Furniture"/>
    <s v="Furnishings"/>
    <s v="DAX Wood Document Frame."/>
    <n v="43.936000000000007"/>
    <n v="4"/>
    <n v="0.2"/>
    <n v="6.0411999999999964"/>
    <s v="No"/>
    <s v="Cassandra Brandow"/>
  </r>
  <r>
    <n v="8242"/>
    <s v="CA-2014-109855"/>
    <d v="2014-09-01T00:00:00"/>
    <d v="2014-09-05T00:00:00"/>
    <x v="1"/>
    <s v="LH-16900"/>
    <s v="Lena Hernandez"/>
    <x v="0"/>
    <s v="United States"/>
    <s v="New York City"/>
    <s v="New York"/>
    <n v="10009"/>
    <x v="3"/>
    <s v="OFF-BI-10004716"/>
    <s v="Office Supplies"/>
    <s v="Binders"/>
    <s v="Wilson Jones Hanging Recycled Pressboard Data Binders"/>
    <n v="23.744"/>
    <n v="2"/>
    <n v="0.2"/>
    <n v="8.3103999999999996"/>
    <s v="No"/>
    <s v="Chuck Magee"/>
  </r>
  <r>
    <n v="8243"/>
    <s v="CA-2014-109855"/>
    <d v="2014-09-01T00:00:00"/>
    <d v="2014-09-05T00:00:00"/>
    <x v="1"/>
    <s v="LH-16900"/>
    <s v="Lena Hernandez"/>
    <x v="0"/>
    <s v="United States"/>
    <s v="New York City"/>
    <s v="New York"/>
    <n v="10009"/>
    <x v="3"/>
    <s v="TEC-AC-10002842"/>
    <s v="Technology"/>
    <s v="Accessories"/>
    <s v="WD My Passport Ultra 2TB Portable External Hard Drive"/>
    <n v="357"/>
    <n v="3"/>
    <n v="0"/>
    <n v="57.120000000000019"/>
    <s v="No"/>
    <s v="Chuck Magee"/>
  </r>
  <r>
    <n v="8244"/>
    <s v="CA-2014-109897"/>
    <d v="2014-08-12T00:00:00"/>
    <d v="2014-08-16T00:00:00"/>
    <x v="1"/>
    <s v="BW-11200"/>
    <s v="Ben Wallace"/>
    <x v="0"/>
    <s v="United States"/>
    <s v="San Francisco"/>
    <s v="California"/>
    <n v="94122"/>
    <x v="1"/>
    <s v="TEC-PH-10003691"/>
    <s v="Technology"/>
    <s v="Phones"/>
    <s v="BlackBerry Q10"/>
    <n v="806.33600000000001"/>
    <n v="8"/>
    <n v="0.2"/>
    <n v="50.396000000000015"/>
    <s v="No"/>
    <s v="Anna Andreadi"/>
  </r>
  <r>
    <n v="8245"/>
    <s v="CA-2014-109897"/>
    <d v="2014-08-12T00:00:00"/>
    <d v="2014-08-16T00:00:00"/>
    <x v="1"/>
    <s v="BW-11200"/>
    <s v="Ben Wallace"/>
    <x v="0"/>
    <s v="United States"/>
    <s v="San Francisco"/>
    <s v="California"/>
    <n v="94122"/>
    <x v="1"/>
    <s v="FUR-FU-10002878"/>
    <s v="Furniture"/>
    <s v="Furnishings"/>
    <s v="Seth Thomas 14&quot; Day/Date Wall Clock"/>
    <n v="85.44"/>
    <n v="3"/>
    <n v="0"/>
    <n v="31.612800000000004"/>
    <s v="No"/>
    <s v="Anna Andreadi"/>
  </r>
  <r>
    <n v="8246"/>
    <s v="US-2014-143581"/>
    <d v="2014-08-19T00:00:00"/>
    <d v="2014-08-23T00:00:00"/>
    <x v="1"/>
    <s v="BS-11365"/>
    <s v="Bill Shonely"/>
    <x v="1"/>
    <s v="United States"/>
    <s v="Columbus"/>
    <s v="Georgia"/>
    <n v="31907"/>
    <x v="0"/>
    <s v="OFF-ST-10000991"/>
    <s v="Office Supplies"/>
    <s v="Storage"/>
    <s v="Space Solutions HD Industrial Steel Shelving."/>
    <n v="344.90999999999997"/>
    <n v="3"/>
    <n v="0"/>
    <n v="10.347300000000004"/>
    <s v="No"/>
    <s v="Cassandra Brandow"/>
  </r>
  <r>
    <n v="8247"/>
    <s v="CA-2015-129217"/>
    <d v="2015-05-10T00:00:00"/>
    <d v="2015-05-10T00:00:00"/>
    <x v="3"/>
    <s v="DP-13390"/>
    <s v="Dennis Pardue"/>
    <x v="2"/>
    <s v="United States"/>
    <s v="Aurora"/>
    <s v="Illinois"/>
    <n v="60505"/>
    <x v="2"/>
    <s v="OFF-AP-10002439"/>
    <s v="Office Supplies"/>
    <s v="Appliances"/>
    <s v="Tripp Lite Isotel 8 Ultra 8 Outlet Metal Surge"/>
    <n v="70.969999999999985"/>
    <n v="5"/>
    <n v="0.8"/>
    <n v="-191.619"/>
    <s v="No"/>
    <s v="Kelly Williams"/>
  </r>
  <r>
    <n v="8248"/>
    <s v="CA-2015-129217"/>
    <d v="2015-05-10T00:00:00"/>
    <d v="2015-05-10T00:00:00"/>
    <x v="3"/>
    <s v="DP-13390"/>
    <s v="Dennis Pardue"/>
    <x v="2"/>
    <s v="United States"/>
    <s v="Aurora"/>
    <s v="Illinois"/>
    <n v="60505"/>
    <x v="2"/>
    <s v="OFF-AR-10004602"/>
    <s v="Office Supplies"/>
    <s v="Art"/>
    <s v="Boston KS Multi-Size Manual Pencil Sharpener"/>
    <n v="36.783999999999999"/>
    <n v="2"/>
    <n v="0.2"/>
    <n v="3.6784000000000017"/>
    <s v="No"/>
    <s v="Kelly Williams"/>
  </r>
  <r>
    <n v="8249"/>
    <s v="CA-2016-133816"/>
    <d v="2016-05-10T00:00:00"/>
    <d v="2016-05-13T00:00:00"/>
    <x v="0"/>
    <s v="CS-12400"/>
    <s v="Christopher Schild"/>
    <x v="2"/>
    <s v="United States"/>
    <s v="Philadelphia"/>
    <s v="Pennsylvania"/>
    <n v="19134"/>
    <x v="3"/>
    <s v="TEC-PH-10001795"/>
    <s v="Technology"/>
    <s v="Phones"/>
    <s v="ClearOne CHATAttach 160 - speaker phone"/>
    <n v="743.98799999999994"/>
    <n v="2"/>
    <n v="0.4"/>
    <n v="-123.9980000000001"/>
    <s v="No"/>
    <s v="Chuck Magee"/>
  </r>
  <r>
    <n v="8250"/>
    <s v="CA-2015-140221"/>
    <d v="2015-03-05T00:00:00"/>
    <d v="2015-03-09T00:00:00"/>
    <x v="0"/>
    <s v="MS-17365"/>
    <s v="Maribeth Schnelling"/>
    <x v="0"/>
    <s v="United States"/>
    <s v="Chicago"/>
    <s v="Illinois"/>
    <n v="60653"/>
    <x v="2"/>
    <s v="OFF-BI-10002854"/>
    <s v="Office Supplies"/>
    <s v="Binders"/>
    <s v="Performers Binder/Pad Holder, Black"/>
    <n v="11.211999999999998"/>
    <n v="2"/>
    <n v="0.8"/>
    <n v="-16.818000000000005"/>
    <s v="No"/>
    <s v="Kelly Williams"/>
  </r>
  <r>
    <n v="8251"/>
    <s v="CA-2015-140221"/>
    <d v="2015-03-05T00:00:00"/>
    <d v="2015-03-09T00:00:00"/>
    <x v="0"/>
    <s v="MS-17365"/>
    <s v="Maribeth Schnelling"/>
    <x v="0"/>
    <s v="United States"/>
    <s v="Chicago"/>
    <s v="Illinois"/>
    <n v="60653"/>
    <x v="2"/>
    <s v="FUR-FU-10000023"/>
    <s v="Furniture"/>
    <s v="Furnishings"/>
    <s v="Eldon Wave Desk Accessories"/>
    <n v="4.7119999999999997"/>
    <n v="2"/>
    <n v="0.6"/>
    <n v="-1.8847999999999994"/>
    <s v="No"/>
    <s v="Kelly Williams"/>
  </r>
  <r>
    <n v="8252"/>
    <s v="CA-2015-140221"/>
    <d v="2015-03-05T00:00:00"/>
    <d v="2015-03-09T00:00:00"/>
    <x v="0"/>
    <s v="MS-17365"/>
    <s v="Maribeth Schnelling"/>
    <x v="0"/>
    <s v="United States"/>
    <s v="Chicago"/>
    <s v="Illinois"/>
    <n v="60653"/>
    <x v="2"/>
    <s v="OFF-AP-10000828"/>
    <s v="Office Supplies"/>
    <s v="Appliances"/>
    <s v="Avanti 4.4 Cu. Ft. Refrigerator"/>
    <n v="180.97999999999996"/>
    <n v="5"/>
    <n v="0.8"/>
    <n v="-470.548"/>
    <s v="No"/>
    <s v="Kelly Williams"/>
  </r>
  <r>
    <n v="8253"/>
    <s v="CA-2015-140221"/>
    <d v="2015-03-05T00:00:00"/>
    <d v="2015-03-09T00:00:00"/>
    <x v="0"/>
    <s v="MS-17365"/>
    <s v="Maribeth Schnelling"/>
    <x v="0"/>
    <s v="United States"/>
    <s v="Chicago"/>
    <s v="Illinois"/>
    <n v="60653"/>
    <x v="2"/>
    <s v="OFF-ST-10000777"/>
    <s v="Office Supplies"/>
    <s v="Storage"/>
    <s v="Companion Letter/Legal File, Black"/>
    <n v="60.415999999999997"/>
    <n v="2"/>
    <n v="0.2"/>
    <n v="6.0416000000000025"/>
    <s v="No"/>
    <s v="Kelly Williams"/>
  </r>
  <r>
    <n v="8254"/>
    <s v="CA-2017-152310"/>
    <d v="2017-08-12T00:00:00"/>
    <d v="2017-08-19T00:00:00"/>
    <x v="1"/>
    <s v="DK-12895"/>
    <s v="Dana Kaydos"/>
    <x v="0"/>
    <s v="United States"/>
    <s v="Seattle"/>
    <s v="Washington"/>
    <n v="98103"/>
    <x v="1"/>
    <s v="TEC-CO-10000971"/>
    <s v="Technology"/>
    <s v="Copiers"/>
    <s v="Hewlett Packard 310 Color Digital Copier"/>
    <n v="299.99"/>
    <n v="1"/>
    <n v="0"/>
    <n v="89.996999999999986"/>
    <s v="No"/>
    <s v="Anna Andreadi"/>
  </r>
  <r>
    <n v="8255"/>
    <s v="CA-2017-152310"/>
    <d v="2017-08-12T00:00:00"/>
    <d v="2017-08-19T00:00:00"/>
    <x v="1"/>
    <s v="DK-12895"/>
    <s v="Dana Kaydos"/>
    <x v="0"/>
    <s v="United States"/>
    <s v="Seattle"/>
    <s v="Washington"/>
    <n v="98103"/>
    <x v="1"/>
    <s v="OFF-PA-10003134"/>
    <s v="Office Supplies"/>
    <s v="Paper"/>
    <s v="Xerox 1937"/>
    <n v="192.16"/>
    <n v="4"/>
    <n v="0"/>
    <n v="92.236799999999988"/>
    <s v="No"/>
    <s v="Anna Andreadi"/>
  </r>
  <r>
    <n v="8256"/>
    <s v="CA-2017-152310"/>
    <d v="2017-08-12T00:00:00"/>
    <d v="2017-08-19T00:00:00"/>
    <x v="1"/>
    <s v="DK-12895"/>
    <s v="Dana Kaydos"/>
    <x v="0"/>
    <s v="United States"/>
    <s v="Seattle"/>
    <s v="Washington"/>
    <n v="98103"/>
    <x v="1"/>
    <s v="TEC-PH-10002538"/>
    <s v="Technology"/>
    <s v="Phones"/>
    <s v="Grandstream GXP1160 VoIP phone"/>
    <n v="242.624"/>
    <n v="8"/>
    <n v="0.2"/>
    <n v="27.295199999999973"/>
    <s v="No"/>
    <s v="Anna Andreadi"/>
  </r>
  <r>
    <n v="8257"/>
    <s v="CA-2017-152310"/>
    <d v="2017-08-12T00:00:00"/>
    <d v="2017-08-19T00:00:00"/>
    <x v="1"/>
    <s v="DK-12895"/>
    <s v="Dana Kaydos"/>
    <x v="0"/>
    <s v="United States"/>
    <s v="Seattle"/>
    <s v="Washington"/>
    <n v="98103"/>
    <x v="1"/>
    <s v="OFF-ST-10001228"/>
    <s v="Office Supplies"/>
    <s v="Storage"/>
    <s v="Personal File Boxes with Fold-Down Carry Handle"/>
    <n v="46.74"/>
    <n v="3"/>
    <n v="0"/>
    <n v="11.684999999999999"/>
    <s v="No"/>
    <s v="Anna Andreadi"/>
  </r>
  <r>
    <n v="8258"/>
    <s v="CA-2017-152310"/>
    <d v="2017-08-12T00:00:00"/>
    <d v="2017-08-19T00:00:00"/>
    <x v="1"/>
    <s v="DK-12895"/>
    <s v="Dana Kaydos"/>
    <x v="0"/>
    <s v="United States"/>
    <s v="Seattle"/>
    <s v="Washington"/>
    <n v="98103"/>
    <x v="1"/>
    <s v="TEC-AC-10000397"/>
    <s v="Technology"/>
    <s v="Accessories"/>
    <s v="Perixx PERIBOARD-512B, Ergonomic Split Keyboard"/>
    <n v="174.95000000000002"/>
    <n v="5"/>
    <n v="0"/>
    <n v="12.246500000000005"/>
    <s v="No"/>
    <s v="Anna Andreadi"/>
  </r>
  <r>
    <n v="8259"/>
    <s v="CA-2017-152310"/>
    <d v="2017-08-12T00:00:00"/>
    <d v="2017-08-19T00:00:00"/>
    <x v="1"/>
    <s v="DK-12895"/>
    <s v="Dana Kaydos"/>
    <x v="0"/>
    <s v="United States"/>
    <s v="Seattle"/>
    <s v="Washington"/>
    <n v="98103"/>
    <x v="1"/>
    <s v="OFF-BI-10004308"/>
    <s v="Office Supplies"/>
    <s v="Binders"/>
    <s v="Avery Legal 4-Ring Binder"/>
    <n v="100.70400000000001"/>
    <n v="6"/>
    <n v="0.2"/>
    <n v="37.763999999999996"/>
    <s v="No"/>
    <s v="Anna Andreadi"/>
  </r>
  <r>
    <n v="8260"/>
    <s v="CA-2016-118101"/>
    <d v="2016-06-26T00:00:00"/>
    <d v="2016-06-26T00:00:00"/>
    <x v="3"/>
    <s v="SN-20560"/>
    <s v="Skye Norling"/>
    <x v="2"/>
    <s v="United States"/>
    <s v="Roseville"/>
    <s v="Michigan"/>
    <n v="48066"/>
    <x v="2"/>
    <s v="OFF-PA-10000357"/>
    <s v="Office Supplies"/>
    <s v="Paper"/>
    <s v="White Dual Perf Computer Printout Paper, 2700 Sheets, 1 Part, Heavyweight, 20 lbs., 14 7/8 x 11"/>
    <n v="368.91"/>
    <n v="9"/>
    <n v="0"/>
    <n v="180.76590000000002"/>
    <s v="No"/>
    <s v="Kelly Williams"/>
  </r>
  <r>
    <n v="8261"/>
    <s v="CA-2016-118101"/>
    <d v="2016-06-26T00:00:00"/>
    <d v="2016-06-26T00:00:00"/>
    <x v="3"/>
    <s v="SN-20560"/>
    <s v="Skye Norling"/>
    <x v="2"/>
    <s v="United States"/>
    <s v="Roseville"/>
    <s v="Michigan"/>
    <n v="48066"/>
    <x v="2"/>
    <s v="OFF-BI-10000773"/>
    <s v="Office Supplies"/>
    <s v="Binders"/>
    <s v="Insertable Tab Post Binder Dividers"/>
    <n v="8.02"/>
    <n v="1"/>
    <n v="0"/>
    <n v="3.7693999999999992"/>
    <s v="No"/>
    <s v="Kelly Williams"/>
  </r>
  <r>
    <n v="8262"/>
    <s v="CA-2016-118101"/>
    <d v="2016-06-26T00:00:00"/>
    <d v="2016-06-26T00:00:00"/>
    <x v="3"/>
    <s v="SN-20560"/>
    <s v="Skye Norling"/>
    <x v="2"/>
    <s v="United States"/>
    <s v="Roseville"/>
    <s v="Michigan"/>
    <n v="48066"/>
    <x v="2"/>
    <s v="OFF-ST-10001837"/>
    <s v="Office Supplies"/>
    <s v="Storage"/>
    <s v="SAFCO Mobile Desk Side File, Wire Frame"/>
    <n v="171.04"/>
    <n v="4"/>
    <n v="0"/>
    <n v="44.470399999999998"/>
    <s v="No"/>
    <s v="Kelly Williams"/>
  </r>
  <r>
    <n v="8263"/>
    <s v="CA-2016-100307"/>
    <d v="2016-12-15T00:00:00"/>
    <d v="2016-12-19T00:00:00"/>
    <x v="1"/>
    <s v="TC-21475"/>
    <s v="Tony Chapman"/>
    <x v="2"/>
    <s v="United States"/>
    <s v="Fayetteville"/>
    <s v="Arkansas"/>
    <n v="72701"/>
    <x v="0"/>
    <s v="OFF-PA-10002552"/>
    <s v="Office Supplies"/>
    <s v="Paper"/>
    <s v="Xerox 1958"/>
    <n v="19.440000000000001"/>
    <n v="3"/>
    <n v="0"/>
    <n v="9.3312000000000008"/>
    <s v="No"/>
    <s v="Cassandra Brandow"/>
  </r>
  <r>
    <n v="8264"/>
    <s v="CA-2015-138457"/>
    <d v="2015-09-13T00:00:00"/>
    <d v="2015-09-17T00:00:00"/>
    <x v="1"/>
    <s v="AM-10705"/>
    <s v="Anne McFarland"/>
    <x v="0"/>
    <s v="United States"/>
    <s v="Jacksonville"/>
    <s v="North Carolina"/>
    <n v="28540"/>
    <x v="0"/>
    <s v="OFF-BI-10000014"/>
    <s v="Office Supplies"/>
    <s v="Binders"/>
    <s v="Heavy-Duty E-Z-D Binders"/>
    <n v="13.092000000000002"/>
    <n v="4"/>
    <n v="0.7"/>
    <n v="-10.037199999999999"/>
    <s v="No"/>
    <s v="Cassandra Brandow"/>
  </r>
  <r>
    <n v="8265"/>
    <s v="CA-2014-131800"/>
    <d v="2014-12-30T00:00:00"/>
    <d v="2015-01-04T00:00:00"/>
    <x v="1"/>
    <s v="AJ-10960"/>
    <s v="Astrea Jones"/>
    <x v="0"/>
    <s v="United States"/>
    <s v="New York City"/>
    <s v="New York"/>
    <n v="10035"/>
    <x v="3"/>
    <s v="OFF-AP-10004136"/>
    <s v="Office Supplies"/>
    <s v="Appliances"/>
    <s v="Kensington 6 Outlet SmartSocket Surge Protector"/>
    <n v="122.94"/>
    <n v="3"/>
    <n v="0"/>
    <n v="30.734999999999992"/>
    <s v="No"/>
    <s v="Chuck Magee"/>
  </r>
  <r>
    <n v="8266"/>
    <s v="CA-2014-131800"/>
    <d v="2014-12-30T00:00:00"/>
    <d v="2015-01-04T00:00:00"/>
    <x v="1"/>
    <s v="AJ-10960"/>
    <s v="Astrea Jones"/>
    <x v="0"/>
    <s v="United States"/>
    <s v="New York City"/>
    <s v="New York"/>
    <n v="10035"/>
    <x v="3"/>
    <s v="OFF-BI-10003429"/>
    <s v="Office Supplies"/>
    <s v="Binders"/>
    <s v="Cardinal HOLDit! Binder Insert Strips,Extra Strips"/>
    <n v="35.448"/>
    <n v="7"/>
    <n v="0.2"/>
    <n v="12.8499"/>
    <s v="No"/>
    <s v="Chuck Magee"/>
  </r>
  <r>
    <n v="8267"/>
    <s v="CA-2014-118304"/>
    <d v="2014-04-29T00:00:00"/>
    <d v="2014-05-04T00:00:00"/>
    <x v="1"/>
    <s v="KH-16360"/>
    <s v="Katherine Hughes"/>
    <x v="0"/>
    <s v="United States"/>
    <s v="Dover"/>
    <s v="Delaware"/>
    <n v="19901"/>
    <x v="3"/>
    <s v="TEC-PH-10000376"/>
    <s v="Technology"/>
    <s v="Phones"/>
    <s v="Square Credit Card Reader"/>
    <n v="19.98"/>
    <n v="2"/>
    <n v="0"/>
    <n v="5.1948000000000008"/>
    <s v="No"/>
    <s v="Chuck Magee"/>
  </r>
  <r>
    <n v="8268"/>
    <s v="CA-2017-121790"/>
    <d v="2017-01-30T00:00:00"/>
    <d v="2017-02-06T00:00:00"/>
    <x v="1"/>
    <s v="LP-17095"/>
    <s v="Liz Preis"/>
    <x v="0"/>
    <s v="United States"/>
    <s v="Aurora"/>
    <s v="Illinois"/>
    <n v="60505"/>
    <x v="2"/>
    <s v="FUR-TA-10003469"/>
    <s v="Furniture"/>
    <s v="Tables"/>
    <s v="Balt Split Level Computer Training Table"/>
    <n v="69.375"/>
    <n v="1"/>
    <n v="0.5"/>
    <n v="-47.174999999999997"/>
    <s v="No"/>
    <s v="Kelly Williams"/>
  </r>
  <r>
    <n v="8269"/>
    <s v="CA-2017-121790"/>
    <d v="2017-01-30T00:00:00"/>
    <d v="2017-02-06T00:00:00"/>
    <x v="1"/>
    <s v="LP-17095"/>
    <s v="Liz Preis"/>
    <x v="0"/>
    <s v="United States"/>
    <s v="Aurora"/>
    <s v="Illinois"/>
    <n v="60505"/>
    <x v="2"/>
    <s v="OFF-SU-10004231"/>
    <s v="Office Supplies"/>
    <s v="Supplies"/>
    <s v="Acme Tagit Stainless Steel Antibacterial Scissors"/>
    <n v="31.680000000000003"/>
    <n v="4"/>
    <n v="0.2"/>
    <n v="2.7719999999999994"/>
    <s v="No"/>
    <s v="Kelly Williams"/>
  </r>
  <r>
    <n v="8270"/>
    <s v="CA-2017-121790"/>
    <d v="2017-01-30T00:00:00"/>
    <d v="2017-02-06T00:00:00"/>
    <x v="1"/>
    <s v="LP-17095"/>
    <s v="Liz Preis"/>
    <x v="0"/>
    <s v="United States"/>
    <s v="Aurora"/>
    <s v="Illinois"/>
    <n v="60505"/>
    <x v="2"/>
    <s v="TEC-PH-10002584"/>
    <s v="Technology"/>
    <s v="Phones"/>
    <s v="Samsung Galaxy S4"/>
    <n v="2003.1680000000001"/>
    <n v="4"/>
    <n v="0.2"/>
    <n v="250.39599999999984"/>
    <s v="No"/>
    <s v="Kelly Williams"/>
  </r>
  <r>
    <n v="8271"/>
    <s v="CA-2017-121790"/>
    <d v="2017-01-30T00:00:00"/>
    <d v="2017-02-06T00:00:00"/>
    <x v="1"/>
    <s v="LP-17095"/>
    <s v="Liz Preis"/>
    <x v="0"/>
    <s v="United States"/>
    <s v="Aurora"/>
    <s v="Illinois"/>
    <n v="60505"/>
    <x v="2"/>
    <s v="OFF-AR-10003602"/>
    <s v="Office Supplies"/>
    <s v="Art"/>
    <s v="Quartet Omega Colored Chalk, 12/Pack"/>
    <n v="9.3439999999999994"/>
    <n v="2"/>
    <n v="0.2"/>
    <n v="3.1535999999999995"/>
    <s v="No"/>
    <s v="Kelly Williams"/>
  </r>
  <r>
    <n v="8272"/>
    <s v="CA-2016-169670"/>
    <d v="2016-12-25T00:00:00"/>
    <d v="2016-12-31T00:00:00"/>
    <x v="1"/>
    <s v="JE-15715"/>
    <s v="Joe Elijah"/>
    <x v="0"/>
    <s v="United States"/>
    <s v="New York City"/>
    <s v="New York"/>
    <n v="10009"/>
    <x v="3"/>
    <s v="FUR-CH-10002331"/>
    <s v="Furniture"/>
    <s v="Chairs"/>
    <s v="Hon 4700 Series Mobuis Mid-Back Task Chairs with Adjustable Arms"/>
    <n v="2563.056"/>
    <n v="8"/>
    <n v="0.1"/>
    <n v="313.26239999999967"/>
    <s v="No"/>
    <s v="Chuck Magee"/>
  </r>
  <r>
    <n v="8273"/>
    <s v="CA-2016-139549"/>
    <d v="2016-10-20T00:00:00"/>
    <d v="2016-10-25T00:00:00"/>
    <x v="1"/>
    <s v="MY-18295"/>
    <s v="Muhammed Yedwab"/>
    <x v="1"/>
    <s v="United States"/>
    <s v="El Cajon"/>
    <s v="California"/>
    <n v="92020"/>
    <x v="1"/>
    <s v="FUR-CH-10001802"/>
    <s v="Furniture"/>
    <s v="Chairs"/>
    <s v="Hon Every-Day Chair Series Swivel Task Chairs"/>
    <n v="387.13600000000002"/>
    <n v="4"/>
    <n v="0.2"/>
    <n v="4.8391999999999911"/>
    <s v="No"/>
    <s v="Anna Andreadi"/>
  </r>
  <r>
    <n v="8274"/>
    <s v="CA-2015-104059"/>
    <d v="2015-06-13T00:00:00"/>
    <d v="2015-06-15T00:00:00"/>
    <x v="0"/>
    <s v="FC-14245"/>
    <s v="Frank Carlisle"/>
    <x v="2"/>
    <s v="United States"/>
    <s v="Springfield"/>
    <s v="Ohio"/>
    <n v="45503"/>
    <x v="3"/>
    <s v="OFF-AR-10000634"/>
    <s v="Office Supplies"/>
    <s v="Art"/>
    <s v="Newell 320"/>
    <n v="3.4240000000000004"/>
    <n v="1"/>
    <n v="0.2"/>
    <n v="0.29960000000000009"/>
    <s v="No"/>
    <s v="Chuck Magee"/>
  </r>
  <r>
    <n v="8275"/>
    <s v="CA-2017-164112"/>
    <d v="2017-06-30T00:00:00"/>
    <d v="2017-07-04T00:00:00"/>
    <x v="1"/>
    <s v="ND-18460"/>
    <s v="Neil Ducich"/>
    <x v="1"/>
    <s v="United States"/>
    <s v="Mount Vernon"/>
    <s v="New York"/>
    <n v="10550"/>
    <x v="3"/>
    <s v="OFF-ST-10002615"/>
    <s v="Office Supplies"/>
    <s v="Storage"/>
    <s v="Dual Level, Single-Width Filing Carts"/>
    <n v="1085.42"/>
    <n v="7"/>
    <n v="0"/>
    <n v="282.20920000000001"/>
    <s v="No"/>
    <s v="Chuck Magee"/>
  </r>
  <r>
    <n v="8276"/>
    <s v="CA-2015-143882"/>
    <d v="2015-06-26T00:00:00"/>
    <d v="2015-06-30T00:00:00"/>
    <x v="1"/>
    <s v="DB-13360"/>
    <s v="Dennis Bolton"/>
    <x v="2"/>
    <s v="United States"/>
    <s v="Lakewood"/>
    <s v="Ohio"/>
    <n v="44107"/>
    <x v="3"/>
    <s v="OFF-PA-10004040"/>
    <s v="Office Supplies"/>
    <s v="Paper"/>
    <s v="Universal Premium White Copier/Laser Paper (20Lb. and 87 Bright)"/>
    <n v="43.056000000000004"/>
    <n v="9"/>
    <n v="0.2"/>
    <n v="15.607799999999999"/>
    <s v="No"/>
    <s v="Chuck Magee"/>
  </r>
  <r>
    <n v="8277"/>
    <s v="US-2016-139262"/>
    <d v="2016-02-21T00:00:00"/>
    <d v="2016-02-25T00:00:00"/>
    <x v="1"/>
    <s v="LC-16960"/>
    <s v="Lindsay Castell"/>
    <x v="2"/>
    <s v="United States"/>
    <s v="Tampa"/>
    <s v="Florida"/>
    <n v="33614"/>
    <x v="0"/>
    <s v="OFF-BI-10003727"/>
    <s v="Office Supplies"/>
    <s v="Binders"/>
    <s v="Avery Durable Slant Ring Binders With Label Holder"/>
    <n v="3.762"/>
    <n v="3"/>
    <n v="0.7"/>
    <n v="-2.758799999999999"/>
    <s v="No"/>
    <s v="Cassandra Brandow"/>
  </r>
  <r>
    <n v="8278"/>
    <s v="US-2016-139262"/>
    <d v="2016-02-21T00:00:00"/>
    <d v="2016-02-25T00:00:00"/>
    <x v="1"/>
    <s v="LC-16960"/>
    <s v="Lindsay Castell"/>
    <x v="2"/>
    <s v="United States"/>
    <s v="Tampa"/>
    <s v="Florida"/>
    <n v="33614"/>
    <x v="0"/>
    <s v="OFF-BI-10002026"/>
    <s v="Office Supplies"/>
    <s v="Binders"/>
    <s v="Avery Arch Ring Binders"/>
    <n v="34.860000000000007"/>
    <n v="2"/>
    <n v="0.7"/>
    <n v="-26.726000000000006"/>
    <s v="No"/>
    <s v="Cassandra Brandow"/>
  </r>
  <r>
    <n v="8279"/>
    <s v="US-2016-139262"/>
    <d v="2016-02-21T00:00:00"/>
    <d v="2016-02-25T00:00:00"/>
    <x v="1"/>
    <s v="LC-16960"/>
    <s v="Lindsay Castell"/>
    <x v="2"/>
    <s v="United States"/>
    <s v="Tampa"/>
    <s v="Florida"/>
    <n v="33614"/>
    <x v="0"/>
    <s v="OFF-ST-10001496"/>
    <s v="Office Supplies"/>
    <s v="Storage"/>
    <s v="Standard Rollaway File with Lock"/>
    <n v="432.45600000000002"/>
    <n v="3"/>
    <n v="0.2"/>
    <n v="32.434200000000004"/>
    <s v="No"/>
    <s v="Cassandra Brandow"/>
  </r>
  <r>
    <n v="8280"/>
    <s v="CA-2017-146192"/>
    <d v="2017-04-22T00:00:00"/>
    <d v="2017-04-26T00:00:00"/>
    <x v="1"/>
    <s v="BD-11725"/>
    <s v="Bruce Degenhardt"/>
    <x v="0"/>
    <s v="United States"/>
    <s v="Columbus"/>
    <s v="Georgia"/>
    <n v="31907"/>
    <x v="0"/>
    <s v="OFF-ST-10003716"/>
    <s v="Office Supplies"/>
    <s v="Storage"/>
    <s v="Tennsco Double-Tier Lockers"/>
    <n v="675.06000000000006"/>
    <n v="3"/>
    <n v="0"/>
    <n v="87.757800000000003"/>
    <s v="No"/>
    <s v="Cassandra Brandow"/>
  </r>
  <r>
    <n v="8281"/>
    <s v="CA-2017-134810"/>
    <d v="2017-05-09T00:00:00"/>
    <d v="2017-05-10T00:00:00"/>
    <x v="2"/>
    <s v="MC-17605"/>
    <s v="Matt Connell"/>
    <x v="1"/>
    <s v="United States"/>
    <s v="Jacksonville"/>
    <s v="North Carolina"/>
    <n v="28540"/>
    <x v="0"/>
    <s v="OFF-EN-10002504"/>
    <s v="Office Supplies"/>
    <s v="Envelopes"/>
    <s v="Tyvek  Top-Opening Peel &amp; Seel Envelopes, Plain White"/>
    <n v="65.231999999999999"/>
    <n v="3"/>
    <n v="0.2"/>
    <n v="22.015799999999999"/>
    <s v="No"/>
    <s v="Cassandra Brandow"/>
  </r>
  <r>
    <n v="8282"/>
    <s v="CA-2017-134810"/>
    <d v="2017-05-09T00:00:00"/>
    <d v="2017-05-10T00:00:00"/>
    <x v="2"/>
    <s v="MC-17605"/>
    <s v="Matt Connell"/>
    <x v="1"/>
    <s v="United States"/>
    <s v="Jacksonville"/>
    <s v="North Carolina"/>
    <n v="28540"/>
    <x v="0"/>
    <s v="FUR-CH-10001270"/>
    <s v="Furniture"/>
    <s v="Chairs"/>
    <s v="Harbour Creations Steel Folding Chair"/>
    <n v="207"/>
    <n v="3"/>
    <n v="0.2"/>
    <n v="25.874999999999972"/>
    <s v="No"/>
    <s v="Cassandra Brandow"/>
  </r>
  <r>
    <n v="8283"/>
    <s v="CA-2015-154284"/>
    <d v="2015-12-21T00:00:00"/>
    <d v="2015-12-26T00:00:00"/>
    <x v="0"/>
    <s v="SZ-20035"/>
    <s v="Sam Zeldin"/>
    <x v="2"/>
    <s v="United States"/>
    <s v="Saint Charles"/>
    <s v="Illinois"/>
    <n v="60174"/>
    <x v="2"/>
    <s v="TEC-MA-10004241"/>
    <s v="Technology"/>
    <s v="Machines"/>
    <s v="Star Micronics TSP800 TSP847IIU Receipt Printer"/>
    <n v="600.53"/>
    <n v="2"/>
    <n v="0.3"/>
    <n v="137.26399999999995"/>
    <s v="No"/>
    <s v="Kelly Williams"/>
  </r>
  <r>
    <n v="8284"/>
    <s v="CA-2015-154284"/>
    <d v="2015-12-21T00:00:00"/>
    <d v="2015-12-26T00:00:00"/>
    <x v="0"/>
    <s v="SZ-20035"/>
    <s v="Sam Zeldin"/>
    <x v="2"/>
    <s v="United States"/>
    <s v="Saint Charles"/>
    <s v="Illinois"/>
    <n v="60174"/>
    <x v="2"/>
    <s v="OFF-AR-10001468"/>
    <s v="Office Supplies"/>
    <s v="Art"/>
    <s v="Sanford Prismacolor Professional Thick Lead Art Pencils, 36-Color Set"/>
    <n v="59.903999999999996"/>
    <n v="2"/>
    <n v="0.2"/>
    <n v="14.227200000000003"/>
    <s v="No"/>
    <s v="Kelly Williams"/>
  </r>
  <r>
    <n v="8285"/>
    <s v="CA-2015-154284"/>
    <d v="2015-12-21T00:00:00"/>
    <d v="2015-12-26T00:00:00"/>
    <x v="0"/>
    <s v="SZ-20035"/>
    <s v="Sam Zeldin"/>
    <x v="2"/>
    <s v="United States"/>
    <s v="Saint Charles"/>
    <s v="Illinois"/>
    <n v="60174"/>
    <x v="2"/>
    <s v="TEC-AC-10003198"/>
    <s v="Technology"/>
    <s v="Accessories"/>
    <s v="Enermax Acrylux Wireless Keyboard"/>
    <n v="637.44000000000005"/>
    <n v="8"/>
    <n v="0.2"/>
    <n v="135.45599999999996"/>
    <s v="No"/>
    <s v="Kelly Williams"/>
  </r>
  <r>
    <n v="8286"/>
    <s v="CA-2015-154284"/>
    <d v="2015-12-21T00:00:00"/>
    <d v="2015-12-26T00:00:00"/>
    <x v="0"/>
    <s v="SZ-20035"/>
    <s v="Sam Zeldin"/>
    <x v="2"/>
    <s v="United States"/>
    <s v="Saint Charles"/>
    <s v="Illinois"/>
    <n v="60174"/>
    <x v="2"/>
    <s v="FUR-FU-10003039"/>
    <s v="Furniture"/>
    <s v="Furnishings"/>
    <s v="Howard Miller 11-1/2&quot; Diameter Grantwood Wall Clock"/>
    <n v="51.756000000000007"/>
    <n v="3"/>
    <n v="0.6"/>
    <n v="-33.641399999999997"/>
    <s v="No"/>
    <s v="Kelly Williams"/>
  </r>
  <r>
    <n v="8287"/>
    <s v="CA-2014-156244"/>
    <d v="2014-08-12T00:00:00"/>
    <d v="2014-08-16T00:00:00"/>
    <x v="1"/>
    <s v="DH-13675"/>
    <s v="Duane Huffman"/>
    <x v="2"/>
    <s v="United States"/>
    <s v="Miami"/>
    <s v="Florida"/>
    <n v="33180"/>
    <x v="0"/>
    <s v="OFF-PA-10000295"/>
    <s v="Office Supplies"/>
    <s v="Paper"/>
    <s v="Xerox 229"/>
    <n v="31.104000000000006"/>
    <n v="6"/>
    <n v="0.2"/>
    <n v="10.8864"/>
    <s v="No"/>
    <s v="Cassandra Brandow"/>
  </r>
  <r>
    <n v="8288"/>
    <s v="CA-2014-156244"/>
    <d v="2014-08-12T00:00:00"/>
    <d v="2014-08-16T00:00:00"/>
    <x v="1"/>
    <s v="DH-13675"/>
    <s v="Duane Huffman"/>
    <x v="2"/>
    <s v="United States"/>
    <s v="Miami"/>
    <s v="Florida"/>
    <n v="33180"/>
    <x v="0"/>
    <s v="OFF-AR-10004344"/>
    <s v="Office Supplies"/>
    <s v="Art"/>
    <s v="Bulldog Vacuum Base Pencil Sharpener"/>
    <n v="47.96"/>
    <n v="5"/>
    <n v="0.2"/>
    <n v="4.196499999999995"/>
    <s v="No"/>
    <s v="Cassandra Brandow"/>
  </r>
  <r>
    <n v="8289"/>
    <s v="CA-2014-156244"/>
    <d v="2014-08-12T00:00:00"/>
    <d v="2014-08-16T00:00:00"/>
    <x v="1"/>
    <s v="DH-13675"/>
    <s v="Duane Huffman"/>
    <x v="2"/>
    <s v="United States"/>
    <s v="Miami"/>
    <s v="Florida"/>
    <n v="33180"/>
    <x v="0"/>
    <s v="TEC-AC-10002473"/>
    <s v="Technology"/>
    <s v="Accessories"/>
    <s v="Maxell 4.7GB DVD-R"/>
    <n v="158.928"/>
    <n v="7"/>
    <n v="0.2"/>
    <n v="41.718599999999995"/>
    <s v="No"/>
    <s v="Cassandra Brandow"/>
  </r>
  <r>
    <n v="8290"/>
    <s v="CA-2014-156244"/>
    <d v="2014-08-12T00:00:00"/>
    <d v="2014-08-16T00:00:00"/>
    <x v="1"/>
    <s v="DH-13675"/>
    <s v="Duane Huffman"/>
    <x v="2"/>
    <s v="United States"/>
    <s v="Miami"/>
    <s v="Florida"/>
    <n v="33180"/>
    <x v="0"/>
    <s v="OFF-AP-10002403"/>
    <s v="Office Supplies"/>
    <s v="Appliances"/>
    <s v="Acco Smartsocket Color-Coded Six-Outlet AC Adapter Model Surge Protectors"/>
    <n v="211.24799999999999"/>
    <n v="6"/>
    <n v="0.2"/>
    <n v="15.843599999999995"/>
    <s v="No"/>
    <s v="Cassandra Brandow"/>
  </r>
  <r>
    <n v="8291"/>
    <s v="CA-2014-156244"/>
    <d v="2014-08-12T00:00:00"/>
    <d v="2014-08-16T00:00:00"/>
    <x v="1"/>
    <s v="DH-13675"/>
    <s v="Duane Huffman"/>
    <x v="2"/>
    <s v="United States"/>
    <s v="Miami"/>
    <s v="Florida"/>
    <n v="33180"/>
    <x v="0"/>
    <s v="OFF-SU-10000432"/>
    <s v="Office Supplies"/>
    <s v="Supplies"/>
    <s v="Acco Side-Punched Conventional Columnar Pads"/>
    <n v="5.5520000000000005"/>
    <n v="2"/>
    <n v="0.2"/>
    <n v="-1.0410000000000006"/>
    <s v="No"/>
    <s v="Cassandra Brandow"/>
  </r>
  <r>
    <n v="8292"/>
    <s v="CA-2014-156244"/>
    <d v="2014-08-12T00:00:00"/>
    <d v="2014-08-16T00:00:00"/>
    <x v="1"/>
    <s v="DH-13675"/>
    <s v="Duane Huffman"/>
    <x v="2"/>
    <s v="United States"/>
    <s v="Miami"/>
    <s v="Florida"/>
    <n v="33180"/>
    <x v="0"/>
    <s v="OFF-LA-10000443"/>
    <s v="Office Supplies"/>
    <s v="Labels"/>
    <s v="Avery 501"/>
    <n v="2.952"/>
    <n v="1"/>
    <n v="0.2"/>
    <n v="0.99629999999999996"/>
    <s v="No"/>
    <s v="Cassandra Brandow"/>
  </r>
  <r>
    <n v="8293"/>
    <s v="CA-2015-106362"/>
    <d v="2015-12-11T00:00:00"/>
    <d v="2015-12-15T00:00:00"/>
    <x v="1"/>
    <s v="LC-16885"/>
    <s v="Lena Creighton"/>
    <x v="0"/>
    <s v="United States"/>
    <s v="Troy"/>
    <s v="Ohio"/>
    <n v="45373"/>
    <x v="3"/>
    <s v="OFF-BI-10003166"/>
    <s v="Office Supplies"/>
    <s v="Binders"/>
    <s v="GBC Plasticlear Binding Covers"/>
    <n v="10.332000000000003"/>
    <n v="3"/>
    <n v="0.7"/>
    <n v="-7.5767999999999986"/>
    <s v="No"/>
    <s v="Chuck Magee"/>
  </r>
  <r>
    <n v="8294"/>
    <s v="US-2017-168802"/>
    <d v="2017-11-03T00:00:00"/>
    <d v="2017-11-07T00:00:00"/>
    <x v="1"/>
    <s v="JO-15145"/>
    <s v="Jack O'Briant"/>
    <x v="1"/>
    <s v="United States"/>
    <s v="Seattle"/>
    <s v="Washington"/>
    <n v="98103"/>
    <x v="1"/>
    <s v="OFF-BI-10002393"/>
    <s v="Office Supplies"/>
    <s v="Binders"/>
    <s v="Binder Posts"/>
    <n v="18.368000000000002"/>
    <n v="4"/>
    <n v="0.2"/>
    <n v="5.9695999999999998"/>
    <s v="No"/>
    <s v="Anna Andreadi"/>
  </r>
  <r>
    <n v="8295"/>
    <s v="US-2017-146906"/>
    <d v="2017-03-13T00:00:00"/>
    <d v="2017-03-17T00:00:00"/>
    <x v="1"/>
    <s v="MT-17815"/>
    <s v="Meg Tillman"/>
    <x v="0"/>
    <s v="United States"/>
    <s v="New York City"/>
    <s v="New York"/>
    <n v="10011"/>
    <x v="3"/>
    <s v="TEC-PH-10001809"/>
    <s v="Technology"/>
    <s v="Phones"/>
    <s v="Panasonic KX T7736-B Digital phone"/>
    <n v="299.89999999999998"/>
    <n v="2"/>
    <n v="0"/>
    <n v="74.974999999999994"/>
    <s v="No"/>
    <s v="Chuck Magee"/>
  </r>
  <r>
    <n v="8296"/>
    <s v="CA-2016-166380"/>
    <d v="2016-05-30T00:00:00"/>
    <d v="2016-06-03T00:00:00"/>
    <x v="1"/>
    <s v="EB-13750"/>
    <s v="Edward Becker"/>
    <x v="1"/>
    <s v="United States"/>
    <s v="Arlington"/>
    <s v="Virginia"/>
    <n v="22204"/>
    <x v="0"/>
    <s v="OFF-EN-10002600"/>
    <s v="Office Supplies"/>
    <s v="Envelopes"/>
    <s v="Redi-Strip #10 Envelopes, 4 1/8 x 9 1/2"/>
    <n v="26.55"/>
    <n v="9"/>
    <n v="0"/>
    <n v="12.744"/>
    <s v="No"/>
    <s v="Cassandra Brandow"/>
  </r>
  <r>
    <n v="8297"/>
    <s v="CA-2016-166380"/>
    <d v="2016-05-30T00:00:00"/>
    <d v="2016-06-03T00:00:00"/>
    <x v="1"/>
    <s v="EB-13750"/>
    <s v="Edward Becker"/>
    <x v="1"/>
    <s v="United States"/>
    <s v="Arlington"/>
    <s v="Virginia"/>
    <n v="22204"/>
    <x v="0"/>
    <s v="TEC-AC-10000109"/>
    <s v="Technology"/>
    <s v="Accessories"/>
    <s v="Sony Micro Vault Click 16 GB USB 2.0 Flash Drive"/>
    <n v="111.98"/>
    <n v="2"/>
    <n v="0"/>
    <n v="26.875200000000007"/>
    <s v="No"/>
    <s v="Cassandra Brandow"/>
  </r>
  <r>
    <n v="8298"/>
    <s v="US-2015-158911"/>
    <d v="2015-07-05T00:00:00"/>
    <d v="2015-07-11T00:00:00"/>
    <x v="1"/>
    <s v="RS-19765"/>
    <s v="Roland Schwarz"/>
    <x v="1"/>
    <s v="United States"/>
    <s v="Charlotte"/>
    <s v="North Carolina"/>
    <n v="28205"/>
    <x v="0"/>
    <s v="FUR-FU-10003829"/>
    <s v="Furniture"/>
    <s v="Furnishings"/>
    <s v="Stackable Trays"/>
    <n v="4.9280000000000008"/>
    <n v="2"/>
    <n v="0.2"/>
    <n v="0.73919999999999941"/>
    <s v="No"/>
    <s v="Cassandra Brandow"/>
  </r>
  <r>
    <n v="8299"/>
    <s v="US-2015-158911"/>
    <d v="2015-07-05T00:00:00"/>
    <d v="2015-07-11T00:00:00"/>
    <x v="1"/>
    <s v="RS-19765"/>
    <s v="Roland Schwarz"/>
    <x v="1"/>
    <s v="United States"/>
    <s v="Charlotte"/>
    <s v="North Carolina"/>
    <n v="28205"/>
    <x v="0"/>
    <s v="OFF-LA-10003223"/>
    <s v="Office Supplies"/>
    <s v="Labels"/>
    <s v="Avery 508"/>
    <n v="11.784000000000001"/>
    <n v="3"/>
    <n v="0.2"/>
    <n v="4.2716999999999992"/>
    <s v="No"/>
    <s v="Cassandra Brandow"/>
  </r>
  <r>
    <n v="8300"/>
    <s v="US-2014-103338"/>
    <d v="2014-03-11T00:00:00"/>
    <d v="2014-03-15T00:00:00"/>
    <x v="1"/>
    <s v="RB-19435"/>
    <s v="Richard Bierner"/>
    <x v="0"/>
    <s v="United States"/>
    <s v="Roseville"/>
    <s v="California"/>
    <n v="95661"/>
    <x v="1"/>
    <s v="OFF-AR-10001770"/>
    <s v="Office Supplies"/>
    <s v="Art"/>
    <s v="Economy #2 Pencils"/>
    <n v="7.98"/>
    <n v="3"/>
    <n v="0"/>
    <n v="2.0747999999999998"/>
    <s v="No"/>
    <s v="Anna Andreadi"/>
  </r>
  <r>
    <n v="8301"/>
    <s v="CA-2015-109169"/>
    <d v="2015-04-20T00:00:00"/>
    <d v="2015-04-24T00:00:00"/>
    <x v="1"/>
    <s v="OT-18730"/>
    <s v="Olvera Toch"/>
    <x v="0"/>
    <s v="United States"/>
    <s v="Detroit"/>
    <s v="Michigan"/>
    <n v="48234"/>
    <x v="2"/>
    <s v="OFF-EN-10003296"/>
    <s v="Office Supplies"/>
    <s v="Envelopes"/>
    <s v="Tyvek Side-Opening Peel &amp; Seel Expanding Envelopes"/>
    <n v="180.96"/>
    <n v="2"/>
    <n v="0"/>
    <n v="81.432000000000002"/>
    <s v="No"/>
    <s v="Kelly Williams"/>
  </r>
  <r>
    <n v="8302"/>
    <s v="US-2017-167318"/>
    <d v="2017-07-26T00:00:00"/>
    <d v="2017-08-01T00:00:00"/>
    <x v="1"/>
    <s v="GZ-14545"/>
    <s v="George Zrebassa"/>
    <x v="1"/>
    <s v="United States"/>
    <s v="Los Angeles"/>
    <s v="California"/>
    <n v="90036"/>
    <x v="1"/>
    <s v="TEC-AC-10003870"/>
    <s v="Technology"/>
    <s v="Accessories"/>
    <s v="Logitech Z-906 Speaker sys - home theater - 5.1-CH"/>
    <n v="1649.95"/>
    <n v="5"/>
    <n v="0"/>
    <n v="659.98"/>
    <s v="No"/>
    <s v="Anna Andreadi"/>
  </r>
  <r>
    <n v="8303"/>
    <s v="US-2017-167318"/>
    <d v="2017-07-26T00:00:00"/>
    <d v="2017-08-01T00:00:00"/>
    <x v="1"/>
    <s v="GZ-14545"/>
    <s v="George Zrebassa"/>
    <x v="1"/>
    <s v="United States"/>
    <s v="Los Angeles"/>
    <s v="California"/>
    <n v="90036"/>
    <x v="1"/>
    <s v="FUR-CH-10000665"/>
    <s v="Furniture"/>
    <s v="Chairs"/>
    <s v="Global Airflow Leather Mesh Back Chair, Black"/>
    <n v="362.35199999999998"/>
    <n v="3"/>
    <n v="0.2"/>
    <n v="45.293999999999954"/>
    <s v="No"/>
    <s v="Anna Andreadi"/>
  </r>
  <r>
    <n v="8304"/>
    <s v="US-2014-120313"/>
    <d v="2014-10-31T00:00:00"/>
    <d v="2014-11-02T00:00:00"/>
    <x v="0"/>
    <s v="NL-18310"/>
    <s v="Nancy Lomonaco"/>
    <x v="2"/>
    <s v="United States"/>
    <s v="San Francisco"/>
    <s v="California"/>
    <n v="94110"/>
    <x v="1"/>
    <s v="TEC-PH-10003092"/>
    <s v="Technology"/>
    <s v="Phones"/>
    <s v="Motorola L804"/>
    <n v="73.584000000000003"/>
    <n v="2"/>
    <n v="0.2"/>
    <n v="8.2781999999999982"/>
    <s v="No"/>
    <s v="Anna Andreadi"/>
  </r>
  <r>
    <n v="8305"/>
    <s v="CA-2017-135419"/>
    <d v="2017-11-03T00:00:00"/>
    <d v="2017-11-09T00:00:00"/>
    <x v="1"/>
    <s v="BG-11740"/>
    <s v="Bruce Geld"/>
    <x v="0"/>
    <s v="United States"/>
    <s v="Bakersfield"/>
    <s v="California"/>
    <n v="93309"/>
    <x v="1"/>
    <s v="FUR-TA-10001086"/>
    <s v="Furniture"/>
    <s v="Tables"/>
    <s v="SAFCO PlanMaster Boards, 60w x 37-1/2d, White Melamine"/>
    <n v="486.36800000000005"/>
    <n v="4"/>
    <n v="0.2"/>
    <n v="36.477600000000024"/>
    <s v="No"/>
    <s v="Anna Andreadi"/>
  </r>
  <r>
    <n v="8306"/>
    <s v="CA-2016-128671"/>
    <d v="2016-08-11T00:00:00"/>
    <d v="2016-08-16T00:00:00"/>
    <x v="1"/>
    <s v="MT-18070"/>
    <s v="Michelle Tran"/>
    <x v="2"/>
    <s v="United States"/>
    <s v="Tulsa"/>
    <s v="Oklahoma"/>
    <n v="74133"/>
    <x v="2"/>
    <s v="OFF-PA-10001870"/>
    <s v="Office Supplies"/>
    <s v="Paper"/>
    <s v="Xerox 202"/>
    <n v="32.400000000000006"/>
    <n v="5"/>
    <n v="0"/>
    <n v="15.552000000000001"/>
    <s v="Yes"/>
    <s v="Kelly Williams"/>
  </r>
  <r>
    <n v="8307"/>
    <s v="CA-2016-128671"/>
    <d v="2016-08-11T00:00:00"/>
    <d v="2016-08-16T00:00:00"/>
    <x v="1"/>
    <s v="MT-18070"/>
    <s v="Michelle Tran"/>
    <x v="2"/>
    <s v="United States"/>
    <s v="Tulsa"/>
    <s v="Oklahoma"/>
    <n v="74133"/>
    <x v="2"/>
    <s v="OFF-BI-10003305"/>
    <s v="Office Supplies"/>
    <s v="Binders"/>
    <s v="Avery Hanging File Binders"/>
    <n v="41.86"/>
    <n v="7"/>
    <n v="0"/>
    <n v="19.255600000000001"/>
    <s v="Yes"/>
    <s v="Kelly Williams"/>
  </r>
  <r>
    <n v="8308"/>
    <s v="CA-2016-128671"/>
    <d v="2016-08-11T00:00:00"/>
    <d v="2016-08-16T00:00:00"/>
    <x v="1"/>
    <s v="MT-18070"/>
    <s v="Michelle Tran"/>
    <x v="2"/>
    <s v="United States"/>
    <s v="Tulsa"/>
    <s v="Oklahoma"/>
    <n v="74133"/>
    <x v="2"/>
    <s v="OFF-BI-10003007"/>
    <s v="Office Supplies"/>
    <s v="Binders"/>
    <s v="Premium Transparent Presentation Covers, No Pattern/Clear, 8 1/2&quot; x 11&quot;"/>
    <n v="77.56"/>
    <n v="2"/>
    <n v="0"/>
    <n v="35.677599999999998"/>
    <s v="Yes"/>
    <s v="Kelly Williams"/>
  </r>
  <r>
    <n v="8309"/>
    <s v="CA-2016-149335"/>
    <d v="2016-07-25T00:00:00"/>
    <d v="2016-07-25T00:00:00"/>
    <x v="3"/>
    <s v="BC-11125"/>
    <s v="Becky Castell"/>
    <x v="2"/>
    <s v="United States"/>
    <s v="San Francisco"/>
    <s v="California"/>
    <n v="94122"/>
    <x v="1"/>
    <s v="OFF-AR-10001419"/>
    <s v="Office Supplies"/>
    <s v="Art"/>
    <s v="Newell 325"/>
    <n v="37.17"/>
    <n v="9"/>
    <n v="0"/>
    <n v="11.151"/>
    <s v="No"/>
    <s v="Anna Andreadi"/>
  </r>
  <r>
    <n v="8310"/>
    <s v="CA-2014-168312"/>
    <d v="2014-03-01T00:00:00"/>
    <d v="2014-03-07T00:00:00"/>
    <x v="1"/>
    <s v="GW-14605"/>
    <s v="Giulietta Weimer"/>
    <x v="0"/>
    <s v="United States"/>
    <s v="Houston"/>
    <s v="Texas"/>
    <n v="77036"/>
    <x v="2"/>
    <s v="OFF-ST-10003692"/>
    <s v="Office Supplies"/>
    <s v="Storage"/>
    <s v="Recycled Steel Personal File for Hanging File Folders"/>
    <n v="137.352"/>
    <n v="3"/>
    <n v="0.2"/>
    <n v="8.5844999999999914"/>
    <s v="No"/>
    <s v="Kelly Williams"/>
  </r>
  <r>
    <n v="8311"/>
    <s v="CA-2014-168312"/>
    <d v="2014-03-01T00:00:00"/>
    <d v="2014-03-07T00:00:00"/>
    <x v="1"/>
    <s v="GW-14605"/>
    <s v="Giulietta Weimer"/>
    <x v="0"/>
    <s v="United States"/>
    <s v="Houston"/>
    <s v="Texas"/>
    <n v="77036"/>
    <x v="2"/>
    <s v="FUR-TA-10001866"/>
    <s v="Furniture"/>
    <s v="Tables"/>
    <s v="Bevis Round Conference Room Tables and Bases"/>
    <n v="376.50899999999996"/>
    <n v="3"/>
    <n v="0.3"/>
    <n v="-43.029600000000045"/>
    <s v="No"/>
    <s v="Kelly Williams"/>
  </r>
  <r>
    <n v="8312"/>
    <s v="US-2017-105935"/>
    <d v="2017-01-26T00:00:00"/>
    <d v="2017-01-31T00:00:00"/>
    <x v="1"/>
    <s v="BD-11500"/>
    <s v="Bradley Drucker"/>
    <x v="0"/>
    <s v="United States"/>
    <s v="Columbus"/>
    <s v="Georgia"/>
    <n v="31907"/>
    <x v="0"/>
    <s v="FUR-FU-10002157"/>
    <s v="Furniture"/>
    <s v="Furnishings"/>
    <s v="Artistic Insta-Plaque"/>
    <n v="62.72"/>
    <n v="4"/>
    <n v="0"/>
    <n v="24.460799999999999"/>
    <s v="No"/>
    <s v="Cassandra Brandow"/>
  </r>
  <r>
    <n v="8313"/>
    <s v="US-2017-105935"/>
    <d v="2017-01-26T00:00:00"/>
    <d v="2017-01-31T00:00:00"/>
    <x v="1"/>
    <s v="BD-11500"/>
    <s v="Bradley Drucker"/>
    <x v="0"/>
    <s v="United States"/>
    <s v="Columbus"/>
    <s v="Georgia"/>
    <n v="31907"/>
    <x v="0"/>
    <s v="TEC-PH-10001459"/>
    <s v="Technology"/>
    <s v="Phones"/>
    <s v="Samsung Galaxy Mega 6.3"/>
    <n v="2939.9300000000003"/>
    <n v="7"/>
    <n v="0"/>
    <n v="764.38180000000011"/>
    <s v="No"/>
    <s v="Cassandra Brandow"/>
  </r>
  <r>
    <n v="8314"/>
    <s v="CA-2014-161508"/>
    <d v="2014-07-12T00:00:00"/>
    <d v="2014-07-16T00:00:00"/>
    <x v="1"/>
    <s v="PV-18985"/>
    <s v="Paul Van Hugh"/>
    <x v="2"/>
    <s v="United States"/>
    <s v="League City"/>
    <s v="Texas"/>
    <n v="77573"/>
    <x v="2"/>
    <s v="FUR-CH-10002126"/>
    <s v="Furniture"/>
    <s v="Chairs"/>
    <s v="Hon Deluxe Fabric Upholstered Stacking Chairs"/>
    <n v="512.35799999999995"/>
    <n v="3"/>
    <n v="0.3"/>
    <n v="-14.638799999999947"/>
    <s v="No"/>
    <s v="Kelly Williams"/>
  </r>
  <r>
    <n v="8315"/>
    <s v="CA-2014-161508"/>
    <d v="2014-07-12T00:00:00"/>
    <d v="2014-07-16T00:00:00"/>
    <x v="1"/>
    <s v="PV-18985"/>
    <s v="Paul Van Hugh"/>
    <x v="2"/>
    <s v="United States"/>
    <s v="League City"/>
    <s v="Texas"/>
    <n v="77573"/>
    <x v="2"/>
    <s v="OFF-FA-10001561"/>
    <s v="Office Supplies"/>
    <s v="Fasteners"/>
    <s v="Stockwell Push Pins"/>
    <n v="3.4880000000000004"/>
    <n v="2"/>
    <n v="0.2"/>
    <n v="0.56679999999999997"/>
    <s v="No"/>
    <s v="Kelly Williams"/>
  </r>
  <r>
    <n v="8316"/>
    <s v="CA-2014-161508"/>
    <d v="2014-07-12T00:00:00"/>
    <d v="2014-07-16T00:00:00"/>
    <x v="1"/>
    <s v="PV-18985"/>
    <s v="Paul Van Hugh"/>
    <x v="2"/>
    <s v="United States"/>
    <s v="League City"/>
    <s v="Texas"/>
    <n v="77573"/>
    <x v="2"/>
    <s v="OFF-AR-10003158"/>
    <s v="Office Supplies"/>
    <s v="Art"/>
    <s v="Fluorescent Highlighters by Dixon"/>
    <n v="22.288"/>
    <n v="7"/>
    <n v="0.2"/>
    <n v="3.9003999999999985"/>
    <s v="No"/>
    <s v="Kelly Williams"/>
  </r>
  <r>
    <n v="8317"/>
    <s v="CA-2014-161508"/>
    <d v="2014-07-12T00:00:00"/>
    <d v="2014-07-16T00:00:00"/>
    <x v="1"/>
    <s v="PV-18985"/>
    <s v="Paul Van Hugh"/>
    <x v="2"/>
    <s v="United States"/>
    <s v="League City"/>
    <s v="Texas"/>
    <n v="77573"/>
    <x v="2"/>
    <s v="OFF-PA-10001804"/>
    <s v="Office Supplies"/>
    <s v="Paper"/>
    <s v="Xerox 195"/>
    <n v="16.032"/>
    <n v="3"/>
    <n v="0.2"/>
    <n v="5.6111999999999993"/>
    <s v="No"/>
    <s v="Kelly Williams"/>
  </r>
  <r>
    <n v="8318"/>
    <s v="CA-2017-130904"/>
    <d v="2017-04-11T00:00:00"/>
    <d v="2017-04-16T00:00:00"/>
    <x v="1"/>
    <s v="HM-14980"/>
    <s v="Henry MacAllister"/>
    <x v="0"/>
    <s v="United States"/>
    <s v="Burlington"/>
    <s v="North Carolina"/>
    <n v="27217"/>
    <x v="0"/>
    <s v="OFF-AR-10000422"/>
    <s v="Office Supplies"/>
    <s v="Art"/>
    <s v="Pencil and Crayon Sharpener"/>
    <n v="1.752"/>
    <n v="1"/>
    <n v="0.2"/>
    <n v="0.15329999999999994"/>
    <s v="No"/>
    <s v="Cassandra Brandow"/>
  </r>
  <r>
    <n v="8319"/>
    <s v="CA-2017-130904"/>
    <d v="2017-04-11T00:00:00"/>
    <d v="2017-04-16T00:00:00"/>
    <x v="1"/>
    <s v="HM-14980"/>
    <s v="Henry MacAllister"/>
    <x v="0"/>
    <s v="United States"/>
    <s v="Burlington"/>
    <s v="North Carolina"/>
    <n v="27217"/>
    <x v="0"/>
    <s v="OFF-AR-10000127"/>
    <s v="Office Supplies"/>
    <s v="Art"/>
    <s v="Newell 321"/>
    <n v="20.992000000000001"/>
    <n v="8"/>
    <n v="0.2"/>
    <n v="2.3615999999999966"/>
    <s v="No"/>
    <s v="Cassandra Brandow"/>
  </r>
  <r>
    <n v="8320"/>
    <s v="CA-2017-133620"/>
    <d v="2017-11-13T00:00:00"/>
    <d v="2017-11-18T00:00:00"/>
    <x v="1"/>
    <s v="EM-14065"/>
    <s v="Erin Mull"/>
    <x v="0"/>
    <s v="United States"/>
    <s v="New York City"/>
    <s v="New York"/>
    <n v="10009"/>
    <x v="3"/>
    <s v="OFF-ST-10004634"/>
    <s v="Office Supplies"/>
    <s v="Storage"/>
    <s v="Personal Folder Holder, Ebony"/>
    <n v="11.21"/>
    <n v="1"/>
    <n v="0"/>
    <n v="3.3629999999999995"/>
    <s v="No"/>
    <s v="Chuck Magee"/>
  </r>
  <r>
    <n v="8321"/>
    <s v="CA-2015-142937"/>
    <d v="2015-12-05T00:00:00"/>
    <d v="2015-12-06T00:00:00"/>
    <x v="2"/>
    <s v="SF-20065"/>
    <s v="Sandra Flanagan"/>
    <x v="0"/>
    <s v="United States"/>
    <s v="Dallas"/>
    <s v="Texas"/>
    <n v="75220"/>
    <x v="2"/>
    <s v="OFF-AR-10003582"/>
    <s v="Office Supplies"/>
    <s v="Art"/>
    <s v="Boston Electric Pencil Sharpener, Model 1818, Charcoal Black"/>
    <n v="45.04"/>
    <n v="2"/>
    <n v="0.2"/>
    <n v="4.5040000000000031"/>
    <s v="No"/>
    <s v="Kelly Williams"/>
  </r>
  <r>
    <n v="8322"/>
    <s v="US-2016-149790"/>
    <d v="2016-09-26T00:00:00"/>
    <d v="2016-10-01T00:00:00"/>
    <x v="1"/>
    <s v="SC-20380"/>
    <s v="Shahid Collister"/>
    <x v="0"/>
    <s v="United States"/>
    <s v="Houston"/>
    <s v="Texas"/>
    <n v="77095"/>
    <x v="2"/>
    <s v="OFF-BI-10002026"/>
    <s v="Office Supplies"/>
    <s v="Binders"/>
    <s v="Ibico Recycled Linen-Style Covers"/>
    <n v="15.623999999999997"/>
    <n v="2"/>
    <n v="0.8"/>
    <n v="-24.998400000000011"/>
    <s v="No"/>
    <s v="Kelly Williams"/>
  </r>
  <r>
    <n v="8323"/>
    <s v="CA-2016-130778"/>
    <d v="2016-11-19T00:00:00"/>
    <d v="2016-11-25T00:00:00"/>
    <x v="1"/>
    <s v="ND-18370"/>
    <s v="Natalie DeCherney"/>
    <x v="0"/>
    <s v="United States"/>
    <s v="Long Beach"/>
    <s v="New York"/>
    <n v="11561"/>
    <x v="3"/>
    <s v="OFF-AP-10000595"/>
    <s v="Office Supplies"/>
    <s v="Appliances"/>
    <s v="Disposable Triple-Filter Dust Bags"/>
    <n v="8.74"/>
    <n v="2"/>
    <n v="0"/>
    <n v="2.2724000000000002"/>
    <s v="No"/>
    <s v="Chuck Magee"/>
  </r>
  <r>
    <n v="8324"/>
    <s v="CA-2016-130778"/>
    <d v="2016-11-19T00:00:00"/>
    <d v="2016-11-25T00:00:00"/>
    <x v="1"/>
    <s v="ND-18370"/>
    <s v="Natalie DeCherney"/>
    <x v="0"/>
    <s v="United States"/>
    <s v="Long Beach"/>
    <s v="New York"/>
    <n v="11561"/>
    <x v="3"/>
    <s v="OFF-PA-10001509"/>
    <s v="Office Supplies"/>
    <s v="Paper"/>
    <s v="Recycled Desk Saver Line &quot;While You Were Out&quot; Book, 5 1/2&quot; X 4&quot;"/>
    <n v="44.75"/>
    <n v="5"/>
    <n v="0"/>
    <n v="20.584999999999994"/>
    <s v="No"/>
    <s v="Chuck Magee"/>
  </r>
  <r>
    <n v="8325"/>
    <s v="CA-2017-144456"/>
    <d v="2017-09-08T00:00:00"/>
    <d v="2017-09-09T00:00:00"/>
    <x v="2"/>
    <s v="FC-14245"/>
    <s v="Frank Carlisle"/>
    <x v="2"/>
    <s v="United States"/>
    <s v="Hialeah"/>
    <s v="Florida"/>
    <n v="33012"/>
    <x v="0"/>
    <s v="OFF-ST-10001321"/>
    <s v="Office Supplies"/>
    <s v="Storage"/>
    <s v="Decoflex Hanging Personal Folder File, Blue"/>
    <n v="61.68"/>
    <n v="5"/>
    <n v="0.2"/>
    <n v="5.3970000000000073"/>
    <s v="No"/>
    <s v="Cassandra Brandow"/>
  </r>
  <r>
    <n v="8326"/>
    <s v="CA-2017-144456"/>
    <d v="2017-09-08T00:00:00"/>
    <d v="2017-09-09T00:00:00"/>
    <x v="2"/>
    <s v="FC-14245"/>
    <s v="Frank Carlisle"/>
    <x v="2"/>
    <s v="United States"/>
    <s v="Hialeah"/>
    <s v="Florida"/>
    <n v="33012"/>
    <x v="0"/>
    <s v="TEC-PH-10001750"/>
    <s v="Technology"/>
    <s v="Phones"/>
    <s v="Samsung Rugby III"/>
    <n v="158.376"/>
    <n v="3"/>
    <n v="0.2"/>
    <n v="13.857900000000008"/>
    <s v="No"/>
    <s v="Cassandra Brandow"/>
  </r>
  <r>
    <n v="8327"/>
    <s v="CA-2017-103478"/>
    <d v="2017-07-21T00:00:00"/>
    <d v="2017-07-24T00:00:00"/>
    <x v="0"/>
    <s v="KL-16555"/>
    <s v="Kelly Lampkin"/>
    <x v="1"/>
    <s v="United States"/>
    <s v="Aurora"/>
    <s v="Illinois"/>
    <n v="60505"/>
    <x v="2"/>
    <s v="OFF-BI-10001890"/>
    <s v="Office Supplies"/>
    <s v="Binders"/>
    <s v="Avery Poly Binder Pockets"/>
    <n v="2.8639999999999994"/>
    <n v="4"/>
    <n v="0.8"/>
    <n v="-4.5824000000000016"/>
    <s v="No"/>
    <s v="Kelly Williams"/>
  </r>
  <r>
    <n v="8328"/>
    <s v="CA-2017-103478"/>
    <d v="2017-07-21T00:00:00"/>
    <d v="2017-07-24T00:00:00"/>
    <x v="0"/>
    <s v="KL-16555"/>
    <s v="Kelly Lampkin"/>
    <x v="1"/>
    <s v="United States"/>
    <s v="Aurora"/>
    <s v="Illinois"/>
    <n v="60505"/>
    <x v="2"/>
    <s v="OFF-BI-10004224"/>
    <s v="Office Supplies"/>
    <s v="Binders"/>
    <s v="Catalog Binders with Expanding Posts"/>
    <n v="94.191999999999979"/>
    <n v="7"/>
    <n v="0.8"/>
    <n v="-164.83600000000007"/>
    <s v="No"/>
    <s v="Kelly Williams"/>
  </r>
  <r>
    <n v="8329"/>
    <s v="CA-2017-118577"/>
    <d v="2017-10-06T00:00:00"/>
    <d v="2017-10-11T00:00:00"/>
    <x v="1"/>
    <s v="XP-21865"/>
    <s v="Xylona Preis"/>
    <x v="0"/>
    <s v="United States"/>
    <s v="Belleville"/>
    <s v="New Jersey"/>
    <n v="7109"/>
    <x v="3"/>
    <s v="OFF-PA-10001357"/>
    <s v="Office Supplies"/>
    <s v="Paper"/>
    <s v="Xerox 1886"/>
    <n v="143.69999999999999"/>
    <n v="3"/>
    <n v="0"/>
    <n v="68.975999999999999"/>
    <s v="No"/>
    <s v="Chuck Magee"/>
  </r>
  <r>
    <n v="8330"/>
    <s v="CA-2017-118577"/>
    <d v="2017-10-06T00:00:00"/>
    <d v="2017-10-11T00:00:00"/>
    <x v="1"/>
    <s v="XP-21865"/>
    <s v="Xylona Preis"/>
    <x v="0"/>
    <s v="United States"/>
    <s v="Belleville"/>
    <s v="New Jersey"/>
    <n v="7109"/>
    <x v="3"/>
    <s v="OFF-PA-10004888"/>
    <s v="Office Supplies"/>
    <s v="Paper"/>
    <s v="Xerox 217"/>
    <n v="6.48"/>
    <n v="1"/>
    <n v="0"/>
    <n v="3.1104000000000003"/>
    <s v="No"/>
    <s v="Chuck Magee"/>
  </r>
  <r>
    <n v="8331"/>
    <s v="CA-2017-113572"/>
    <d v="2017-11-07T00:00:00"/>
    <d v="2017-11-11T00:00:00"/>
    <x v="1"/>
    <s v="FP-14320"/>
    <s v="Frank Preis"/>
    <x v="0"/>
    <s v="United States"/>
    <s v="New York City"/>
    <s v="New York"/>
    <n v="10024"/>
    <x v="3"/>
    <s v="TEC-AC-10002370"/>
    <s v="Technology"/>
    <s v="Accessories"/>
    <s v="Maxell CD-R Discs"/>
    <n v="7.88"/>
    <n v="4"/>
    <n v="0"/>
    <n v="2.5215999999999994"/>
    <s v="No"/>
    <s v="Chuck Magee"/>
  </r>
  <r>
    <n v="8332"/>
    <s v="CA-2016-153269"/>
    <d v="2016-03-09T00:00:00"/>
    <d v="2016-03-12T00:00:00"/>
    <x v="2"/>
    <s v="PS-18760"/>
    <s v="Pamela Stobb"/>
    <x v="0"/>
    <s v="United States"/>
    <s v="Andover"/>
    <s v="Massachusetts"/>
    <n v="1810"/>
    <x v="3"/>
    <s v="OFF-ST-10004634"/>
    <s v="Office Supplies"/>
    <s v="Storage"/>
    <s v="Personal Folder Holder, Ebony"/>
    <n v="11.21"/>
    <n v="1"/>
    <n v="0"/>
    <n v="3.3629999999999995"/>
    <s v="No"/>
    <s v="Chuck Magee"/>
  </r>
  <r>
    <n v="8333"/>
    <s v="CA-2016-153269"/>
    <d v="2016-03-09T00:00:00"/>
    <d v="2016-03-12T00:00:00"/>
    <x v="2"/>
    <s v="PS-18760"/>
    <s v="Pamela Stobb"/>
    <x v="0"/>
    <s v="United States"/>
    <s v="Andover"/>
    <s v="Massachusetts"/>
    <n v="1810"/>
    <x v="3"/>
    <s v="FUR-CH-10002647"/>
    <s v="Furniture"/>
    <s v="Chairs"/>
    <s v="Situations Contoured Folding Chairs, 4/Set"/>
    <n v="354.90000000000003"/>
    <n v="5"/>
    <n v="0"/>
    <n v="88.725000000000023"/>
    <s v="No"/>
    <s v="Chuck Magee"/>
  </r>
  <r>
    <n v="8334"/>
    <s v="CA-2016-153269"/>
    <d v="2016-03-09T00:00:00"/>
    <d v="2016-03-12T00:00:00"/>
    <x v="2"/>
    <s v="PS-18760"/>
    <s v="Pamela Stobb"/>
    <x v="0"/>
    <s v="United States"/>
    <s v="Andover"/>
    <s v="Massachusetts"/>
    <n v="1810"/>
    <x v="3"/>
    <s v="OFF-PA-10001801"/>
    <s v="Office Supplies"/>
    <s v="Paper"/>
    <s v="Xerox 193"/>
    <n v="17.940000000000001"/>
    <n v="3"/>
    <n v="0"/>
    <n v="8.7906000000000013"/>
    <s v="No"/>
    <s v="Chuck Magee"/>
  </r>
  <r>
    <n v="8335"/>
    <s v="CA-2016-153269"/>
    <d v="2016-03-09T00:00:00"/>
    <d v="2016-03-12T00:00:00"/>
    <x v="2"/>
    <s v="PS-18760"/>
    <s v="Pamela Stobb"/>
    <x v="0"/>
    <s v="United States"/>
    <s v="Andover"/>
    <s v="Massachusetts"/>
    <n v="1810"/>
    <x v="3"/>
    <s v="OFF-BI-10004632"/>
    <s v="Office Supplies"/>
    <s v="Binders"/>
    <s v="GBC Binding covers"/>
    <n v="51.8"/>
    <n v="4"/>
    <n v="0"/>
    <n v="23.309999999999995"/>
    <s v="No"/>
    <s v="Chuck Magee"/>
  </r>
  <r>
    <n v="8336"/>
    <s v="CA-2017-161655"/>
    <d v="2017-05-13T00:00:00"/>
    <d v="2017-05-18T00:00:00"/>
    <x v="0"/>
    <s v="CW-11905"/>
    <s v="Carl Weiss"/>
    <x v="2"/>
    <s v="United States"/>
    <s v="Newark"/>
    <s v="Delaware"/>
    <n v="19711"/>
    <x v="3"/>
    <s v="OFF-BI-10002082"/>
    <s v="Office Supplies"/>
    <s v="Binders"/>
    <s v="GBC Twin Loop Wire Binding Elements"/>
    <n v="299.52"/>
    <n v="9"/>
    <n v="0"/>
    <n v="149.76"/>
    <s v="No"/>
    <s v="Chuck Magee"/>
  </r>
  <r>
    <n v="8337"/>
    <s v="CA-2016-101469"/>
    <d v="2016-07-02T00:00:00"/>
    <d v="2016-07-08T00:00:00"/>
    <x v="1"/>
    <s v="KH-16360"/>
    <s v="Katherine Hughes"/>
    <x v="0"/>
    <s v="United States"/>
    <s v="Arlington"/>
    <s v="Virginia"/>
    <n v="22204"/>
    <x v="0"/>
    <s v="OFF-AR-10003986"/>
    <s v="Office Supplies"/>
    <s v="Art"/>
    <s v="Avery Hi-Liter Pen Style Six-Color Fluorescent Set"/>
    <n v="7.7"/>
    <n v="2"/>
    <n v="0"/>
    <n v="3.157"/>
    <s v="No"/>
    <s v="Cassandra Brandow"/>
  </r>
  <r>
    <n v="8338"/>
    <s v="CA-2014-153087"/>
    <d v="2014-12-27T00:00:00"/>
    <d v="2015-01-03T00:00:00"/>
    <x v="1"/>
    <s v="TC-20980"/>
    <s v="Tamara Chand"/>
    <x v="1"/>
    <s v="United States"/>
    <s v="Decatur"/>
    <s v="Alabama"/>
    <n v="35601"/>
    <x v="0"/>
    <s v="OFF-PA-10001243"/>
    <s v="Office Supplies"/>
    <s v="Paper"/>
    <s v="Xerox 1983"/>
    <n v="23.92"/>
    <n v="4"/>
    <n v="0"/>
    <n v="11.720800000000001"/>
    <s v="No"/>
    <s v="Cassandra Brandow"/>
  </r>
  <r>
    <n v="8339"/>
    <s v="CA-2014-153087"/>
    <d v="2014-12-27T00:00:00"/>
    <d v="2015-01-03T00:00:00"/>
    <x v="1"/>
    <s v="TC-20980"/>
    <s v="Tamara Chand"/>
    <x v="1"/>
    <s v="United States"/>
    <s v="Decatur"/>
    <s v="Alabama"/>
    <n v="35601"/>
    <x v="0"/>
    <s v="TEC-AC-10003198"/>
    <s v="Technology"/>
    <s v="Accessories"/>
    <s v="Enermax Acrylux Wireless Keyboard"/>
    <n v="498"/>
    <n v="5"/>
    <n v="0"/>
    <n v="184.26"/>
    <s v="No"/>
    <s v="Cassandra Brandow"/>
  </r>
  <r>
    <n v="8340"/>
    <s v="CA-2017-135076"/>
    <d v="2017-04-13T00:00:00"/>
    <d v="2017-04-17T00:00:00"/>
    <x v="1"/>
    <s v="YS-21880"/>
    <s v="Yana Sorensen"/>
    <x v="1"/>
    <s v="United States"/>
    <s v="Hesperia"/>
    <s v="California"/>
    <n v="92345"/>
    <x v="1"/>
    <s v="FUR-CH-10003774"/>
    <s v="Furniture"/>
    <s v="Chairs"/>
    <s v="Global Wood Trimmed Manager's Task Chair, Khaki"/>
    <n v="436.70400000000006"/>
    <n v="6"/>
    <n v="0.2"/>
    <n v="-38.211600000000033"/>
    <s v="No"/>
    <s v="Anna Andreadi"/>
  </r>
  <r>
    <n v="8341"/>
    <s v="CA-2014-161634"/>
    <d v="2014-11-14T00:00:00"/>
    <d v="2014-11-20T00:00:00"/>
    <x v="1"/>
    <s v="CC-12220"/>
    <s v="Chris Cortes"/>
    <x v="0"/>
    <s v="United States"/>
    <s v="Chesapeake"/>
    <s v="Virginia"/>
    <n v="23320"/>
    <x v="0"/>
    <s v="OFF-PA-10002262"/>
    <s v="Office Supplies"/>
    <s v="Paper"/>
    <s v="Xerox 192"/>
    <n v="32.400000000000006"/>
    <n v="5"/>
    <n v="0"/>
    <n v="15.552000000000001"/>
    <s v="No"/>
    <s v="Cassandra Brandow"/>
  </r>
  <r>
    <n v="8342"/>
    <s v="CA-2017-141481"/>
    <d v="2017-06-11T00:00:00"/>
    <d v="2017-06-14T00:00:00"/>
    <x v="2"/>
    <s v="ZD-21925"/>
    <s v="Zuschuss Donatelli"/>
    <x v="0"/>
    <s v="United States"/>
    <s v="Los Angeles"/>
    <s v="California"/>
    <n v="90036"/>
    <x v="1"/>
    <s v="OFF-AP-10004532"/>
    <s v="Office Supplies"/>
    <s v="Appliances"/>
    <s v="Kensington 6 Outlet Guardian Standard Surge Protector"/>
    <n v="61.44"/>
    <n v="3"/>
    <n v="0"/>
    <n v="16.588799999999999"/>
    <s v="No"/>
    <s v="Anna Andreadi"/>
  </r>
  <r>
    <n v="8343"/>
    <s v="CA-2016-132549"/>
    <d v="2016-11-25T00:00:00"/>
    <d v="2016-11-30T00:00:00"/>
    <x v="1"/>
    <s v="JK-15370"/>
    <s v="Jay Kimmel"/>
    <x v="0"/>
    <s v="United States"/>
    <s v="Huntsville"/>
    <s v="Alabama"/>
    <n v="35810"/>
    <x v="0"/>
    <s v="OFF-ST-10001325"/>
    <s v="Office Supplies"/>
    <s v="Storage"/>
    <s v="Sterilite Officeware Hinged File Box"/>
    <n v="73.36"/>
    <n v="7"/>
    <n v="0"/>
    <n v="19.807200000000002"/>
    <s v="No"/>
    <s v="Cassandra Brandow"/>
  </r>
  <r>
    <n v="8344"/>
    <s v="US-2014-155544"/>
    <d v="2014-03-21T00:00:00"/>
    <d v="2014-03-25T00:00:00"/>
    <x v="1"/>
    <s v="GM-14440"/>
    <s v="Gary McGarr"/>
    <x v="0"/>
    <s v="United States"/>
    <s v="Knoxville"/>
    <s v="Tennessee"/>
    <n v="37918"/>
    <x v="0"/>
    <s v="OFF-LA-10004544"/>
    <s v="Office Supplies"/>
    <s v="Labels"/>
    <s v="Avery 505"/>
    <n v="59.20000000000001"/>
    <n v="5"/>
    <n v="0.2"/>
    <n v="22.199999999999996"/>
    <s v="No"/>
    <s v="Cassandra Brandow"/>
  </r>
  <r>
    <n v="8345"/>
    <s v="US-2014-155544"/>
    <d v="2014-03-21T00:00:00"/>
    <d v="2014-03-25T00:00:00"/>
    <x v="1"/>
    <s v="GM-14440"/>
    <s v="Gary McGarr"/>
    <x v="0"/>
    <s v="United States"/>
    <s v="Knoxville"/>
    <s v="Tennessee"/>
    <n v="37918"/>
    <x v="0"/>
    <s v="FUR-FU-10001473"/>
    <s v="Furniture"/>
    <s v="Furnishings"/>
    <s v="DAX Wood Document Frame"/>
    <n v="32.952000000000005"/>
    <n v="3"/>
    <n v="0.2"/>
    <n v="6.5903999999999989"/>
    <s v="No"/>
    <s v="Cassandra Brandow"/>
  </r>
  <r>
    <n v="8346"/>
    <s v="US-2014-155544"/>
    <d v="2014-03-21T00:00:00"/>
    <d v="2014-03-25T00:00:00"/>
    <x v="1"/>
    <s v="GM-14440"/>
    <s v="Gary McGarr"/>
    <x v="0"/>
    <s v="United States"/>
    <s v="Knoxville"/>
    <s v="Tennessee"/>
    <n v="37918"/>
    <x v="0"/>
    <s v="FUR-CH-10000422"/>
    <s v="Furniture"/>
    <s v="Chairs"/>
    <s v="Global Highback Leather Tilter in Burgundy"/>
    <n v="218.376"/>
    <n v="3"/>
    <n v="0.2"/>
    <n v="-10.918799999999983"/>
    <s v="No"/>
    <s v="Cassandra Brandow"/>
  </r>
  <r>
    <n v="8347"/>
    <s v="US-2015-115238"/>
    <d v="2015-04-30T00:00:00"/>
    <d v="2015-05-04T00:00:00"/>
    <x v="1"/>
    <s v="JW-15220"/>
    <s v="Jane Waco"/>
    <x v="1"/>
    <s v="United States"/>
    <s v="Lawrence"/>
    <s v="Massachusetts"/>
    <n v="1841"/>
    <x v="3"/>
    <s v="FUR-FU-10002960"/>
    <s v="Furniture"/>
    <s v="Furnishings"/>
    <s v="Eldon 200 Class Desk Accessories, Burgundy"/>
    <n v="31.400000000000002"/>
    <n v="5"/>
    <n v="0"/>
    <n v="13.188000000000002"/>
    <s v="No"/>
    <s v="Chuck Magee"/>
  </r>
  <r>
    <n v="8348"/>
    <s v="US-2015-115238"/>
    <d v="2015-04-30T00:00:00"/>
    <d v="2015-05-04T00:00:00"/>
    <x v="1"/>
    <s v="JW-15220"/>
    <s v="Jane Waco"/>
    <x v="1"/>
    <s v="United States"/>
    <s v="Lawrence"/>
    <s v="Massachusetts"/>
    <n v="1841"/>
    <x v="3"/>
    <s v="FUR-FU-10002445"/>
    <s v="Furniture"/>
    <s v="Furnishings"/>
    <s v="DAX Two-Tone Rosewood/Black Document Frame, Desktop, 5 x 7"/>
    <n v="9.48"/>
    <n v="1"/>
    <n v="0"/>
    <n v="3.7920000000000007"/>
    <s v="No"/>
    <s v="Chuck Magee"/>
  </r>
  <r>
    <n v="8349"/>
    <s v="US-2015-115238"/>
    <d v="2015-04-30T00:00:00"/>
    <d v="2015-05-04T00:00:00"/>
    <x v="1"/>
    <s v="JW-15220"/>
    <s v="Jane Waco"/>
    <x v="1"/>
    <s v="United States"/>
    <s v="Lawrence"/>
    <s v="Massachusetts"/>
    <n v="1841"/>
    <x v="3"/>
    <s v="TEC-PH-10001300"/>
    <s v="Technology"/>
    <s v="Phones"/>
    <s v="iKross Bluetooth Portable Keyboard + Cell Phone Stand Holder + Brush for Apple iPhone 5S 5C 5, 4S 4"/>
    <n v="209.5"/>
    <n v="10"/>
    <n v="0"/>
    <n v="58.66"/>
    <s v="No"/>
    <s v="Chuck Magee"/>
  </r>
  <r>
    <n v="8350"/>
    <s v="US-2015-115238"/>
    <d v="2015-04-30T00:00:00"/>
    <d v="2015-05-04T00:00:00"/>
    <x v="1"/>
    <s v="JW-15220"/>
    <s v="Jane Waco"/>
    <x v="1"/>
    <s v="United States"/>
    <s v="Lawrence"/>
    <s v="Massachusetts"/>
    <n v="1841"/>
    <x v="3"/>
    <s v="FUR-FU-10001025"/>
    <s v="Furniture"/>
    <s v="Furnishings"/>
    <s v="Eldon Imàge Series Desk Accessories, Clear"/>
    <n v="24.3"/>
    <n v="5"/>
    <n v="0"/>
    <n v="10.449000000000002"/>
    <s v="No"/>
    <s v="Chuck Magee"/>
  </r>
  <r>
    <n v="8351"/>
    <s v="US-2015-115238"/>
    <d v="2015-04-30T00:00:00"/>
    <d v="2015-05-04T00:00:00"/>
    <x v="1"/>
    <s v="JW-15220"/>
    <s v="Jane Waco"/>
    <x v="1"/>
    <s v="United States"/>
    <s v="Lawrence"/>
    <s v="Massachusetts"/>
    <n v="1841"/>
    <x v="3"/>
    <s v="OFF-PA-10002689"/>
    <s v="Office Supplies"/>
    <s v="Paper"/>
    <s v="Weyerhaeuser First Choice Laser/Copy Paper (20Lb. and 88 Bright)"/>
    <n v="6.48"/>
    <n v="1"/>
    <n v="0"/>
    <n v="3.1104000000000003"/>
    <s v="No"/>
    <s v="Chuck Magee"/>
  </r>
  <r>
    <n v="8352"/>
    <s v="CA-2017-132199"/>
    <d v="2017-05-03T00:00:00"/>
    <d v="2017-05-08T00:00:00"/>
    <x v="1"/>
    <s v="BO-11350"/>
    <s v="Bill Overfelt"/>
    <x v="1"/>
    <s v="United States"/>
    <s v="Philadelphia"/>
    <s v="Pennsylvania"/>
    <n v="19134"/>
    <x v="3"/>
    <s v="FUR-FU-10004245"/>
    <s v="Furniture"/>
    <s v="Furnishings"/>
    <s v="Career Cubicle Clock, 8 1/4&quot;, Black"/>
    <n v="32.448"/>
    <n v="2"/>
    <n v="0.2"/>
    <n v="7.3008000000000006"/>
    <s v="No"/>
    <s v="Chuck Magee"/>
  </r>
  <r>
    <n v="8353"/>
    <s v="CA-2017-132199"/>
    <d v="2017-05-03T00:00:00"/>
    <d v="2017-05-08T00:00:00"/>
    <x v="1"/>
    <s v="BO-11350"/>
    <s v="Bill Overfelt"/>
    <x v="1"/>
    <s v="United States"/>
    <s v="Philadelphia"/>
    <s v="Pennsylvania"/>
    <n v="19134"/>
    <x v="3"/>
    <s v="OFF-BI-10003684"/>
    <s v="Office Supplies"/>
    <s v="Binders"/>
    <s v="Wilson Jones Legal Size Ring Binders"/>
    <n v="26.388000000000002"/>
    <n v="4"/>
    <n v="0.7"/>
    <n v="-17.591999999999992"/>
    <s v="No"/>
    <s v="Chuck Magee"/>
  </r>
  <r>
    <n v="8354"/>
    <s v="CA-2017-132199"/>
    <d v="2017-05-03T00:00:00"/>
    <d v="2017-05-08T00:00:00"/>
    <x v="1"/>
    <s v="BO-11350"/>
    <s v="Bill Overfelt"/>
    <x v="1"/>
    <s v="United States"/>
    <s v="Philadelphia"/>
    <s v="Pennsylvania"/>
    <n v="19134"/>
    <x v="3"/>
    <s v="FUR-TA-10003748"/>
    <s v="Furniture"/>
    <s v="Tables"/>
    <s v="Bevis 36 x 72 Conference Tables"/>
    <n v="373.46999999999991"/>
    <n v="5"/>
    <n v="0.4"/>
    <n v="-112.041"/>
    <s v="No"/>
    <s v="Chuck Magee"/>
  </r>
  <r>
    <n v="8355"/>
    <s v="CA-2017-132199"/>
    <d v="2017-05-03T00:00:00"/>
    <d v="2017-05-08T00:00:00"/>
    <x v="1"/>
    <s v="BO-11350"/>
    <s v="Bill Overfelt"/>
    <x v="1"/>
    <s v="United States"/>
    <s v="Philadelphia"/>
    <s v="Pennsylvania"/>
    <n v="19134"/>
    <x v="3"/>
    <s v="OFF-BI-10002133"/>
    <s v="Office Supplies"/>
    <s v="Binders"/>
    <s v="Wilson Jones Elliptical Ring 3 1/2&quot; Capacity Binders, 800 sheets"/>
    <n v="64.2"/>
    <n v="5"/>
    <n v="0.7"/>
    <n v="-44.94"/>
    <s v="No"/>
    <s v="Chuck Magee"/>
  </r>
  <r>
    <n v="8356"/>
    <s v="CA-2017-132199"/>
    <d v="2017-05-03T00:00:00"/>
    <d v="2017-05-08T00:00:00"/>
    <x v="1"/>
    <s v="BO-11350"/>
    <s v="Bill Overfelt"/>
    <x v="1"/>
    <s v="United States"/>
    <s v="Philadelphia"/>
    <s v="Pennsylvania"/>
    <n v="19134"/>
    <x v="3"/>
    <s v="OFF-FA-10002280"/>
    <s v="Office Supplies"/>
    <s v="Fasteners"/>
    <s v="Advantus Plastic Paper Clips"/>
    <n v="8"/>
    <n v="2"/>
    <n v="0.2"/>
    <n v="2.8"/>
    <s v="No"/>
    <s v="Chuck Magee"/>
  </r>
  <r>
    <n v="8357"/>
    <s v="CA-2016-163174"/>
    <d v="2016-08-26T00:00:00"/>
    <d v="2016-08-30T00:00:00"/>
    <x v="1"/>
    <s v="XP-21865"/>
    <s v="Xylona Preis"/>
    <x v="0"/>
    <s v="United States"/>
    <s v="Athens"/>
    <s v="Georgia"/>
    <n v="30605"/>
    <x v="0"/>
    <s v="FUR-FU-10000308"/>
    <s v="Furniture"/>
    <s v="Furnishings"/>
    <s v="Deflect-o Glass Clear Studded Chair Mats"/>
    <n v="186.54"/>
    <n v="3"/>
    <n v="0"/>
    <n v="41.038800000000002"/>
    <s v="No"/>
    <s v="Cassandra Brandow"/>
  </r>
  <r>
    <n v="8358"/>
    <s v="CA-2014-110555"/>
    <d v="2014-04-11T00:00:00"/>
    <d v="2014-04-18T00:00:00"/>
    <x v="1"/>
    <s v="MM-18055"/>
    <s v="Michelle Moray"/>
    <x v="0"/>
    <s v="United States"/>
    <s v="Great Falls"/>
    <s v="Montana"/>
    <n v="59405"/>
    <x v="1"/>
    <s v="OFF-ST-10000876"/>
    <s v="Office Supplies"/>
    <s v="Storage"/>
    <s v="Eldon Simplefile Box Office"/>
    <n v="87.08"/>
    <n v="7"/>
    <n v="0"/>
    <n v="24.382400000000001"/>
    <s v="No"/>
    <s v="Anna Andreadi"/>
  </r>
  <r>
    <n v="8359"/>
    <s v="CA-2014-110555"/>
    <d v="2014-04-11T00:00:00"/>
    <d v="2014-04-18T00:00:00"/>
    <x v="1"/>
    <s v="MM-18055"/>
    <s v="Michelle Moray"/>
    <x v="0"/>
    <s v="United States"/>
    <s v="Great Falls"/>
    <s v="Montana"/>
    <n v="59405"/>
    <x v="1"/>
    <s v="TEC-PH-10000586"/>
    <s v="Technology"/>
    <s v="Phones"/>
    <s v="AT&amp;T SB67148 SynJ"/>
    <n v="105.584"/>
    <n v="2"/>
    <n v="0.2"/>
    <n v="9.2386000000000053"/>
    <s v="No"/>
    <s v="Anna Andreadi"/>
  </r>
  <r>
    <n v="8360"/>
    <s v="CA-2014-110555"/>
    <d v="2014-04-11T00:00:00"/>
    <d v="2014-04-18T00:00:00"/>
    <x v="1"/>
    <s v="MM-18055"/>
    <s v="Michelle Moray"/>
    <x v="0"/>
    <s v="United States"/>
    <s v="Great Falls"/>
    <s v="Montana"/>
    <n v="59405"/>
    <x v="1"/>
    <s v="TEC-AC-10003399"/>
    <s v="Technology"/>
    <s v="Accessories"/>
    <s v="Memorex Mini Travel Drive 64 GB USB 2.0 Flash Drive"/>
    <n v="217.44"/>
    <n v="6"/>
    <n v="0"/>
    <n v="91.32480000000001"/>
    <s v="No"/>
    <s v="Anna Andreadi"/>
  </r>
  <r>
    <n v="8361"/>
    <s v="CA-2017-147207"/>
    <d v="2017-01-02T00:00:00"/>
    <d v="2017-01-04T00:00:00"/>
    <x v="0"/>
    <s v="TS-21655"/>
    <s v="Trudy Schmidt"/>
    <x v="0"/>
    <s v="United States"/>
    <s v="El Paso"/>
    <s v="Texas"/>
    <n v="79907"/>
    <x v="2"/>
    <s v="OFF-AR-10001955"/>
    <s v="Office Supplies"/>
    <s v="Art"/>
    <s v="Newell 319"/>
    <n v="31.744"/>
    <n v="2"/>
    <n v="0.2"/>
    <n v="3.9679999999999964"/>
    <s v="No"/>
    <s v="Kelly Williams"/>
  </r>
  <r>
    <n v="8362"/>
    <s v="CA-2017-147207"/>
    <d v="2017-01-02T00:00:00"/>
    <d v="2017-01-04T00:00:00"/>
    <x v="0"/>
    <s v="TS-21655"/>
    <s v="Trudy Schmidt"/>
    <x v="0"/>
    <s v="United States"/>
    <s v="El Paso"/>
    <s v="Texas"/>
    <n v="79907"/>
    <x v="2"/>
    <s v="OFF-AP-10000027"/>
    <s v="Office Supplies"/>
    <s v="Appliances"/>
    <s v="Hoover Commercial SteamVac"/>
    <n v="5.4319999999999986"/>
    <n v="2"/>
    <n v="0.8"/>
    <n v="-13.580000000000002"/>
    <s v="No"/>
    <s v="Kelly Williams"/>
  </r>
  <r>
    <n v="8363"/>
    <s v="CA-2017-147207"/>
    <d v="2017-01-02T00:00:00"/>
    <d v="2017-01-04T00:00:00"/>
    <x v="0"/>
    <s v="TS-21655"/>
    <s v="Trudy Schmidt"/>
    <x v="0"/>
    <s v="United States"/>
    <s v="El Paso"/>
    <s v="Texas"/>
    <n v="79907"/>
    <x v="2"/>
    <s v="FUR-TA-10002958"/>
    <s v="Furniture"/>
    <s v="Tables"/>
    <s v="Bevis Oval Conference Table, Walnut"/>
    <n v="913.43000000000006"/>
    <n v="5"/>
    <n v="0.3"/>
    <n v="-169.63700000000009"/>
    <s v="No"/>
    <s v="Kelly Williams"/>
  </r>
  <r>
    <n v="8364"/>
    <s v="CA-2017-147207"/>
    <d v="2017-01-02T00:00:00"/>
    <d v="2017-01-04T00:00:00"/>
    <x v="0"/>
    <s v="TS-21655"/>
    <s v="Trudy Schmidt"/>
    <x v="0"/>
    <s v="United States"/>
    <s v="El Paso"/>
    <s v="Texas"/>
    <n v="79907"/>
    <x v="2"/>
    <s v="OFF-ST-10002615"/>
    <s v="Office Supplies"/>
    <s v="Storage"/>
    <s v="Dual Level, Single-Width Filing Carts"/>
    <n v="372.14400000000001"/>
    <n v="3"/>
    <n v="0.2"/>
    <n v="27.910800000000009"/>
    <s v="No"/>
    <s v="Kelly Williams"/>
  </r>
  <r>
    <n v="8365"/>
    <s v="CA-2017-137631"/>
    <d v="2017-04-28T00:00:00"/>
    <d v="2017-05-02T00:00:00"/>
    <x v="1"/>
    <s v="JL-15235"/>
    <s v="Janet Lee"/>
    <x v="0"/>
    <s v="United States"/>
    <s v="Kissimmee"/>
    <s v="Florida"/>
    <n v="34741"/>
    <x v="0"/>
    <s v="TEC-PH-10002624"/>
    <s v="Technology"/>
    <s v="Phones"/>
    <s v="Samsung Galaxy S4 Mini"/>
    <n v="751.98400000000004"/>
    <n v="2"/>
    <n v="0.2"/>
    <n v="84.598199999999878"/>
    <s v="No"/>
    <s v="Cassandra Brandow"/>
  </r>
  <r>
    <n v="8366"/>
    <s v="CA-2017-157273"/>
    <d v="2017-01-30T00:00:00"/>
    <d v="2017-02-02T00:00:00"/>
    <x v="2"/>
    <s v="SZ-20035"/>
    <s v="Sam Zeldin"/>
    <x v="2"/>
    <s v="United States"/>
    <s v="Seattle"/>
    <s v="Washington"/>
    <n v="98105"/>
    <x v="1"/>
    <s v="TEC-PH-10002275"/>
    <s v="Technology"/>
    <s v="Phones"/>
    <s v="Mitel 5320 IP Phone VoIP phone"/>
    <n v="604.76800000000003"/>
    <n v="4"/>
    <n v="0.2"/>
    <n v="60.476800000000026"/>
    <s v="No"/>
    <s v="Anna Andreadi"/>
  </r>
  <r>
    <n v="8367"/>
    <s v="CA-2014-109918"/>
    <d v="2014-09-07T00:00:00"/>
    <d v="2014-09-12T00:00:00"/>
    <x v="0"/>
    <s v="LR-17035"/>
    <s v="Lisa Ryan"/>
    <x v="1"/>
    <s v="United States"/>
    <s v="Santa Clara"/>
    <s v="California"/>
    <n v="95051"/>
    <x v="1"/>
    <s v="OFF-SU-10004290"/>
    <s v="Office Supplies"/>
    <s v="Supplies"/>
    <s v="Acme Design Line 8&quot; Stainless Steel Bent Scissors w/Champagne Handles, 3-1/8&quot; Cut"/>
    <n v="27.36"/>
    <n v="4"/>
    <n v="0"/>
    <n v="7.3872"/>
    <s v="Yes"/>
    <s v="Anna Andreadi"/>
  </r>
  <r>
    <n v="8368"/>
    <s v="CA-2014-109918"/>
    <d v="2014-09-07T00:00:00"/>
    <d v="2014-09-12T00:00:00"/>
    <x v="0"/>
    <s v="LR-17035"/>
    <s v="Lisa Ryan"/>
    <x v="1"/>
    <s v="United States"/>
    <s v="Santa Clara"/>
    <s v="California"/>
    <n v="95051"/>
    <x v="1"/>
    <s v="OFF-PA-10000174"/>
    <s v="Office Supplies"/>
    <s v="Paper"/>
    <s v="Message Book, Wirebound, Four 5 1/2&quot; X 4&quot; Forms/Pg., 200 Dupl. Sets/Book"/>
    <n v="20.56"/>
    <n v="2"/>
    <n v="0"/>
    <n v="9.663199999999998"/>
    <s v="Yes"/>
    <s v="Anna Andreadi"/>
  </r>
  <r>
    <n v="8369"/>
    <s v="CA-2014-109918"/>
    <d v="2014-09-07T00:00:00"/>
    <d v="2014-09-12T00:00:00"/>
    <x v="0"/>
    <s v="LR-17035"/>
    <s v="Lisa Ryan"/>
    <x v="1"/>
    <s v="United States"/>
    <s v="Santa Clara"/>
    <s v="California"/>
    <n v="95051"/>
    <x v="1"/>
    <s v="OFF-BI-10004308"/>
    <s v="Office Supplies"/>
    <s v="Binders"/>
    <s v="Avery Legal 4-Ring Binder"/>
    <n v="83.920000000000016"/>
    <n v="5"/>
    <n v="0.2"/>
    <n v="31.47"/>
    <s v="Yes"/>
    <s v="Anna Andreadi"/>
  </r>
  <r>
    <n v="8370"/>
    <s v="CA-2016-118745"/>
    <d v="2016-06-11T00:00:00"/>
    <d v="2016-06-16T00:00:00"/>
    <x v="1"/>
    <s v="SV-20365"/>
    <s v="Seth Vernon"/>
    <x v="0"/>
    <s v="United States"/>
    <s v="Los Angeles"/>
    <s v="California"/>
    <n v="90049"/>
    <x v="1"/>
    <s v="FUR-TA-10003473"/>
    <s v="Furniture"/>
    <s v="Tables"/>
    <s v="Bretford Rectangular Conference Table Tops"/>
    <n v="902.71199999999999"/>
    <n v="3"/>
    <n v="0.2"/>
    <n v="33.851700000000051"/>
    <s v="No"/>
    <s v="Anna Andreadi"/>
  </r>
  <r>
    <n v="8371"/>
    <s v="CA-2016-163972"/>
    <d v="2016-10-17T00:00:00"/>
    <d v="2016-10-21T00:00:00"/>
    <x v="1"/>
    <s v="MG-17890"/>
    <s v="Michael Granlund"/>
    <x v="2"/>
    <s v="United States"/>
    <s v="Fresno"/>
    <s v="California"/>
    <n v="93727"/>
    <x v="1"/>
    <s v="FUR-BO-10003894"/>
    <s v="Furniture"/>
    <s v="Bookcases"/>
    <s v="Safco Value Mate Steel Bookcase, Baked Enamel Finish on Steel, Black"/>
    <n v="120.666"/>
    <n v="2"/>
    <n v="0.15"/>
    <n v="21.293999999999993"/>
    <s v="No"/>
    <s v="Anna Andreadi"/>
  </r>
  <r>
    <n v="8372"/>
    <s v="CA-2014-165393"/>
    <d v="2014-12-27T00:00:00"/>
    <d v="2014-12-30T00:00:00"/>
    <x v="2"/>
    <s v="NC-18415"/>
    <s v="Nathan Cano"/>
    <x v="0"/>
    <s v="United States"/>
    <s v="Fort Worth"/>
    <s v="Texas"/>
    <n v="76106"/>
    <x v="2"/>
    <s v="OFF-BI-10001658"/>
    <s v="Office Supplies"/>
    <s v="Binders"/>
    <s v="GBC Standard Therm-A-Bind Covers"/>
    <n v="4.9839999999999991"/>
    <n v="1"/>
    <n v="0.8"/>
    <n v="-8.472800000000003"/>
    <s v="No"/>
    <s v="Kelly Williams"/>
  </r>
  <r>
    <n v="8373"/>
    <s v="CA-2016-113726"/>
    <d v="2016-11-24T00:00:00"/>
    <d v="2016-12-01T00:00:00"/>
    <x v="1"/>
    <s v="SC-20680"/>
    <s v="Steve Carroll"/>
    <x v="2"/>
    <s v="United States"/>
    <s v="Seattle"/>
    <s v="Washington"/>
    <n v="98105"/>
    <x v="1"/>
    <s v="FUR-FU-10003535"/>
    <s v="Furniture"/>
    <s v="Furnishings"/>
    <s v="Howard Miller Distant Time Traveler Alarm Clock"/>
    <n v="82.26"/>
    <n v="3"/>
    <n v="0"/>
    <n v="33.726600000000005"/>
    <s v="No"/>
    <s v="Anna Andreadi"/>
  </r>
  <r>
    <n v="8374"/>
    <s v="CA-2016-152940"/>
    <d v="2016-11-10T00:00:00"/>
    <d v="2016-11-13T00:00:00"/>
    <x v="2"/>
    <s v="RO-19780"/>
    <s v="Rose O'Brian"/>
    <x v="0"/>
    <s v="United States"/>
    <s v="San Francisco"/>
    <s v="California"/>
    <n v="94110"/>
    <x v="1"/>
    <s v="OFF-ST-10000352"/>
    <s v="Office Supplies"/>
    <s v="Storage"/>
    <s v="Acco Perma 2700 Stacking Storage Drawers"/>
    <n v="29.74"/>
    <n v="1"/>
    <n v="0"/>
    <n v="4.4610000000000021"/>
    <s v="No"/>
    <s v="Anna Andreadi"/>
  </r>
  <r>
    <n v="8375"/>
    <s v="CA-2015-158701"/>
    <d v="2015-01-05T00:00:00"/>
    <d v="2015-01-10T00:00:00"/>
    <x v="1"/>
    <s v="JL-15175"/>
    <s v="James Lanier"/>
    <x v="2"/>
    <s v="United States"/>
    <s v="San Francisco"/>
    <s v="California"/>
    <n v="94110"/>
    <x v="1"/>
    <s v="OFF-AP-10004859"/>
    <s v="Office Supplies"/>
    <s v="Appliances"/>
    <s v="Acco 6 Outlet Guardian Premium Surge Suppressor"/>
    <n v="87.36"/>
    <n v="6"/>
    <n v="0"/>
    <n v="23.587200000000003"/>
    <s v="No"/>
    <s v="Anna Andreadi"/>
  </r>
  <r>
    <n v="8376"/>
    <s v="CA-2015-158701"/>
    <d v="2015-01-05T00:00:00"/>
    <d v="2015-01-10T00:00:00"/>
    <x v="1"/>
    <s v="JL-15175"/>
    <s v="James Lanier"/>
    <x v="2"/>
    <s v="United States"/>
    <s v="San Francisco"/>
    <s v="California"/>
    <n v="94110"/>
    <x v="1"/>
    <s v="OFF-BI-10001294"/>
    <s v="Office Supplies"/>
    <s v="Binders"/>
    <s v="Fellowes Binding Cases"/>
    <n v="56.16"/>
    <n v="6"/>
    <n v="0.2"/>
    <n v="17.549999999999994"/>
    <s v="No"/>
    <s v="Anna Andreadi"/>
  </r>
  <r>
    <n v="8377"/>
    <s v="CA-2017-156272"/>
    <d v="2017-03-21T00:00:00"/>
    <d v="2017-03-27T00:00:00"/>
    <x v="1"/>
    <s v="PW-19030"/>
    <s v="Pauline Webber"/>
    <x v="1"/>
    <s v="United States"/>
    <s v="Pompano Beach"/>
    <s v="Florida"/>
    <n v="33068"/>
    <x v="0"/>
    <s v="OFF-AP-10001242"/>
    <s v="Office Supplies"/>
    <s v="Appliances"/>
    <s v="APC 7 Outlet Network SurgeArrest Surge Protector"/>
    <n v="64.384"/>
    <n v="1"/>
    <n v="0.2"/>
    <n v="8.0479999999999983"/>
    <s v="No"/>
    <s v="Cassandra Brandow"/>
  </r>
  <r>
    <n v="8378"/>
    <s v="CA-2015-162964"/>
    <d v="2015-11-12T00:00:00"/>
    <d v="2015-11-18T00:00:00"/>
    <x v="1"/>
    <s v="MF-18250"/>
    <s v="Monica Federle"/>
    <x v="1"/>
    <s v="United States"/>
    <s v="Houston"/>
    <s v="Texas"/>
    <n v="77095"/>
    <x v="2"/>
    <s v="OFF-ST-10002344"/>
    <s v="Office Supplies"/>
    <s v="Storage"/>
    <s v="Carina 42&quot;Hx23 3/4&quot;W Media Storage Unit"/>
    <n v="64.784000000000006"/>
    <n v="1"/>
    <n v="0.2"/>
    <n v="-14.576399999999996"/>
    <s v="No"/>
    <s v="Kelly Williams"/>
  </r>
  <r>
    <n v="8379"/>
    <s v="CA-2015-162964"/>
    <d v="2015-11-12T00:00:00"/>
    <d v="2015-11-18T00:00:00"/>
    <x v="1"/>
    <s v="MF-18250"/>
    <s v="Monica Federle"/>
    <x v="1"/>
    <s v="United States"/>
    <s v="Houston"/>
    <s v="Texas"/>
    <n v="77095"/>
    <x v="2"/>
    <s v="OFF-PA-10003349"/>
    <s v="Office Supplies"/>
    <s v="Paper"/>
    <s v="Xerox 1957"/>
    <n v="15.552000000000003"/>
    <n v="3"/>
    <n v="0.2"/>
    <n v="5.6375999999999999"/>
    <s v="No"/>
    <s v="Kelly Williams"/>
  </r>
  <r>
    <n v="8380"/>
    <s v="CA-2015-162964"/>
    <d v="2015-11-12T00:00:00"/>
    <d v="2015-11-18T00:00:00"/>
    <x v="1"/>
    <s v="MF-18250"/>
    <s v="Monica Federle"/>
    <x v="1"/>
    <s v="United States"/>
    <s v="Houston"/>
    <s v="Texas"/>
    <n v="77095"/>
    <x v="2"/>
    <s v="OFF-EN-10003055"/>
    <s v="Office Supplies"/>
    <s v="Envelopes"/>
    <s v="Blue String-Tie &amp; Button Interoffice Envelopes, 10 x 13"/>
    <n v="223.88799999999998"/>
    <n v="7"/>
    <n v="0.2"/>
    <n v="69.964999999999975"/>
    <s v="No"/>
    <s v="Kelly Williams"/>
  </r>
  <r>
    <n v="8381"/>
    <s v="CA-2014-103527"/>
    <d v="2014-09-09T00:00:00"/>
    <d v="2014-09-14T00:00:00"/>
    <x v="0"/>
    <s v="CC-12220"/>
    <s v="Chris Cortes"/>
    <x v="0"/>
    <s v="United States"/>
    <s v="Chicago"/>
    <s v="Illinois"/>
    <n v="60653"/>
    <x v="2"/>
    <s v="OFF-PA-10001622"/>
    <s v="Office Supplies"/>
    <s v="Paper"/>
    <s v="Ampad Poly Cover Wirebound Steno Book, 6&quot; x 9&quot; Assorted Colors, Gregg Ruled"/>
    <n v="10.896000000000001"/>
    <n v="3"/>
    <n v="0.2"/>
    <n v="3.4049999999999994"/>
    <s v="No"/>
    <s v="Kelly Williams"/>
  </r>
  <r>
    <n v="8382"/>
    <s v="CA-2016-134544"/>
    <d v="2016-03-17T00:00:00"/>
    <d v="2016-03-19T00:00:00"/>
    <x v="0"/>
    <s v="AC-10660"/>
    <s v="Anna Chung"/>
    <x v="0"/>
    <s v="United States"/>
    <s v="San Francisco"/>
    <s v="California"/>
    <n v="94109"/>
    <x v="1"/>
    <s v="TEC-PH-10003800"/>
    <s v="Technology"/>
    <s v="Phones"/>
    <s v="i.Sound Portable Power - 8000 mAh"/>
    <n v="84.784000000000006"/>
    <n v="2"/>
    <n v="0.2"/>
    <n v="-20.136200000000006"/>
    <s v="No"/>
    <s v="Anna Andreadi"/>
  </r>
  <r>
    <n v="8383"/>
    <s v="CA-2016-163048"/>
    <d v="2016-02-08T00:00:00"/>
    <d v="2016-02-15T00:00:00"/>
    <x v="1"/>
    <s v="MH-17440"/>
    <s v="Mark Haberlin"/>
    <x v="1"/>
    <s v="United States"/>
    <s v="Houston"/>
    <s v="Texas"/>
    <n v="77036"/>
    <x v="2"/>
    <s v="FUR-CH-10001270"/>
    <s v="Furniture"/>
    <s v="Chairs"/>
    <s v="Harbour Creations Steel Folding Chair"/>
    <n v="241.49999999999997"/>
    <n v="4"/>
    <n v="0.3"/>
    <n v="0"/>
    <s v="No"/>
    <s v="Kelly Williams"/>
  </r>
  <r>
    <n v="8384"/>
    <s v="CA-2016-145135"/>
    <d v="2016-11-26T00:00:00"/>
    <d v="2016-11-28T00:00:00"/>
    <x v="2"/>
    <s v="CD-12790"/>
    <s v="Cynthia Delaney"/>
    <x v="2"/>
    <s v="United States"/>
    <s v="Shelton"/>
    <s v="Connecticut"/>
    <n v="6484"/>
    <x v="3"/>
    <s v="TEC-AC-10003447"/>
    <s v="Technology"/>
    <s v="Accessories"/>
    <s v="Micropad Numeric Keypads"/>
    <n v="59.97"/>
    <n v="3"/>
    <n v="0"/>
    <n v="14.992499999999996"/>
    <s v="No"/>
    <s v="Chuck Magee"/>
  </r>
  <r>
    <n v="8385"/>
    <s v="CA-2016-145135"/>
    <d v="2016-11-26T00:00:00"/>
    <d v="2016-11-28T00:00:00"/>
    <x v="2"/>
    <s v="CD-12790"/>
    <s v="Cynthia Delaney"/>
    <x v="2"/>
    <s v="United States"/>
    <s v="Shelton"/>
    <s v="Connecticut"/>
    <n v="6484"/>
    <x v="3"/>
    <s v="OFF-PA-10004285"/>
    <s v="Office Supplies"/>
    <s v="Paper"/>
    <s v="Xerox 1959"/>
    <n v="13.36"/>
    <n v="2"/>
    <n v="0"/>
    <n v="6.4127999999999998"/>
    <s v="No"/>
    <s v="Chuck Magee"/>
  </r>
  <r>
    <n v="8386"/>
    <s v="CA-2017-137582"/>
    <d v="2017-09-04T00:00:00"/>
    <d v="2017-09-08T00:00:00"/>
    <x v="1"/>
    <s v="CV-12805"/>
    <s v="Cynthia Voltz"/>
    <x v="1"/>
    <s v="United States"/>
    <s v="Oakland"/>
    <s v="California"/>
    <n v="94601"/>
    <x v="1"/>
    <s v="OFF-BI-10001757"/>
    <s v="Office Supplies"/>
    <s v="Binders"/>
    <s v="Pressboard Hanging Data Binders for Unburst Sheets"/>
    <n v="11.808"/>
    <n v="3"/>
    <n v="0.2"/>
    <n v="4.1327999999999996"/>
    <s v="No"/>
    <s v="Anna Andreadi"/>
  </r>
  <r>
    <n v="8387"/>
    <s v="CA-2015-149601"/>
    <d v="2015-05-28T00:00:00"/>
    <d v="2015-06-03T00:00:00"/>
    <x v="1"/>
    <s v="TB-21625"/>
    <s v="Trudy Brown"/>
    <x v="0"/>
    <s v="United States"/>
    <s v="Manchester"/>
    <s v="Connecticut"/>
    <n v="6040"/>
    <x v="3"/>
    <s v="OFF-ST-10001558"/>
    <s v="Office Supplies"/>
    <s v="Storage"/>
    <s v="Acco Perma 4000 Stacking Storage Drawers"/>
    <n v="16.239999999999998"/>
    <n v="1"/>
    <n v="0"/>
    <n v="2.4359999999999999"/>
    <s v="No"/>
    <s v="Chuck Magee"/>
  </r>
  <r>
    <n v="8388"/>
    <s v="CA-2015-149601"/>
    <d v="2015-05-28T00:00:00"/>
    <d v="2015-06-03T00:00:00"/>
    <x v="1"/>
    <s v="TB-21625"/>
    <s v="Trudy Brown"/>
    <x v="0"/>
    <s v="United States"/>
    <s v="Manchester"/>
    <s v="Connecticut"/>
    <n v="6040"/>
    <x v="3"/>
    <s v="OFF-ST-10001328"/>
    <s v="Office Supplies"/>
    <s v="Storage"/>
    <s v="Personal Filing Tote with Lid, Black/Gray"/>
    <n v="77.55"/>
    <n v="5"/>
    <n v="0"/>
    <n v="21.714000000000002"/>
    <s v="No"/>
    <s v="Chuck Magee"/>
  </r>
  <r>
    <n v="8389"/>
    <s v="CA-2014-139423"/>
    <d v="2014-11-01T00:00:00"/>
    <d v="2014-11-05T00:00:00"/>
    <x v="1"/>
    <s v="DG-13300"/>
    <s v="Deirdre Greer"/>
    <x v="1"/>
    <s v="United States"/>
    <s v="Orange"/>
    <s v="New Jersey"/>
    <n v="7050"/>
    <x v="3"/>
    <s v="OFF-AP-10004708"/>
    <s v="Office Supplies"/>
    <s v="Appliances"/>
    <s v="Fellowes Superior 10 Outlet Split Surge Protector"/>
    <n v="76.12"/>
    <n v="2"/>
    <n v="0"/>
    <n v="22.074799999999996"/>
    <s v="No"/>
    <s v="Chuck Magee"/>
  </r>
  <r>
    <n v="8390"/>
    <s v="CA-2016-102596"/>
    <d v="2016-12-27T00:00:00"/>
    <d v="2016-12-30T00:00:00"/>
    <x v="2"/>
    <s v="RD-19810"/>
    <s v="Ross DeVincentis"/>
    <x v="2"/>
    <s v="United States"/>
    <s v="Akron"/>
    <s v="Ohio"/>
    <n v="44312"/>
    <x v="3"/>
    <s v="OFF-FA-10000621"/>
    <s v="Office Supplies"/>
    <s v="Fasteners"/>
    <s v="OIC Colored Binder Clips, Assorted Sizes"/>
    <n v="17.184000000000001"/>
    <n v="6"/>
    <n v="0.2"/>
    <n v="6.2291999999999996"/>
    <s v="No"/>
    <s v="Chuck Magee"/>
  </r>
  <r>
    <n v="8391"/>
    <s v="CA-2017-153227"/>
    <d v="2017-12-04T00:00:00"/>
    <d v="2017-12-06T00:00:00"/>
    <x v="2"/>
    <s v="CS-12250"/>
    <s v="Chris Selesnick"/>
    <x v="1"/>
    <s v="United States"/>
    <s v="Los Angeles"/>
    <s v="California"/>
    <n v="90032"/>
    <x v="1"/>
    <s v="OFF-PA-10001838"/>
    <s v="Office Supplies"/>
    <s v="Paper"/>
    <s v="Adams Telephone Message Book W/Dividers/Space For Phone Numbers, 5 1/4&quot;X8 1/2&quot;, 300/Messages"/>
    <n v="11.76"/>
    <n v="2"/>
    <n v="0"/>
    <n v="5.7623999999999995"/>
    <s v="No"/>
    <s v="Anna Andreadi"/>
  </r>
  <r>
    <n v="8392"/>
    <s v="CA-2017-110625"/>
    <d v="2017-12-23T00:00:00"/>
    <d v="2017-12-30T00:00:00"/>
    <x v="1"/>
    <s v="JB-16045"/>
    <s v="Julia Barnett"/>
    <x v="2"/>
    <s v="United States"/>
    <s v="Danbury"/>
    <s v="Connecticut"/>
    <n v="6810"/>
    <x v="3"/>
    <s v="FUR-FU-10001473"/>
    <s v="Furniture"/>
    <s v="Furnishings"/>
    <s v="DAX Wood Document Frame"/>
    <n v="27.46"/>
    <n v="2"/>
    <n v="0"/>
    <n v="9.8856000000000002"/>
    <s v="No"/>
    <s v="Chuck Magee"/>
  </r>
  <r>
    <n v="8393"/>
    <s v="CA-2016-142594"/>
    <d v="2016-12-01T00:00:00"/>
    <d v="2016-12-06T00:00:00"/>
    <x v="0"/>
    <s v="EJ-14155"/>
    <s v="Eva Jacobs"/>
    <x v="0"/>
    <s v="United States"/>
    <s v="Franklin"/>
    <s v="Massachusetts"/>
    <n v="2038"/>
    <x v="3"/>
    <s v="TEC-PH-10000193"/>
    <s v="Technology"/>
    <s v="Phones"/>
    <s v="Jensen SMPS-640 - speaker phone"/>
    <n v="137.94"/>
    <n v="3"/>
    <n v="0"/>
    <n v="35.864399999999996"/>
    <s v="No"/>
    <s v="Chuck Magee"/>
  </r>
  <r>
    <n v="8394"/>
    <s v="CA-2016-142594"/>
    <d v="2016-12-01T00:00:00"/>
    <d v="2016-12-06T00:00:00"/>
    <x v="0"/>
    <s v="EJ-14155"/>
    <s v="Eva Jacobs"/>
    <x v="0"/>
    <s v="United States"/>
    <s v="Franklin"/>
    <s v="Massachusetts"/>
    <n v="2038"/>
    <x v="3"/>
    <s v="FUR-FU-10002045"/>
    <s v="Furniture"/>
    <s v="Furnishings"/>
    <s v="Executive Impressions 14&quot;"/>
    <n v="111.15"/>
    <n v="5"/>
    <n v="0"/>
    <n v="48.906000000000006"/>
    <s v="No"/>
    <s v="Chuck Magee"/>
  </r>
  <r>
    <n v="8395"/>
    <s v="CA-2016-142594"/>
    <d v="2016-12-01T00:00:00"/>
    <d v="2016-12-06T00:00:00"/>
    <x v="0"/>
    <s v="EJ-14155"/>
    <s v="Eva Jacobs"/>
    <x v="0"/>
    <s v="United States"/>
    <s v="Franklin"/>
    <s v="Massachusetts"/>
    <n v="2038"/>
    <x v="3"/>
    <s v="OFF-AP-10002945"/>
    <s v="Office Supplies"/>
    <s v="Appliances"/>
    <s v="Honeywell Enviracaire Portable HEPA Air Cleaner for 17' x 22' Room"/>
    <n v="901.94999999999993"/>
    <n v="3"/>
    <n v="0"/>
    <n v="297.64349999999996"/>
    <s v="No"/>
    <s v="Chuck Magee"/>
  </r>
  <r>
    <n v="8396"/>
    <s v="CA-2016-142594"/>
    <d v="2016-12-01T00:00:00"/>
    <d v="2016-12-06T00:00:00"/>
    <x v="0"/>
    <s v="EJ-14155"/>
    <s v="Eva Jacobs"/>
    <x v="0"/>
    <s v="United States"/>
    <s v="Franklin"/>
    <s v="Massachusetts"/>
    <n v="2038"/>
    <x v="3"/>
    <s v="FUR-TA-10001095"/>
    <s v="Furniture"/>
    <s v="Tables"/>
    <s v="Chromcraft Round Conference Tables"/>
    <n v="366.00899999999996"/>
    <n v="3"/>
    <n v="0.3"/>
    <n v="-47.058300000000003"/>
    <s v="No"/>
    <s v="Chuck Magee"/>
  </r>
  <r>
    <n v="8397"/>
    <s v="CA-2014-152254"/>
    <d v="2014-06-30T00:00:00"/>
    <d v="2014-06-30T00:00:00"/>
    <x v="3"/>
    <s v="BD-11620"/>
    <s v="Brian DeCherney"/>
    <x v="0"/>
    <s v="United States"/>
    <s v="Wilmington"/>
    <s v="North Carolina"/>
    <n v="28403"/>
    <x v="0"/>
    <s v="OFF-PA-10001144"/>
    <s v="Office Supplies"/>
    <s v="Paper"/>
    <s v="Xerox 1913"/>
    <n v="310.68799999999999"/>
    <n v="7"/>
    <n v="0.2"/>
    <n v="108.74079999999998"/>
    <s v="No"/>
    <s v="Cassandra Brandow"/>
  </r>
  <r>
    <n v="8398"/>
    <s v="US-2014-120236"/>
    <d v="2014-09-03T00:00:00"/>
    <d v="2014-09-04T00:00:00"/>
    <x v="2"/>
    <s v="MR-17545"/>
    <s v="Mathew Reese"/>
    <x v="2"/>
    <s v="United States"/>
    <s v="Houston"/>
    <s v="Texas"/>
    <n v="77095"/>
    <x v="2"/>
    <s v="OFF-BI-10004099"/>
    <s v="Office Supplies"/>
    <s v="Binders"/>
    <s v="GBC VeloBinder Strips"/>
    <n v="7.6799999999999979"/>
    <n v="5"/>
    <n v="0.8"/>
    <n v="-11.52"/>
    <s v="No"/>
    <s v="Kelly Williams"/>
  </r>
  <r>
    <n v="8399"/>
    <s v="CA-2017-120061"/>
    <d v="2017-11-02T00:00:00"/>
    <d v="2017-11-07T00:00:00"/>
    <x v="0"/>
    <s v="SR-20425"/>
    <s v="Sharelle Roach"/>
    <x v="2"/>
    <s v="United States"/>
    <s v="Springfield"/>
    <s v="Ohio"/>
    <n v="45503"/>
    <x v="3"/>
    <s v="FUR-CH-10001973"/>
    <s v="Furniture"/>
    <s v="Chairs"/>
    <s v="Office Star Flex Back Scooter Chair with White Frame"/>
    <n v="155.37199999999999"/>
    <n v="2"/>
    <n v="0.3"/>
    <n v="-35.513599999999997"/>
    <s v="No"/>
    <s v="Chuck Magee"/>
  </r>
  <r>
    <n v="8400"/>
    <s v="CA-2015-133837"/>
    <d v="2015-04-13T00:00:00"/>
    <d v="2015-04-18T00:00:00"/>
    <x v="1"/>
    <s v="TH-21100"/>
    <s v="Thea Hendricks"/>
    <x v="0"/>
    <s v="United States"/>
    <s v="Glendale"/>
    <s v="Arizona"/>
    <n v="85301"/>
    <x v="1"/>
    <s v="OFF-ST-10000344"/>
    <s v="Office Supplies"/>
    <s v="Storage"/>
    <s v="Neat Ideas Personal Hanging Folder Files, Black"/>
    <n v="10.744"/>
    <n v="1"/>
    <n v="0.2"/>
    <n v="0.80579999999999963"/>
    <s v="No"/>
    <s v="Anna Andreadi"/>
  </r>
  <r>
    <n v="8401"/>
    <s v="CA-2015-110814"/>
    <d v="2015-12-05T00:00:00"/>
    <d v="2015-12-09T00:00:00"/>
    <x v="0"/>
    <s v="BD-11635"/>
    <s v="Brian Derr"/>
    <x v="0"/>
    <s v="United States"/>
    <s v="New York City"/>
    <s v="New York"/>
    <n v="10009"/>
    <x v="3"/>
    <s v="OFF-BI-10002026"/>
    <s v="Office Supplies"/>
    <s v="Binders"/>
    <s v="Avery Arch Ring Binders"/>
    <n v="232.40000000000003"/>
    <n v="5"/>
    <n v="0.2"/>
    <n v="78.434999999999988"/>
    <s v="Yes"/>
    <s v="Chuck Magee"/>
  </r>
  <r>
    <n v="8402"/>
    <s v="CA-2015-110814"/>
    <d v="2015-12-05T00:00:00"/>
    <d v="2015-12-09T00:00:00"/>
    <x v="0"/>
    <s v="BD-11635"/>
    <s v="Brian Derr"/>
    <x v="0"/>
    <s v="United States"/>
    <s v="New York City"/>
    <s v="New York"/>
    <n v="10009"/>
    <x v="3"/>
    <s v="FUR-CH-10003535"/>
    <s v="Furniture"/>
    <s v="Chairs"/>
    <s v="Global Armless Task Chair, Royal Blue"/>
    <n v="164.64599999999999"/>
    <n v="3"/>
    <n v="0.1"/>
    <n v="12.805799999999994"/>
    <s v="Yes"/>
    <s v="Chuck Magee"/>
  </r>
  <r>
    <n v="8403"/>
    <s v="CA-2015-110814"/>
    <d v="2015-12-05T00:00:00"/>
    <d v="2015-12-09T00:00:00"/>
    <x v="0"/>
    <s v="BD-11635"/>
    <s v="Brian Derr"/>
    <x v="0"/>
    <s v="United States"/>
    <s v="New York City"/>
    <s v="New York"/>
    <n v="10009"/>
    <x v="3"/>
    <s v="OFF-PA-10004156"/>
    <s v="Office Supplies"/>
    <s v="Paper"/>
    <s v="Xerox 188"/>
    <n v="22.68"/>
    <n v="2"/>
    <n v="0"/>
    <n v="11.113199999999999"/>
    <s v="Yes"/>
    <s v="Chuck Magee"/>
  </r>
  <r>
    <n v="8404"/>
    <s v="CA-2016-154067"/>
    <d v="2016-02-01T00:00:00"/>
    <d v="2016-02-07T00:00:00"/>
    <x v="1"/>
    <s v="SM-20950"/>
    <s v="Suzanne McNair"/>
    <x v="1"/>
    <s v="United States"/>
    <s v="Los Angeles"/>
    <s v="California"/>
    <n v="90036"/>
    <x v="1"/>
    <s v="OFF-PA-10002254"/>
    <s v="Office Supplies"/>
    <s v="Paper"/>
    <s v="Xerox 1883"/>
    <n v="105.52"/>
    <n v="4"/>
    <n v="0"/>
    <n v="48.539199999999994"/>
    <s v="No"/>
    <s v="Anna Andreadi"/>
  </r>
  <r>
    <n v="8405"/>
    <s v="CA-2017-140480"/>
    <d v="2017-07-08T00:00:00"/>
    <d v="2017-07-12T00:00:00"/>
    <x v="1"/>
    <s v="HE-14800"/>
    <s v="Harold Engle"/>
    <x v="1"/>
    <s v="United States"/>
    <s v="Newark"/>
    <s v="Delaware"/>
    <n v="19711"/>
    <x v="3"/>
    <s v="FUR-FU-10003247"/>
    <s v="Furniture"/>
    <s v="Furnishings"/>
    <s v="36X48 HARDFLOOR CHAIRMAT"/>
    <n v="83.92"/>
    <n v="4"/>
    <n v="0"/>
    <n v="5.8743999999999943"/>
    <s v="No"/>
    <s v="Chuck Magee"/>
  </r>
  <r>
    <n v="8406"/>
    <s v="CA-2017-140480"/>
    <d v="2017-07-08T00:00:00"/>
    <d v="2017-07-12T00:00:00"/>
    <x v="1"/>
    <s v="HE-14800"/>
    <s v="Harold Engle"/>
    <x v="1"/>
    <s v="United States"/>
    <s v="Newark"/>
    <s v="Delaware"/>
    <n v="19711"/>
    <x v="3"/>
    <s v="TEC-AC-10002473"/>
    <s v="Technology"/>
    <s v="Accessories"/>
    <s v="Maxell 4.7GB DVD-R"/>
    <n v="141.9"/>
    <n v="5"/>
    <n v="0"/>
    <n v="58.179000000000002"/>
    <s v="No"/>
    <s v="Chuck Magee"/>
  </r>
  <r>
    <n v="8407"/>
    <s v="CA-2017-140480"/>
    <d v="2017-07-08T00:00:00"/>
    <d v="2017-07-12T00:00:00"/>
    <x v="1"/>
    <s v="HE-14800"/>
    <s v="Harold Engle"/>
    <x v="1"/>
    <s v="United States"/>
    <s v="Newark"/>
    <s v="Delaware"/>
    <n v="19711"/>
    <x v="3"/>
    <s v="FUR-FU-10001057"/>
    <s v="Furniture"/>
    <s v="Furnishings"/>
    <s v="Tensor Track Tree Floor Lamp"/>
    <n v="39.979999999999997"/>
    <n v="2"/>
    <n v="0"/>
    <n v="9.1953999999999994"/>
    <s v="No"/>
    <s v="Chuck Magee"/>
  </r>
  <r>
    <n v="8408"/>
    <s v="CA-2017-140480"/>
    <d v="2017-07-08T00:00:00"/>
    <d v="2017-07-12T00:00:00"/>
    <x v="1"/>
    <s v="HE-14800"/>
    <s v="Harold Engle"/>
    <x v="1"/>
    <s v="United States"/>
    <s v="Newark"/>
    <s v="Delaware"/>
    <n v="19711"/>
    <x v="3"/>
    <s v="OFF-AR-10001419"/>
    <s v="Office Supplies"/>
    <s v="Art"/>
    <s v="Newell 325"/>
    <n v="28.91"/>
    <n v="7"/>
    <n v="0"/>
    <n v="8.6729999999999983"/>
    <s v="No"/>
    <s v="Chuck Magee"/>
  </r>
  <r>
    <n v="8409"/>
    <s v="CA-2017-140480"/>
    <d v="2017-07-08T00:00:00"/>
    <d v="2017-07-12T00:00:00"/>
    <x v="1"/>
    <s v="HE-14800"/>
    <s v="Harold Engle"/>
    <x v="1"/>
    <s v="United States"/>
    <s v="Newark"/>
    <s v="Delaware"/>
    <n v="19711"/>
    <x v="3"/>
    <s v="OFF-AR-10004010"/>
    <s v="Office Supplies"/>
    <s v="Art"/>
    <s v="Hunt Boston Vacuum Mount KS Pencil Sharpener"/>
    <n v="174.95000000000002"/>
    <n v="5"/>
    <n v="0"/>
    <n v="45.487000000000002"/>
    <s v="No"/>
    <s v="Chuck Magee"/>
  </r>
  <r>
    <n v="8410"/>
    <s v="CA-2015-134082"/>
    <d v="2015-12-11T00:00:00"/>
    <d v="2015-12-17T00:00:00"/>
    <x v="1"/>
    <s v="JK-15640"/>
    <s v="Jim Kriz"/>
    <x v="2"/>
    <s v="United States"/>
    <s v="San Bernardino"/>
    <s v="California"/>
    <n v="92404"/>
    <x v="1"/>
    <s v="OFF-BI-10004230"/>
    <s v="Office Supplies"/>
    <s v="Binders"/>
    <s v="GBC Recycled Grain Textured Covers"/>
    <n v="110.52800000000001"/>
    <n v="4"/>
    <n v="0.2"/>
    <n v="38.684799999999996"/>
    <s v="No"/>
    <s v="Anna Andreadi"/>
  </r>
  <r>
    <n v="8411"/>
    <s v="CA-2016-130820"/>
    <d v="2016-11-15T00:00:00"/>
    <d v="2016-11-15T00:00:00"/>
    <x v="3"/>
    <s v="ON-18715"/>
    <s v="Odella Nelson"/>
    <x v="1"/>
    <s v="United States"/>
    <s v="Burlington"/>
    <s v="North Carolina"/>
    <n v="27217"/>
    <x v="0"/>
    <s v="FUR-TA-10001768"/>
    <s v="Furniture"/>
    <s v="Tables"/>
    <s v="Hon Racetrack Conference Tables"/>
    <n v="630.024"/>
    <n v="4"/>
    <n v="0.4"/>
    <n v="-199.50760000000008"/>
    <s v="No"/>
    <s v="Cassandra Brandow"/>
  </r>
  <r>
    <n v="8412"/>
    <s v="CA-2016-159765"/>
    <d v="2016-05-09T00:00:00"/>
    <d v="2016-05-12T00:00:00"/>
    <x v="0"/>
    <s v="TH-21100"/>
    <s v="Thea Hendricks"/>
    <x v="0"/>
    <s v="United States"/>
    <s v="Salem"/>
    <s v="Virginia"/>
    <n v="24153"/>
    <x v="0"/>
    <s v="OFF-AR-10003514"/>
    <s v="Office Supplies"/>
    <s v="Art"/>
    <s v="4009 Highlighters by Sanford"/>
    <n v="27.86"/>
    <n v="7"/>
    <n v="0"/>
    <n v="9.1937999999999978"/>
    <s v="No"/>
    <s v="Cassandra Brandow"/>
  </r>
  <r>
    <n v="8413"/>
    <s v="CA-2017-132290"/>
    <d v="2017-03-10T00:00:00"/>
    <d v="2017-03-14T00:00:00"/>
    <x v="1"/>
    <s v="MD-17350"/>
    <s v="Maribeth Dona"/>
    <x v="0"/>
    <s v="United States"/>
    <s v="Dallas"/>
    <s v="Texas"/>
    <n v="75217"/>
    <x v="2"/>
    <s v="FUR-TA-10002228"/>
    <s v="Furniture"/>
    <s v="Tables"/>
    <s v="Bevis Traditional Conference Table Top, Plinth Base"/>
    <n v="933.40800000000002"/>
    <n v="4"/>
    <n v="0.3"/>
    <n v="-173.34719999999999"/>
    <s v="No"/>
    <s v="Kelly Williams"/>
  </r>
  <r>
    <n v="8414"/>
    <s v="CA-2016-147109"/>
    <d v="2016-12-17T00:00:00"/>
    <d v="2016-12-21T00:00:00"/>
    <x v="1"/>
    <s v="AH-10075"/>
    <s v="Adam Hart"/>
    <x v="1"/>
    <s v="United States"/>
    <s v="Arlington"/>
    <s v="Texas"/>
    <n v="76017"/>
    <x v="2"/>
    <s v="OFF-PA-10001972"/>
    <s v="Office Supplies"/>
    <s v="Paper"/>
    <s v="Xerox 214"/>
    <n v="51.840000000000011"/>
    <n v="10"/>
    <n v="0.2"/>
    <n v="18.143999999999998"/>
    <s v="No"/>
    <s v="Kelly Williams"/>
  </r>
  <r>
    <n v="8415"/>
    <s v="CA-2016-147109"/>
    <d v="2016-12-17T00:00:00"/>
    <d v="2016-12-21T00:00:00"/>
    <x v="1"/>
    <s v="AH-10075"/>
    <s v="Adam Hart"/>
    <x v="1"/>
    <s v="United States"/>
    <s v="Arlington"/>
    <s v="Texas"/>
    <n v="76017"/>
    <x v="2"/>
    <s v="TEC-AC-10002942"/>
    <s v="Technology"/>
    <s v="Accessories"/>
    <s v="WD My Passport Ultra 1TB Portable External Hard Drive"/>
    <n v="165.60000000000002"/>
    <n v="3"/>
    <n v="0.2"/>
    <n v="-6.2100000000000151"/>
    <s v="No"/>
    <s v="Kelly Williams"/>
  </r>
  <r>
    <n v="8416"/>
    <s v="CA-2017-107265"/>
    <d v="2017-04-06T00:00:00"/>
    <d v="2017-04-12T00:00:00"/>
    <x v="1"/>
    <s v="ML-17755"/>
    <s v="Max Ludwig"/>
    <x v="2"/>
    <s v="United States"/>
    <s v="Marion"/>
    <s v="Iowa"/>
    <n v="52302"/>
    <x v="2"/>
    <s v="OFF-PA-10000474"/>
    <s v="Office Supplies"/>
    <s v="Paper"/>
    <s v="Easy-staple paper"/>
    <n v="106.32"/>
    <n v="3"/>
    <n v="0"/>
    <n v="49.970399999999991"/>
    <s v="No"/>
    <s v="Kelly Williams"/>
  </r>
  <r>
    <n v="8417"/>
    <s v="CA-2017-118199"/>
    <d v="2017-05-09T00:00:00"/>
    <d v="2017-05-11T00:00:00"/>
    <x v="2"/>
    <s v="LB-16795"/>
    <s v="Laurel Beltran"/>
    <x v="2"/>
    <s v="United States"/>
    <s v="Seattle"/>
    <s v="Washington"/>
    <n v="98105"/>
    <x v="1"/>
    <s v="OFF-BI-10004330"/>
    <s v="Office Supplies"/>
    <s v="Binders"/>
    <s v="GBC Velobind Prepunched Cover Sets, Regency Series"/>
    <n v="147.91999999999999"/>
    <n v="5"/>
    <n v="0.2"/>
    <n v="46.224999999999987"/>
    <s v="No"/>
    <s v="Anna Andreadi"/>
  </r>
  <r>
    <n v="8418"/>
    <s v="CA-2017-118199"/>
    <d v="2017-05-09T00:00:00"/>
    <d v="2017-05-11T00:00:00"/>
    <x v="2"/>
    <s v="LB-16795"/>
    <s v="Laurel Beltran"/>
    <x v="2"/>
    <s v="United States"/>
    <s v="Seattle"/>
    <s v="Washington"/>
    <n v="98105"/>
    <x v="1"/>
    <s v="OFF-ST-10000604"/>
    <s v="Office Supplies"/>
    <s v="Storage"/>
    <s v="Home/Office Personal File Carts"/>
    <n v="104.28"/>
    <n v="3"/>
    <n v="0"/>
    <n v="26.069999999999993"/>
    <s v="No"/>
    <s v="Anna Andreadi"/>
  </r>
  <r>
    <n v="8419"/>
    <s v="CA-2017-118199"/>
    <d v="2017-05-09T00:00:00"/>
    <d v="2017-05-11T00:00:00"/>
    <x v="2"/>
    <s v="LB-16795"/>
    <s v="Laurel Beltran"/>
    <x v="2"/>
    <s v="United States"/>
    <s v="Seattle"/>
    <s v="Washington"/>
    <n v="98105"/>
    <x v="1"/>
    <s v="FUR-TA-10004154"/>
    <s v="Furniture"/>
    <s v="Tables"/>
    <s v="Riverside Furniture Oval Coffee Table, Oval End Table, End Table with Drawer"/>
    <n v="286.85000000000002"/>
    <n v="1"/>
    <n v="0"/>
    <n v="63.106999999999999"/>
    <s v="No"/>
    <s v="Anna Andreadi"/>
  </r>
  <r>
    <n v="8420"/>
    <s v="CA-2017-118199"/>
    <d v="2017-05-09T00:00:00"/>
    <d v="2017-05-11T00:00:00"/>
    <x v="2"/>
    <s v="LB-16795"/>
    <s v="Laurel Beltran"/>
    <x v="2"/>
    <s v="United States"/>
    <s v="Seattle"/>
    <s v="Washington"/>
    <n v="98105"/>
    <x v="1"/>
    <s v="OFF-ST-10000636"/>
    <s v="Office Supplies"/>
    <s v="Storage"/>
    <s v="Rogers Profile Extra Capacity Storage Tub"/>
    <n v="66.959999999999994"/>
    <n v="4"/>
    <n v="0"/>
    <n v="2.6783999999999963"/>
    <s v="No"/>
    <s v="Anna Andreadi"/>
  </r>
  <r>
    <n v="8421"/>
    <s v="CA-2017-118199"/>
    <d v="2017-05-09T00:00:00"/>
    <d v="2017-05-11T00:00:00"/>
    <x v="2"/>
    <s v="LB-16795"/>
    <s v="Laurel Beltran"/>
    <x v="2"/>
    <s v="United States"/>
    <s v="Seattle"/>
    <s v="Washington"/>
    <n v="98105"/>
    <x v="1"/>
    <s v="TEC-AC-10004171"/>
    <s v="Technology"/>
    <s v="Accessories"/>
    <s v="Razer Kraken 7.1 Surround Sound Over Ear USB Gaming Headset"/>
    <n v="199.98"/>
    <n v="2"/>
    <n v="0"/>
    <n v="87.991200000000006"/>
    <s v="No"/>
    <s v="Anna Andreadi"/>
  </r>
  <r>
    <n v="8422"/>
    <s v="CA-2017-150091"/>
    <d v="2017-10-12T00:00:00"/>
    <d v="2017-10-16T00:00:00"/>
    <x v="1"/>
    <s v="NP-18670"/>
    <s v="Nora Paige"/>
    <x v="0"/>
    <s v="United States"/>
    <s v="Lakewood"/>
    <s v="New Jersey"/>
    <n v="8701"/>
    <x v="3"/>
    <s v="TEC-AC-10002167"/>
    <s v="Technology"/>
    <s v="Accessories"/>
    <s v="Imation 8gb Micro Traveldrive Usb 2.0 Flash Drive"/>
    <n v="45"/>
    <n v="3"/>
    <n v="0"/>
    <n v="4.9500000000000011"/>
    <s v="No"/>
    <s v="Chuck Magee"/>
  </r>
  <r>
    <n v="8423"/>
    <s v="CA-2017-150091"/>
    <d v="2017-10-12T00:00:00"/>
    <d v="2017-10-16T00:00:00"/>
    <x v="1"/>
    <s v="NP-18670"/>
    <s v="Nora Paige"/>
    <x v="0"/>
    <s v="United States"/>
    <s v="Lakewood"/>
    <s v="New Jersey"/>
    <n v="8701"/>
    <x v="3"/>
    <s v="OFF-FA-10000621"/>
    <s v="Office Supplies"/>
    <s v="Fasteners"/>
    <s v="OIC Colored Binder Clips, Assorted Sizes"/>
    <n v="17.899999999999999"/>
    <n v="5"/>
    <n v="0"/>
    <n v="8.7710000000000008"/>
    <s v="No"/>
    <s v="Chuck Magee"/>
  </r>
  <r>
    <n v="8424"/>
    <s v="CA-2017-150091"/>
    <d v="2017-10-12T00:00:00"/>
    <d v="2017-10-16T00:00:00"/>
    <x v="1"/>
    <s v="NP-18670"/>
    <s v="Nora Paige"/>
    <x v="0"/>
    <s v="United States"/>
    <s v="Lakewood"/>
    <s v="New Jersey"/>
    <n v="8701"/>
    <x v="3"/>
    <s v="FUR-FU-10004053"/>
    <s v="Furniture"/>
    <s v="Furnishings"/>
    <s v="DAX Two-Tone Silver Metal Document Frame"/>
    <n v="40.479999999999997"/>
    <n v="2"/>
    <n v="0"/>
    <n v="17.406400000000001"/>
    <s v="No"/>
    <s v="Chuck Magee"/>
  </r>
  <r>
    <n v="8425"/>
    <s v="CA-2017-150091"/>
    <d v="2017-10-12T00:00:00"/>
    <d v="2017-10-16T00:00:00"/>
    <x v="1"/>
    <s v="NP-18670"/>
    <s v="Nora Paige"/>
    <x v="0"/>
    <s v="United States"/>
    <s v="Lakewood"/>
    <s v="New Jersey"/>
    <n v="8701"/>
    <x v="3"/>
    <s v="FUR-BO-10003404"/>
    <s v="Furniture"/>
    <s v="Bookcases"/>
    <s v="Global Adaptabilites Bookcase, Cherry/Storm Gray Finish"/>
    <n v="2154.9"/>
    <n v="5"/>
    <n v="0"/>
    <n v="129.29399999999987"/>
    <s v="No"/>
    <s v="Chuck Magee"/>
  </r>
  <r>
    <n v="8426"/>
    <s v="CA-2016-137652"/>
    <d v="2016-08-28T00:00:00"/>
    <d v="2016-08-30T00:00:00"/>
    <x v="2"/>
    <s v="EB-13750"/>
    <s v="Edward Becker"/>
    <x v="1"/>
    <s v="United States"/>
    <s v="Cincinnati"/>
    <s v="Ohio"/>
    <n v="45231"/>
    <x v="3"/>
    <s v="OFF-BI-10004099"/>
    <s v="Office Supplies"/>
    <s v="Binders"/>
    <s v="GBC VeloBinder Strips"/>
    <n v="18.432000000000002"/>
    <n v="8"/>
    <n v="0.7"/>
    <n v="-12.287999999999997"/>
    <s v="No"/>
    <s v="Chuck Magee"/>
  </r>
  <r>
    <n v="8427"/>
    <s v="CA-2015-128356"/>
    <d v="2015-10-02T00:00:00"/>
    <d v="2015-10-07T00:00:00"/>
    <x v="1"/>
    <s v="RP-19390"/>
    <s v="Resi Pölking"/>
    <x v="0"/>
    <s v="United States"/>
    <s v="Thornton"/>
    <s v="Colorado"/>
    <n v="80229"/>
    <x v="1"/>
    <s v="OFF-SU-10004290"/>
    <s v="Office Supplies"/>
    <s v="Supplies"/>
    <s v="Acme Design Line 8&quot; Stainless Steel Bent Scissors w/Champagne Handles, 3-1/8&quot; Cut"/>
    <n v="10.944000000000001"/>
    <n v="2"/>
    <n v="0.2"/>
    <n v="0.95759999999999978"/>
    <s v="No"/>
    <s v="Anna Andreadi"/>
  </r>
  <r>
    <n v="8428"/>
    <s v="CA-2017-167017"/>
    <d v="2017-11-23T00:00:00"/>
    <d v="2017-11-25T00:00:00"/>
    <x v="2"/>
    <s v="DC-12850"/>
    <s v="Dan Campbell"/>
    <x v="0"/>
    <s v="United States"/>
    <s v="Roseville"/>
    <s v="Michigan"/>
    <n v="48066"/>
    <x v="2"/>
    <s v="OFF-SU-10001935"/>
    <s v="Office Supplies"/>
    <s v="Supplies"/>
    <s v="Staple remover"/>
    <n v="4.3600000000000003"/>
    <n v="2"/>
    <n v="0"/>
    <n v="0.17439999999999944"/>
    <s v="No"/>
    <s v="Kelly Williams"/>
  </r>
  <r>
    <n v="8429"/>
    <s v="US-2017-132220"/>
    <d v="2017-11-12T00:00:00"/>
    <d v="2017-11-16T00:00:00"/>
    <x v="1"/>
    <s v="DJ-13510"/>
    <s v="Don Jones"/>
    <x v="1"/>
    <s v="United States"/>
    <s v="Tempe"/>
    <s v="Arizona"/>
    <n v="85281"/>
    <x v="1"/>
    <s v="TEC-AC-10004227"/>
    <s v="Technology"/>
    <s v="Accessories"/>
    <s v="SanDisk Ultra 16 GB MicroSDHC Class 10 Memory Card"/>
    <n v="62.352000000000004"/>
    <n v="6"/>
    <n v="0.2"/>
    <n v="-10.911600000000007"/>
    <s v="No"/>
    <s v="Anna Andreadi"/>
  </r>
  <r>
    <n v="8430"/>
    <s v="CA-2016-118129"/>
    <d v="2016-12-19T00:00:00"/>
    <d v="2016-12-21T00:00:00"/>
    <x v="0"/>
    <s v="CL-12565"/>
    <s v="Clay Ludtke"/>
    <x v="0"/>
    <s v="United States"/>
    <s v="Reading"/>
    <s v="Pennsylvania"/>
    <n v="19601"/>
    <x v="3"/>
    <s v="FUR-FU-10004904"/>
    <s v="Furniture"/>
    <s v="Furnishings"/>
    <s v="Eldon &quot;L&quot; Workstation Diamond Chairmat"/>
    <n v="303.92"/>
    <n v="5"/>
    <n v="0.2"/>
    <n v="-30.392000000000024"/>
    <s v="No"/>
    <s v="Chuck Magee"/>
  </r>
  <r>
    <n v="8431"/>
    <s v="US-2014-113124"/>
    <d v="2014-03-30T00:00:00"/>
    <d v="2014-04-05T00:00:00"/>
    <x v="1"/>
    <s v="NC-18340"/>
    <s v="Nat Carroll"/>
    <x v="0"/>
    <s v="United States"/>
    <s v="Apple Valley"/>
    <s v="Minnesota"/>
    <n v="55124"/>
    <x v="2"/>
    <s v="OFF-ST-10001511"/>
    <s v="Office Supplies"/>
    <s v="Storage"/>
    <s v="Space Solutions Commercial Steel Shelving"/>
    <n v="129.30000000000001"/>
    <n v="2"/>
    <n v="0"/>
    <n v="6.4649999999999892"/>
    <s v="No"/>
    <s v="Kelly Williams"/>
  </r>
  <r>
    <n v="8432"/>
    <s v="CA-2017-155621"/>
    <d v="2017-11-08T00:00:00"/>
    <d v="2017-11-13T00:00:00"/>
    <x v="1"/>
    <s v="KN-16450"/>
    <s v="Kean Nguyen"/>
    <x v="1"/>
    <s v="United States"/>
    <s v="Baltimore"/>
    <s v="Maryland"/>
    <n v="21215"/>
    <x v="3"/>
    <s v="FUR-FU-10003535"/>
    <s v="Furniture"/>
    <s v="Furnishings"/>
    <s v="Howard Miller Distant Time Traveler Alarm Clock"/>
    <n v="274.20000000000005"/>
    <n v="10"/>
    <n v="0"/>
    <n v="112.422"/>
    <s v="No"/>
    <s v="Chuck Magee"/>
  </r>
  <r>
    <n v="8433"/>
    <s v="US-2014-127635"/>
    <d v="2014-09-14T00:00:00"/>
    <d v="2014-09-18T00:00:00"/>
    <x v="0"/>
    <s v="SC-20260"/>
    <s v="Scott Cohen"/>
    <x v="1"/>
    <s v="United States"/>
    <s v="Corpus Christi"/>
    <s v="Texas"/>
    <n v="78415"/>
    <x v="2"/>
    <s v="OFF-FA-10000053"/>
    <s v="Office Supplies"/>
    <s v="Fasteners"/>
    <s v="Revere Boxed Rubber Bands by Revere"/>
    <n v="6.048"/>
    <n v="4"/>
    <n v="0.2"/>
    <n v="-1.3607999999999998"/>
    <s v="No"/>
    <s v="Kelly Williams"/>
  </r>
  <r>
    <n v="8434"/>
    <s v="US-2014-127635"/>
    <d v="2014-09-14T00:00:00"/>
    <d v="2014-09-18T00:00:00"/>
    <x v="0"/>
    <s v="SC-20260"/>
    <s v="Scott Cohen"/>
    <x v="1"/>
    <s v="United States"/>
    <s v="Corpus Christi"/>
    <s v="Texas"/>
    <n v="78415"/>
    <x v="2"/>
    <s v="OFF-PA-10004610"/>
    <s v="Office Supplies"/>
    <s v="Paper"/>
    <s v="Xerox 1900"/>
    <n v="6.8480000000000008"/>
    <n v="2"/>
    <n v="0.2"/>
    <n v="2.1399999999999992"/>
    <s v="No"/>
    <s v="Kelly Williams"/>
  </r>
  <r>
    <n v="8435"/>
    <s v="US-2014-127635"/>
    <d v="2014-09-14T00:00:00"/>
    <d v="2014-09-18T00:00:00"/>
    <x v="0"/>
    <s v="SC-20260"/>
    <s v="Scott Cohen"/>
    <x v="1"/>
    <s v="United States"/>
    <s v="Corpus Christi"/>
    <s v="Texas"/>
    <n v="78415"/>
    <x v="2"/>
    <s v="FUR-FU-10000550"/>
    <s v="Furniture"/>
    <s v="Furnishings"/>
    <s v="Stacking Trays by OIC"/>
    <n v="9.9600000000000009"/>
    <n v="5"/>
    <n v="0.6"/>
    <n v="-6.7230000000000008"/>
    <s v="No"/>
    <s v="Kelly Williams"/>
  </r>
  <r>
    <n v="8436"/>
    <s v="US-2014-127635"/>
    <d v="2014-09-14T00:00:00"/>
    <d v="2014-09-18T00:00:00"/>
    <x v="0"/>
    <s v="SC-20260"/>
    <s v="Scott Cohen"/>
    <x v="1"/>
    <s v="United States"/>
    <s v="Corpus Christi"/>
    <s v="Texas"/>
    <n v="78415"/>
    <x v="2"/>
    <s v="OFF-BI-10001721"/>
    <s v="Office Supplies"/>
    <s v="Binders"/>
    <s v="Trimflex Flexible Post Binders"/>
    <n v="8.5519999999999978"/>
    <n v="2"/>
    <n v="0.8"/>
    <n v="-13.683199999999999"/>
    <s v="No"/>
    <s v="Kelly Williams"/>
  </r>
  <r>
    <n v="8437"/>
    <s v="CA-2015-151470"/>
    <d v="2015-09-20T00:00:00"/>
    <d v="2015-09-26T00:00:00"/>
    <x v="1"/>
    <s v="AM-10705"/>
    <s v="Anne McFarland"/>
    <x v="0"/>
    <s v="United States"/>
    <s v="Las Vegas"/>
    <s v="Nevada"/>
    <n v="89115"/>
    <x v="1"/>
    <s v="OFF-BI-10004040"/>
    <s v="Office Supplies"/>
    <s v="Binders"/>
    <s v="Wilson Jones Impact Binders"/>
    <n v="45.584000000000003"/>
    <n v="11"/>
    <n v="0.2"/>
    <n v="16.524199999999997"/>
    <s v="No"/>
    <s v="Anna Andreadi"/>
  </r>
  <r>
    <n v="8438"/>
    <s v="CA-2015-112823"/>
    <d v="2015-12-10T00:00:00"/>
    <d v="2015-12-16T00:00:00"/>
    <x v="1"/>
    <s v="RA-19945"/>
    <s v="Ryan Akin"/>
    <x v="0"/>
    <s v="United States"/>
    <s v="Cleveland"/>
    <s v="Ohio"/>
    <n v="44105"/>
    <x v="3"/>
    <s v="TEC-AC-10002550"/>
    <s v="Technology"/>
    <s v="Accessories"/>
    <s v="Maxell 4.7GB DVD-RW 3/Pack"/>
    <n v="25.488"/>
    <n v="2"/>
    <n v="0.2"/>
    <n v="4.4603999999999999"/>
    <s v="No"/>
    <s v="Chuck Magee"/>
  </r>
  <r>
    <n v="8439"/>
    <s v="CA-2014-108861"/>
    <d v="2014-05-28T00:00:00"/>
    <d v="2014-06-01T00:00:00"/>
    <x v="1"/>
    <s v="MM-17260"/>
    <s v="Magdelene Morse"/>
    <x v="0"/>
    <s v="United States"/>
    <s v="Seattle"/>
    <s v="Washington"/>
    <n v="98105"/>
    <x v="1"/>
    <s v="OFF-BI-10003876"/>
    <s v="Office Supplies"/>
    <s v="Binders"/>
    <s v="Green Canvas Binder for 8-1/2&quot; x 14&quot; Sheets"/>
    <n v="136.96"/>
    <n v="4"/>
    <n v="0.2"/>
    <n v="51.359999999999992"/>
    <s v="Yes"/>
    <s v="Anna Andreadi"/>
  </r>
  <r>
    <n v="8440"/>
    <s v="CA-2017-114370"/>
    <d v="2017-03-14T00:00:00"/>
    <d v="2017-03-17T00:00:00"/>
    <x v="0"/>
    <s v="BN-11470"/>
    <s v="Brad Norvell"/>
    <x v="1"/>
    <s v="United States"/>
    <s v="Chicago"/>
    <s v="Illinois"/>
    <n v="60623"/>
    <x v="2"/>
    <s v="TEC-PH-10000213"/>
    <s v="Technology"/>
    <s v="Phones"/>
    <s v="Seidio BD2-HK3IPH5-BK DILEX Case and Holster Combo for Apple iPhone 5/5s - Black"/>
    <n v="49.616000000000007"/>
    <n v="2"/>
    <n v="0.2"/>
    <n v="4.9615999999999989"/>
    <s v="No"/>
    <s v="Kelly Williams"/>
  </r>
  <r>
    <n v="8441"/>
    <s v="CA-2016-158302"/>
    <d v="2016-12-08T00:00:00"/>
    <d v="2016-12-12T00:00:00"/>
    <x v="0"/>
    <s v="JB-16045"/>
    <s v="Julia Barnett"/>
    <x v="2"/>
    <s v="United States"/>
    <s v="Columbus"/>
    <s v="Ohio"/>
    <n v="43229"/>
    <x v="3"/>
    <s v="OFF-PA-10002615"/>
    <s v="Office Supplies"/>
    <s v="Paper"/>
    <s v="Ampad Gold Fibre Wirebound Steno Books, 6&quot; x 9&quot;, Gregg Ruled"/>
    <n v="10.584000000000001"/>
    <n v="3"/>
    <n v="0.2"/>
    <n v="3.4397999999999995"/>
    <s v="No"/>
    <s v="Chuck Magee"/>
  </r>
  <r>
    <n v="8442"/>
    <s v="CA-2017-145779"/>
    <d v="2017-05-06T00:00:00"/>
    <d v="2017-05-10T00:00:00"/>
    <x v="1"/>
    <s v="DB-13615"/>
    <s v="Doug Bickford"/>
    <x v="0"/>
    <s v="United States"/>
    <s v="Tucson"/>
    <s v="Arizona"/>
    <n v="85705"/>
    <x v="1"/>
    <s v="OFF-PA-10002254"/>
    <s v="Office Supplies"/>
    <s v="Paper"/>
    <s v="Xerox 1883"/>
    <n v="84.415999999999997"/>
    <n v="4"/>
    <n v="0.2"/>
    <n v="27.435199999999995"/>
    <s v="No"/>
    <s v="Anna Andreadi"/>
  </r>
  <r>
    <n v="8443"/>
    <s v="US-2016-155173"/>
    <d v="2016-03-06T00:00:00"/>
    <d v="2016-03-10T00:00:00"/>
    <x v="1"/>
    <s v="JB-16045"/>
    <s v="Julia Barnett"/>
    <x v="2"/>
    <s v="United States"/>
    <s v="Philadelphia"/>
    <s v="Pennsylvania"/>
    <n v="19120"/>
    <x v="3"/>
    <s v="TEC-PH-10004586"/>
    <s v="Technology"/>
    <s v="Phones"/>
    <s v="Wilson SignalBoost 841262 DB PRO Amplifier Kit"/>
    <n v="431.94"/>
    <n v="2"/>
    <n v="0.4"/>
    <n v="-71.990000000000009"/>
    <s v="No"/>
    <s v="Chuck Magee"/>
  </r>
  <r>
    <n v="8444"/>
    <s v="US-2016-155173"/>
    <d v="2016-03-06T00:00:00"/>
    <d v="2016-03-10T00:00:00"/>
    <x v="1"/>
    <s v="JB-16045"/>
    <s v="Julia Barnett"/>
    <x v="2"/>
    <s v="United States"/>
    <s v="Philadelphia"/>
    <s v="Pennsylvania"/>
    <n v="19120"/>
    <x v="3"/>
    <s v="OFF-BI-10002982"/>
    <s v="Office Supplies"/>
    <s v="Binders"/>
    <s v="Avery Self-Adhesive Photo Pockets for Polaroid Photos"/>
    <n v="2.0430000000000001"/>
    <n v="1"/>
    <n v="0.7"/>
    <n v="-1.4981999999999998"/>
    <s v="No"/>
    <s v="Chuck Magee"/>
  </r>
  <r>
    <n v="8445"/>
    <s v="US-2016-155173"/>
    <d v="2016-03-06T00:00:00"/>
    <d v="2016-03-10T00:00:00"/>
    <x v="1"/>
    <s v="JB-16045"/>
    <s v="Julia Barnett"/>
    <x v="2"/>
    <s v="United States"/>
    <s v="Philadelphia"/>
    <s v="Pennsylvania"/>
    <n v="19120"/>
    <x v="3"/>
    <s v="TEC-PH-10002538"/>
    <s v="Technology"/>
    <s v="Phones"/>
    <s v="Grandstream GXP1160 VoIP phone"/>
    <n v="68.238"/>
    <n v="3"/>
    <n v="0.4"/>
    <n v="-12.510300000000008"/>
    <s v="No"/>
    <s v="Chuck Magee"/>
  </r>
  <r>
    <n v="8446"/>
    <s v="CA-2017-125451"/>
    <d v="2017-10-23T00:00:00"/>
    <d v="2017-10-24T00:00:00"/>
    <x v="2"/>
    <s v="AH-10075"/>
    <s v="Adam Hart"/>
    <x v="1"/>
    <s v="United States"/>
    <s v="Cranston"/>
    <s v="Rhode Island"/>
    <n v="2920"/>
    <x v="3"/>
    <s v="FUR-TA-10001039"/>
    <s v="Furniture"/>
    <s v="Tables"/>
    <s v="KI Adjustable-Height Table"/>
    <n v="240.744"/>
    <n v="4"/>
    <n v="0.3"/>
    <n v="-13.756799999999984"/>
    <s v="No"/>
    <s v="Chuck Magee"/>
  </r>
  <r>
    <n v="8447"/>
    <s v="CA-2017-125451"/>
    <d v="2017-10-23T00:00:00"/>
    <d v="2017-10-24T00:00:00"/>
    <x v="2"/>
    <s v="AH-10075"/>
    <s v="Adam Hart"/>
    <x v="1"/>
    <s v="United States"/>
    <s v="Cranston"/>
    <s v="Rhode Island"/>
    <n v="2920"/>
    <x v="3"/>
    <s v="FUR-FU-10004963"/>
    <s v="Furniture"/>
    <s v="Furnishings"/>
    <s v="Eldon 400 Class Desk Accessories, Black Carbon"/>
    <n v="35"/>
    <n v="4"/>
    <n v="0"/>
    <n v="14.700000000000003"/>
    <s v="No"/>
    <s v="Chuck Magee"/>
  </r>
  <r>
    <n v="8448"/>
    <s v="CA-2017-125451"/>
    <d v="2017-10-23T00:00:00"/>
    <d v="2017-10-24T00:00:00"/>
    <x v="2"/>
    <s v="AH-10075"/>
    <s v="Adam Hart"/>
    <x v="1"/>
    <s v="United States"/>
    <s v="Cranston"/>
    <s v="Rhode Island"/>
    <n v="2920"/>
    <x v="3"/>
    <s v="FUR-FU-10000277"/>
    <s v="Furniture"/>
    <s v="Furnishings"/>
    <s v="Deflect-o DuraMat Antistatic Studded Beveled Mat for Medium Pile Carpeting"/>
    <n v="210.68"/>
    <n v="2"/>
    <n v="0"/>
    <n v="50.563199999999995"/>
    <s v="No"/>
    <s v="Chuck Magee"/>
  </r>
  <r>
    <n v="8449"/>
    <s v="CA-2017-125451"/>
    <d v="2017-10-23T00:00:00"/>
    <d v="2017-10-24T00:00:00"/>
    <x v="2"/>
    <s v="AH-10075"/>
    <s v="Adam Hart"/>
    <x v="1"/>
    <s v="United States"/>
    <s v="Cranston"/>
    <s v="Rhode Island"/>
    <n v="2920"/>
    <x v="3"/>
    <s v="FUR-TA-10004915"/>
    <s v="Furniture"/>
    <s v="Tables"/>
    <s v="Office Impressions End Table, 20-1/2&quot;H x 24&quot;W x 20&quot;D"/>
    <n v="637.89599999999996"/>
    <n v="3"/>
    <n v="0.3"/>
    <n v="-127.57919999999996"/>
    <s v="No"/>
    <s v="Chuck Magee"/>
  </r>
  <r>
    <n v="8450"/>
    <s v="CA-2017-125451"/>
    <d v="2017-10-23T00:00:00"/>
    <d v="2017-10-24T00:00:00"/>
    <x v="2"/>
    <s v="AH-10075"/>
    <s v="Adam Hart"/>
    <x v="1"/>
    <s v="United States"/>
    <s v="Cranston"/>
    <s v="Rhode Island"/>
    <n v="2920"/>
    <x v="3"/>
    <s v="OFF-PA-10003724"/>
    <s v="Office Supplies"/>
    <s v="Paper"/>
    <s v="Wirebound Message Book, 4 per Page"/>
    <n v="43.44"/>
    <n v="8"/>
    <n v="0"/>
    <n v="21.285599999999999"/>
    <s v="No"/>
    <s v="Chuck Magee"/>
  </r>
  <r>
    <n v="8451"/>
    <s v="CA-2017-125451"/>
    <d v="2017-10-23T00:00:00"/>
    <d v="2017-10-24T00:00:00"/>
    <x v="2"/>
    <s v="AH-10075"/>
    <s v="Adam Hart"/>
    <x v="1"/>
    <s v="United States"/>
    <s v="Cranston"/>
    <s v="Rhode Island"/>
    <n v="2920"/>
    <x v="3"/>
    <s v="OFF-AP-10002906"/>
    <s v="Office Supplies"/>
    <s v="Appliances"/>
    <s v="Hoover Replacement Belt for Commercial Guardsman Heavy-Duty Upright Vacuum"/>
    <n v="2.2200000000000002"/>
    <n v="1"/>
    <n v="0"/>
    <n v="0.66599999999999993"/>
    <s v="No"/>
    <s v="Chuck Magee"/>
  </r>
  <r>
    <n v="8452"/>
    <s v="CA-2014-131387"/>
    <d v="2014-04-28T00:00:00"/>
    <d v="2014-04-30T00:00:00"/>
    <x v="2"/>
    <s v="AI-10855"/>
    <s v="Arianne Irving"/>
    <x v="0"/>
    <s v="United States"/>
    <s v="San Francisco"/>
    <s v="California"/>
    <n v="94122"/>
    <x v="1"/>
    <s v="TEC-PH-10001459"/>
    <s v="Technology"/>
    <s v="Phones"/>
    <s v="Samsung Galaxy Mega 6.3"/>
    <n v="1679.96"/>
    <n v="5"/>
    <n v="0.2"/>
    <n v="125.99700000000007"/>
    <s v="No"/>
    <s v="Anna Andreadi"/>
  </r>
  <r>
    <n v="8453"/>
    <s v="CA-2016-125087"/>
    <d v="2016-04-18T00:00:00"/>
    <d v="2016-04-23T00:00:00"/>
    <x v="1"/>
    <s v="TH-21115"/>
    <s v="Thea Hudgings"/>
    <x v="1"/>
    <s v="United States"/>
    <s v="Houston"/>
    <s v="Texas"/>
    <n v="77070"/>
    <x v="2"/>
    <s v="FUR-CH-10002880"/>
    <s v="Furniture"/>
    <s v="Chairs"/>
    <s v="Global High-Back Leather Tilter, Burgundy"/>
    <n v="344.37199999999996"/>
    <n v="4"/>
    <n v="0.3"/>
    <n v="-93.472400000000022"/>
    <s v="No"/>
    <s v="Kelly Williams"/>
  </r>
  <r>
    <n v="8454"/>
    <s v="CA-2016-125087"/>
    <d v="2016-04-18T00:00:00"/>
    <d v="2016-04-23T00:00:00"/>
    <x v="1"/>
    <s v="TH-21115"/>
    <s v="Thea Hudgings"/>
    <x v="1"/>
    <s v="United States"/>
    <s v="Houston"/>
    <s v="Texas"/>
    <n v="77070"/>
    <x v="2"/>
    <s v="OFF-ST-10001780"/>
    <s v="Office Supplies"/>
    <s v="Storage"/>
    <s v="Tennsco 16-Compartment Lockers with Coat Rack"/>
    <n v="1554.9360000000001"/>
    <n v="3"/>
    <n v="0.2"/>
    <n v="77.746800000000007"/>
    <s v="No"/>
    <s v="Kelly Williams"/>
  </r>
  <r>
    <n v="8455"/>
    <s v="CA-2016-125087"/>
    <d v="2016-04-18T00:00:00"/>
    <d v="2016-04-23T00:00:00"/>
    <x v="1"/>
    <s v="TH-21115"/>
    <s v="Thea Hudgings"/>
    <x v="1"/>
    <s v="United States"/>
    <s v="Houston"/>
    <s v="Texas"/>
    <n v="77070"/>
    <x v="2"/>
    <s v="FUR-FU-10004748"/>
    <s v="Furniture"/>
    <s v="Furnishings"/>
    <s v="Howard Miller 16&quot; Diameter Gallery Wall Clock"/>
    <n v="127.88"/>
    <n v="5"/>
    <n v="0.6"/>
    <n v="-67.137"/>
    <s v="No"/>
    <s v="Kelly Williams"/>
  </r>
  <r>
    <n v="8456"/>
    <s v="CA-2016-154081"/>
    <d v="2016-05-22T00:00:00"/>
    <d v="2016-05-29T00:00:00"/>
    <x v="1"/>
    <s v="JE-15610"/>
    <s v="Jim Epp"/>
    <x v="1"/>
    <s v="United States"/>
    <s v="Los Angeles"/>
    <s v="California"/>
    <n v="90049"/>
    <x v="1"/>
    <s v="TEC-PH-10001918"/>
    <s v="Technology"/>
    <s v="Phones"/>
    <s v="Nortel Business Series Terminal T7208 Digital phone"/>
    <n v="222.38400000000001"/>
    <n v="2"/>
    <n v="0.2"/>
    <n v="22.238400000000013"/>
    <s v="No"/>
    <s v="Anna Andreadi"/>
  </r>
  <r>
    <n v="8457"/>
    <s v="US-2017-118556"/>
    <d v="2017-05-28T00:00:00"/>
    <d v="2017-06-02T00:00:00"/>
    <x v="0"/>
    <s v="TH-21235"/>
    <s v="Tiffany House"/>
    <x v="1"/>
    <s v="United States"/>
    <s v="Chicago"/>
    <s v="Illinois"/>
    <n v="60653"/>
    <x v="2"/>
    <s v="FUR-CH-10001146"/>
    <s v="Furniture"/>
    <s v="Chairs"/>
    <s v="Global Task Chair, Black"/>
    <n v="106.869"/>
    <n v="3"/>
    <n v="0.3"/>
    <n v="-29.007299999999994"/>
    <s v="No"/>
    <s v="Kelly Williams"/>
  </r>
  <r>
    <n v="8458"/>
    <s v="US-2017-118556"/>
    <d v="2017-05-28T00:00:00"/>
    <d v="2017-06-02T00:00:00"/>
    <x v="0"/>
    <s v="TH-21235"/>
    <s v="Tiffany House"/>
    <x v="1"/>
    <s v="United States"/>
    <s v="Chicago"/>
    <s v="Illinois"/>
    <n v="60653"/>
    <x v="2"/>
    <s v="OFF-BI-10004364"/>
    <s v="Office Supplies"/>
    <s v="Binders"/>
    <s v="Storex Dura Pro Binders"/>
    <n v="3.5639999999999992"/>
    <n v="3"/>
    <n v="0.8"/>
    <n v="-6.2370000000000019"/>
    <s v="No"/>
    <s v="Kelly Williams"/>
  </r>
  <r>
    <n v="8459"/>
    <s v="CA-2014-126200"/>
    <d v="2014-08-25T00:00:00"/>
    <d v="2014-08-29T00:00:00"/>
    <x v="1"/>
    <s v="JE-15715"/>
    <s v="Joe Elijah"/>
    <x v="0"/>
    <s v="United States"/>
    <s v="Houston"/>
    <s v="Texas"/>
    <n v="77070"/>
    <x v="2"/>
    <s v="OFF-BI-10002133"/>
    <s v="Office Supplies"/>
    <s v="Binders"/>
    <s v="Wilson Jones Elliptical Ring 3 1/2&quot; Capacity Binders, 800 sheets"/>
    <n v="25.679999999999993"/>
    <n v="3"/>
    <n v="0.8"/>
    <n v="-39.804000000000002"/>
    <s v="No"/>
    <s v="Kelly Williams"/>
  </r>
  <r>
    <n v="8460"/>
    <s v="CA-2014-126200"/>
    <d v="2014-08-25T00:00:00"/>
    <d v="2014-08-29T00:00:00"/>
    <x v="1"/>
    <s v="JE-15715"/>
    <s v="Joe Elijah"/>
    <x v="0"/>
    <s v="United States"/>
    <s v="Houston"/>
    <s v="Texas"/>
    <n v="77070"/>
    <x v="2"/>
    <s v="OFF-BI-10002225"/>
    <s v="Office Supplies"/>
    <s v="Binders"/>
    <s v="Square Ring Data Binders, Rigid 75 Pt. Covers, 11&quot; x 14-7/8&quot;"/>
    <n v="12.383999999999997"/>
    <n v="3"/>
    <n v="0.8"/>
    <n v="-19.814400000000003"/>
    <s v="No"/>
    <s v="Kelly Williams"/>
  </r>
  <r>
    <n v="8461"/>
    <s v="CA-2014-146500"/>
    <d v="2014-08-30T00:00:00"/>
    <d v="2014-09-04T00:00:00"/>
    <x v="1"/>
    <s v="AT-10735"/>
    <s v="Annie Thurman"/>
    <x v="0"/>
    <s v="United States"/>
    <s v="Bristol"/>
    <s v="Connecticut"/>
    <n v="6010"/>
    <x v="3"/>
    <s v="OFF-BI-10002432"/>
    <s v="Office Supplies"/>
    <s v="Binders"/>
    <s v="Wilson Jones Standard D-Ring Binders"/>
    <n v="25.299999999999997"/>
    <n v="5"/>
    <n v="0"/>
    <n v="11.890999999999998"/>
    <s v="No"/>
    <s v="Chuck Magee"/>
  </r>
  <r>
    <n v="8462"/>
    <s v="CA-2014-146500"/>
    <d v="2014-08-30T00:00:00"/>
    <d v="2014-09-04T00:00:00"/>
    <x v="1"/>
    <s v="AT-10735"/>
    <s v="Annie Thurman"/>
    <x v="0"/>
    <s v="United States"/>
    <s v="Bristol"/>
    <s v="Connecticut"/>
    <n v="6010"/>
    <x v="3"/>
    <s v="OFF-ST-10000563"/>
    <s v="Office Supplies"/>
    <s v="Storage"/>
    <s v="Fellowes Bankers Box Stor/Drawer Steel Plus"/>
    <n v="95.94"/>
    <n v="3"/>
    <n v="0"/>
    <n v="9.5940000000000012"/>
    <s v="No"/>
    <s v="Chuck Magee"/>
  </r>
  <r>
    <n v="8463"/>
    <s v="CA-2015-169537"/>
    <d v="2015-09-03T00:00:00"/>
    <d v="2015-09-07T00:00:00"/>
    <x v="0"/>
    <s v="JH-15820"/>
    <s v="John Huston"/>
    <x v="0"/>
    <s v="United States"/>
    <s v="Holland"/>
    <s v="Michigan"/>
    <n v="49423"/>
    <x v="2"/>
    <s v="OFF-LA-10001982"/>
    <s v="Office Supplies"/>
    <s v="Labels"/>
    <s v="Smead Alpha-Z Color-Coded Name Labels First Letter Starter Set"/>
    <n v="7.5"/>
    <n v="2"/>
    <n v="0"/>
    <n v="3.5999999999999996"/>
    <s v="No"/>
    <s v="Kelly Williams"/>
  </r>
  <r>
    <n v="8464"/>
    <s v="CA-2014-100881"/>
    <d v="2014-03-28T00:00:00"/>
    <d v="2014-04-01T00:00:00"/>
    <x v="1"/>
    <s v="DR-12940"/>
    <s v="Daniel Raglin"/>
    <x v="2"/>
    <s v="United States"/>
    <s v="Albuquerque"/>
    <s v="New Mexico"/>
    <n v="87105"/>
    <x v="1"/>
    <s v="TEC-PH-10003273"/>
    <s v="Technology"/>
    <s v="Phones"/>
    <s v="AT&amp;T TR1909W"/>
    <n v="302.37599999999998"/>
    <n v="3"/>
    <n v="0.2"/>
    <n v="22.678200000000018"/>
    <s v="No"/>
    <s v="Anna Andreadi"/>
  </r>
  <r>
    <n v="8465"/>
    <s v="CA-2015-144043"/>
    <d v="2015-05-10T00:00:00"/>
    <d v="2015-05-15T00:00:00"/>
    <x v="1"/>
    <s v="AB-10165"/>
    <s v="Alan Barnes"/>
    <x v="0"/>
    <s v="United States"/>
    <s v="Louisville"/>
    <s v="Colorado"/>
    <n v="80027"/>
    <x v="1"/>
    <s v="TEC-AC-10002718"/>
    <s v="Technology"/>
    <s v="Accessories"/>
    <s v="Belkin Standard 104 key USB Keyboard"/>
    <n v="46.688000000000002"/>
    <n v="4"/>
    <n v="0.2"/>
    <n v="-2.9180000000000028"/>
    <s v="No"/>
    <s v="Anna Andreadi"/>
  </r>
  <r>
    <n v="8466"/>
    <s v="CA-2015-116512"/>
    <d v="2015-04-09T00:00:00"/>
    <d v="2015-04-14T00:00:00"/>
    <x v="1"/>
    <s v="MC-18100"/>
    <s v="Mick Crebagga"/>
    <x v="0"/>
    <s v="United States"/>
    <s v="New York City"/>
    <s v="New York"/>
    <n v="10024"/>
    <x v="3"/>
    <s v="OFF-ST-10001505"/>
    <s v="Office Supplies"/>
    <s v="Storage"/>
    <s v="Perma STOR-ALL Hanging File Box, 13 1/8&quot;W x 12 1/4&quot;D x 10 1/2&quot;H"/>
    <n v="17.940000000000001"/>
    <n v="3"/>
    <n v="0"/>
    <n v="3.0497999999999985"/>
    <s v="No"/>
    <s v="Chuck Magee"/>
  </r>
  <r>
    <n v="8467"/>
    <s v="CA-2015-101000"/>
    <d v="2015-04-09T00:00:00"/>
    <d v="2015-04-14T00:00:00"/>
    <x v="1"/>
    <s v="IG-15085"/>
    <s v="Ivan Gibson"/>
    <x v="0"/>
    <s v="United States"/>
    <s v="Norwich"/>
    <s v="Connecticut"/>
    <n v="6360"/>
    <x v="3"/>
    <s v="OFF-AP-10000179"/>
    <s v="Office Supplies"/>
    <s v="Appliances"/>
    <s v="Honeywell Enviracaire Portable HEPA Air Cleaner for up to 10 x 16 Room"/>
    <n v="370.14"/>
    <n v="3"/>
    <n v="0"/>
    <n v="144.3546"/>
    <s v="No"/>
    <s v="Chuck Magee"/>
  </r>
  <r>
    <n v="8468"/>
    <s v="CA-2016-168557"/>
    <d v="2016-09-19T00:00:00"/>
    <d v="2016-09-23T00:00:00"/>
    <x v="1"/>
    <s v="FH-14275"/>
    <s v="Frank Hawley"/>
    <x v="1"/>
    <s v="United States"/>
    <s v="San Francisco"/>
    <s v="California"/>
    <n v="94122"/>
    <x v="1"/>
    <s v="OFF-BI-10002309"/>
    <s v="Office Supplies"/>
    <s v="Binders"/>
    <s v="Avery Heavy-Duty EZD  Binder With Locking Rings"/>
    <n v="8.9280000000000008"/>
    <n v="2"/>
    <n v="0.2"/>
    <n v="3.1247999999999996"/>
    <s v="No"/>
    <s v="Anna Andreadi"/>
  </r>
  <r>
    <n v="8469"/>
    <s v="US-2016-164196"/>
    <d v="2016-11-11T00:00:00"/>
    <d v="2016-11-17T00:00:00"/>
    <x v="1"/>
    <s v="AS-10285"/>
    <s v="Alejandro Savely"/>
    <x v="1"/>
    <s v="United States"/>
    <s v="Noblesville"/>
    <s v="Indiana"/>
    <n v="46060"/>
    <x v="2"/>
    <s v="FUR-TA-10001950"/>
    <s v="Furniture"/>
    <s v="Tables"/>
    <s v="Balt Solid Wood Round Tables"/>
    <n v="2678.94"/>
    <n v="6"/>
    <n v="0"/>
    <n v="241.1046"/>
    <s v="No"/>
    <s v="Kelly Williams"/>
  </r>
  <r>
    <n v="8470"/>
    <s v="US-2017-132031"/>
    <d v="2017-04-23T00:00:00"/>
    <d v="2017-04-27T00:00:00"/>
    <x v="1"/>
    <s v="PN-18775"/>
    <s v="Parhena Norris"/>
    <x v="2"/>
    <s v="United States"/>
    <s v="Clarksville"/>
    <s v="Tennessee"/>
    <n v="37042"/>
    <x v="0"/>
    <s v="FUR-BO-10001972"/>
    <s v="Furniture"/>
    <s v="Bookcases"/>
    <s v="O'Sullivan 4-Shelf Bookcase in Odessa Pine"/>
    <n v="387.13600000000002"/>
    <n v="4"/>
    <n v="0.2"/>
    <n v="-14.51760000000003"/>
    <s v="No"/>
    <s v="Cassandra Brandow"/>
  </r>
  <r>
    <n v="8471"/>
    <s v="US-2017-132031"/>
    <d v="2017-04-23T00:00:00"/>
    <d v="2017-04-27T00:00:00"/>
    <x v="1"/>
    <s v="PN-18775"/>
    <s v="Parhena Norris"/>
    <x v="2"/>
    <s v="United States"/>
    <s v="Clarksville"/>
    <s v="Tennessee"/>
    <n v="37042"/>
    <x v="0"/>
    <s v="TEC-AC-10002473"/>
    <s v="Technology"/>
    <s v="Accessories"/>
    <s v="Maxell 4.7GB DVD-R"/>
    <n v="45.408000000000001"/>
    <n v="2"/>
    <n v="0.2"/>
    <n v="11.919599999999999"/>
    <s v="No"/>
    <s v="Cassandra Brandow"/>
  </r>
  <r>
    <n v="8472"/>
    <s v="US-2017-132031"/>
    <d v="2017-04-23T00:00:00"/>
    <d v="2017-04-27T00:00:00"/>
    <x v="1"/>
    <s v="PN-18775"/>
    <s v="Parhena Norris"/>
    <x v="2"/>
    <s v="United States"/>
    <s v="Clarksville"/>
    <s v="Tennessee"/>
    <n v="37042"/>
    <x v="0"/>
    <s v="FUR-FU-10000193"/>
    <s v="Furniture"/>
    <s v="Furnishings"/>
    <s v="Tenex Chairmats For Use with Hard Floors"/>
    <n v="77.951999999999998"/>
    <n v="3"/>
    <n v="0.2"/>
    <n v="-11.692800000000005"/>
    <s v="No"/>
    <s v="Cassandra Brandow"/>
  </r>
  <r>
    <n v="8473"/>
    <s v="US-2017-132031"/>
    <d v="2017-04-23T00:00:00"/>
    <d v="2017-04-27T00:00:00"/>
    <x v="1"/>
    <s v="PN-18775"/>
    <s v="Parhena Norris"/>
    <x v="2"/>
    <s v="United States"/>
    <s v="Clarksville"/>
    <s v="Tennessee"/>
    <n v="37042"/>
    <x v="0"/>
    <s v="OFF-LA-10000081"/>
    <s v="Office Supplies"/>
    <s v="Labels"/>
    <s v="Avery 496"/>
    <n v="3"/>
    <n v="1"/>
    <n v="0.2"/>
    <n v="1.0499999999999998"/>
    <s v="No"/>
    <s v="Cassandra Brandow"/>
  </r>
  <r>
    <n v="8474"/>
    <s v="CA-2015-169733"/>
    <d v="2015-10-22T00:00:00"/>
    <d v="2015-10-26T00:00:00"/>
    <x v="0"/>
    <s v="GM-14500"/>
    <s v="Gene McClure"/>
    <x v="0"/>
    <s v="United States"/>
    <s v="Hollywood"/>
    <s v="Florida"/>
    <n v="33021"/>
    <x v="0"/>
    <s v="OFF-ST-10000876"/>
    <s v="Office Supplies"/>
    <s v="Storage"/>
    <s v="Eldon Simplefile Box Office"/>
    <n v="9.952"/>
    <n v="1"/>
    <n v="0.2"/>
    <n v="0.99520000000000008"/>
    <s v="No"/>
    <s v="Cassandra Brandow"/>
  </r>
  <r>
    <n v="8475"/>
    <s v="CA-2017-169404"/>
    <d v="2017-04-09T00:00:00"/>
    <d v="2017-04-14T00:00:00"/>
    <x v="1"/>
    <s v="NC-18625"/>
    <s v="Noah Childs"/>
    <x v="1"/>
    <s v="United States"/>
    <s v="York"/>
    <s v="Pennsylvania"/>
    <n v="17403"/>
    <x v="3"/>
    <s v="OFF-BI-10004492"/>
    <s v="Office Supplies"/>
    <s v="Binders"/>
    <s v="Tuf-Vin Binders"/>
    <n v="37.896000000000001"/>
    <n v="4"/>
    <n v="0.7"/>
    <n v="-29.053600000000003"/>
    <s v="No"/>
    <s v="Chuck Magee"/>
  </r>
  <r>
    <n v="8476"/>
    <s v="CA-2017-169404"/>
    <d v="2017-04-09T00:00:00"/>
    <d v="2017-04-14T00:00:00"/>
    <x v="1"/>
    <s v="NC-18625"/>
    <s v="Noah Childs"/>
    <x v="1"/>
    <s v="United States"/>
    <s v="York"/>
    <s v="Pennsylvania"/>
    <n v="17403"/>
    <x v="3"/>
    <s v="OFF-PA-10001033"/>
    <s v="Office Supplies"/>
    <s v="Paper"/>
    <s v="Xerox 1893"/>
    <n v="65.584000000000003"/>
    <n v="2"/>
    <n v="0.2"/>
    <n v="23.7742"/>
    <s v="No"/>
    <s v="Chuck Magee"/>
  </r>
  <r>
    <n v="8477"/>
    <s v="CA-2017-134880"/>
    <d v="2017-10-27T00:00:00"/>
    <d v="2017-11-01T00:00:00"/>
    <x v="1"/>
    <s v="TW-21025"/>
    <s v="Tamara Willingham"/>
    <x v="2"/>
    <s v="United States"/>
    <s v="Mesa"/>
    <s v="Arizona"/>
    <n v="85204"/>
    <x v="1"/>
    <s v="OFF-PA-10004039"/>
    <s v="Office Supplies"/>
    <s v="Paper"/>
    <s v="Xerox 1882"/>
    <n v="44.783999999999999"/>
    <n v="1"/>
    <n v="0.2"/>
    <n v="16.234200000000001"/>
    <s v="No"/>
    <s v="Anna Andreadi"/>
  </r>
  <r>
    <n v="8478"/>
    <s v="CA-2015-145758"/>
    <d v="2015-10-30T00:00:00"/>
    <d v="2015-10-30T00:00:00"/>
    <x v="3"/>
    <s v="BF-11020"/>
    <s v="Barry Französisch"/>
    <x v="1"/>
    <s v="United States"/>
    <s v="New York City"/>
    <s v="New York"/>
    <n v="10024"/>
    <x v="3"/>
    <s v="TEC-MA-10004552"/>
    <s v="Technology"/>
    <s v="Machines"/>
    <s v="Star Micronics TSP100 TSP143LAN Receipt Printer"/>
    <n v="1035.8"/>
    <n v="4"/>
    <n v="0"/>
    <n v="269.30799999999999"/>
    <s v="No"/>
    <s v="Chuck Magee"/>
  </r>
  <r>
    <n v="8479"/>
    <s v="CA-2017-158736"/>
    <d v="2017-12-18T00:00:00"/>
    <d v="2017-12-24T00:00:00"/>
    <x v="1"/>
    <s v="TT-21460"/>
    <s v="Tonja Turnell"/>
    <x v="2"/>
    <s v="United States"/>
    <s v="San Francisco"/>
    <s v="California"/>
    <n v="94110"/>
    <x v="1"/>
    <s v="OFF-AR-10002578"/>
    <s v="Office Supplies"/>
    <s v="Art"/>
    <s v="Newell 335"/>
    <n v="5.76"/>
    <n v="2"/>
    <n v="0"/>
    <n v="1.6703999999999999"/>
    <s v="No"/>
    <s v="Anna Andreadi"/>
  </r>
  <r>
    <n v="8480"/>
    <s v="US-2016-119270"/>
    <d v="2016-03-12T00:00:00"/>
    <d v="2016-03-16T00:00:00"/>
    <x v="1"/>
    <s v="SW-20245"/>
    <s v="Scot Wooten"/>
    <x v="0"/>
    <s v="United States"/>
    <s v="Los Angeles"/>
    <s v="California"/>
    <n v="90036"/>
    <x v="1"/>
    <s v="OFF-PA-10004022"/>
    <s v="Office Supplies"/>
    <s v="Paper"/>
    <s v="Hammermill Color Copier Paper (28Lb. and 96 Bright)"/>
    <n v="19.98"/>
    <n v="2"/>
    <n v="0"/>
    <n v="8.9909999999999997"/>
    <s v="No"/>
    <s v="Anna Andreadi"/>
  </r>
  <r>
    <n v="8481"/>
    <s v="CA-2014-109890"/>
    <d v="2014-07-21T00:00:00"/>
    <d v="2014-07-27T00:00:00"/>
    <x v="1"/>
    <s v="PG-18820"/>
    <s v="Patrick Gardner"/>
    <x v="0"/>
    <s v="United States"/>
    <s v="Omaha"/>
    <s v="Nebraska"/>
    <n v="68104"/>
    <x v="2"/>
    <s v="TEC-PH-10004100"/>
    <s v="Technology"/>
    <s v="Phones"/>
    <s v="Griffin GC17055 Auxiliary Audio Cable"/>
    <n v="35.979999999999997"/>
    <n v="2"/>
    <n v="0"/>
    <n v="10.074400000000001"/>
    <s v="No"/>
    <s v="Kelly Williams"/>
  </r>
  <r>
    <n v="8482"/>
    <s v="CA-2016-138583"/>
    <d v="2016-05-24T00:00:00"/>
    <d v="2016-05-28T00:00:00"/>
    <x v="1"/>
    <s v="DP-13390"/>
    <s v="Dennis Pardue"/>
    <x v="2"/>
    <s v="United States"/>
    <s v="Philadelphia"/>
    <s v="Pennsylvania"/>
    <n v="19120"/>
    <x v="3"/>
    <s v="OFF-AR-10001860"/>
    <s v="Office Supplies"/>
    <s v="Art"/>
    <s v="BIC Liqua Brite Liner"/>
    <n v="16.656000000000002"/>
    <n v="3"/>
    <n v="0.2"/>
    <n v="3.3311999999999999"/>
    <s v="No"/>
    <s v="Chuck Magee"/>
  </r>
  <r>
    <n v="8483"/>
    <s v="US-2017-118535"/>
    <d v="2017-02-11T00:00:00"/>
    <d v="2017-02-15T00:00:00"/>
    <x v="1"/>
    <s v="DJ-13510"/>
    <s v="Don Jones"/>
    <x v="1"/>
    <s v="United States"/>
    <s v="New York City"/>
    <s v="New York"/>
    <n v="10024"/>
    <x v="3"/>
    <s v="OFF-LA-10001297"/>
    <s v="Office Supplies"/>
    <s v="Labels"/>
    <s v="Avery 473"/>
    <n v="20.7"/>
    <n v="2"/>
    <n v="0"/>
    <n v="9.9359999999999999"/>
    <s v="No"/>
    <s v="Chuck Magee"/>
  </r>
  <r>
    <n v="8484"/>
    <s v="CA-2016-126284"/>
    <d v="2016-09-20T00:00:00"/>
    <d v="2016-09-24T00:00:00"/>
    <x v="1"/>
    <s v="EN-13780"/>
    <s v="Edward Nazzal"/>
    <x v="0"/>
    <s v="United States"/>
    <s v="Grand Rapids"/>
    <s v="Michigan"/>
    <n v="49505"/>
    <x v="2"/>
    <s v="OFF-BI-10004828"/>
    <s v="Office Supplies"/>
    <s v="Binders"/>
    <s v="GBC Poly Designer Binding Covers"/>
    <n v="83.699999999999989"/>
    <n v="5"/>
    <n v="0"/>
    <n v="41.012999999999991"/>
    <s v="No"/>
    <s v="Kelly Williams"/>
  </r>
  <r>
    <n v="8485"/>
    <s v="CA-2017-142391"/>
    <d v="2017-09-24T00:00:00"/>
    <d v="2017-09-24T00:00:00"/>
    <x v="3"/>
    <s v="PB-19150"/>
    <s v="Philip Brown"/>
    <x v="0"/>
    <s v="United States"/>
    <s v="Seattle"/>
    <s v="Washington"/>
    <n v="98115"/>
    <x v="1"/>
    <s v="FUR-FU-10002759"/>
    <s v="Furniture"/>
    <s v="Furnishings"/>
    <s v="12-1/2 Diameter Round Wall Clock"/>
    <n v="199.8"/>
    <n v="10"/>
    <n v="0"/>
    <n v="71.927999999999997"/>
    <s v="No"/>
    <s v="Anna Andreadi"/>
  </r>
  <r>
    <n v="8486"/>
    <s v="CA-2017-124716"/>
    <d v="2017-03-27T00:00:00"/>
    <d v="2017-03-31T00:00:00"/>
    <x v="1"/>
    <s v="BD-11560"/>
    <s v="Brendan Dodson"/>
    <x v="2"/>
    <s v="United States"/>
    <s v="Fresno"/>
    <s v="California"/>
    <n v="93727"/>
    <x v="1"/>
    <s v="OFF-PA-10000740"/>
    <s v="Office Supplies"/>
    <s v="Paper"/>
    <s v="Xerox 1982"/>
    <n v="45.68"/>
    <n v="2"/>
    <n v="0"/>
    <n v="21.012799999999999"/>
    <s v="No"/>
    <s v="Anna Andreadi"/>
  </r>
  <r>
    <n v="8487"/>
    <s v="CA-2017-124716"/>
    <d v="2017-03-27T00:00:00"/>
    <d v="2017-03-31T00:00:00"/>
    <x v="1"/>
    <s v="BD-11560"/>
    <s v="Brendan Dodson"/>
    <x v="2"/>
    <s v="United States"/>
    <s v="Fresno"/>
    <s v="California"/>
    <n v="93727"/>
    <x v="1"/>
    <s v="OFF-PA-10001144"/>
    <s v="Office Supplies"/>
    <s v="Paper"/>
    <s v="Xerox 1913"/>
    <n v="110.96"/>
    <n v="2"/>
    <n v="0"/>
    <n v="53.260799999999996"/>
    <s v="No"/>
    <s v="Anna Andreadi"/>
  </r>
  <r>
    <n v="8488"/>
    <s v="CA-2017-124716"/>
    <d v="2017-03-27T00:00:00"/>
    <d v="2017-03-31T00:00:00"/>
    <x v="1"/>
    <s v="BD-11560"/>
    <s v="Brendan Dodson"/>
    <x v="2"/>
    <s v="United States"/>
    <s v="Fresno"/>
    <s v="California"/>
    <n v="93727"/>
    <x v="1"/>
    <s v="OFF-PA-10000859"/>
    <s v="Office Supplies"/>
    <s v="Paper"/>
    <s v="Unpadded Memo Slips"/>
    <n v="11.94"/>
    <n v="3"/>
    <n v="0"/>
    <n v="5.97"/>
    <s v="No"/>
    <s v="Anna Andreadi"/>
  </r>
  <r>
    <n v="8489"/>
    <s v="CA-2016-158841"/>
    <d v="2016-02-02T00:00:00"/>
    <d v="2016-02-04T00:00:00"/>
    <x v="0"/>
    <s v="SE-20110"/>
    <s v="Sanjit Engle"/>
    <x v="0"/>
    <s v="United States"/>
    <s v="Arlington"/>
    <s v="Virginia"/>
    <n v="22204"/>
    <x v="0"/>
    <s v="TEC-MA-10001127"/>
    <s v="Technology"/>
    <s v="Machines"/>
    <s v="HP Designjet T520 Inkjet Large Format Printer - 24&quot; Color"/>
    <n v="8749.9500000000007"/>
    <n v="5"/>
    <n v="0"/>
    <n v="2799.9839999999995"/>
    <s v="No"/>
    <s v="Cassandra Brandow"/>
  </r>
  <r>
    <n v="8490"/>
    <s v="CA-2016-158841"/>
    <d v="2016-02-02T00:00:00"/>
    <d v="2016-02-04T00:00:00"/>
    <x v="0"/>
    <s v="SE-20110"/>
    <s v="Sanjit Engle"/>
    <x v="0"/>
    <s v="United States"/>
    <s v="Arlington"/>
    <s v="Virginia"/>
    <n v="22204"/>
    <x v="0"/>
    <s v="OFF-BI-10002557"/>
    <s v="Office Supplies"/>
    <s v="Binders"/>
    <s v="Presstex Flexible Ring Binders"/>
    <n v="36.4"/>
    <n v="8"/>
    <n v="0"/>
    <n v="18.2"/>
    <s v="No"/>
    <s v="Cassandra Brandow"/>
  </r>
  <r>
    <n v="8491"/>
    <s v="CA-2016-158841"/>
    <d v="2016-02-02T00:00:00"/>
    <d v="2016-02-04T00:00:00"/>
    <x v="0"/>
    <s v="SE-20110"/>
    <s v="Sanjit Engle"/>
    <x v="0"/>
    <s v="United States"/>
    <s v="Arlington"/>
    <s v="Virginia"/>
    <n v="22204"/>
    <x v="0"/>
    <s v="FUR-FU-10001731"/>
    <s v="Furniture"/>
    <s v="Furnishings"/>
    <s v="Acrylic Self-Standing Desk Frames"/>
    <n v="18.689999999999998"/>
    <n v="7"/>
    <n v="0"/>
    <n v="7.1021999999999998"/>
    <s v="No"/>
    <s v="Cassandra Brandow"/>
  </r>
  <r>
    <n v="8492"/>
    <s v="CA-2017-106824"/>
    <d v="2017-07-07T00:00:00"/>
    <d v="2017-07-11T00:00:00"/>
    <x v="1"/>
    <s v="AT-10735"/>
    <s v="Annie Thurman"/>
    <x v="0"/>
    <s v="United States"/>
    <s v="Los Angeles"/>
    <s v="California"/>
    <n v="90049"/>
    <x v="1"/>
    <s v="OFF-FA-10001135"/>
    <s v="Office Supplies"/>
    <s v="Fasteners"/>
    <s v="Brites Rubber Bands, 1 1/2 oz. Box"/>
    <n v="5.9399999999999995"/>
    <n v="3"/>
    <n v="0"/>
    <n v="0.11880000000000024"/>
    <s v="No"/>
    <s v="Anna Andreadi"/>
  </r>
  <r>
    <n v="8493"/>
    <s v="CA-2015-109190"/>
    <d v="2015-10-23T00:00:00"/>
    <d v="2015-10-28T00:00:00"/>
    <x v="1"/>
    <s v="CC-12685"/>
    <s v="Craig Carroll"/>
    <x v="0"/>
    <s v="United States"/>
    <s v="Lubbock"/>
    <s v="Texas"/>
    <n v="79424"/>
    <x v="2"/>
    <s v="OFF-PA-10000069"/>
    <s v="Office Supplies"/>
    <s v="Paper"/>
    <s v="TOPS 4 x 6 Fluorescent Color Memo Sheets, 500 Sheets per Pack"/>
    <n v="60.736000000000004"/>
    <n v="8"/>
    <n v="0.2"/>
    <n v="20.4984"/>
    <s v="No"/>
    <s v="Kelly Williams"/>
  </r>
  <r>
    <n v="8494"/>
    <s v="CA-2015-109190"/>
    <d v="2015-10-23T00:00:00"/>
    <d v="2015-10-28T00:00:00"/>
    <x v="1"/>
    <s v="CC-12685"/>
    <s v="Craig Carroll"/>
    <x v="0"/>
    <s v="United States"/>
    <s v="Lubbock"/>
    <s v="Texas"/>
    <n v="79424"/>
    <x v="2"/>
    <s v="TEC-CO-10001943"/>
    <s v="Technology"/>
    <s v="Copiers"/>
    <s v="Canon PC-428 Personal Copier"/>
    <n v="479.97600000000006"/>
    <n v="3"/>
    <n v="0.2"/>
    <n v="161.99189999999999"/>
    <s v="No"/>
    <s v="Kelly Williams"/>
  </r>
  <r>
    <n v="8495"/>
    <s v="CA-2015-109190"/>
    <d v="2015-10-23T00:00:00"/>
    <d v="2015-10-28T00:00:00"/>
    <x v="1"/>
    <s v="CC-12685"/>
    <s v="Craig Carroll"/>
    <x v="0"/>
    <s v="United States"/>
    <s v="Lubbock"/>
    <s v="Texas"/>
    <n v="79424"/>
    <x v="2"/>
    <s v="OFF-BI-10000977"/>
    <s v="Office Supplies"/>
    <s v="Binders"/>
    <s v="Ibico Plastic Spiral Binding Combs"/>
    <n v="6.0799999999999983"/>
    <n v="1"/>
    <n v="0.8"/>
    <n v="-10.336000000000002"/>
    <s v="No"/>
    <s v="Kelly Williams"/>
  </r>
  <r>
    <n v="8496"/>
    <s v="CA-2016-143154"/>
    <d v="2016-12-02T00:00:00"/>
    <d v="2016-12-08T00:00:00"/>
    <x v="1"/>
    <s v="AS-10225"/>
    <s v="Alan Schoenberger"/>
    <x v="1"/>
    <s v="United States"/>
    <s v="Longmont"/>
    <s v="Colorado"/>
    <n v="80501"/>
    <x v="1"/>
    <s v="TEC-AC-10002942"/>
    <s v="Technology"/>
    <s v="Accessories"/>
    <s v="WD My Passport Ultra 1TB Portable External Hard Drive"/>
    <n v="165.60000000000002"/>
    <n v="3"/>
    <n v="0.2"/>
    <n v="-6.2100000000000151"/>
    <s v="No"/>
    <s v="Anna Andreadi"/>
  </r>
  <r>
    <n v="8497"/>
    <s v="CA-2014-169061"/>
    <d v="2014-03-05T00:00:00"/>
    <d v="2014-03-08T00:00:00"/>
    <x v="0"/>
    <s v="AB-10150"/>
    <s v="Aimee Bixby"/>
    <x v="0"/>
    <s v="United States"/>
    <s v="Yonkers"/>
    <s v="New York"/>
    <n v="10701"/>
    <x v="3"/>
    <s v="OFF-AR-10000588"/>
    <s v="Office Supplies"/>
    <s v="Art"/>
    <s v="Newell 345"/>
    <n v="59.519999999999996"/>
    <n v="3"/>
    <n v="0"/>
    <n v="15.475200000000001"/>
    <s v="No"/>
    <s v="Chuck Magee"/>
  </r>
  <r>
    <n v="8498"/>
    <s v="CA-2014-169061"/>
    <d v="2014-03-05T00:00:00"/>
    <d v="2014-03-08T00:00:00"/>
    <x v="0"/>
    <s v="AB-10150"/>
    <s v="Aimee Bixby"/>
    <x v="0"/>
    <s v="United States"/>
    <s v="Yonkers"/>
    <s v="New York"/>
    <n v="10701"/>
    <x v="3"/>
    <s v="TEC-AC-10002001"/>
    <s v="Technology"/>
    <s v="Accessories"/>
    <s v="Logitech Wireless Gaming Headset G930"/>
    <n v="479.97"/>
    <n v="3"/>
    <n v="0"/>
    <n v="177.58890000000002"/>
    <s v="No"/>
    <s v="Chuck Magee"/>
  </r>
  <r>
    <n v="8499"/>
    <s v="CA-2014-169061"/>
    <d v="2014-03-05T00:00:00"/>
    <d v="2014-03-08T00:00:00"/>
    <x v="0"/>
    <s v="AB-10150"/>
    <s v="Aimee Bixby"/>
    <x v="0"/>
    <s v="United States"/>
    <s v="Yonkers"/>
    <s v="New York"/>
    <n v="10701"/>
    <x v="3"/>
    <s v="OFF-SU-10000381"/>
    <s v="Office Supplies"/>
    <s v="Supplies"/>
    <s v="Acme Forged Steel Scissors with Black Enamel Handles"/>
    <n v="18.62"/>
    <n v="2"/>
    <n v="0"/>
    <n v="5.399799999999999"/>
    <s v="No"/>
    <s v="Chuck Magee"/>
  </r>
  <r>
    <n v="8500"/>
    <s v="CA-2014-169061"/>
    <d v="2014-03-05T00:00:00"/>
    <d v="2014-03-08T00:00:00"/>
    <x v="0"/>
    <s v="AB-10150"/>
    <s v="Aimee Bixby"/>
    <x v="0"/>
    <s v="United States"/>
    <s v="Yonkers"/>
    <s v="New York"/>
    <n v="10701"/>
    <x v="3"/>
    <s v="OFF-BI-10001617"/>
    <s v="Office Supplies"/>
    <s v="Binders"/>
    <s v="GBC Wire Binding Combs"/>
    <n v="49.632000000000005"/>
    <n v="6"/>
    <n v="0.2"/>
    <n v="16.750799999999998"/>
    <s v="No"/>
    <s v="Chuck Magee"/>
  </r>
  <r>
    <n v="8501"/>
    <s v="CA-2014-169061"/>
    <d v="2014-03-05T00:00:00"/>
    <d v="2014-03-08T00:00:00"/>
    <x v="0"/>
    <s v="AB-10150"/>
    <s v="Aimee Bixby"/>
    <x v="0"/>
    <s v="United States"/>
    <s v="Yonkers"/>
    <s v="New York"/>
    <n v="10701"/>
    <x v="3"/>
    <s v="OFF-PA-10001878"/>
    <s v="Office Supplies"/>
    <s v="Paper"/>
    <s v="Xerox 1891"/>
    <n v="97.82"/>
    <n v="2"/>
    <n v="0"/>
    <n v="45.975399999999993"/>
    <s v="No"/>
    <s v="Chuck Magee"/>
  </r>
  <r>
    <n v="8502"/>
    <s v="CA-2015-102316"/>
    <d v="2015-03-01T00:00:00"/>
    <d v="2015-03-03T00:00:00"/>
    <x v="0"/>
    <s v="DH-13075"/>
    <s v="Dave Hallsten"/>
    <x v="1"/>
    <s v="United States"/>
    <s v="Los Angeles"/>
    <s v="California"/>
    <n v="90045"/>
    <x v="1"/>
    <s v="TEC-PH-10000376"/>
    <s v="Technology"/>
    <s v="Phones"/>
    <s v="Square Credit Card Reader"/>
    <n v="15.984000000000002"/>
    <n v="2"/>
    <n v="0.2"/>
    <n v="1.1988000000000003"/>
    <s v="No"/>
    <s v="Anna Andreadi"/>
  </r>
  <r>
    <n v="8503"/>
    <s v="CA-2015-102316"/>
    <d v="2015-03-01T00:00:00"/>
    <d v="2015-03-03T00:00:00"/>
    <x v="0"/>
    <s v="DH-13075"/>
    <s v="Dave Hallsten"/>
    <x v="1"/>
    <s v="United States"/>
    <s v="Los Angeles"/>
    <s v="California"/>
    <n v="90045"/>
    <x v="1"/>
    <s v="FUR-CH-10003396"/>
    <s v="Furniture"/>
    <s v="Chairs"/>
    <s v="Global Deluxe Steno Chair"/>
    <n v="184.75200000000001"/>
    <n v="3"/>
    <n v="0.2"/>
    <n v="-20.784600000000012"/>
    <s v="No"/>
    <s v="Anna Andreadi"/>
  </r>
  <r>
    <n v="8504"/>
    <s v="CA-2014-164903"/>
    <d v="2014-02-20T00:00:00"/>
    <d v="2014-02-24T00:00:00"/>
    <x v="1"/>
    <s v="SR-20740"/>
    <s v="Steven Roelle"/>
    <x v="2"/>
    <s v="United States"/>
    <s v="Los Angeles"/>
    <s v="California"/>
    <n v="90049"/>
    <x v="1"/>
    <s v="OFF-PA-10003363"/>
    <s v="Office Supplies"/>
    <s v="Paper"/>
    <s v="Xerox 204"/>
    <n v="12.96"/>
    <n v="2"/>
    <n v="0"/>
    <n v="6.2208000000000006"/>
    <s v="No"/>
    <s v="Anna Andreadi"/>
  </r>
  <r>
    <n v="8505"/>
    <s v="CA-2016-109400"/>
    <d v="2016-05-02T00:00:00"/>
    <d v="2016-05-06T00:00:00"/>
    <x v="1"/>
    <s v="NR-18550"/>
    <s v="Nick Radford"/>
    <x v="0"/>
    <s v="United States"/>
    <s v="Amarillo"/>
    <s v="Texas"/>
    <n v="79109"/>
    <x v="2"/>
    <s v="FUR-CH-10003298"/>
    <s v="Furniture"/>
    <s v="Chairs"/>
    <s v="Office Star - Contemporary Task Swivel chair with Loop Arms, Charcoal"/>
    <n v="366.74399999999997"/>
    <n v="4"/>
    <n v="0.3"/>
    <n v="-110.02320000000003"/>
    <s v="No"/>
    <s v="Kelly Williams"/>
  </r>
  <r>
    <n v="8506"/>
    <s v="CA-2016-130400"/>
    <d v="2016-03-08T00:00:00"/>
    <d v="2016-03-12T00:00:00"/>
    <x v="1"/>
    <s v="SJ-20125"/>
    <s v="Sanjit Jacobs"/>
    <x v="2"/>
    <s v="United States"/>
    <s v="Dallas"/>
    <s v="Texas"/>
    <n v="75217"/>
    <x v="2"/>
    <s v="OFF-BI-10001757"/>
    <s v="Office Supplies"/>
    <s v="Binders"/>
    <s v="Pressboard Hanging Data Binders for Unburst Sheets"/>
    <n v="8.8559999999999981"/>
    <n v="9"/>
    <n v="0.8"/>
    <n v="-14.169600000000003"/>
    <s v="No"/>
    <s v="Kelly Williams"/>
  </r>
  <r>
    <n v="8507"/>
    <s v="CA-2016-130400"/>
    <d v="2016-03-08T00:00:00"/>
    <d v="2016-03-12T00:00:00"/>
    <x v="1"/>
    <s v="SJ-20125"/>
    <s v="Sanjit Jacobs"/>
    <x v="2"/>
    <s v="United States"/>
    <s v="Dallas"/>
    <s v="Texas"/>
    <n v="75217"/>
    <x v="2"/>
    <s v="TEC-AC-10004633"/>
    <s v="Technology"/>
    <s v="Accessories"/>
    <s v="Verbatim 25 GB 6x Blu-ray Single Layer Recordable Disc, 3/Pack"/>
    <n v="27.96"/>
    <n v="5"/>
    <n v="0.2"/>
    <n v="8.3880000000000035"/>
    <s v="No"/>
    <s v="Kelly Williams"/>
  </r>
  <r>
    <n v="8508"/>
    <s v="CA-2016-130400"/>
    <d v="2016-03-08T00:00:00"/>
    <d v="2016-03-12T00:00:00"/>
    <x v="1"/>
    <s v="SJ-20125"/>
    <s v="Sanjit Jacobs"/>
    <x v="2"/>
    <s v="United States"/>
    <s v="Dallas"/>
    <s v="Texas"/>
    <n v="75217"/>
    <x v="2"/>
    <s v="OFF-EN-10001453"/>
    <s v="Office Supplies"/>
    <s v="Envelopes"/>
    <s v="Tyvek Interoffice Envelopes, 9 1/2&quot; x 12 1/2&quot;, 100/Box"/>
    <n v="146.352"/>
    <n v="3"/>
    <n v="0.2"/>
    <n v="49.393799999999992"/>
    <s v="No"/>
    <s v="Kelly Williams"/>
  </r>
  <r>
    <n v="8509"/>
    <s v="CA-2015-135853"/>
    <d v="2015-12-11T00:00:00"/>
    <d v="2015-12-14T00:00:00"/>
    <x v="2"/>
    <s v="CA-12775"/>
    <s v="Cynthia Arntzen"/>
    <x v="0"/>
    <s v="United States"/>
    <s v="Detroit"/>
    <s v="Michigan"/>
    <n v="48205"/>
    <x v="2"/>
    <s v="TEC-AC-10004761"/>
    <s v="Technology"/>
    <s v="Accessories"/>
    <s v="Maxell 4.7GB DVD+RW 3/Pack"/>
    <n v="175.23"/>
    <n v="11"/>
    <n v="0"/>
    <n v="61.330500000000001"/>
    <s v="No"/>
    <s v="Kelly Williams"/>
  </r>
  <r>
    <n v="8510"/>
    <s v="CA-2015-135853"/>
    <d v="2015-12-11T00:00:00"/>
    <d v="2015-12-14T00:00:00"/>
    <x v="2"/>
    <s v="CA-12775"/>
    <s v="Cynthia Arntzen"/>
    <x v="0"/>
    <s v="United States"/>
    <s v="Detroit"/>
    <s v="Michigan"/>
    <n v="48205"/>
    <x v="2"/>
    <s v="TEC-PH-10003691"/>
    <s v="Technology"/>
    <s v="Phones"/>
    <s v="BlackBerry Q10"/>
    <n v="125.99"/>
    <n v="1"/>
    <n v="0"/>
    <n v="31.497500000000002"/>
    <s v="No"/>
    <s v="Kelly Williams"/>
  </r>
  <r>
    <n v="8511"/>
    <s v="CA-2015-135853"/>
    <d v="2015-12-11T00:00:00"/>
    <d v="2015-12-14T00:00:00"/>
    <x v="2"/>
    <s v="CA-12775"/>
    <s v="Cynthia Arntzen"/>
    <x v="0"/>
    <s v="United States"/>
    <s v="Detroit"/>
    <s v="Michigan"/>
    <n v="48205"/>
    <x v="2"/>
    <s v="OFF-BI-10004965"/>
    <s v="Office Supplies"/>
    <s v="Binders"/>
    <s v="Ibico Covers for Plastic or Wire Binding Elements"/>
    <n v="23"/>
    <n v="2"/>
    <n v="0"/>
    <n v="10.35"/>
    <s v="No"/>
    <s v="Kelly Williams"/>
  </r>
  <r>
    <n v="8512"/>
    <s v="CA-2016-103359"/>
    <d v="2016-12-22T00:00:00"/>
    <d v="2016-12-26T00:00:00"/>
    <x v="1"/>
    <s v="LC-16885"/>
    <s v="Lena Creighton"/>
    <x v="0"/>
    <s v="United States"/>
    <s v="New York City"/>
    <s v="New York"/>
    <n v="10035"/>
    <x v="3"/>
    <s v="OFF-BI-10004233"/>
    <s v="Office Supplies"/>
    <s v="Binders"/>
    <s v="GBC Pre-Punched Binding Paper, Plastic, White, 8-1/2&quot; x 11&quot;"/>
    <n v="25.584000000000003"/>
    <n v="2"/>
    <n v="0.2"/>
    <n v="8.9543999999999997"/>
    <s v="No"/>
    <s v="Chuck Magee"/>
  </r>
  <r>
    <n v="8513"/>
    <s v="CA-2016-144645"/>
    <d v="2016-02-02T00:00:00"/>
    <d v="2016-02-08T00:00:00"/>
    <x v="1"/>
    <s v="NS-18640"/>
    <s v="Noel Staavos"/>
    <x v="1"/>
    <s v="United States"/>
    <s v="Houston"/>
    <s v="Texas"/>
    <n v="77041"/>
    <x v="2"/>
    <s v="FUR-FU-10003601"/>
    <s v="Furniture"/>
    <s v="Furnishings"/>
    <s v="Deflect-o RollaMat Studded, Beveled Mat for Medium Pile Carpeting"/>
    <n v="73.784000000000006"/>
    <n v="2"/>
    <n v="0.6"/>
    <n v="-77.473200000000006"/>
    <s v="No"/>
    <s v="Kelly Williams"/>
  </r>
  <r>
    <n v="8514"/>
    <s v="CA-2017-141614"/>
    <d v="2017-06-05T00:00:00"/>
    <d v="2017-06-09T00:00:00"/>
    <x v="1"/>
    <s v="NS-18640"/>
    <s v="Noel Staavos"/>
    <x v="1"/>
    <s v="United States"/>
    <s v="Orlando"/>
    <s v="Florida"/>
    <n v="32839"/>
    <x v="0"/>
    <s v="OFF-PA-10002787"/>
    <s v="Office Supplies"/>
    <s v="Paper"/>
    <s v="Xerox 227"/>
    <n v="20.736000000000004"/>
    <n v="4"/>
    <n v="0.2"/>
    <n v="7.2576000000000001"/>
    <s v="No"/>
    <s v="Cassandra Brandow"/>
  </r>
  <r>
    <n v="8515"/>
    <s v="CA-2015-122168"/>
    <d v="2015-08-21T00:00:00"/>
    <d v="2015-08-26T00:00:00"/>
    <x v="1"/>
    <s v="HG-14965"/>
    <s v="Henry Goldwyn"/>
    <x v="1"/>
    <s v="United States"/>
    <s v="Florence"/>
    <s v="Kentucky"/>
    <n v="41042"/>
    <x v="0"/>
    <s v="OFF-AR-10003602"/>
    <s v="Office Supplies"/>
    <s v="Art"/>
    <s v="Quartet Omega Colored Chalk, 12/Pack"/>
    <n v="17.52"/>
    <n v="3"/>
    <n v="0"/>
    <n v="8.2343999999999991"/>
    <s v="No"/>
    <s v="Cassandra Brandow"/>
  </r>
  <r>
    <n v="8516"/>
    <s v="CA-2015-122168"/>
    <d v="2015-08-21T00:00:00"/>
    <d v="2015-08-26T00:00:00"/>
    <x v="1"/>
    <s v="HG-14965"/>
    <s v="Henry Goldwyn"/>
    <x v="1"/>
    <s v="United States"/>
    <s v="Florence"/>
    <s v="Kentucky"/>
    <n v="41042"/>
    <x v="0"/>
    <s v="OFF-AR-10002053"/>
    <s v="Office Supplies"/>
    <s v="Art"/>
    <s v="Premium Writing Pencils, Soft, #2 by Central Association for the Blind"/>
    <n v="35.76"/>
    <n v="12"/>
    <n v="0"/>
    <n v="10.0128"/>
    <s v="No"/>
    <s v="Cassandra Brandow"/>
  </r>
  <r>
    <n v="8517"/>
    <s v="CA-2016-132899"/>
    <d v="2016-04-07T00:00:00"/>
    <d v="2016-04-11T00:00:00"/>
    <x v="1"/>
    <s v="SF-20200"/>
    <s v="Sarah Foster"/>
    <x v="0"/>
    <s v="United States"/>
    <s v="New York City"/>
    <s v="New York"/>
    <n v="10009"/>
    <x v="3"/>
    <s v="OFF-AR-10002833"/>
    <s v="Office Supplies"/>
    <s v="Art"/>
    <s v="Newell 322"/>
    <n v="3.64"/>
    <n v="2"/>
    <n v="0"/>
    <n v="0.98280000000000012"/>
    <s v="No"/>
    <s v="Chuck Magee"/>
  </r>
  <r>
    <n v="8518"/>
    <s v="CA-2017-149720"/>
    <d v="2017-06-04T00:00:00"/>
    <d v="2017-06-07T00:00:00"/>
    <x v="0"/>
    <s v="EM-14065"/>
    <s v="Erin Mull"/>
    <x v="0"/>
    <s v="United States"/>
    <s v="Frisco"/>
    <s v="Texas"/>
    <n v="75034"/>
    <x v="2"/>
    <s v="FUR-FU-10002501"/>
    <s v="Furniture"/>
    <s v="Furnishings"/>
    <s v="Nu-Dell Executive Frame"/>
    <n v="30.336000000000006"/>
    <n v="6"/>
    <n v="0.6"/>
    <n v="-17.443199999999997"/>
    <s v="No"/>
    <s v="Kelly Williams"/>
  </r>
  <r>
    <n v="8519"/>
    <s v="CA-2017-118003"/>
    <d v="2017-12-04T00:00:00"/>
    <d v="2017-12-10T00:00:00"/>
    <x v="1"/>
    <s v="DO-13645"/>
    <s v="Doug O'Connell"/>
    <x v="0"/>
    <s v="United States"/>
    <s v="Paterson"/>
    <s v="New Jersey"/>
    <n v="7501"/>
    <x v="3"/>
    <s v="FUR-FU-10002506"/>
    <s v="Furniture"/>
    <s v="Furnishings"/>
    <s v="Tensor &quot;Hersey Kiss&quot; Styled Floor Lamp"/>
    <n v="12.99"/>
    <n v="1"/>
    <n v="0"/>
    <n v="1.5587999999999997"/>
    <s v="No"/>
    <s v="Chuck Magee"/>
  </r>
  <r>
    <n v="8520"/>
    <s v="CA-2017-118003"/>
    <d v="2017-12-04T00:00:00"/>
    <d v="2017-12-10T00:00:00"/>
    <x v="1"/>
    <s v="DO-13645"/>
    <s v="Doug O'Connell"/>
    <x v="0"/>
    <s v="United States"/>
    <s v="Paterson"/>
    <s v="New Jersey"/>
    <n v="7501"/>
    <x v="3"/>
    <s v="FUR-CH-10003817"/>
    <s v="Furniture"/>
    <s v="Chairs"/>
    <s v="Global Value Steno Chair, Gray"/>
    <n v="182.22"/>
    <n v="3"/>
    <n v="0"/>
    <n v="45.555000000000007"/>
    <s v="No"/>
    <s v="Chuck Magee"/>
  </r>
  <r>
    <n v="8521"/>
    <s v="CA-2017-118003"/>
    <d v="2017-12-04T00:00:00"/>
    <d v="2017-12-10T00:00:00"/>
    <x v="1"/>
    <s v="DO-13645"/>
    <s v="Doug O'Connell"/>
    <x v="0"/>
    <s v="United States"/>
    <s v="Paterson"/>
    <s v="New Jersey"/>
    <n v="7501"/>
    <x v="3"/>
    <s v="FUR-CH-10004860"/>
    <s v="Furniture"/>
    <s v="Chairs"/>
    <s v="Global Low Back Tilter Chair"/>
    <n v="302.94"/>
    <n v="3"/>
    <n v="0"/>
    <n v="18.176399999999973"/>
    <s v="No"/>
    <s v="Chuck Magee"/>
  </r>
  <r>
    <n v="8522"/>
    <s v="CA-2016-141887"/>
    <d v="2016-01-11T00:00:00"/>
    <d v="2016-01-15T00:00:00"/>
    <x v="1"/>
    <s v="MP-17470"/>
    <s v="Mark Packer"/>
    <x v="2"/>
    <s v="United States"/>
    <s v="Columbus"/>
    <s v="Ohio"/>
    <n v="43229"/>
    <x v="3"/>
    <s v="FUR-FU-10002268"/>
    <s v="Furniture"/>
    <s v="Furnishings"/>
    <s v="Ultra Door Push Plate"/>
    <n v="54.992000000000004"/>
    <n v="14"/>
    <n v="0.2"/>
    <n v="8.9361999999999959"/>
    <s v="No"/>
    <s v="Chuck Magee"/>
  </r>
  <r>
    <n v="8523"/>
    <s v="US-2016-160206"/>
    <d v="2016-04-01T00:00:00"/>
    <d v="2016-04-07T00:00:00"/>
    <x v="1"/>
    <s v="MY-18295"/>
    <s v="Muhammed Yedwab"/>
    <x v="1"/>
    <s v="United States"/>
    <s v="Milwaukee"/>
    <s v="Wisconsin"/>
    <n v="53209"/>
    <x v="2"/>
    <s v="TEC-PH-10000148"/>
    <s v="Technology"/>
    <s v="Phones"/>
    <s v="Cyber Acoustics AC-202b Speech Recognition Stereo Headset"/>
    <n v="12.99"/>
    <n v="1"/>
    <n v="0"/>
    <n v="0.25980000000000025"/>
    <s v="No"/>
    <s v="Kelly Williams"/>
  </r>
  <r>
    <n v="8524"/>
    <s v="CA-2017-133074"/>
    <d v="2017-09-21T00:00:00"/>
    <d v="2017-09-25T00:00:00"/>
    <x v="1"/>
    <s v="DB-13615"/>
    <s v="Doug Bickford"/>
    <x v="0"/>
    <s v="United States"/>
    <s v="San Francisco"/>
    <s v="California"/>
    <n v="94109"/>
    <x v="1"/>
    <s v="OFF-PA-10004082"/>
    <s v="Office Supplies"/>
    <s v="Paper"/>
    <s v="Adams Telephone Message Book w/Frequently-Called Numbers Space, 400 Messages per Book"/>
    <n v="55.86"/>
    <n v="7"/>
    <n v="0"/>
    <n v="27.93"/>
    <s v="No"/>
    <s v="Anna Andreadi"/>
  </r>
  <r>
    <n v="8525"/>
    <s v="CA-2017-161172"/>
    <d v="2017-03-16T00:00:00"/>
    <d v="2017-03-16T00:00:00"/>
    <x v="3"/>
    <s v="SP-20920"/>
    <s v="Susan Pistek"/>
    <x v="0"/>
    <s v="United States"/>
    <s v="Columbus"/>
    <s v="Ohio"/>
    <n v="43229"/>
    <x v="3"/>
    <s v="TEC-PH-10004348"/>
    <s v="Technology"/>
    <s v="Phones"/>
    <s v="OtterBox Defender Series Case - iPhone 5c"/>
    <n v="44.375999999999998"/>
    <n v="2"/>
    <n v="0.4"/>
    <n v="-7.3960000000000043"/>
    <s v="No"/>
    <s v="Chuck Magee"/>
  </r>
  <r>
    <n v="8526"/>
    <s v="CA-2017-161172"/>
    <d v="2017-03-16T00:00:00"/>
    <d v="2017-03-16T00:00:00"/>
    <x v="3"/>
    <s v="SP-20920"/>
    <s v="Susan Pistek"/>
    <x v="0"/>
    <s v="United States"/>
    <s v="Columbus"/>
    <s v="Ohio"/>
    <n v="43229"/>
    <x v="3"/>
    <s v="FUR-FU-10003424"/>
    <s v="Furniture"/>
    <s v="Furnishings"/>
    <s v="Nu-Dell Oak Frame"/>
    <n v="51.264000000000003"/>
    <n v="6"/>
    <n v="0.2"/>
    <n v="7.6895999999999933"/>
    <s v="No"/>
    <s v="Chuck Magee"/>
  </r>
  <r>
    <n v="8527"/>
    <s v="CA-2017-161172"/>
    <d v="2017-03-16T00:00:00"/>
    <d v="2017-03-16T00:00:00"/>
    <x v="3"/>
    <s v="SP-20920"/>
    <s v="Susan Pistek"/>
    <x v="0"/>
    <s v="United States"/>
    <s v="Columbus"/>
    <s v="Ohio"/>
    <n v="43229"/>
    <x v="3"/>
    <s v="OFF-BI-10004654"/>
    <s v="Office Supplies"/>
    <s v="Binders"/>
    <s v="Avery Binding System Hidden Tab Executive Style Index Sets"/>
    <n v="5.1930000000000005"/>
    <n v="3"/>
    <n v="0.7"/>
    <n v="-3.4619999999999997"/>
    <s v="No"/>
    <s v="Chuck Magee"/>
  </r>
  <r>
    <n v="8528"/>
    <s v="CA-2017-161172"/>
    <d v="2017-03-16T00:00:00"/>
    <d v="2017-03-16T00:00:00"/>
    <x v="3"/>
    <s v="SP-20920"/>
    <s v="Susan Pistek"/>
    <x v="0"/>
    <s v="United States"/>
    <s v="Columbus"/>
    <s v="Ohio"/>
    <n v="43229"/>
    <x v="3"/>
    <s v="TEC-AC-10004571"/>
    <s v="Technology"/>
    <s v="Accessories"/>
    <s v="Logitech G700s Rechargeable Gaming Mouse"/>
    <n v="159.98400000000001"/>
    <n v="2"/>
    <n v="0.2"/>
    <n v="43.995600000000003"/>
    <s v="No"/>
    <s v="Chuck Magee"/>
  </r>
  <r>
    <n v="8529"/>
    <s v="CA-2017-161172"/>
    <d v="2017-03-16T00:00:00"/>
    <d v="2017-03-16T00:00:00"/>
    <x v="3"/>
    <s v="SP-20920"/>
    <s v="Susan Pistek"/>
    <x v="0"/>
    <s v="United States"/>
    <s v="Columbus"/>
    <s v="Ohio"/>
    <n v="43229"/>
    <x v="3"/>
    <s v="OFF-ST-10000675"/>
    <s v="Office Supplies"/>
    <s v="Storage"/>
    <s v="File Shuttle II and Handi-File, Black"/>
    <n v="54.224000000000004"/>
    <n v="2"/>
    <n v="0.2"/>
    <n v="3.3889999999999993"/>
    <s v="No"/>
    <s v="Chuck Magee"/>
  </r>
  <r>
    <n v="8530"/>
    <s v="CA-2017-137624"/>
    <d v="2017-11-10T00:00:00"/>
    <d v="2017-11-17T00:00:00"/>
    <x v="1"/>
    <s v="ME-17320"/>
    <s v="Maria Etezadi"/>
    <x v="2"/>
    <s v="United States"/>
    <s v="Los Angeles"/>
    <s v="California"/>
    <n v="90008"/>
    <x v="1"/>
    <s v="FUR-CH-10001714"/>
    <s v="Furniture"/>
    <s v="Chairs"/>
    <s v="Global Leather &amp; Oak Executive Chair, Burgundy"/>
    <n v="241.42399999999998"/>
    <n v="2"/>
    <n v="0.2"/>
    <n v="-36.213599999999985"/>
    <s v="No"/>
    <s v="Anna Andreadi"/>
  </r>
  <r>
    <n v="8531"/>
    <s v="CA-2016-156748"/>
    <d v="2016-11-30T00:00:00"/>
    <d v="2016-12-06T00:00:00"/>
    <x v="1"/>
    <s v="BS-11755"/>
    <s v="Bruce Stewart"/>
    <x v="0"/>
    <s v="United States"/>
    <s v="Detroit"/>
    <s v="Michigan"/>
    <n v="48227"/>
    <x v="2"/>
    <s v="OFF-PA-10000380"/>
    <s v="Office Supplies"/>
    <s v="Paper"/>
    <s v="REDIFORM Incoming/Outgoing Call Register, 11&quot; X 8 1/2&quot;, 100 Messages"/>
    <n v="33.36"/>
    <n v="4"/>
    <n v="0"/>
    <n v="16.68"/>
    <s v="No"/>
    <s v="Kelly Williams"/>
  </r>
  <r>
    <n v="8532"/>
    <s v="CA-2016-156748"/>
    <d v="2016-11-30T00:00:00"/>
    <d v="2016-12-06T00:00:00"/>
    <x v="1"/>
    <s v="BS-11755"/>
    <s v="Bruce Stewart"/>
    <x v="0"/>
    <s v="United States"/>
    <s v="Detroit"/>
    <s v="Michigan"/>
    <n v="48227"/>
    <x v="2"/>
    <s v="OFF-PA-10002713"/>
    <s v="Office Supplies"/>
    <s v="Paper"/>
    <s v="Adams Phone Message Book, 200 Message Capacity, 8 1/16” x 11”"/>
    <n v="13.76"/>
    <n v="2"/>
    <n v="0"/>
    <n v="6.3295999999999992"/>
    <s v="No"/>
    <s v="Kelly Williams"/>
  </r>
  <r>
    <n v="8533"/>
    <s v="CA-2016-156748"/>
    <d v="2016-11-30T00:00:00"/>
    <d v="2016-12-06T00:00:00"/>
    <x v="1"/>
    <s v="BS-11755"/>
    <s v="Bruce Stewart"/>
    <x v="0"/>
    <s v="United States"/>
    <s v="Detroit"/>
    <s v="Michigan"/>
    <n v="48227"/>
    <x v="2"/>
    <s v="OFF-ST-10001370"/>
    <s v="Office Supplies"/>
    <s v="Storage"/>
    <s v="Sensible Storage WireTech Storage Systems"/>
    <n v="496.86"/>
    <n v="7"/>
    <n v="0"/>
    <n v="24.842999999999947"/>
    <s v="No"/>
    <s v="Kelly Williams"/>
  </r>
  <r>
    <n v="8534"/>
    <s v="CA-2016-156748"/>
    <d v="2016-11-30T00:00:00"/>
    <d v="2016-12-06T00:00:00"/>
    <x v="1"/>
    <s v="BS-11755"/>
    <s v="Bruce Stewart"/>
    <x v="0"/>
    <s v="United States"/>
    <s v="Detroit"/>
    <s v="Michigan"/>
    <n v="48227"/>
    <x v="2"/>
    <s v="FUR-CH-10000513"/>
    <s v="Furniture"/>
    <s v="Chairs"/>
    <s v="High-Back Leather Manager's Chair"/>
    <n v="389.97"/>
    <n v="3"/>
    <n v="0"/>
    <n v="35.097300000000004"/>
    <s v="No"/>
    <s v="Kelly Williams"/>
  </r>
  <r>
    <n v="8535"/>
    <s v="CA-2015-169677"/>
    <d v="2015-01-13T00:00:00"/>
    <d v="2015-01-15T00:00:00"/>
    <x v="0"/>
    <s v="KS-16300"/>
    <s v="Karen Seio"/>
    <x v="1"/>
    <s v="United States"/>
    <s v="Columbus"/>
    <s v="Georgia"/>
    <n v="31907"/>
    <x v="0"/>
    <s v="OFF-LA-10003223"/>
    <s v="Office Supplies"/>
    <s v="Labels"/>
    <s v="Avery 508"/>
    <n v="9.82"/>
    <n v="2"/>
    <n v="0"/>
    <n v="4.8117999999999999"/>
    <s v="No"/>
    <s v="Cassandra Brandow"/>
  </r>
  <r>
    <n v="8536"/>
    <s v="US-2014-163146"/>
    <d v="2014-05-16T00:00:00"/>
    <d v="2014-05-20T00:00:00"/>
    <x v="1"/>
    <s v="CC-12475"/>
    <s v="Cindy Chapman"/>
    <x v="0"/>
    <s v="United States"/>
    <s v="San Francisco"/>
    <s v="California"/>
    <n v="94122"/>
    <x v="1"/>
    <s v="TEC-AC-10002217"/>
    <s v="Technology"/>
    <s v="Accessories"/>
    <s v="Imation Clip USB flash drive - 8 GB"/>
    <n v="56.400000000000006"/>
    <n v="3"/>
    <n v="0"/>
    <n v="3.3840000000000003"/>
    <s v="No"/>
    <s v="Anna Andreadi"/>
  </r>
  <r>
    <n v="8537"/>
    <s v="CA-2015-157343"/>
    <d v="2015-06-07T00:00:00"/>
    <d v="2015-06-11T00:00:00"/>
    <x v="1"/>
    <s v="HD-14785"/>
    <s v="Harold Dahlen"/>
    <x v="2"/>
    <s v="United States"/>
    <s v="Philadelphia"/>
    <s v="Pennsylvania"/>
    <n v="19143"/>
    <x v="3"/>
    <s v="OFF-BI-10003707"/>
    <s v="Office Supplies"/>
    <s v="Binders"/>
    <s v="Aluminum Screw Posts"/>
    <n v="18.312000000000001"/>
    <n v="4"/>
    <n v="0.7"/>
    <n v="-12.207999999999995"/>
    <s v="No"/>
    <s v="Chuck Magee"/>
  </r>
  <r>
    <n v="8538"/>
    <s v="CA-2015-157343"/>
    <d v="2015-06-07T00:00:00"/>
    <d v="2015-06-11T00:00:00"/>
    <x v="1"/>
    <s v="HD-14785"/>
    <s v="Harold Dahlen"/>
    <x v="2"/>
    <s v="United States"/>
    <s v="Philadelphia"/>
    <s v="Pennsylvania"/>
    <n v="19143"/>
    <x v="3"/>
    <s v="OFF-PA-10000552"/>
    <s v="Office Supplies"/>
    <s v="Paper"/>
    <s v="Xerox 200"/>
    <n v="25.920000000000005"/>
    <n v="5"/>
    <n v="0.2"/>
    <n v="9.0719999999999992"/>
    <s v="No"/>
    <s v="Chuck Magee"/>
  </r>
  <r>
    <n v="8539"/>
    <s v="CA-2015-157343"/>
    <d v="2015-06-07T00:00:00"/>
    <d v="2015-06-11T00:00:00"/>
    <x v="1"/>
    <s v="HD-14785"/>
    <s v="Harold Dahlen"/>
    <x v="2"/>
    <s v="United States"/>
    <s v="Philadelphia"/>
    <s v="Pennsylvania"/>
    <n v="19143"/>
    <x v="3"/>
    <s v="OFF-AR-10003183"/>
    <s v="Office Supplies"/>
    <s v="Art"/>
    <s v="Avery Fluorescent Highlighter Four-Color Set"/>
    <n v="8.016"/>
    <n v="3"/>
    <n v="0.2"/>
    <n v="1.0019999999999993"/>
    <s v="No"/>
    <s v="Chuck Magee"/>
  </r>
  <r>
    <n v="8540"/>
    <s v="CA-2017-147354"/>
    <d v="2017-03-09T00:00:00"/>
    <d v="2017-03-13T00:00:00"/>
    <x v="1"/>
    <s v="KB-16315"/>
    <s v="Karl Braun"/>
    <x v="0"/>
    <s v="United States"/>
    <s v="Los Angeles"/>
    <s v="California"/>
    <n v="90008"/>
    <x v="1"/>
    <s v="TEC-CO-10000971"/>
    <s v="Technology"/>
    <s v="Copiers"/>
    <s v="Hewlett Packard 310 Color Digital Copier"/>
    <n v="479.98400000000004"/>
    <n v="2"/>
    <n v="0.2"/>
    <n v="59.997999999999962"/>
    <s v="No"/>
    <s v="Anna Andreadi"/>
  </r>
  <r>
    <n v="8541"/>
    <s v="CA-2017-147354"/>
    <d v="2017-03-09T00:00:00"/>
    <d v="2017-03-13T00:00:00"/>
    <x v="1"/>
    <s v="KB-16315"/>
    <s v="Karl Braun"/>
    <x v="0"/>
    <s v="United States"/>
    <s v="Los Angeles"/>
    <s v="California"/>
    <n v="90008"/>
    <x v="1"/>
    <s v="OFF-BI-10003910"/>
    <s v="Office Supplies"/>
    <s v="Binders"/>
    <s v="DXL Angle-View Binders with Locking Rings by Samsill"/>
    <n v="30.84"/>
    <n v="5"/>
    <n v="0.2"/>
    <n v="9.6374999999999993"/>
    <s v="No"/>
    <s v="Anna Andreadi"/>
  </r>
  <r>
    <n v="8542"/>
    <s v="CA-2015-157287"/>
    <d v="2015-12-22T00:00:00"/>
    <d v="2015-12-23T00:00:00"/>
    <x v="2"/>
    <s v="HR-14830"/>
    <s v="Harold Ryan"/>
    <x v="1"/>
    <s v="United States"/>
    <s v="Philadelphia"/>
    <s v="Pennsylvania"/>
    <n v="19140"/>
    <x v="3"/>
    <s v="OFF-ST-10001172"/>
    <s v="Office Supplies"/>
    <s v="Storage"/>
    <s v="Tennsco Lockers, Sand"/>
    <n v="33.568000000000005"/>
    <n v="2"/>
    <n v="0.2"/>
    <n v="1.6783999999999981"/>
    <s v="No"/>
    <s v="Chuck Magee"/>
  </r>
  <r>
    <n v="8543"/>
    <s v="CA-2015-157287"/>
    <d v="2015-12-22T00:00:00"/>
    <d v="2015-12-23T00:00:00"/>
    <x v="2"/>
    <s v="HR-14830"/>
    <s v="Harold Ryan"/>
    <x v="1"/>
    <s v="United States"/>
    <s v="Philadelphia"/>
    <s v="Pennsylvania"/>
    <n v="19140"/>
    <x v="3"/>
    <s v="FUR-CH-10001270"/>
    <s v="Furniture"/>
    <s v="Chairs"/>
    <s v="Harbour Creations Steel Folding Chair"/>
    <n v="422.62499999999994"/>
    <n v="7"/>
    <n v="0.3"/>
    <n v="0"/>
    <s v="No"/>
    <s v="Chuck Magee"/>
  </r>
  <r>
    <n v="8544"/>
    <s v="CA-2014-137575"/>
    <d v="2014-08-06T00:00:00"/>
    <d v="2014-08-11T00:00:00"/>
    <x v="1"/>
    <s v="TB-21625"/>
    <s v="Trudy Brown"/>
    <x v="0"/>
    <s v="United States"/>
    <s v="New York City"/>
    <s v="New York"/>
    <n v="10035"/>
    <x v="3"/>
    <s v="TEC-AC-10004571"/>
    <s v="Technology"/>
    <s v="Accessories"/>
    <s v="Logitech G700s Rechargeable Gaming Mouse"/>
    <n v="199.98"/>
    <n v="2"/>
    <n v="0"/>
    <n v="83.991600000000005"/>
    <s v="No"/>
    <s v="Chuck Magee"/>
  </r>
  <r>
    <n v="8545"/>
    <s v="CA-2016-119074"/>
    <d v="2016-03-27T00:00:00"/>
    <d v="2016-03-31T00:00:00"/>
    <x v="1"/>
    <s v="DS-13180"/>
    <s v="David Smith"/>
    <x v="1"/>
    <s v="United States"/>
    <s v="Columbus"/>
    <s v="Georgia"/>
    <n v="31907"/>
    <x v="0"/>
    <s v="FUR-FU-10004053"/>
    <s v="Furniture"/>
    <s v="Furnishings"/>
    <s v="DAX Two-Tone Silver Metal Document Frame"/>
    <n v="20.239999999999998"/>
    <n v="1"/>
    <n v="0"/>
    <n v="8.7032000000000007"/>
    <s v="No"/>
    <s v="Cassandra Brandow"/>
  </r>
  <r>
    <n v="8546"/>
    <s v="CA-2016-119074"/>
    <d v="2016-03-27T00:00:00"/>
    <d v="2016-03-31T00:00:00"/>
    <x v="1"/>
    <s v="DS-13180"/>
    <s v="David Smith"/>
    <x v="1"/>
    <s v="United States"/>
    <s v="Columbus"/>
    <s v="Georgia"/>
    <n v="31907"/>
    <x v="0"/>
    <s v="FUR-FU-10003731"/>
    <s v="Furniture"/>
    <s v="Furnishings"/>
    <s v="Eldon Expressions Wood and Plastic Desk Accessories, Oak"/>
    <n v="39.92"/>
    <n v="4"/>
    <n v="0"/>
    <n v="11.177600000000002"/>
    <s v="No"/>
    <s v="Cassandra Brandow"/>
  </r>
  <r>
    <n v="8547"/>
    <s v="CA-2016-119074"/>
    <d v="2016-03-27T00:00:00"/>
    <d v="2016-03-31T00:00:00"/>
    <x v="1"/>
    <s v="DS-13180"/>
    <s v="David Smith"/>
    <x v="1"/>
    <s v="United States"/>
    <s v="Columbus"/>
    <s v="Georgia"/>
    <n v="31907"/>
    <x v="0"/>
    <s v="OFF-BI-10000962"/>
    <s v="Office Supplies"/>
    <s v="Binders"/>
    <s v="Acco Flexible ACCOHIDE Square Ring Data Binder, Dark Blue, 11 1/2&quot; X 14&quot; 7/8&quot;"/>
    <n v="32.54"/>
    <n v="2"/>
    <n v="0"/>
    <n v="15.944599999999998"/>
    <s v="No"/>
    <s v="Cassandra Brandow"/>
  </r>
  <r>
    <n v="8548"/>
    <s v="CA-2015-149566"/>
    <d v="2015-12-05T00:00:00"/>
    <d v="2015-12-10T00:00:00"/>
    <x v="1"/>
    <s v="GB-14530"/>
    <s v="George Bell"/>
    <x v="1"/>
    <s v="United States"/>
    <s v="Los Angeles"/>
    <s v="California"/>
    <n v="90049"/>
    <x v="1"/>
    <s v="TEC-AC-10001266"/>
    <s v="Technology"/>
    <s v="Accessories"/>
    <s v="Memorex Micro Travel Drive 8 GB"/>
    <n v="39"/>
    <n v="3"/>
    <n v="0"/>
    <n v="17.549999999999997"/>
    <s v="No"/>
    <s v="Anna Andreadi"/>
  </r>
  <r>
    <n v="8549"/>
    <s v="CA-2015-149566"/>
    <d v="2015-12-05T00:00:00"/>
    <d v="2015-12-10T00:00:00"/>
    <x v="1"/>
    <s v="GB-14530"/>
    <s v="George Bell"/>
    <x v="1"/>
    <s v="United States"/>
    <s v="Los Angeles"/>
    <s v="California"/>
    <n v="90049"/>
    <x v="1"/>
    <s v="OFF-LA-10000452"/>
    <s v="Office Supplies"/>
    <s v="Labels"/>
    <s v="Avery 488"/>
    <n v="12.6"/>
    <n v="4"/>
    <n v="0"/>
    <n v="6.048"/>
    <s v="No"/>
    <s v="Anna Andreadi"/>
  </r>
  <r>
    <n v="8550"/>
    <s v="CA-2015-126186"/>
    <d v="2015-09-11T00:00:00"/>
    <d v="2015-09-12T00:00:00"/>
    <x v="2"/>
    <s v="GB-14530"/>
    <s v="George Bell"/>
    <x v="1"/>
    <s v="United States"/>
    <s v="Aurora"/>
    <s v="Colorado"/>
    <n v="80013"/>
    <x v="1"/>
    <s v="FUR-FU-10000073"/>
    <s v="Furniture"/>
    <s v="Furnishings"/>
    <s v="Deflect-O Glasstique Clear Desk Accessories"/>
    <n v="24.64"/>
    <n v="4"/>
    <n v="0.2"/>
    <n v="4.0039999999999978"/>
    <s v="No"/>
    <s v="Anna Andreadi"/>
  </r>
  <r>
    <n v="8551"/>
    <s v="CA-2015-121132"/>
    <d v="2015-07-17T00:00:00"/>
    <d v="2015-07-24T00:00:00"/>
    <x v="1"/>
    <s v="VB-21745"/>
    <s v="Victoria Brennan"/>
    <x v="1"/>
    <s v="United States"/>
    <s v="Houston"/>
    <s v="Texas"/>
    <n v="77041"/>
    <x v="2"/>
    <s v="OFF-LA-10002368"/>
    <s v="Office Supplies"/>
    <s v="Labels"/>
    <s v="Avery 479"/>
    <n v="6.2640000000000002"/>
    <n v="3"/>
    <n v="0.2"/>
    <n v="2.0358000000000001"/>
    <s v="No"/>
    <s v="Kelly Williams"/>
  </r>
  <r>
    <n v="8552"/>
    <s v="CA-2015-121132"/>
    <d v="2015-07-17T00:00:00"/>
    <d v="2015-07-24T00:00:00"/>
    <x v="1"/>
    <s v="VB-21745"/>
    <s v="Victoria Brennan"/>
    <x v="1"/>
    <s v="United States"/>
    <s v="Houston"/>
    <s v="Texas"/>
    <n v="77041"/>
    <x v="2"/>
    <s v="OFF-FA-10004248"/>
    <s v="Office Supplies"/>
    <s v="Fasteners"/>
    <s v="Advantus T-Pin Paper Clips"/>
    <n v="14.432"/>
    <n v="4"/>
    <n v="0.2"/>
    <n v="3.4276000000000004"/>
    <s v="No"/>
    <s v="Kelly Williams"/>
  </r>
  <r>
    <n v="8553"/>
    <s v="CA-2014-140473"/>
    <d v="2014-05-30T00:00:00"/>
    <d v="2014-06-03T00:00:00"/>
    <x v="1"/>
    <s v="MC-17425"/>
    <s v="Mark Cousins"/>
    <x v="1"/>
    <s v="United States"/>
    <s v="Chicago"/>
    <s v="Illinois"/>
    <n v="60623"/>
    <x v="2"/>
    <s v="TEC-CO-10004202"/>
    <s v="Technology"/>
    <s v="Copiers"/>
    <s v="Brother DCP1000 Digital 3 in 1 Multifunction Machine"/>
    <n v="719.97600000000011"/>
    <n v="3"/>
    <n v="0.2"/>
    <n v="134.99549999999999"/>
    <s v="No"/>
    <s v="Kelly Williams"/>
  </r>
  <r>
    <n v="8554"/>
    <s v="US-2017-102904"/>
    <d v="2017-11-13T00:00:00"/>
    <d v="2017-11-20T00:00:00"/>
    <x v="1"/>
    <s v="CB-12025"/>
    <s v="Cassandra Brandow"/>
    <x v="0"/>
    <s v="United States"/>
    <s v="Decatur"/>
    <s v="Alabama"/>
    <n v="35601"/>
    <x v="0"/>
    <s v="TEC-AC-10000927"/>
    <s v="Technology"/>
    <s v="Accessories"/>
    <s v="Anker Ultrathin Bluetooth Wireless Keyboard Aluminum Cover with Stand "/>
    <n v="239.92"/>
    <n v="8"/>
    <n v="0"/>
    <n v="23.99199999999999"/>
    <s v="No"/>
    <s v="Cassandra Brandow"/>
  </r>
  <r>
    <n v="8555"/>
    <s v="CA-2016-102092"/>
    <d v="2016-12-09T00:00:00"/>
    <d v="2016-12-11T00:00:00"/>
    <x v="2"/>
    <s v="PM-18940"/>
    <s v="Paul MacIntyre"/>
    <x v="0"/>
    <s v="United States"/>
    <s v="Springfield"/>
    <s v="Virginia"/>
    <n v="22153"/>
    <x v="0"/>
    <s v="FUR-TA-10002530"/>
    <s v="Furniture"/>
    <s v="Tables"/>
    <s v="Iceberg OfficeWorks 42&quot; Round Tables"/>
    <n v="1056.8599999999999"/>
    <n v="7"/>
    <n v="0"/>
    <n v="158.52899999999994"/>
    <s v="No"/>
    <s v="Cassandra Brandow"/>
  </r>
  <r>
    <n v="8556"/>
    <s v="CA-2015-117884"/>
    <d v="2015-03-22T00:00:00"/>
    <d v="2015-03-22T00:00:00"/>
    <x v="3"/>
    <s v="DC-13285"/>
    <s v="Debra Catini"/>
    <x v="0"/>
    <s v="United States"/>
    <s v="Plantation"/>
    <s v="Florida"/>
    <n v="33317"/>
    <x v="0"/>
    <s v="TEC-AC-10002567"/>
    <s v="Technology"/>
    <s v="Accessories"/>
    <s v="Logitech G602 Wireless Gaming Mouse"/>
    <n v="447.94399999999996"/>
    <n v="7"/>
    <n v="0.2"/>
    <n v="89.588799999999992"/>
    <s v="No"/>
    <s v="Cassandra Brandow"/>
  </r>
  <r>
    <n v="8557"/>
    <s v="CA-2015-117884"/>
    <d v="2015-03-22T00:00:00"/>
    <d v="2015-03-22T00:00:00"/>
    <x v="3"/>
    <s v="DC-13285"/>
    <s v="Debra Catini"/>
    <x v="0"/>
    <s v="United States"/>
    <s v="Plantation"/>
    <s v="Florida"/>
    <n v="33317"/>
    <x v="0"/>
    <s v="OFF-ST-10002182"/>
    <s v="Office Supplies"/>
    <s v="Storage"/>
    <s v="Iris 3-Drawer Stacking Bin, Black"/>
    <n v="150.40799999999999"/>
    <n v="9"/>
    <n v="0.2"/>
    <n v="-33.841799999999999"/>
    <s v="No"/>
    <s v="Cassandra Brandow"/>
  </r>
  <r>
    <n v="8558"/>
    <s v="CA-2016-132829"/>
    <d v="2016-12-23T00:00:00"/>
    <d v="2016-12-26T00:00:00"/>
    <x v="0"/>
    <s v="LA-16780"/>
    <s v="Laura Armstrong"/>
    <x v="1"/>
    <s v="United States"/>
    <s v="Houston"/>
    <s v="Texas"/>
    <n v="77041"/>
    <x v="2"/>
    <s v="TEC-PH-10004539"/>
    <s v="Technology"/>
    <s v="Phones"/>
    <s v="Wireless Extenders zBoost YX545 SOHO Signal Booster"/>
    <n v="453.57600000000002"/>
    <n v="3"/>
    <n v="0.2"/>
    <n v="39.687899999999985"/>
    <s v="No"/>
    <s v="Kelly Williams"/>
  </r>
  <r>
    <n v="8559"/>
    <s v="CA-2016-132829"/>
    <d v="2016-12-23T00:00:00"/>
    <d v="2016-12-26T00:00:00"/>
    <x v="0"/>
    <s v="LA-16780"/>
    <s v="Laura Armstrong"/>
    <x v="1"/>
    <s v="United States"/>
    <s v="Houston"/>
    <s v="Texas"/>
    <n v="77041"/>
    <x v="2"/>
    <s v="OFF-LA-10002945"/>
    <s v="Office Supplies"/>
    <s v="Labels"/>
    <s v="Permanent Self-Adhesive File Folder Labels for Typewriters, 1 1/8 x 3 1/2, White"/>
    <n v="45.36"/>
    <n v="9"/>
    <n v="0.2"/>
    <n v="14.741999999999997"/>
    <s v="No"/>
    <s v="Kelly Williams"/>
  </r>
  <r>
    <n v="8560"/>
    <s v="CA-2016-132829"/>
    <d v="2016-12-23T00:00:00"/>
    <d v="2016-12-26T00:00:00"/>
    <x v="0"/>
    <s v="LA-16780"/>
    <s v="Laura Armstrong"/>
    <x v="1"/>
    <s v="United States"/>
    <s v="Houston"/>
    <s v="Texas"/>
    <n v="77041"/>
    <x v="2"/>
    <s v="TEC-PH-10004345"/>
    <s v="Technology"/>
    <s v="Phones"/>
    <s v="Cisco SPA 502G IP Phone"/>
    <n v="287.88"/>
    <n v="3"/>
    <n v="0.2"/>
    <n v="35.984999999999999"/>
    <s v="No"/>
    <s v="Kelly Williams"/>
  </r>
  <r>
    <n v="8561"/>
    <s v="CA-2016-132829"/>
    <d v="2016-12-23T00:00:00"/>
    <d v="2016-12-26T00:00:00"/>
    <x v="0"/>
    <s v="LA-16780"/>
    <s v="Laura Armstrong"/>
    <x v="1"/>
    <s v="United States"/>
    <s v="Houston"/>
    <s v="Texas"/>
    <n v="77041"/>
    <x v="2"/>
    <s v="TEC-PH-10004912"/>
    <s v="Technology"/>
    <s v="Phones"/>
    <s v="Cisco SPA112 2 Port Phone Adapter"/>
    <n v="131.88000000000002"/>
    <n v="3"/>
    <n v="0.2"/>
    <n v="14.836499999999987"/>
    <s v="No"/>
    <s v="Kelly Williams"/>
  </r>
  <r>
    <n v="8562"/>
    <s v="CA-2016-132829"/>
    <d v="2016-12-23T00:00:00"/>
    <d v="2016-12-26T00:00:00"/>
    <x v="0"/>
    <s v="LA-16780"/>
    <s v="Laura Armstrong"/>
    <x v="1"/>
    <s v="United States"/>
    <s v="Houston"/>
    <s v="Texas"/>
    <n v="77041"/>
    <x v="2"/>
    <s v="FUR-FU-10000206"/>
    <s v="Furniture"/>
    <s v="Furnishings"/>
    <s v="GE General Purpose, Extra Long Life, Showcase &amp; Floodlight Incandescent Bulbs"/>
    <n v="2.3280000000000003"/>
    <n v="2"/>
    <n v="0.6"/>
    <n v="-0.75660000000000016"/>
    <s v="No"/>
    <s v="Kelly Williams"/>
  </r>
  <r>
    <n v="8563"/>
    <s v="CA-2016-123540"/>
    <d v="2016-04-02T00:00:00"/>
    <d v="2016-04-06T00:00:00"/>
    <x v="0"/>
    <s v="DJ-13420"/>
    <s v="Denny Joy"/>
    <x v="1"/>
    <s v="United States"/>
    <s v="Milwaukee"/>
    <s v="Wisconsin"/>
    <n v="53209"/>
    <x v="2"/>
    <s v="FUR-CH-10000847"/>
    <s v="Furniture"/>
    <s v="Chairs"/>
    <s v="Global Executive Mid-Back Manager's Chair"/>
    <n v="1454.9"/>
    <n v="5"/>
    <n v="0"/>
    <n v="378.274"/>
    <s v="No"/>
    <s v="Kelly Williams"/>
  </r>
  <r>
    <n v="8564"/>
    <s v="US-2017-108315"/>
    <d v="2017-04-30T00:00:00"/>
    <d v="2017-05-04T00:00:00"/>
    <x v="1"/>
    <s v="MH-18115"/>
    <s v="Mick Hernandez"/>
    <x v="2"/>
    <s v="United States"/>
    <s v="Sanford"/>
    <s v="Florida"/>
    <n v="32771"/>
    <x v="0"/>
    <s v="OFF-BI-10000822"/>
    <s v="Office Supplies"/>
    <s v="Binders"/>
    <s v="Acco PRESSTEX Data Binder with Storage Hooks, Light Blue, 9 1/2&quot; X 11&quot;"/>
    <n v="4.8420000000000005"/>
    <n v="3"/>
    <n v="0.7"/>
    <n v="-3.5507999999999988"/>
    <s v="No"/>
    <s v="Cassandra Brandow"/>
  </r>
  <r>
    <n v="8565"/>
    <s v="US-2017-108315"/>
    <d v="2017-04-30T00:00:00"/>
    <d v="2017-05-04T00:00:00"/>
    <x v="1"/>
    <s v="MH-18115"/>
    <s v="Mick Hernandez"/>
    <x v="2"/>
    <s v="United States"/>
    <s v="Sanford"/>
    <s v="Florida"/>
    <n v="32771"/>
    <x v="0"/>
    <s v="FUR-FU-10000747"/>
    <s v="Furniture"/>
    <s v="Furnishings"/>
    <s v="Tenex B1-RE Series Chair Mats for Low Pile Carpets"/>
    <n v="220.70400000000001"/>
    <n v="6"/>
    <n v="0.2"/>
    <n v="-8.2764000000000379"/>
    <s v="No"/>
    <s v="Cassandra Brandow"/>
  </r>
  <r>
    <n v="8566"/>
    <s v="CA-2016-134110"/>
    <d v="2016-11-17T00:00:00"/>
    <d v="2016-11-18T00:00:00"/>
    <x v="2"/>
    <s v="BG-11035"/>
    <s v="Barry Gonzalez"/>
    <x v="0"/>
    <s v="United States"/>
    <s v="The Colony"/>
    <s v="Texas"/>
    <n v="75056"/>
    <x v="2"/>
    <s v="TEC-PH-10002350"/>
    <s v="Technology"/>
    <s v="Phones"/>
    <s v="Apple EarPods with Remote and Mic"/>
    <n v="67.176000000000002"/>
    <n v="3"/>
    <n v="0.2"/>
    <n v="6.7175999999999974"/>
    <s v="No"/>
    <s v="Kelly Williams"/>
  </r>
  <r>
    <n v="8567"/>
    <s v="CA-2016-134110"/>
    <d v="2016-11-17T00:00:00"/>
    <d v="2016-11-18T00:00:00"/>
    <x v="2"/>
    <s v="BG-11035"/>
    <s v="Barry Gonzalez"/>
    <x v="0"/>
    <s v="United States"/>
    <s v="The Colony"/>
    <s v="Texas"/>
    <n v="75056"/>
    <x v="2"/>
    <s v="OFF-PA-10000697"/>
    <s v="Office Supplies"/>
    <s v="Paper"/>
    <s v="TOPS Voice Message Log Book, Flash Format"/>
    <n v="15.231999999999999"/>
    <n v="4"/>
    <n v="0.2"/>
    <n v="5.5215999999999994"/>
    <s v="No"/>
    <s v="Kelly Williams"/>
  </r>
  <r>
    <n v="8568"/>
    <s v="US-2016-136581"/>
    <d v="2016-11-10T00:00:00"/>
    <d v="2016-11-12T00:00:00"/>
    <x v="2"/>
    <s v="SV-20365"/>
    <s v="Seth Vernon"/>
    <x v="0"/>
    <s v="United States"/>
    <s v="Troy"/>
    <s v="Ohio"/>
    <n v="45373"/>
    <x v="3"/>
    <s v="OFF-PA-10002787"/>
    <s v="Office Supplies"/>
    <s v="Paper"/>
    <s v="Xerox 227"/>
    <n v="31.104000000000006"/>
    <n v="6"/>
    <n v="0.2"/>
    <n v="10.8864"/>
    <s v="No"/>
    <s v="Chuck Magee"/>
  </r>
  <r>
    <n v="8569"/>
    <s v="CA-2016-162390"/>
    <d v="2016-12-06T00:00:00"/>
    <d v="2016-12-12T00:00:00"/>
    <x v="1"/>
    <s v="DP-13105"/>
    <s v="Dave Poirier"/>
    <x v="1"/>
    <s v="United States"/>
    <s v="Hempstead"/>
    <s v="New York"/>
    <n v="11550"/>
    <x v="3"/>
    <s v="OFF-BI-10004318"/>
    <s v="Office Supplies"/>
    <s v="Binders"/>
    <s v="Ibico EB-19 Dual Function Manual Binding System"/>
    <n v="968.74400000000014"/>
    <n v="7"/>
    <n v="0.2"/>
    <n v="314.84180000000003"/>
    <s v="No"/>
    <s v="Chuck Magee"/>
  </r>
  <r>
    <n v="8570"/>
    <s v="CA-2016-162390"/>
    <d v="2016-12-06T00:00:00"/>
    <d v="2016-12-12T00:00:00"/>
    <x v="1"/>
    <s v="DP-13105"/>
    <s v="Dave Poirier"/>
    <x v="1"/>
    <s v="United States"/>
    <s v="Hempstead"/>
    <s v="New York"/>
    <n v="11550"/>
    <x v="3"/>
    <s v="OFF-BI-10001721"/>
    <s v="Office Supplies"/>
    <s v="Binders"/>
    <s v="Trimflex Flexible Post Binders"/>
    <n v="222.35199999999998"/>
    <n v="13"/>
    <n v="0.2"/>
    <n v="77.823200000000014"/>
    <s v="No"/>
    <s v="Chuck Magee"/>
  </r>
  <r>
    <n v="8571"/>
    <s v="CA-2016-162390"/>
    <d v="2016-12-06T00:00:00"/>
    <d v="2016-12-12T00:00:00"/>
    <x v="1"/>
    <s v="DP-13105"/>
    <s v="Dave Poirier"/>
    <x v="1"/>
    <s v="United States"/>
    <s v="Hempstead"/>
    <s v="New York"/>
    <n v="11550"/>
    <x v="3"/>
    <s v="TEC-CO-10004202"/>
    <s v="Technology"/>
    <s v="Copiers"/>
    <s v="Brother DCP1000 Digital 3 in 1 Multifunction Machine"/>
    <n v="479.98400000000004"/>
    <n v="2"/>
    <n v="0.2"/>
    <n v="89.996999999999986"/>
    <s v="No"/>
    <s v="Chuck Magee"/>
  </r>
  <r>
    <n v="8572"/>
    <s v="CA-2016-162222"/>
    <d v="2016-04-03T00:00:00"/>
    <d v="2016-04-03T00:00:00"/>
    <x v="3"/>
    <s v="SR-20740"/>
    <s v="Steven Roelle"/>
    <x v="2"/>
    <s v="United States"/>
    <s v="Dallas"/>
    <s v="Texas"/>
    <n v="75081"/>
    <x v="2"/>
    <s v="OFF-PA-10003893"/>
    <s v="Office Supplies"/>
    <s v="Paper"/>
    <s v="Xerox 1962"/>
    <n v="10.272000000000002"/>
    <n v="3"/>
    <n v="0.2"/>
    <n v="3.2099999999999982"/>
    <s v="No"/>
    <s v="Kelly Williams"/>
  </r>
  <r>
    <n v="8573"/>
    <s v="CA-2014-121629"/>
    <d v="2014-11-28T00:00:00"/>
    <d v="2014-12-02T00:00:00"/>
    <x v="1"/>
    <s v="BT-11680"/>
    <s v="Brian Thompson"/>
    <x v="0"/>
    <s v="United States"/>
    <s v="Houston"/>
    <s v="Texas"/>
    <n v="77041"/>
    <x v="2"/>
    <s v="TEC-MA-10004679"/>
    <s v="Technology"/>
    <s v="Machines"/>
    <s v="StarTech.com 10/100 VDSL2 Ethernet Extender Kit"/>
    <n v="998.84999999999991"/>
    <n v="5"/>
    <n v="0.4"/>
    <n v="-199.7700000000001"/>
    <s v="No"/>
    <s v="Kelly Williams"/>
  </r>
  <r>
    <n v="8574"/>
    <s v="CA-2015-164623"/>
    <d v="2015-10-20T00:00:00"/>
    <d v="2015-10-22T00:00:00"/>
    <x v="2"/>
    <s v="MS-17770"/>
    <s v="Maxwell Schwartz"/>
    <x v="0"/>
    <s v="United States"/>
    <s v="New York City"/>
    <s v="New York"/>
    <n v="10035"/>
    <x v="3"/>
    <s v="OFF-PA-10000249"/>
    <s v="Office Supplies"/>
    <s v="Paper"/>
    <s v="Easy-staple paper"/>
    <n v="24.56"/>
    <n v="2"/>
    <n v="0"/>
    <n v="11.543199999999999"/>
    <s v="No"/>
    <s v="Chuck Magee"/>
  </r>
  <r>
    <n v="8575"/>
    <s v="CA-2014-159849"/>
    <d v="2014-09-19T00:00:00"/>
    <d v="2014-09-19T00:00:00"/>
    <x v="3"/>
    <s v="JK-15640"/>
    <s v="Jim Kriz"/>
    <x v="2"/>
    <s v="United States"/>
    <s v="San Francisco"/>
    <s v="California"/>
    <n v="94110"/>
    <x v="1"/>
    <s v="OFF-FA-10000053"/>
    <s v="Office Supplies"/>
    <s v="Fasteners"/>
    <s v="Revere Boxed Rubber Bands by Revere"/>
    <n v="5.67"/>
    <n v="3"/>
    <n v="0"/>
    <n v="0.11340000000000017"/>
    <s v="No"/>
    <s v="Anna Andreadi"/>
  </r>
  <r>
    <n v="8576"/>
    <s v="CA-2017-101273"/>
    <d v="2017-08-27T00:00:00"/>
    <d v="2017-08-30T00:00:00"/>
    <x v="0"/>
    <s v="ST-20530"/>
    <s v="Shui Tom"/>
    <x v="0"/>
    <s v="United States"/>
    <s v="Port Saint Lucie"/>
    <s v="Florida"/>
    <n v="34952"/>
    <x v="0"/>
    <s v="OFF-AP-10000804"/>
    <s v="Office Supplies"/>
    <s v="Appliances"/>
    <s v="Hoover Portapower Portable Vacuum"/>
    <n v="14.336000000000002"/>
    <n v="4"/>
    <n v="0.2"/>
    <n v="0.89599999999999991"/>
    <s v="Yes"/>
    <s v="Cassandra Brandow"/>
  </r>
  <r>
    <n v="8577"/>
    <s v="CA-2017-106747"/>
    <d v="2017-07-03T00:00:00"/>
    <d v="2017-07-04T00:00:00"/>
    <x v="2"/>
    <s v="TS-21505"/>
    <s v="Tony Sayre"/>
    <x v="0"/>
    <s v="United States"/>
    <s v="Concord"/>
    <s v="New Hampshire"/>
    <n v="3301"/>
    <x v="3"/>
    <s v="FUR-FU-10004188"/>
    <s v="Furniture"/>
    <s v="Furnishings"/>
    <s v="Luxo Professional Combination Clamp-On Lamps"/>
    <n v="102.3"/>
    <n v="1"/>
    <n v="0"/>
    <n v="26.597999999999999"/>
    <s v="No"/>
    <s v="Chuck Magee"/>
  </r>
  <r>
    <n v="8578"/>
    <s v="CA-2017-146164"/>
    <d v="2017-12-22T00:00:00"/>
    <d v="2017-12-26T00:00:00"/>
    <x v="1"/>
    <s v="CM-12190"/>
    <s v="Charlotte Melton"/>
    <x v="0"/>
    <s v="United States"/>
    <s v="Rochester"/>
    <s v="Minnesota"/>
    <n v="55901"/>
    <x v="2"/>
    <s v="FUR-TA-10004915"/>
    <s v="Furniture"/>
    <s v="Tables"/>
    <s v="Office Impressions End Table, 20-1/2&quot;H x 24&quot;W x 20&quot;D"/>
    <n v="607.52"/>
    <n v="2"/>
    <n v="0"/>
    <n v="97.203200000000038"/>
    <s v="No"/>
    <s v="Kelly Williams"/>
  </r>
  <r>
    <n v="8579"/>
    <s v="CA-2017-146164"/>
    <d v="2017-12-22T00:00:00"/>
    <d v="2017-12-26T00:00:00"/>
    <x v="1"/>
    <s v="CM-12190"/>
    <s v="Charlotte Melton"/>
    <x v="0"/>
    <s v="United States"/>
    <s v="Rochester"/>
    <s v="Minnesota"/>
    <n v="55901"/>
    <x v="2"/>
    <s v="OFF-ST-10001228"/>
    <s v="Office Supplies"/>
    <s v="Storage"/>
    <s v="Personal File Boxes with Fold-Down Carry Handle"/>
    <n v="31.16"/>
    <n v="2"/>
    <n v="0"/>
    <n v="7.7899999999999991"/>
    <s v="No"/>
    <s v="Kelly Williams"/>
  </r>
  <r>
    <n v="8580"/>
    <s v="CA-2016-111605"/>
    <d v="2016-12-27T00:00:00"/>
    <d v="2017-01-02T00:00:00"/>
    <x v="1"/>
    <s v="JW-15955"/>
    <s v="Joni Wasserman"/>
    <x v="0"/>
    <s v="United States"/>
    <s v="Louisville"/>
    <s v="Kentucky"/>
    <n v="40214"/>
    <x v="0"/>
    <s v="OFF-LA-10002368"/>
    <s v="Office Supplies"/>
    <s v="Labels"/>
    <s v="Avery 479"/>
    <n v="2.61"/>
    <n v="1"/>
    <n v="0"/>
    <n v="1.2005999999999999"/>
    <s v="No"/>
    <s v="Cassandra Brandow"/>
  </r>
  <r>
    <n v="8581"/>
    <s v="CA-2014-130673"/>
    <d v="2014-05-20T00:00:00"/>
    <d v="2014-05-22T00:00:00"/>
    <x v="0"/>
    <s v="MC-17590"/>
    <s v="Matt Collister"/>
    <x v="1"/>
    <s v="United States"/>
    <s v="San Marcos"/>
    <s v="Texas"/>
    <n v="78666"/>
    <x v="2"/>
    <s v="FUR-FU-10003489"/>
    <s v="Furniture"/>
    <s v="Furnishings"/>
    <s v="Contemporary Borderless Frame"/>
    <n v="10.332000000000001"/>
    <n v="3"/>
    <n v="0.6"/>
    <n v="-5.9408999999999992"/>
    <s v="No"/>
    <s v="Kelly Williams"/>
  </r>
  <r>
    <n v="8582"/>
    <s v="CA-2014-130673"/>
    <d v="2014-05-20T00:00:00"/>
    <d v="2014-05-22T00:00:00"/>
    <x v="0"/>
    <s v="MC-17590"/>
    <s v="Matt Collister"/>
    <x v="1"/>
    <s v="United States"/>
    <s v="San Marcos"/>
    <s v="Texas"/>
    <n v="78666"/>
    <x v="2"/>
    <s v="OFF-PA-10000289"/>
    <s v="Office Supplies"/>
    <s v="Paper"/>
    <s v="Xerox 213"/>
    <n v="10.368000000000002"/>
    <n v="2"/>
    <n v="0.2"/>
    <n v="3.6288"/>
    <s v="No"/>
    <s v="Kelly Williams"/>
  </r>
  <r>
    <n v="8583"/>
    <s v="CA-2014-130673"/>
    <d v="2014-05-20T00:00:00"/>
    <d v="2014-05-22T00:00:00"/>
    <x v="0"/>
    <s v="MC-17590"/>
    <s v="Matt Collister"/>
    <x v="1"/>
    <s v="United States"/>
    <s v="San Marcos"/>
    <s v="Texas"/>
    <n v="78666"/>
    <x v="2"/>
    <s v="TEC-AC-10004227"/>
    <s v="Technology"/>
    <s v="Accessories"/>
    <s v="SanDisk Ultra 16 GB MicroSDHC Class 10 Memory Card"/>
    <n v="20.784000000000002"/>
    <n v="2"/>
    <n v="0.2"/>
    <n v="-3.6372000000000027"/>
    <s v="No"/>
    <s v="Kelly Williams"/>
  </r>
  <r>
    <n v="8584"/>
    <s v="CA-2014-130673"/>
    <d v="2014-05-20T00:00:00"/>
    <d v="2014-05-22T00:00:00"/>
    <x v="0"/>
    <s v="MC-17590"/>
    <s v="Matt Collister"/>
    <x v="1"/>
    <s v="United States"/>
    <s v="San Marcos"/>
    <s v="Texas"/>
    <n v="78666"/>
    <x v="2"/>
    <s v="OFF-ST-10000636"/>
    <s v="Office Supplies"/>
    <s v="Storage"/>
    <s v="Rogers Profile Extra Capacity Storage Tub"/>
    <n v="66.959999999999994"/>
    <n v="5"/>
    <n v="0.2"/>
    <n v="-13.392000000000003"/>
    <s v="No"/>
    <s v="Kelly Williams"/>
  </r>
  <r>
    <n v="8585"/>
    <s v="CA-2014-104808"/>
    <d v="2014-02-04T00:00:00"/>
    <d v="2014-02-08T00:00:00"/>
    <x v="0"/>
    <s v="MH-17440"/>
    <s v="Mark Haberlin"/>
    <x v="1"/>
    <s v="United States"/>
    <s v="Escondido"/>
    <s v="California"/>
    <n v="92025"/>
    <x v="1"/>
    <s v="OFF-BI-10003676"/>
    <s v="Office Supplies"/>
    <s v="Binders"/>
    <s v="GBC Standard Recycled Report Covers, Clear Plastic Sheets"/>
    <n v="17.248000000000001"/>
    <n v="2"/>
    <n v="0.2"/>
    <n v="6.0367999999999986"/>
    <s v="No"/>
    <s v="Anna Andreadi"/>
  </r>
  <r>
    <n v="8586"/>
    <s v="US-2017-132927"/>
    <d v="2017-12-09T00:00:00"/>
    <d v="2017-12-15T00:00:00"/>
    <x v="1"/>
    <s v="RD-19720"/>
    <s v="Roger Demir"/>
    <x v="0"/>
    <s v="United States"/>
    <s v="Philadelphia"/>
    <s v="Pennsylvania"/>
    <n v="19134"/>
    <x v="3"/>
    <s v="OFF-BI-10001116"/>
    <s v="Office Supplies"/>
    <s v="Binders"/>
    <s v="Wilson Jones 1&quot; Hanging DublLock Ring Binders"/>
    <n v="11.088000000000003"/>
    <n v="7"/>
    <n v="0.7"/>
    <n v="-8.1311999999999998"/>
    <s v="No"/>
    <s v="Chuck Magee"/>
  </r>
  <r>
    <n v="8587"/>
    <s v="CA-2017-162015"/>
    <d v="2017-07-11T00:00:00"/>
    <d v="2017-07-18T00:00:00"/>
    <x v="1"/>
    <s v="KB-16240"/>
    <s v="Karen Bern"/>
    <x v="1"/>
    <s v="United States"/>
    <s v="Los Angeles"/>
    <s v="California"/>
    <n v="90049"/>
    <x v="1"/>
    <s v="TEC-AC-10003832"/>
    <s v="Technology"/>
    <s v="Accessories"/>
    <s v="Logitech P710e Mobile Speakerphone"/>
    <n v="1287.45"/>
    <n v="5"/>
    <n v="0"/>
    <n v="244.61549999999988"/>
    <s v="Yes"/>
    <s v="Anna Andreadi"/>
  </r>
  <r>
    <n v="8588"/>
    <s v="CA-2017-162015"/>
    <d v="2017-07-11T00:00:00"/>
    <d v="2017-07-18T00:00:00"/>
    <x v="1"/>
    <s v="KB-16240"/>
    <s v="Karen Bern"/>
    <x v="1"/>
    <s v="United States"/>
    <s v="Los Angeles"/>
    <s v="California"/>
    <n v="90049"/>
    <x v="1"/>
    <s v="OFF-AP-10003040"/>
    <s v="Office Supplies"/>
    <s v="Appliances"/>
    <s v="Fellowes 8 Outlet Superior Workstation Surge Protector w/o Phone/Fax/Modem Protection"/>
    <n v="168.1"/>
    <n v="5"/>
    <n v="0"/>
    <n v="43.705999999999996"/>
    <s v="Yes"/>
    <s v="Anna Andreadi"/>
  </r>
  <r>
    <n v="8589"/>
    <s v="CA-2015-138492"/>
    <d v="2015-05-15T00:00:00"/>
    <d v="2015-05-22T00:00:00"/>
    <x v="1"/>
    <s v="FC-14335"/>
    <s v="Fred Chung"/>
    <x v="1"/>
    <s v="United States"/>
    <s v="Philadelphia"/>
    <s v="Pennsylvania"/>
    <n v="19140"/>
    <x v="3"/>
    <s v="OFF-ST-10002583"/>
    <s v="Office Supplies"/>
    <s v="Storage"/>
    <s v="Fellowes Neat Ideas Storage Cubes"/>
    <n v="51.967999999999996"/>
    <n v="2"/>
    <n v="0.2"/>
    <n v="-10.393600000000001"/>
    <s v="No"/>
    <s v="Chuck Magee"/>
  </r>
  <r>
    <n v="8590"/>
    <s v="CA-2017-145338"/>
    <d v="2017-01-29T00:00:00"/>
    <d v="2017-02-01T00:00:00"/>
    <x v="2"/>
    <s v="BD-11770"/>
    <s v="Bryan Davis"/>
    <x v="0"/>
    <s v="United States"/>
    <s v="Philadelphia"/>
    <s v="Pennsylvania"/>
    <n v="19120"/>
    <x v="3"/>
    <s v="OFF-AR-10002053"/>
    <s v="Office Supplies"/>
    <s v="Art"/>
    <s v="Premium Writing Pencils, Soft, #2 by Central Association for the Blind"/>
    <n v="4.7679999999999998"/>
    <n v="2"/>
    <n v="0.2"/>
    <n v="0.47680000000000011"/>
    <s v="No"/>
    <s v="Chuck Magee"/>
  </r>
  <r>
    <n v="8591"/>
    <s v="CA-2017-126676"/>
    <d v="2017-09-29T00:00:00"/>
    <d v="2017-10-01T00:00:00"/>
    <x v="2"/>
    <s v="FH-14365"/>
    <s v="Fred Hopkins"/>
    <x v="1"/>
    <s v="United States"/>
    <s v="Hempstead"/>
    <s v="New York"/>
    <n v="11550"/>
    <x v="3"/>
    <s v="OFF-EN-10004846"/>
    <s v="Office Supplies"/>
    <s v="Envelopes"/>
    <s v="Letter or Legal Size Expandable Poly String Tie Envelopes"/>
    <n v="7.98"/>
    <n v="3"/>
    <n v="0"/>
    <n v="3.9102000000000006"/>
    <s v="No"/>
    <s v="Chuck Magee"/>
  </r>
  <r>
    <n v="8592"/>
    <s v="CA-2017-101700"/>
    <d v="2017-04-23T00:00:00"/>
    <d v="2017-04-26T00:00:00"/>
    <x v="2"/>
    <s v="SO-20335"/>
    <s v="Sean O'Donnell"/>
    <x v="0"/>
    <s v="United States"/>
    <s v="Greeley"/>
    <s v="Colorado"/>
    <n v="80634"/>
    <x v="1"/>
    <s v="OFF-EN-10003134"/>
    <s v="Office Supplies"/>
    <s v="Envelopes"/>
    <s v="Staple envelope"/>
    <n v="18.687999999999999"/>
    <n v="2"/>
    <n v="0.2"/>
    <n v="7.008"/>
    <s v="Yes"/>
    <s v="Anna Andreadi"/>
  </r>
  <r>
    <n v="8593"/>
    <s v="CA-2017-101700"/>
    <d v="2017-04-23T00:00:00"/>
    <d v="2017-04-26T00:00:00"/>
    <x v="2"/>
    <s v="SO-20335"/>
    <s v="Sean O'Donnell"/>
    <x v="0"/>
    <s v="United States"/>
    <s v="Greeley"/>
    <s v="Colorado"/>
    <n v="80634"/>
    <x v="1"/>
    <s v="FUR-FU-10001025"/>
    <s v="Furniture"/>
    <s v="Furnishings"/>
    <s v="Eldon Imàge Series Desk Accessories, Clear"/>
    <n v="11.664000000000001"/>
    <n v="3"/>
    <n v="0.2"/>
    <n v="3.3534000000000006"/>
    <s v="Yes"/>
    <s v="Anna Andreadi"/>
  </r>
  <r>
    <n v="8594"/>
    <s v="CA-2017-159667"/>
    <d v="2017-11-09T00:00:00"/>
    <d v="2017-11-13T00:00:00"/>
    <x v="1"/>
    <s v="PM-19135"/>
    <s v="Peter McVee"/>
    <x v="2"/>
    <s v="United States"/>
    <s v="Jacksonville"/>
    <s v="Florida"/>
    <n v="32216"/>
    <x v="0"/>
    <s v="TEC-AC-10002567"/>
    <s v="Technology"/>
    <s v="Accessories"/>
    <s v="Logitech G602 Wireless Gaming Mouse"/>
    <n v="191.976"/>
    <n v="3"/>
    <n v="0.2"/>
    <n v="38.395199999999988"/>
    <s v="No"/>
    <s v="Cassandra Brandow"/>
  </r>
  <r>
    <n v="8595"/>
    <s v="CA-2017-159667"/>
    <d v="2017-11-09T00:00:00"/>
    <d v="2017-11-13T00:00:00"/>
    <x v="1"/>
    <s v="PM-19135"/>
    <s v="Peter McVee"/>
    <x v="2"/>
    <s v="United States"/>
    <s v="Jacksonville"/>
    <s v="Florida"/>
    <n v="32216"/>
    <x v="0"/>
    <s v="TEC-PH-10004094"/>
    <s v="Technology"/>
    <s v="Phones"/>
    <s v="Motorola L703CM"/>
    <n v="499.16800000000006"/>
    <n v="4"/>
    <n v="0.2"/>
    <n v="31.197999999999993"/>
    <s v="No"/>
    <s v="Cassandra Brandow"/>
  </r>
  <r>
    <n v="8596"/>
    <s v="CA-2014-111934"/>
    <d v="2014-05-05T00:00:00"/>
    <d v="2014-05-07T00:00:00"/>
    <x v="2"/>
    <s v="GD-14590"/>
    <s v="Giulietta Dortch"/>
    <x v="1"/>
    <s v="United States"/>
    <s v="Arlington"/>
    <s v="Virginia"/>
    <n v="22204"/>
    <x v="0"/>
    <s v="OFF-BI-10004364"/>
    <s v="Office Supplies"/>
    <s v="Binders"/>
    <s v="Storex Dura Pro Binders"/>
    <n v="11.88"/>
    <n v="2"/>
    <n v="0"/>
    <n v="5.3460000000000001"/>
    <s v="No"/>
    <s v="Cassandra Brandow"/>
  </r>
  <r>
    <n v="8597"/>
    <s v="CA-2014-111934"/>
    <d v="2014-05-05T00:00:00"/>
    <d v="2014-05-07T00:00:00"/>
    <x v="2"/>
    <s v="GD-14590"/>
    <s v="Giulietta Dortch"/>
    <x v="1"/>
    <s v="United States"/>
    <s v="Arlington"/>
    <s v="Virginia"/>
    <n v="22204"/>
    <x v="0"/>
    <s v="OFF-PA-10000474"/>
    <s v="Office Supplies"/>
    <s v="Paper"/>
    <s v="Easy-staple paper"/>
    <n v="35.44"/>
    <n v="1"/>
    <n v="0"/>
    <n v="16.656799999999997"/>
    <s v="No"/>
    <s v="Cassandra Brandow"/>
  </r>
  <r>
    <n v="8598"/>
    <s v="US-2016-117387"/>
    <d v="2016-10-27T00:00:00"/>
    <d v="2016-10-31T00:00:00"/>
    <x v="1"/>
    <s v="PA-19060"/>
    <s v="Pete Armstrong"/>
    <x v="2"/>
    <s v="United States"/>
    <s v="San Francisco"/>
    <s v="California"/>
    <n v="94122"/>
    <x v="1"/>
    <s v="OFF-BI-10004308"/>
    <s v="Office Supplies"/>
    <s v="Binders"/>
    <s v="Avery Legal 4-Ring Binder"/>
    <n v="67.13600000000001"/>
    <n v="4"/>
    <n v="0.2"/>
    <n v="25.175999999999998"/>
    <s v="No"/>
    <s v="Anna Andreadi"/>
  </r>
  <r>
    <n v="8599"/>
    <s v="CA-2014-141110"/>
    <d v="2014-11-26T00:00:00"/>
    <d v="2014-12-01T00:00:00"/>
    <x v="1"/>
    <s v="LS-17200"/>
    <s v="Luke Schmidt"/>
    <x v="1"/>
    <s v="United States"/>
    <s v="Fresno"/>
    <s v="California"/>
    <n v="93727"/>
    <x v="1"/>
    <s v="OFF-BI-10002012"/>
    <s v="Office Supplies"/>
    <s v="Binders"/>
    <s v="Wilson Jones Easy Flow II Sheet Lifters"/>
    <n v="4.32"/>
    <n v="3"/>
    <n v="0.2"/>
    <n v="1.512"/>
    <s v="No"/>
    <s v="Anna Andreadi"/>
  </r>
  <r>
    <n v="8600"/>
    <s v="CA-2014-141110"/>
    <d v="2014-11-26T00:00:00"/>
    <d v="2014-12-01T00:00:00"/>
    <x v="1"/>
    <s v="LS-17200"/>
    <s v="Luke Schmidt"/>
    <x v="1"/>
    <s v="United States"/>
    <s v="Fresno"/>
    <s v="California"/>
    <n v="93727"/>
    <x v="1"/>
    <s v="OFF-PA-10002586"/>
    <s v="Office Supplies"/>
    <s v="Paper"/>
    <s v="Xerox 1970"/>
    <n v="14.940000000000001"/>
    <n v="3"/>
    <n v="0"/>
    <n v="7.0218000000000007"/>
    <s v="No"/>
    <s v="Anna Andreadi"/>
  </r>
  <r>
    <n v="8601"/>
    <s v="CA-2014-141110"/>
    <d v="2014-11-26T00:00:00"/>
    <d v="2014-12-01T00:00:00"/>
    <x v="1"/>
    <s v="LS-17200"/>
    <s v="Luke Schmidt"/>
    <x v="1"/>
    <s v="United States"/>
    <s v="Fresno"/>
    <s v="California"/>
    <n v="93727"/>
    <x v="1"/>
    <s v="OFF-AP-10000692"/>
    <s v="Office Supplies"/>
    <s v="Appliances"/>
    <s v="Fellowes Mighty 8 Compact Surge Protector"/>
    <n v="40.54"/>
    <n v="2"/>
    <n v="0"/>
    <n v="11.351200000000002"/>
    <s v="No"/>
    <s v="Anna Andreadi"/>
  </r>
  <r>
    <n v="8602"/>
    <s v="CA-2014-141110"/>
    <d v="2014-11-26T00:00:00"/>
    <d v="2014-12-01T00:00:00"/>
    <x v="1"/>
    <s v="LS-17200"/>
    <s v="Luke Schmidt"/>
    <x v="1"/>
    <s v="United States"/>
    <s v="Fresno"/>
    <s v="California"/>
    <n v="93727"/>
    <x v="1"/>
    <s v="OFF-BI-10001553"/>
    <s v="Office Supplies"/>
    <s v="Binders"/>
    <s v="SpineVue Locking Slant-D Ring Binders by Cardinal"/>
    <n v="7.3120000000000012"/>
    <n v="1"/>
    <n v="0.2"/>
    <n v="2.5591999999999997"/>
    <s v="No"/>
    <s v="Anna Andreadi"/>
  </r>
  <r>
    <n v="8603"/>
    <s v="US-2014-133949"/>
    <d v="2014-12-31T00:00:00"/>
    <d v="2014-12-31T00:00:00"/>
    <x v="3"/>
    <s v="JL-15175"/>
    <s v="James Lanier"/>
    <x v="2"/>
    <s v="United States"/>
    <s v="Reno"/>
    <s v="Nevada"/>
    <n v="89502"/>
    <x v="1"/>
    <s v="TEC-PH-10004908"/>
    <s v="Technology"/>
    <s v="Phones"/>
    <s v="Panasonic KX TS3282W Corded phone"/>
    <n v="475.94400000000002"/>
    <n v="7"/>
    <n v="0.2"/>
    <n v="59.492999999999952"/>
    <s v="No"/>
    <s v="Anna Andreadi"/>
  </r>
  <r>
    <n v="8604"/>
    <s v="US-2016-116365"/>
    <d v="2016-01-03T00:00:00"/>
    <d v="2016-01-08T00:00:00"/>
    <x v="1"/>
    <s v="CA-12310"/>
    <s v="Christine Abelman"/>
    <x v="1"/>
    <s v="United States"/>
    <s v="San Antonio"/>
    <s v="Texas"/>
    <n v="78207"/>
    <x v="2"/>
    <s v="TEC-AC-10002217"/>
    <s v="Technology"/>
    <s v="Accessories"/>
    <s v="Imation Clip USB flash drive - 8 GB"/>
    <n v="30.080000000000002"/>
    <n v="2"/>
    <n v="0.2"/>
    <n v="-5.2640000000000002"/>
    <s v="No"/>
    <s v="Kelly Williams"/>
  </r>
  <r>
    <n v="8605"/>
    <s v="US-2016-116365"/>
    <d v="2016-01-03T00:00:00"/>
    <d v="2016-01-08T00:00:00"/>
    <x v="1"/>
    <s v="CA-12310"/>
    <s v="Christine Abelman"/>
    <x v="1"/>
    <s v="United States"/>
    <s v="San Antonio"/>
    <s v="Texas"/>
    <n v="78207"/>
    <x v="2"/>
    <s v="TEC-AC-10002942"/>
    <s v="Technology"/>
    <s v="Accessories"/>
    <s v="WD My Passport Ultra 1TB Portable External Hard Drive"/>
    <n v="165.60000000000002"/>
    <n v="3"/>
    <n v="0.2"/>
    <n v="-6.2100000000000151"/>
    <s v="No"/>
    <s v="Kelly Williams"/>
  </r>
  <r>
    <n v="8606"/>
    <s v="US-2016-116365"/>
    <d v="2016-01-03T00:00:00"/>
    <d v="2016-01-08T00:00:00"/>
    <x v="1"/>
    <s v="CA-12310"/>
    <s v="Christine Abelman"/>
    <x v="1"/>
    <s v="United States"/>
    <s v="San Antonio"/>
    <s v="Texas"/>
    <n v="78207"/>
    <x v="2"/>
    <s v="TEC-PH-10002890"/>
    <s v="Technology"/>
    <s v="Phones"/>
    <s v="AT&amp;T 17929 Lendline Telephone"/>
    <n v="180.96"/>
    <n v="5"/>
    <n v="0.2"/>
    <n v="13.571999999999996"/>
    <s v="No"/>
    <s v="Kelly Williams"/>
  </r>
  <r>
    <n v="8607"/>
    <s v="CA-2017-162936"/>
    <d v="2017-08-18T00:00:00"/>
    <d v="2017-08-22T00:00:00"/>
    <x v="1"/>
    <s v="CM-12160"/>
    <s v="Charles McCrossin"/>
    <x v="0"/>
    <s v="United States"/>
    <s v="New Bedford"/>
    <s v="Massachusetts"/>
    <n v="2740"/>
    <x v="3"/>
    <s v="TEC-AC-10003614"/>
    <s v="Technology"/>
    <s v="Accessories"/>
    <s v="Verbatim 25 GB 6x Blu-ray Single Layer Recordable Disc, 10/Pack"/>
    <n v="23.18"/>
    <n v="2"/>
    <n v="0"/>
    <n v="7.6493999999999982"/>
    <s v="No"/>
    <s v="Chuck Magee"/>
  </r>
  <r>
    <n v="8608"/>
    <s v="CA-2014-151946"/>
    <d v="2014-06-04T00:00:00"/>
    <d v="2014-06-09T00:00:00"/>
    <x v="1"/>
    <s v="BT-11440"/>
    <s v="Bobby Trafton"/>
    <x v="0"/>
    <s v="United States"/>
    <s v="New York City"/>
    <s v="New York"/>
    <n v="10035"/>
    <x v="3"/>
    <s v="FUR-FU-10002878"/>
    <s v="Furniture"/>
    <s v="Furnishings"/>
    <s v="Seth Thomas 14&quot; Day/Date Wall Clock"/>
    <n v="56.96"/>
    <n v="2"/>
    <n v="0"/>
    <n v="21.075200000000002"/>
    <s v="No"/>
    <s v="Chuck Magee"/>
  </r>
  <r>
    <n v="8609"/>
    <s v="CA-2014-151946"/>
    <d v="2014-06-04T00:00:00"/>
    <d v="2014-06-09T00:00:00"/>
    <x v="1"/>
    <s v="BT-11440"/>
    <s v="Bobby Trafton"/>
    <x v="0"/>
    <s v="United States"/>
    <s v="New York City"/>
    <s v="New York"/>
    <n v="10035"/>
    <x v="3"/>
    <s v="OFF-AP-10001626"/>
    <s v="Office Supplies"/>
    <s v="Appliances"/>
    <s v="Commercial WindTunnel Clean Air Upright Vacuum, Replacement Belts, Filtration Bags"/>
    <n v="15.56"/>
    <n v="4"/>
    <n v="0"/>
    <n v="4.0456000000000003"/>
    <s v="No"/>
    <s v="Chuck Magee"/>
  </r>
  <r>
    <n v="8610"/>
    <s v="CA-2014-151946"/>
    <d v="2014-06-04T00:00:00"/>
    <d v="2014-06-09T00:00:00"/>
    <x v="1"/>
    <s v="BT-11440"/>
    <s v="Bobby Trafton"/>
    <x v="0"/>
    <s v="United States"/>
    <s v="New York City"/>
    <s v="New York"/>
    <n v="10035"/>
    <x v="3"/>
    <s v="FUR-BO-10003272"/>
    <s v="Furniture"/>
    <s v="Bookcases"/>
    <s v="O'Sullivan Living Dimensions 5-Shelf Bookcases"/>
    <n v="353.56799999999998"/>
    <n v="2"/>
    <n v="0.2"/>
    <n v="-44.196000000000026"/>
    <s v="No"/>
    <s v="Chuck Magee"/>
  </r>
  <r>
    <n v="8611"/>
    <s v="CA-2014-151946"/>
    <d v="2014-06-04T00:00:00"/>
    <d v="2014-06-09T00:00:00"/>
    <x v="1"/>
    <s v="BT-11440"/>
    <s v="Bobby Trafton"/>
    <x v="0"/>
    <s v="United States"/>
    <s v="New York City"/>
    <s v="New York"/>
    <n v="10035"/>
    <x v="3"/>
    <s v="FUR-FU-10002191"/>
    <s v="Furniture"/>
    <s v="Furnishings"/>
    <s v="G.E. Halogen Desk Lamp Bulbs"/>
    <n v="13.96"/>
    <n v="2"/>
    <n v="0"/>
    <n v="6.7008000000000001"/>
    <s v="No"/>
    <s v="Chuck Magee"/>
  </r>
  <r>
    <n v="8612"/>
    <s v="CA-2017-123624"/>
    <d v="2017-11-13T00:00:00"/>
    <d v="2017-11-17T00:00:00"/>
    <x v="0"/>
    <s v="SE-20110"/>
    <s v="Sanjit Engle"/>
    <x v="0"/>
    <s v="United States"/>
    <s v="Oxnard"/>
    <s v="California"/>
    <n v="93030"/>
    <x v="1"/>
    <s v="TEC-AC-10000682"/>
    <s v="Technology"/>
    <s v="Accessories"/>
    <s v="Kensington K72356US Mouse-in-a-Box USB Desktop Mouse"/>
    <n v="82.95"/>
    <n v="5"/>
    <n v="0"/>
    <n v="29.032499999999999"/>
    <s v="No"/>
    <s v="Anna Andreadi"/>
  </r>
  <r>
    <n v="8613"/>
    <s v="CA-2016-146437"/>
    <d v="2016-01-28T00:00:00"/>
    <d v="2016-02-01T00:00:00"/>
    <x v="0"/>
    <s v="HG-14965"/>
    <s v="Henry Goldwyn"/>
    <x v="1"/>
    <s v="United States"/>
    <s v="Los Angeles"/>
    <s v="California"/>
    <n v="90036"/>
    <x v="1"/>
    <s v="OFF-AR-10000588"/>
    <s v="Office Supplies"/>
    <s v="Art"/>
    <s v="Newell 345"/>
    <n v="39.68"/>
    <n v="2"/>
    <n v="0"/>
    <n v="10.316800000000001"/>
    <s v="No"/>
    <s v="Anna Andreadi"/>
  </r>
  <r>
    <n v="8614"/>
    <s v="CA-2016-138233"/>
    <d v="2016-11-09T00:00:00"/>
    <d v="2016-11-14T00:00:00"/>
    <x v="1"/>
    <s v="PF-19165"/>
    <s v="Philip Fox"/>
    <x v="0"/>
    <s v="United States"/>
    <s v="Oakland"/>
    <s v="California"/>
    <n v="94601"/>
    <x v="1"/>
    <s v="TEC-AC-10002001"/>
    <s v="Technology"/>
    <s v="Accessories"/>
    <s v="Logitech Wireless Gaming Headset G930"/>
    <n v="479.97"/>
    <n v="3"/>
    <n v="0"/>
    <n v="177.58890000000002"/>
    <s v="No"/>
    <s v="Anna Andreadi"/>
  </r>
  <r>
    <n v="8615"/>
    <s v="CA-2016-165918"/>
    <d v="2016-09-10T00:00:00"/>
    <d v="2016-09-14T00:00:00"/>
    <x v="1"/>
    <s v="BD-11770"/>
    <s v="Bryan Davis"/>
    <x v="0"/>
    <s v="United States"/>
    <s v="Edmonds"/>
    <s v="Washington"/>
    <n v="98026"/>
    <x v="1"/>
    <s v="OFF-LA-10003720"/>
    <s v="Office Supplies"/>
    <s v="Labels"/>
    <s v="Avery 487"/>
    <n v="7.38"/>
    <n v="2"/>
    <n v="0"/>
    <n v="3.4685999999999999"/>
    <s v="No"/>
    <s v="Anna Andreadi"/>
  </r>
  <r>
    <n v="8616"/>
    <s v="CA-2016-165918"/>
    <d v="2016-09-10T00:00:00"/>
    <d v="2016-09-14T00:00:00"/>
    <x v="1"/>
    <s v="BD-11770"/>
    <s v="Bryan Davis"/>
    <x v="0"/>
    <s v="United States"/>
    <s v="Edmonds"/>
    <s v="Washington"/>
    <n v="98026"/>
    <x v="1"/>
    <s v="OFF-BI-10004364"/>
    <s v="Office Supplies"/>
    <s v="Binders"/>
    <s v="Storex Dura Pro Binders"/>
    <n v="14.256000000000002"/>
    <n v="3"/>
    <n v="0.2"/>
    <n v="4.4550000000000001"/>
    <s v="No"/>
    <s v="Anna Andreadi"/>
  </r>
  <r>
    <n v="8617"/>
    <s v="CA-2016-165918"/>
    <d v="2016-09-10T00:00:00"/>
    <d v="2016-09-14T00:00:00"/>
    <x v="1"/>
    <s v="BD-11770"/>
    <s v="Bryan Davis"/>
    <x v="0"/>
    <s v="United States"/>
    <s v="Edmonds"/>
    <s v="Washington"/>
    <n v="98026"/>
    <x v="1"/>
    <s v="OFF-PA-10000100"/>
    <s v="Office Supplies"/>
    <s v="Paper"/>
    <s v="Xerox 1945"/>
    <n v="81.98"/>
    <n v="2"/>
    <n v="0"/>
    <n v="40.170200000000001"/>
    <s v="No"/>
    <s v="Anna Andreadi"/>
  </r>
  <r>
    <n v="8618"/>
    <s v="CA-2016-165918"/>
    <d v="2016-09-10T00:00:00"/>
    <d v="2016-09-14T00:00:00"/>
    <x v="1"/>
    <s v="BD-11770"/>
    <s v="Bryan Davis"/>
    <x v="0"/>
    <s v="United States"/>
    <s v="Edmonds"/>
    <s v="Washington"/>
    <n v="98026"/>
    <x v="1"/>
    <s v="OFF-BI-10004826"/>
    <s v="Office Supplies"/>
    <s v="Binders"/>
    <s v="JM Magazine Binder"/>
    <n v="39.624000000000009"/>
    <n v="3"/>
    <n v="0.2"/>
    <n v="13.868400000000001"/>
    <s v="No"/>
    <s v="Anna Andreadi"/>
  </r>
  <r>
    <n v="8619"/>
    <s v="CA-2017-117513"/>
    <d v="2017-03-03T00:00:00"/>
    <d v="2017-03-08T00:00:00"/>
    <x v="1"/>
    <s v="BT-11395"/>
    <s v="Bill Tyler"/>
    <x v="1"/>
    <s v="United States"/>
    <s v="Los Angeles"/>
    <s v="California"/>
    <n v="90004"/>
    <x v="1"/>
    <s v="FUR-TA-10001520"/>
    <s v="Furniture"/>
    <s v="Tables"/>
    <s v="Lesro Sheffield Collection Coffee Table, End Table, Center Table, Corner Table"/>
    <n v="399.67200000000003"/>
    <n v="7"/>
    <n v="0.2"/>
    <n v="-14.987700000000061"/>
    <s v="Yes"/>
    <s v="Anna Andreadi"/>
  </r>
  <r>
    <n v="8620"/>
    <s v="CA-2017-132437"/>
    <d v="2017-09-08T00:00:00"/>
    <d v="2017-09-13T00:00:00"/>
    <x v="0"/>
    <s v="EM-14095"/>
    <s v="Eudokia Martin"/>
    <x v="1"/>
    <s v="United States"/>
    <s v="New York City"/>
    <s v="New York"/>
    <n v="10024"/>
    <x v="3"/>
    <s v="OFF-ST-10001031"/>
    <s v="Office Supplies"/>
    <s v="Storage"/>
    <s v="Adjustable Personal File Tote"/>
    <n v="65.12"/>
    <n v="4"/>
    <n v="0"/>
    <n v="16.931200000000004"/>
    <s v="No"/>
    <s v="Chuck Magee"/>
  </r>
  <r>
    <n v="8621"/>
    <s v="US-2017-119319"/>
    <d v="2017-11-06T00:00:00"/>
    <d v="2017-11-09T00:00:00"/>
    <x v="0"/>
    <s v="LC-17050"/>
    <s v="Liz Carlisle"/>
    <x v="0"/>
    <s v="United States"/>
    <s v="Dallas"/>
    <s v="Texas"/>
    <n v="75217"/>
    <x v="2"/>
    <s v="FUR-FU-10003878"/>
    <s v="Furniture"/>
    <s v="Furnishings"/>
    <s v="Linden 10&quot; Round Wall Clock, Black"/>
    <n v="30.560000000000002"/>
    <n v="5"/>
    <n v="0.6"/>
    <n v="-19.863999999999997"/>
    <s v="No"/>
    <s v="Kelly Williams"/>
  </r>
  <r>
    <n v="8622"/>
    <s v="CA-2017-104318"/>
    <d v="2017-05-13T00:00:00"/>
    <d v="2017-05-18T00:00:00"/>
    <x v="1"/>
    <s v="FH-14275"/>
    <s v="Frank Hawley"/>
    <x v="1"/>
    <s v="United States"/>
    <s v="Franklin"/>
    <s v="Tennessee"/>
    <n v="37064"/>
    <x v="0"/>
    <s v="OFF-AP-10000358"/>
    <s v="Office Supplies"/>
    <s v="Appliances"/>
    <s v="Fellowes Basic Home/Office Series Surge Protectors"/>
    <n v="20.768000000000001"/>
    <n v="2"/>
    <n v="0.2"/>
    <n v="2.3363999999999976"/>
    <s v="No"/>
    <s v="Cassandra Brandow"/>
  </r>
  <r>
    <n v="8623"/>
    <s v="US-2016-114230"/>
    <d v="2016-11-27T00:00:00"/>
    <d v="2016-12-01T00:00:00"/>
    <x v="1"/>
    <s v="CM-12235"/>
    <s v="Chris McAfee"/>
    <x v="0"/>
    <s v="United States"/>
    <s v="Phoenix"/>
    <s v="Arizona"/>
    <n v="85023"/>
    <x v="1"/>
    <s v="OFF-ST-10000876"/>
    <s v="Office Supplies"/>
    <s v="Storage"/>
    <s v="Eldon Simplefile Box Office"/>
    <n v="39.808"/>
    <n v="4"/>
    <n v="0.2"/>
    <n v="3.9808000000000003"/>
    <s v="Yes"/>
    <s v="Anna Andreadi"/>
  </r>
  <r>
    <n v="8624"/>
    <s v="CA-2015-136147"/>
    <d v="2015-11-13T00:00:00"/>
    <d v="2015-11-18T00:00:00"/>
    <x v="1"/>
    <s v="FM-14380"/>
    <s v="Fred McMath"/>
    <x v="0"/>
    <s v="United States"/>
    <s v="Miami"/>
    <s v="Florida"/>
    <n v="33178"/>
    <x v="0"/>
    <s v="OFF-BI-10004224"/>
    <s v="Office Supplies"/>
    <s v="Binders"/>
    <s v="Catalog Binders with Expanding Posts"/>
    <n v="121.10400000000003"/>
    <n v="6"/>
    <n v="0.7"/>
    <n v="-100.91999999999999"/>
    <s v="No"/>
    <s v="Cassandra Brandow"/>
  </r>
  <r>
    <n v="8625"/>
    <s v="CA-2015-136147"/>
    <d v="2015-11-13T00:00:00"/>
    <d v="2015-11-18T00:00:00"/>
    <x v="1"/>
    <s v="FM-14380"/>
    <s v="Fred McMath"/>
    <x v="0"/>
    <s v="United States"/>
    <s v="Miami"/>
    <s v="Florida"/>
    <n v="33178"/>
    <x v="0"/>
    <s v="TEC-AC-10004568"/>
    <s v="Technology"/>
    <s v="Accessories"/>
    <s v="Maxell LTO Ultrium - 800 GB"/>
    <n v="111.96"/>
    <n v="5"/>
    <n v="0.2"/>
    <n v="-1.3995000000000104"/>
    <s v="No"/>
    <s v="Cassandra Brandow"/>
  </r>
  <r>
    <n v="8626"/>
    <s v="CA-2015-156118"/>
    <d v="2015-12-08T00:00:00"/>
    <d v="2015-12-12T00:00:00"/>
    <x v="1"/>
    <s v="HG-14965"/>
    <s v="Henry Goldwyn"/>
    <x v="1"/>
    <s v="United States"/>
    <s v="Colorado Springs"/>
    <s v="Colorado"/>
    <n v="80906"/>
    <x v="1"/>
    <s v="OFF-PA-10000533"/>
    <s v="Office Supplies"/>
    <s v="Paper"/>
    <s v="Southworth Parchment Paper &amp; Envelopes"/>
    <n v="15.696000000000002"/>
    <n v="3"/>
    <n v="0.2"/>
    <n v="5.1011999999999995"/>
    <s v="No"/>
    <s v="Anna Andreadi"/>
  </r>
  <r>
    <n v="8627"/>
    <s v="CA-2015-164084"/>
    <d v="2015-09-07T00:00:00"/>
    <d v="2015-09-12T00:00:00"/>
    <x v="1"/>
    <s v="AG-10525"/>
    <s v="Andy Gerbode"/>
    <x v="1"/>
    <s v="United States"/>
    <s v="New York City"/>
    <s v="New York"/>
    <n v="10011"/>
    <x v="3"/>
    <s v="OFF-ST-10003638"/>
    <s v="Office Supplies"/>
    <s v="Storage"/>
    <s v="Mobile Personal File Cube"/>
    <n v="70.260000000000005"/>
    <n v="3"/>
    <n v="0"/>
    <n v="18.970199999999998"/>
    <s v="No"/>
    <s v="Chuck Magee"/>
  </r>
  <r>
    <n v="8628"/>
    <s v="CA-2015-164084"/>
    <d v="2015-09-07T00:00:00"/>
    <d v="2015-09-12T00:00:00"/>
    <x v="1"/>
    <s v="AG-10525"/>
    <s v="Andy Gerbode"/>
    <x v="1"/>
    <s v="United States"/>
    <s v="New York City"/>
    <s v="New York"/>
    <n v="10011"/>
    <x v="3"/>
    <s v="TEC-AC-10002305"/>
    <s v="Technology"/>
    <s v="Accessories"/>
    <s v="KeyTronic E03601U1 - Keyboard - Beige"/>
    <n v="90"/>
    <n v="5"/>
    <n v="0"/>
    <n v="16.199999999999992"/>
    <s v="No"/>
    <s v="Chuck Magee"/>
  </r>
  <r>
    <n v="8629"/>
    <s v="CA-2015-164084"/>
    <d v="2015-09-07T00:00:00"/>
    <d v="2015-09-12T00:00:00"/>
    <x v="1"/>
    <s v="AG-10525"/>
    <s v="Andy Gerbode"/>
    <x v="1"/>
    <s v="United States"/>
    <s v="New York City"/>
    <s v="New York"/>
    <n v="10011"/>
    <x v="3"/>
    <s v="OFF-BI-10000605"/>
    <s v="Office Supplies"/>
    <s v="Binders"/>
    <s v="Acco Pressboard Covers with Storage Hooks, 9 1/2&quot; x 11&quot;, Executive Red"/>
    <n v="6.0960000000000001"/>
    <n v="2"/>
    <n v="0.2"/>
    <n v="2.0573999999999995"/>
    <s v="No"/>
    <s v="Chuck Magee"/>
  </r>
  <r>
    <n v="8630"/>
    <s v="CA-2015-164084"/>
    <d v="2015-09-07T00:00:00"/>
    <d v="2015-09-12T00:00:00"/>
    <x v="1"/>
    <s v="AG-10525"/>
    <s v="Andy Gerbode"/>
    <x v="1"/>
    <s v="United States"/>
    <s v="New York City"/>
    <s v="New York"/>
    <n v="10011"/>
    <x v="3"/>
    <s v="FUR-TA-10003569"/>
    <s v="Furniture"/>
    <s v="Tables"/>
    <s v="Bretford CR8500 Series Meeting Room Furniture"/>
    <n v="481.17599999999999"/>
    <n v="2"/>
    <n v="0.4"/>
    <n v="-120.29400000000004"/>
    <s v="No"/>
    <s v="Chuck Magee"/>
  </r>
  <r>
    <n v="8631"/>
    <s v="CA-2015-164084"/>
    <d v="2015-09-07T00:00:00"/>
    <d v="2015-09-12T00:00:00"/>
    <x v="1"/>
    <s v="AG-10525"/>
    <s v="Andy Gerbode"/>
    <x v="1"/>
    <s v="United States"/>
    <s v="New York City"/>
    <s v="New York"/>
    <n v="10011"/>
    <x v="3"/>
    <s v="OFF-FA-10003059"/>
    <s v="Office Supplies"/>
    <s v="Fasteners"/>
    <s v="Assorted Color Push Pins"/>
    <n v="7.24"/>
    <n v="4"/>
    <n v="0"/>
    <n v="2.3891999999999998"/>
    <s v="No"/>
    <s v="Chuck Magee"/>
  </r>
  <r>
    <n v="8632"/>
    <s v="CA-2016-107783"/>
    <d v="2016-07-28T00:00:00"/>
    <d v="2016-07-29T00:00:00"/>
    <x v="2"/>
    <s v="OT-18730"/>
    <s v="Olvera Toch"/>
    <x v="0"/>
    <s v="United States"/>
    <s v="Bethlehem"/>
    <s v="Pennsylvania"/>
    <n v="18018"/>
    <x v="3"/>
    <s v="FUR-BO-10004409"/>
    <s v="Furniture"/>
    <s v="Bookcases"/>
    <s v="Safco Value Mate Series Steel Bookcases, Baked Enamel Finish on Steel, Gray"/>
    <n v="177.45000000000002"/>
    <n v="5"/>
    <n v="0.5"/>
    <n v="-78.078000000000003"/>
    <s v="No"/>
    <s v="Chuck Magee"/>
  </r>
  <r>
    <n v="8633"/>
    <s v="CA-2016-107783"/>
    <d v="2016-07-28T00:00:00"/>
    <d v="2016-07-29T00:00:00"/>
    <x v="2"/>
    <s v="OT-18730"/>
    <s v="Olvera Toch"/>
    <x v="0"/>
    <s v="United States"/>
    <s v="Bethlehem"/>
    <s v="Pennsylvania"/>
    <n v="18018"/>
    <x v="3"/>
    <s v="OFF-BI-10000545"/>
    <s v="Office Supplies"/>
    <s v="Binders"/>
    <s v="GBC Ibimaster 500 Manual ProClick Binding System"/>
    <n v="1369.7640000000001"/>
    <n v="6"/>
    <n v="0.7"/>
    <n v="-913.17599999999993"/>
    <s v="No"/>
    <s v="Chuck Magee"/>
  </r>
  <r>
    <n v="8634"/>
    <s v="CA-2016-107783"/>
    <d v="2016-07-28T00:00:00"/>
    <d v="2016-07-29T00:00:00"/>
    <x v="2"/>
    <s v="OT-18730"/>
    <s v="Olvera Toch"/>
    <x v="0"/>
    <s v="United States"/>
    <s v="Bethlehem"/>
    <s v="Pennsylvania"/>
    <n v="18018"/>
    <x v="3"/>
    <s v="OFF-AP-10004052"/>
    <s v="Office Supplies"/>
    <s v="Appliances"/>
    <s v="Hoover Replacement Belts For Soft Guard &amp; Commercial Ltweight Upright Vacs, 2/Pk"/>
    <n v="9.48"/>
    <n v="3"/>
    <n v="0.2"/>
    <n v="0.7110000000000003"/>
    <s v="No"/>
    <s v="Chuck Magee"/>
  </r>
  <r>
    <n v="8635"/>
    <s v="CA-2017-159793"/>
    <d v="2017-08-25T00:00:00"/>
    <d v="2017-08-29T00:00:00"/>
    <x v="1"/>
    <s v="SV-20365"/>
    <s v="Seth Vernon"/>
    <x v="0"/>
    <s v="United States"/>
    <s v="Philadelphia"/>
    <s v="Pennsylvania"/>
    <n v="19140"/>
    <x v="3"/>
    <s v="FUR-BO-10001798"/>
    <s v="Furniture"/>
    <s v="Bookcases"/>
    <s v="Bush Somerset Collection Bookcase"/>
    <n v="130.97999999999999"/>
    <n v="2"/>
    <n v="0.5"/>
    <n v="-89.066399999999987"/>
    <s v="No"/>
    <s v="Chuck Magee"/>
  </r>
  <r>
    <n v="8636"/>
    <s v="CA-2014-160094"/>
    <d v="2014-04-30T00:00:00"/>
    <d v="2014-05-02T00:00:00"/>
    <x v="2"/>
    <s v="JM-16195"/>
    <s v="Justin MacKendrick"/>
    <x v="0"/>
    <s v="United States"/>
    <s v="Louisville"/>
    <s v="Kentucky"/>
    <n v="40214"/>
    <x v="0"/>
    <s v="OFF-AR-10004010"/>
    <s v="Office Supplies"/>
    <s v="Art"/>
    <s v="Hunt Boston Vacuum Mount KS Pencil Sharpener"/>
    <n v="174.95000000000002"/>
    <n v="5"/>
    <n v="0"/>
    <n v="45.487000000000002"/>
    <s v="No"/>
    <s v="Cassandra Brandow"/>
  </r>
  <r>
    <n v="8637"/>
    <s v="CA-2014-160094"/>
    <d v="2014-04-30T00:00:00"/>
    <d v="2014-05-02T00:00:00"/>
    <x v="2"/>
    <s v="JM-16195"/>
    <s v="Justin MacKendrick"/>
    <x v="0"/>
    <s v="United States"/>
    <s v="Louisville"/>
    <s v="Kentucky"/>
    <n v="40214"/>
    <x v="0"/>
    <s v="OFF-ST-10000585"/>
    <s v="Office Supplies"/>
    <s v="Storage"/>
    <s v="Economy Rollaway Files"/>
    <n v="826"/>
    <n v="5"/>
    <n v="0"/>
    <n v="214.76"/>
    <s v="No"/>
    <s v="Cassandra Brandow"/>
  </r>
  <r>
    <n v="8638"/>
    <s v="CA-2017-151281"/>
    <d v="2017-04-27T00:00:00"/>
    <d v="2017-05-02T00:00:00"/>
    <x v="1"/>
    <s v="HM-14980"/>
    <s v="Henry MacAllister"/>
    <x v="0"/>
    <s v="United States"/>
    <s v="Seattle"/>
    <s v="Washington"/>
    <n v="98105"/>
    <x v="1"/>
    <s v="FUR-FU-10000397"/>
    <s v="Furniture"/>
    <s v="Furnishings"/>
    <s v="Luxo Economy Swing Arm Lamp"/>
    <n v="139.58000000000001"/>
    <n v="7"/>
    <n v="0"/>
    <n v="39.082400000000007"/>
    <s v="No"/>
    <s v="Anna Andreadi"/>
  </r>
  <r>
    <n v="8639"/>
    <s v="CA-2017-118346"/>
    <d v="2017-07-23T00:00:00"/>
    <d v="2017-07-24T00:00:00"/>
    <x v="2"/>
    <s v="PO-19180"/>
    <s v="Philisse Overcash"/>
    <x v="2"/>
    <s v="United States"/>
    <s v="Kenosha"/>
    <s v="Wisconsin"/>
    <n v="53142"/>
    <x v="2"/>
    <s v="TEC-AC-10000736"/>
    <s v="Technology"/>
    <s v="Accessories"/>
    <s v="Logitech G600 MMO Gaming Mouse"/>
    <n v="399.95"/>
    <n v="5"/>
    <n v="0"/>
    <n v="143.982"/>
    <s v="No"/>
    <s v="Kelly Williams"/>
  </r>
  <r>
    <n v="8640"/>
    <s v="CA-2014-129819"/>
    <d v="2014-12-13T00:00:00"/>
    <d v="2014-12-15T00:00:00"/>
    <x v="0"/>
    <s v="KC-16675"/>
    <s v="Kimberly Carter"/>
    <x v="1"/>
    <s v="United States"/>
    <s v="Henderson"/>
    <s v="Kentucky"/>
    <n v="42420"/>
    <x v="0"/>
    <s v="OFF-BI-10004970"/>
    <s v="Office Supplies"/>
    <s v="Binders"/>
    <s v="ACCOHIDE 3-Ring Binder, Blue, 1&quot;"/>
    <n v="12.39"/>
    <n v="3"/>
    <n v="0"/>
    <n v="5.8232999999999997"/>
    <s v="No"/>
    <s v="Cassandra Brandow"/>
  </r>
  <r>
    <n v="8641"/>
    <s v="US-2017-148551"/>
    <d v="2017-01-12T00:00:00"/>
    <d v="2017-01-16T00:00:00"/>
    <x v="1"/>
    <s v="DB-13120"/>
    <s v="David Bremer"/>
    <x v="1"/>
    <s v="United States"/>
    <s v="Dallas"/>
    <s v="Texas"/>
    <n v="75217"/>
    <x v="2"/>
    <s v="OFF-BI-10000545"/>
    <s v="Office Supplies"/>
    <s v="Binders"/>
    <s v="GBC Ibimaster 500 Manual ProClick Binding System"/>
    <n v="760.97999999999979"/>
    <n v="5"/>
    <n v="0.8"/>
    <n v="-1141.47"/>
    <s v="No"/>
    <s v="Kelly Williams"/>
  </r>
  <r>
    <n v="8642"/>
    <s v="CA-2017-147767"/>
    <d v="2017-12-02T00:00:00"/>
    <d v="2017-12-02T00:00:00"/>
    <x v="3"/>
    <s v="SV-20935"/>
    <s v="Susan Vittorini"/>
    <x v="0"/>
    <s v="United States"/>
    <s v="Peoria"/>
    <s v="Arizona"/>
    <n v="85345"/>
    <x v="1"/>
    <s v="OFF-BI-10001670"/>
    <s v="Office Supplies"/>
    <s v="Binders"/>
    <s v="Vinyl Sectional Post Binders"/>
    <n v="67.860000000000014"/>
    <n v="6"/>
    <n v="0.7"/>
    <n v="-45.239999999999995"/>
    <s v="No"/>
    <s v="Anna Andreadi"/>
  </r>
  <r>
    <n v="8643"/>
    <s v="CA-2015-108259"/>
    <d v="2015-11-08T00:00:00"/>
    <d v="2015-11-15T00:00:00"/>
    <x v="1"/>
    <s v="NS-18640"/>
    <s v="Noel Staavos"/>
    <x v="1"/>
    <s v="United States"/>
    <s v="Jacksonville"/>
    <s v="North Carolina"/>
    <n v="28540"/>
    <x v="0"/>
    <s v="OFF-FA-10000624"/>
    <s v="Office Supplies"/>
    <s v="Fasteners"/>
    <s v="OIC Binder Clips"/>
    <n v="31.504000000000005"/>
    <n v="11"/>
    <n v="0.2"/>
    <n v="11.814"/>
    <s v="No"/>
    <s v="Cassandra Brandow"/>
  </r>
  <r>
    <n v="8644"/>
    <s v="CA-2015-108259"/>
    <d v="2015-11-08T00:00:00"/>
    <d v="2015-11-15T00:00:00"/>
    <x v="1"/>
    <s v="NS-18640"/>
    <s v="Noel Staavos"/>
    <x v="1"/>
    <s v="United States"/>
    <s v="Jacksonville"/>
    <s v="North Carolina"/>
    <n v="28540"/>
    <x v="0"/>
    <s v="OFF-LA-10002945"/>
    <s v="Office Supplies"/>
    <s v="Labels"/>
    <s v="Permanent Self-Adhesive File Folder Labels for Typewriters, 1 1/8 x 3 1/2, White"/>
    <n v="5.04"/>
    <n v="1"/>
    <n v="0.2"/>
    <n v="1.6379999999999997"/>
    <s v="No"/>
    <s v="Cassandra Brandow"/>
  </r>
  <r>
    <n v="8645"/>
    <s v="CA-2015-108259"/>
    <d v="2015-11-08T00:00:00"/>
    <d v="2015-11-15T00:00:00"/>
    <x v="1"/>
    <s v="NS-18640"/>
    <s v="Noel Staavos"/>
    <x v="1"/>
    <s v="United States"/>
    <s v="Jacksonville"/>
    <s v="North Carolina"/>
    <n v="28540"/>
    <x v="0"/>
    <s v="OFF-BI-10000315"/>
    <s v="Office Supplies"/>
    <s v="Binders"/>
    <s v="Poly Designer Cover &amp; Back"/>
    <n v="39.878999999999998"/>
    <n v="7"/>
    <n v="0.7"/>
    <n v="-29.244599999999991"/>
    <s v="No"/>
    <s v="Cassandra Brandow"/>
  </r>
  <r>
    <n v="8646"/>
    <s v="CA-2015-108259"/>
    <d v="2015-11-08T00:00:00"/>
    <d v="2015-11-15T00:00:00"/>
    <x v="1"/>
    <s v="NS-18640"/>
    <s v="Noel Staavos"/>
    <x v="1"/>
    <s v="United States"/>
    <s v="Jacksonville"/>
    <s v="North Carolina"/>
    <n v="28540"/>
    <x v="0"/>
    <s v="FUR-FU-10000023"/>
    <s v="Furniture"/>
    <s v="Furnishings"/>
    <s v="Eldon Wave Desk Accessories"/>
    <n v="4.7119999999999997"/>
    <n v="1"/>
    <n v="0.2"/>
    <n v="1.4136000000000002"/>
    <s v="No"/>
    <s v="Cassandra Brandow"/>
  </r>
  <r>
    <n v="8647"/>
    <s v="CA-2016-113341"/>
    <d v="2016-11-25T00:00:00"/>
    <d v="2016-11-29T00:00:00"/>
    <x v="1"/>
    <s v="MH-17455"/>
    <s v="Mark Hamilton"/>
    <x v="0"/>
    <s v="United States"/>
    <s v="Los Angeles"/>
    <s v="California"/>
    <n v="90032"/>
    <x v="1"/>
    <s v="FUR-CH-10004698"/>
    <s v="Furniture"/>
    <s v="Chairs"/>
    <s v="Padded Folding Chairs, Black, 4/Carton"/>
    <n v="194.35200000000003"/>
    <n v="3"/>
    <n v="0.2"/>
    <n v="19.435200000000009"/>
    <s v="Yes"/>
    <s v="Anna Andreadi"/>
  </r>
  <r>
    <n v="8648"/>
    <s v="US-2015-131842"/>
    <d v="2015-12-05T00:00:00"/>
    <d v="2015-12-08T00:00:00"/>
    <x v="2"/>
    <s v="RR-19525"/>
    <s v="Rick Reed"/>
    <x v="1"/>
    <s v="United States"/>
    <s v="Nashville"/>
    <s v="Tennessee"/>
    <n v="37211"/>
    <x v="0"/>
    <s v="FUR-CH-10004477"/>
    <s v="Furniture"/>
    <s v="Chairs"/>
    <s v="Global Push Button Manager's Chair, Indigo"/>
    <n v="97.424000000000007"/>
    <n v="2"/>
    <n v="0.2"/>
    <n v="10.960199999999993"/>
    <s v="No"/>
    <s v="Cassandra Brandow"/>
  </r>
  <r>
    <n v="8649"/>
    <s v="CA-2016-164574"/>
    <d v="2016-07-29T00:00:00"/>
    <d v="2016-08-03T00:00:00"/>
    <x v="1"/>
    <s v="RH-19555"/>
    <s v="Ritsa Hightower"/>
    <x v="0"/>
    <s v="United States"/>
    <s v="Charlotte"/>
    <s v="North Carolina"/>
    <n v="28205"/>
    <x v="0"/>
    <s v="OFF-ST-10003816"/>
    <s v="Office Supplies"/>
    <s v="Storage"/>
    <s v="Fellowes High-Stak Drawer Files"/>
    <n v="704.76"/>
    <n v="5"/>
    <n v="0.2"/>
    <n v="26.428499999999957"/>
    <s v="No"/>
    <s v="Cassandra Brandow"/>
  </r>
  <r>
    <n v="8650"/>
    <s v="CA-2016-164574"/>
    <d v="2016-07-29T00:00:00"/>
    <d v="2016-08-03T00:00:00"/>
    <x v="1"/>
    <s v="RH-19555"/>
    <s v="Ritsa Hightower"/>
    <x v="0"/>
    <s v="United States"/>
    <s v="Charlotte"/>
    <s v="North Carolina"/>
    <n v="28205"/>
    <x v="0"/>
    <s v="OFF-BI-10002429"/>
    <s v="Office Supplies"/>
    <s v="Binders"/>
    <s v="Premier Elliptical Ring Binder, Black"/>
    <n v="27.396000000000004"/>
    <n v="3"/>
    <n v="0.7"/>
    <n v="-20.090399999999995"/>
    <s v="No"/>
    <s v="Cassandra Brandow"/>
  </r>
  <r>
    <n v="8651"/>
    <s v="CA-2014-142769"/>
    <d v="2014-09-13T00:00:00"/>
    <d v="2014-09-13T00:00:00"/>
    <x v="3"/>
    <s v="RP-19390"/>
    <s v="Resi Pölking"/>
    <x v="0"/>
    <s v="United States"/>
    <s v="Seattle"/>
    <s v="Washington"/>
    <n v="98103"/>
    <x v="1"/>
    <s v="OFF-FA-10000840"/>
    <s v="Office Supplies"/>
    <s v="Fasteners"/>
    <s v="OIC Thumb-Tacks"/>
    <n v="5.6999999999999993"/>
    <n v="5"/>
    <n v="0"/>
    <n v="2.6789999999999998"/>
    <s v="Yes"/>
    <s v="Anna Andreadi"/>
  </r>
  <r>
    <n v="8652"/>
    <s v="CA-2014-142769"/>
    <d v="2014-09-13T00:00:00"/>
    <d v="2014-09-13T00:00:00"/>
    <x v="3"/>
    <s v="RP-19390"/>
    <s v="Resi Pölking"/>
    <x v="0"/>
    <s v="United States"/>
    <s v="Seattle"/>
    <s v="Washington"/>
    <n v="98103"/>
    <x v="1"/>
    <s v="FUR-FU-10001918"/>
    <s v="Furniture"/>
    <s v="Furnishings"/>
    <s v="C-Line Cubicle Keepers Polyproplyene Holder With Velcro Backings"/>
    <n v="14.190000000000001"/>
    <n v="3"/>
    <n v="0"/>
    <n v="5.5341000000000014"/>
    <s v="Yes"/>
    <s v="Anna Andreadi"/>
  </r>
  <r>
    <n v="8653"/>
    <s v="CA-2014-142769"/>
    <d v="2014-09-13T00:00:00"/>
    <d v="2014-09-13T00:00:00"/>
    <x v="3"/>
    <s v="RP-19390"/>
    <s v="Resi Pölking"/>
    <x v="0"/>
    <s v="United States"/>
    <s v="Seattle"/>
    <s v="Washington"/>
    <n v="98103"/>
    <x v="1"/>
    <s v="OFF-SU-10001574"/>
    <s v="Office Supplies"/>
    <s v="Supplies"/>
    <s v="Acme Value Line Scissors"/>
    <n v="7.3"/>
    <n v="2"/>
    <n v="0"/>
    <n v="2.1899999999999995"/>
    <s v="Yes"/>
    <s v="Anna Andreadi"/>
  </r>
  <r>
    <n v="8654"/>
    <s v="CA-2014-142769"/>
    <d v="2014-09-13T00:00:00"/>
    <d v="2014-09-13T00:00:00"/>
    <x v="3"/>
    <s v="RP-19390"/>
    <s v="Resi Pölking"/>
    <x v="0"/>
    <s v="United States"/>
    <s v="Seattle"/>
    <s v="Washington"/>
    <n v="98103"/>
    <x v="1"/>
    <s v="TEC-AC-10001606"/>
    <s v="Technology"/>
    <s v="Accessories"/>
    <s v="Logitech Wireless Performance Mouse MX for PC and Mac"/>
    <n v="199.98"/>
    <n v="2"/>
    <n v="0"/>
    <n v="75.992400000000004"/>
    <s v="Yes"/>
    <s v="Anna Andreadi"/>
  </r>
  <r>
    <n v="8655"/>
    <s v="CA-2014-142769"/>
    <d v="2014-09-13T00:00:00"/>
    <d v="2014-09-13T00:00:00"/>
    <x v="3"/>
    <s v="RP-19390"/>
    <s v="Resi Pölking"/>
    <x v="0"/>
    <s v="United States"/>
    <s v="Seattle"/>
    <s v="Washington"/>
    <n v="98103"/>
    <x v="1"/>
    <s v="TEC-AC-10003399"/>
    <s v="Technology"/>
    <s v="Accessories"/>
    <s v="Memorex Mini Travel Drive 64 GB USB 2.0 Flash Drive"/>
    <n v="144.96"/>
    <n v="4"/>
    <n v="0"/>
    <n v="60.883200000000002"/>
    <s v="Yes"/>
    <s v="Anna Andreadi"/>
  </r>
  <r>
    <n v="8656"/>
    <s v="CA-2014-142769"/>
    <d v="2014-09-13T00:00:00"/>
    <d v="2014-09-13T00:00:00"/>
    <x v="3"/>
    <s v="RP-19390"/>
    <s v="Resi Pölking"/>
    <x v="0"/>
    <s v="United States"/>
    <s v="Seattle"/>
    <s v="Washington"/>
    <n v="98103"/>
    <x v="1"/>
    <s v="TEC-AC-10000865"/>
    <s v="Technology"/>
    <s v="Accessories"/>
    <s v="WD My Passport Ultra 500GB Portable External Hard Drive"/>
    <n v="118"/>
    <n v="2"/>
    <n v="0"/>
    <n v="20.059999999999988"/>
    <s v="Yes"/>
    <s v="Anna Andreadi"/>
  </r>
  <r>
    <n v="8657"/>
    <s v="CA-2014-142769"/>
    <d v="2014-09-13T00:00:00"/>
    <d v="2014-09-13T00:00:00"/>
    <x v="3"/>
    <s v="RP-19390"/>
    <s v="Resi Pölking"/>
    <x v="0"/>
    <s v="United States"/>
    <s v="Seattle"/>
    <s v="Washington"/>
    <n v="98103"/>
    <x v="1"/>
    <s v="OFF-PA-10002923"/>
    <s v="Office Supplies"/>
    <s v="Paper"/>
    <s v="Xerox 1942"/>
    <n v="48.94"/>
    <n v="1"/>
    <n v="0"/>
    <n v="24.47"/>
    <s v="Yes"/>
    <s v="Anna Andreadi"/>
  </r>
  <r>
    <n v="8658"/>
    <s v="CA-2014-142769"/>
    <d v="2014-09-13T00:00:00"/>
    <d v="2014-09-13T00:00:00"/>
    <x v="3"/>
    <s v="RP-19390"/>
    <s v="Resi Pölking"/>
    <x v="0"/>
    <s v="United States"/>
    <s v="Seattle"/>
    <s v="Washington"/>
    <n v="98103"/>
    <x v="1"/>
    <s v="OFF-AP-10004785"/>
    <s v="Office Supplies"/>
    <s v="Appliances"/>
    <s v="Holmes Replacement Filter for HEPA Air Cleaner, Medium Room"/>
    <n v="22.66"/>
    <n v="2"/>
    <n v="0"/>
    <n v="9.743800000000002"/>
    <s v="Yes"/>
    <s v="Anna Andreadi"/>
  </r>
  <r>
    <n v="8659"/>
    <s v="CA-2016-168361"/>
    <d v="2016-06-21T00:00:00"/>
    <d v="2016-06-25T00:00:00"/>
    <x v="1"/>
    <s v="KB-16600"/>
    <s v="Ken Brennan"/>
    <x v="1"/>
    <s v="United States"/>
    <s v="Chicago"/>
    <s v="Illinois"/>
    <n v="60623"/>
    <x v="2"/>
    <s v="OFF-BI-10003727"/>
    <s v="Office Supplies"/>
    <s v="Binders"/>
    <s v="Avery Durable Slant Ring Binders With Label Holder"/>
    <n v="0.83599999999999974"/>
    <n v="1"/>
    <n v="0.8"/>
    <n v="-1.3376000000000001"/>
    <s v="No"/>
    <s v="Kelly Williams"/>
  </r>
  <r>
    <n v="8660"/>
    <s v="CA-2016-153185"/>
    <d v="2016-09-03T00:00:00"/>
    <d v="2016-09-08T00:00:00"/>
    <x v="1"/>
    <s v="MH-17620"/>
    <s v="Matt Hagelstein"/>
    <x v="1"/>
    <s v="United States"/>
    <s v="Cincinnati"/>
    <s v="Ohio"/>
    <n v="45231"/>
    <x v="3"/>
    <s v="OFF-PA-10002246"/>
    <s v="Office Supplies"/>
    <s v="Paper"/>
    <s v="Wirebound Four 2-3/4 x 5 Forms per Page, 400 Sets per Book"/>
    <n v="30.96"/>
    <n v="6"/>
    <n v="0.2"/>
    <n v="11.223000000000001"/>
    <s v="No"/>
    <s v="Chuck Magee"/>
  </r>
  <r>
    <n v="8661"/>
    <s v="CA-2017-124765"/>
    <d v="2017-11-25T00:00:00"/>
    <d v="2017-11-30T00:00:00"/>
    <x v="1"/>
    <s v="HZ-14950"/>
    <s v="Henia Zydlo"/>
    <x v="0"/>
    <s v="United States"/>
    <s v="Fort Lauderdale"/>
    <s v="Florida"/>
    <n v="33311"/>
    <x v="0"/>
    <s v="FUR-BO-10003965"/>
    <s v="Furniture"/>
    <s v="Bookcases"/>
    <s v="O'Sullivan Manor Hill 2-Door Library in Brianna Oak"/>
    <n v="723.92"/>
    <n v="5"/>
    <n v="0.2"/>
    <n v="-81.440999999999946"/>
    <s v="No"/>
    <s v="Cassandra Brandow"/>
  </r>
  <r>
    <n v="8662"/>
    <s v="CA-2015-131856"/>
    <d v="2015-05-12T00:00:00"/>
    <d v="2015-05-17T00:00:00"/>
    <x v="1"/>
    <s v="JG-15160"/>
    <s v="James Galang"/>
    <x v="0"/>
    <s v="United States"/>
    <s v="Houston"/>
    <s v="Texas"/>
    <n v="77041"/>
    <x v="2"/>
    <s v="FUR-FU-10000175"/>
    <s v="Furniture"/>
    <s v="Furnishings"/>
    <s v="DAX Wood Document Frame."/>
    <n v="21.968000000000004"/>
    <n v="4"/>
    <n v="0.6"/>
    <n v="-15.9268"/>
    <s v="No"/>
    <s v="Kelly Williams"/>
  </r>
  <r>
    <n v="8663"/>
    <s v="CA-2015-131856"/>
    <d v="2015-05-12T00:00:00"/>
    <d v="2015-05-17T00:00:00"/>
    <x v="1"/>
    <s v="JG-15160"/>
    <s v="James Galang"/>
    <x v="0"/>
    <s v="United States"/>
    <s v="Houston"/>
    <s v="Texas"/>
    <n v="77041"/>
    <x v="2"/>
    <s v="TEC-PH-10001336"/>
    <s v="Technology"/>
    <s v="Phones"/>
    <s v="Digium D40 VoIP phone"/>
    <n v="619.15200000000004"/>
    <n v="6"/>
    <n v="0.2"/>
    <n v="69.654599999999988"/>
    <s v="No"/>
    <s v="Kelly Williams"/>
  </r>
  <r>
    <n v="8664"/>
    <s v="CA-2015-131856"/>
    <d v="2015-05-12T00:00:00"/>
    <d v="2015-05-17T00:00:00"/>
    <x v="1"/>
    <s v="JG-15160"/>
    <s v="James Galang"/>
    <x v="0"/>
    <s v="United States"/>
    <s v="Houston"/>
    <s v="Texas"/>
    <n v="77041"/>
    <x v="2"/>
    <s v="OFF-PA-10001954"/>
    <s v="Office Supplies"/>
    <s v="Paper"/>
    <s v="Xerox 1964"/>
    <n v="127.90400000000001"/>
    <n v="7"/>
    <n v="0.2"/>
    <n v="41.568799999999996"/>
    <s v="No"/>
    <s v="Kelly Williams"/>
  </r>
  <r>
    <n v="8665"/>
    <s v="CA-2017-126634"/>
    <d v="2017-03-30T00:00:00"/>
    <d v="2017-04-01T00:00:00"/>
    <x v="0"/>
    <s v="AB-10165"/>
    <s v="Alan Barnes"/>
    <x v="0"/>
    <s v="United States"/>
    <s v="Lakewood"/>
    <s v="California"/>
    <n v="90712"/>
    <x v="1"/>
    <s v="FUR-FU-10004973"/>
    <s v="Furniture"/>
    <s v="Furnishings"/>
    <s v="Flat Face Poster Frame"/>
    <n v="94.2"/>
    <n v="5"/>
    <n v="0"/>
    <n v="39.564000000000007"/>
    <s v="No"/>
    <s v="Anna Andreadi"/>
  </r>
  <r>
    <n v="8666"/>
    <s v="CA-2016-118500"/>
    <d v="2016-11-17T00:00:00"/>
    <d v="2016-11-18T00:00:00"/>
    <x v="2"/>
    <s v="HJ-14875"/>
    <s v="Heather Jas"/>
    <x v="2"/>
    <s v="United States"/>
    <s v="San Francisco"/>
    <s v="California"/>
    <n v="94122"/>
    <x v="1"/>
    <s v="OFF-SU-10004231"/>
    <s v="Office Supplies"/>
    <s v="Supplies"/>
    <s v="Acme Tagit Stainless Steel Antibacterial Scissors"/>
    <n v="49.5"/>
    <n v="5"/>
    <n v="0"/>
    <n v="13.365"/>
    <s v="Yes"/>
    <s v="Anna Andreadi"/>
  </r>
  <r>
    <n v="8667"/>
    <s v="CA-2016-163951"/>
    <d v="2016-12-30T00:00:00"/>
    <d v="2017-01-02T00:00:00"/>
    <x v="2"/>
    <s v="CJ-11875"/>
    <s v="Carl Jackson"/>
    <x v="1"/>
    <s v="United States"/>
    <s v="Philadelphia"/>
    <s v="Pennsylvania"/>
    <n v="19140"/>
    <x v="3"/>
    <s v="OFF-AR-10004269"/>
    <s v="Office Supplies"/>
    <s v="Art"/>
    <s v="Newell 31"/>
    <n v="16.520000000000003"/>
    <n v="5"/>
    <n v="0.2"/>
    <n v="1.6519999999999992"/>
    <s v="No"/>
    <s v="Chuck Magee"/>
  </r>
  <r>
    <n v="8668"/>
    <s v="CA-2016-149916"/>
    <d v="2016-12-22T00:00:00"/>
    <d v="2016-12-24T00:00:00"/>
    <x v="0"/>
    <s v="ED-13885"/>
    <s v="Emily Ducich"/>
    <x v="2"/>
    <s v="United States"/>
    <s v="Seattle"/>
    <s v="Washington"/>
    <n v="98115"/>
    <x v="1"/>
    <s v="OFF-BI-10004002"/>
    <s v="Office Supplies"/>
    <s v="Binders"/>
    <s v="Wilson Jones International Size A4 Ring Binders"/>
    <n v="55.360000000000007"/>
    <n v="4"/>
    <n v="0.2"/>
    <n v="19.375999999999998"/>
    <s v="No"/>
    <s v="Anna Andreadi"/>
  </r>
  <r>
    <n v="8669"/>
    <s v="CA-2016-149916"/>
    <d v="2016-12-22T00:00:00"/>
    <d v="2016-12-24T00:00:00"/>
    <x v="0"/>
    <s v="ED-13885"/>
    <s v="Emily Ducich"/>
    <x v="2"/>
    <s v="United States"/>
    <s v="Seattle"/>
    <s v="Washington"/>
    <n v="98115"/>
    <x v="1"/>
    <s v="TEC-MA-10000752"/>
    <s v="Technology"/>
    <s v="Machines"/>
    <s v="Texas Instrument TI-15 Fraction Calculator"/>
    <n v="11.56"/>
    <n v="1"/>
    <n v="0.2"/>
    <n v="3.7569999999999992"/>
    <s v="No"/>
    <s v="Anna Andreadi"/>
  </r>
  <r>
    <n v="8670"/>
    <s v="CA-2015-158918"/>
    <d v="2015-12-20T00:00:00"/>
    <d v="2015-12-25T00:00:00"/>
    <x v="0"/>
    <s v="AI-10855"/>
    <s v="Arianne Irving"/>
    <x v="0"/>
    <s v="United States"/>
    <s v="Los Angeles"/>
    <s v="California"/>
    <n v="90036"/>
    <x v="1"/>
    <s v="OFF-PA-10004947"/>
    <s v="Office Supplies"/>
    <s v="Paper"/>
    <s v="Easy-staple paper"/>
    <n v="17.12"/>
    <n v="4"/>
    <n v="0"/>
    <n v="7.7039999999999988"/>
    <s v="No"/>
    <s v="Anna Andreadi"/>
  </r>
  <r>
    <n v="8671"/>
    <s v="US-2014-159611"/>
    <d v="2014-12-27T00:00:00"/>
    <d v="2015-01-01T00:00:00"/>
    <x v="0"/>
    <s v="KB-16315"/>
    <s v="Karl Braun"/>
    <x v="0"/>
    <s v="United States"/>
    <s v="Cleveland"/>
    <s v="Ohio"/>
    <n v="44105"/>
    <x v="3"/>
    <s v="FUR-FU-10004904"/>
    <s v="Furniture"/>
    <s v="Furnishings"/>
    <s v="Eldon &quot;L&quot; Workstation Diamond Chairmat"/>
    <n v="182.35200000000003"/>
    <n v="3"/>
    <n v="0.2"/>
    <n v="-18.23520000000002"/>
    <s v="No"/>
    <s v="Chuck Magee"/>
  </r>
  <r>
    <n v="8672"/>
    <s v="US-2014-159611"/>
    <d v="2014-12-27T00:00:00"/>
    <d v="2015-01-01T00:00:00"/>
    <x v="0"/>
    <s v="KB-16315"/>
    <s v="Karl Braun"/>
    <x v="0"/>
    <s v="United States"/>
    <s v="Cleveland"/>
    <s v="Ohio"/>
    <n v="44105"/>
    <x v="3"/>
    <s v="OFF-ST-10002790"/>
    <s v="Office Supplies"/>
    <s v="Storage"/>
    <s v="Safco Industrial Shelving"/>
    <n v="118.16"/>
    <n v="2"/>
    <n v="0.2"/>
    <n v="-25.108999999999988"/>
    <s v="No"/>
    <s v="Chuck Magee"/>
  </r>
  <r>
    <n v="8673"/>
    <s v="CA-2017-163265"/>
    <d v="2017-02-16T00:00:00"/>
    <d v="2017-02-21T00:00:00"/>
    <x v="1"/>
    <s v="JS-16030"/>
    <s v="Joy Smith"/>
    <x v="0"/>
    <s v="United States"/>
    <s v="Decatur"/>
    <s v="Illinois"/>
    <n v="62521"/>
    <x v="2"/>
    <s v="OFF-FA-10004854"/>
    <s v="Office Supplies"/>
    <s v="Fasteners"/>
    <s v="Vinyl Coated Wire Paper Clips in Organizer Box, 800/Box"/>
    <n v="18.368000000000002"/>
    <n v="2"/>
    <n v="0.2"/>
    <n v="6.1991999999999994"/>
    <s v="No"/>
    <s v="Kelly Williams"/>
  </r>
  <r>
    <n v="8674"/>
    <s v="CA-2017-163265"/>
    <d v="2017-02-16T00:00:00"/>
    <d v="2017-02-21T00:00:00"/>
    <x v="1"/>
    <s v="JS-16030"/>
    <s v="Joy Smith"/>
    <x v="0"/>
    <s v="United States"/>
    <s v="Decatur"/>
    <s v="Illinois"/>
    <n v="62521"/>
    <x v="2"/>
    <s v="FUR-CH-10004063"/>
    <s v="Furniture"/>
    <s v="Chairs"/>
    <s v="Global Deluxe High-Back Manager's Chair"/>
    <n v="600.55799999999999"/>
    <n v="3"/>
    <n v="0.3"/>
    <n v="-8.5794000000000779"/>
    <s v="No"/>
    <s v="Kelly Williams"/>
  </r>
  <r>
    <n v="8675"/>
    <s v="CA-2017-163265"/>
    <d v="2017-02-16T00:00:00"/>
    <d v="2017-02-21T00:00:00"/>
    <x v="1"/>
    <s v="JS-16030"/>
    <s v="Joy Smith"/>
    <x v="0"/>
    <s v="United States"/>
    <s v="Decatur"/>
    <s v="Illinois"/>
    <n v="62521"/>
    <x v="2"/>
    <s v="OFF-ST-10000642"/>
    <s v="Office Supplies"/>
    <s v="Storage"/>
    <s v="Tennsco Lockers, Gray"/>
    <n v="50.352000000000004"/>
    <n v="3"/>
    <n v="0.2"/>
    <n v="-8.1822000000000052"/>
    <s v="No"/>
    <s v="Kelly Williams"/>
  </r>
  <r>
    <n v="8676"/>
    <s v="CA-2017-163265"/>
    <d v="2017-02-16T00:00:00"/>
    <d v="2017-02-21T00:00:00"/>
    <x v="1"/>
    <s v="JS-16030"/>
    <s v="Joy Smith"/>
    <x v="0"/>
    <s v="United States"/>
    <s v="Decatur"/>
    <s v="Illinois"/>
    <n v="62521"/>
    <x v="2"/>
    <s v="OFF-AR-10004078"/>
    <s v="Office Supplies"/>
    <s v="Art"/>
    <s v="Newell 312"/>
    <n v="28.031999999999996"/>
    <n v="6"/>
    <n v="0.2"/>
    <n v="3.5039999999999996"/>
    <s v="No"/>
    <s v="Kelly Williams"/>
  </r>
  <r>
    <n v="8677"/>
    <s v="CA-2017-163265"/>
    <d v="2017-02-16T00:00:00"/>
    <d v="2017-02-21T00:00:00"/>
    <x v="1"/>
    <s v="JS-16030"/>
    <s v="Joy Smith"/>
    <x v="0"/>
    <s v="United States"/>
    <s v="Decatur"/>
    <s v="Illinois"/>
    <n v="62521"/>
    <x v="2"/>
    <s v="FUR-FU-10004270"/>
    <s v="Furniture"/>
    <s v="Furnishings"/>
    <s v="Executive Impressions 13&quot; Clairmont Wall Clock"/>
    <n v="7.6920000000000002"/>
    <n v="1"/>
    <n v="0.6"/>
    <n v="-3.6536999999999988"/>
    <s v="No"/>
    <s v="Kelly Williams"/>
  </r>
  <r>
    <n v="8678"/>
    <s v="CA-2017-141705"/>
    <d v="2017-10-24T00:00:00"/>
    <d v="2017-10-26T00:00:00"/>
    <x v="2"/>
    <s v="PO-18850"/>
    <s v="Patrick O'Brill"/>
    <x v="0"/>
    <s v="United States"/>
    <s v="Mansfield"/>
    <s v="Texas"/>
    <n v="76063"/>
    <x v="2"/>
    <s v="FUR-TA-10004607"/>
    <s v="Furniture"/>
    <s v="Tables"/>
    <s v="Hon 2111 Invitation Series Straight Table"/>
    <n v="517.40500000000009"/>
    <n v="5"/>
    <n v="0.3"/>
    <n v="-81.306500000000028"/>
    <s v="No"/>
    <s v="Kelly Williams"/>
  </r>
  <r>
    <n v="8679"/>
    <s v="CA-2016-112739"/>
    <d v="2016-09-02T00:00:00"/>
    <d v="2016-09-07T00:00:00"/>
    <x v="0"/>
    <s v="RD-19810"/>
    <s v="Ross DeVincentis"/>
    <x v="2"/>
    <s v="United States"/>
    <s v="Houston"/>
    <s v="Texas"/>
    <n v="77070"/>
    <x v="2"/>
    <s v="OFF-BI-10001132"/>
    <s v="Office Supplies"/>
    <s v="Binders"/>
    <s v="Acco PRESSTEX Data Binder with Storage Hooks, Dark Blue, 9 1/2&quot; X 11&quot;"/>
    <n v="8.6079999999999988"/>
    <n v="8"/>
    <n v="0.8"/>
    <n v="-13.342400000000001"/>
    <s v="No"/>
    <s v="Kelly Williams"/>
  </r>
  <r>
    <n v="8680"/>
    <s v="CA-2016-112739"/>
    <d v="2016-09-02T00:00:00"/>
    <d v="2016-09-07T00:00:00"/>
    <x v="0"/>
    <s v="RD-19810"/>
    <s v="Ross DeVincentis"/>
    <x v="2"/>
    <s v="United States"/>
    <s v="Houston"/>
    <s v="Texas"/>
    <n v="77070"/>
    <x v="2"/>
    <s v="TEC-AC-10001714"/>
    <s v="Technology"/>
    <s v="Accessories"/>
    <s v="Logitech MX Performance Wireless Mouse"/>
    <n v="159.56"/>
    <n v="5"/>
    <n v="0.2"/>
    <n v="33.906499999999994"/>
    <s v="No"/>
    <s v="Kelly Williams"/>
  </r>
  <r>
    <n v="8681"/>
    <s v="CA-2016-143805"/>
    <d v="2016-12-01T00:00:00"/>
    <d v="2016-12-03T00:00:00"/>
    <x v="0"/>
    <s v="JD-15895"/>
    <s v="Jonathan Doherty"/>
    <x v="1"/>
    <s v="United States"/>
    <s v="Richmond"/>
    <s v="Virginia"/>
    <n v="23223"/>
    <x v="0"/>
    <s v="OFF-AP-10002945"/>
    <s v="Office Supplies"/>
    <s v="Appliances"/>
    <s v="Honeywell Enviracaire Portable HEPA Air Cleaner for 17' x 22' Room"/>
    <n v="2104.5499999999997"/>
    <n v="7"/>
    <n v="0"/>
    <n v="694.50149999999985"/>
    <s v="No"/>
    <s v="Cassandra Brandow"/>
  </r>
  <r>
    <n v="8682"/>
    <s v="CA-2016-143805"/>
    <d v="2016-12-01T00:00:00"/>
    <d v="2016-12-03T00:00:00"/>
    <x v="0"/>
    <s v="JD-15895"/>
    <s v="Jonathan Doherty"/>
    <x v="1"/>
    <s v="United States"/>
    <s v="Richmond"/>
    <s v="Virginia"/>
    <n v="23223"/>
    <x v="0"/>
    <s v="OFF-SU-10004664"/>
    <s v="Office Supplies"/>
    <s v="Supplies"/>
    <s v="Acme Softgrip Scissors"/>
    <n v="40.700000000000003"/>
    <n v="5"/>
    <n v="0"/>
    <n v="11.802999999999999"/>
    <s v="No"/>
    <s v="Cassandra Brandow"/>
  </r>
  <r>
    <n v="8683"/>
    <s v="CA-2014-133634"/>
    <d v="2014-11-05T00:00:00"/>
    <d v="2014-11-10T00:00:00"/>
    <x v="1"/>
    <s v="SR-20740"/>
    <s v="Steven Roelle"/>
    <x v="2"/>
    <s v="United States"/>
    <s v="Arlington"/>
    <s v="Virginia"/>
    <n v="22204"/>
    <x v="0"/>
    <s v="TEC-AC-10002550"/>
    <s v="Technology"/>
    <s v="Accessories"/>
    <s v="Maxell 4.7GB DVD-RW 3/Pack"/>
    <n v="47.79"/>
    <n v="3"/>
    <n v="0"/>
    <n v="16.2486"/>
    <s v="No"/>
    <s v="Cassandra Brandow"/>
  </r>
  <r>
    <n v="8684"/>
    <s v="CA-2017-101665"/>
    <d v="2017-11-25T00:00:00"/>
    <d v="2017-12-01T00:00:00"/>
    <x v="1"/>
    <s v="TZ-21580"/>
    <s v="Tracy Zic"/>
    <x v="0"/>
    <s v="United States"/>
    <s v="San Francisco"/>
    <s v="California"/>
    <n v="94122"/>
    <x v="1"/>
    <s v="OFF-AR-10002335"/>
    <s v="Office Supplies"/>
    <s v="Art"/>
    <s v="DIXON Oriole Pencils"/>
    <n v="5.16"/>
    <n v="2"/>
    <n v="0"/>
    <n v="1.3416000000000001"/>
    <s v="No"/>
    <s v="Anna Andreadi"/>
  </r>
  <r>
    <n v="8685"/>
    <s v="CA-2016-155446"/>
    <d v="2016-12-16T00:00:00"/>
    <d v="2016-12-23T00:00:00"/>
    <x v="1"/>
    <s v="TN-21040"/>
    <s v="Tanja Norvell"/>
    <x v="2"/>
    <s v="United States"/>
    <s v="San Diego"/>
    <s v="California"/>
    <n v="92024"/>
    <x v="1"/>
    <s v="TEC-AC-10001445"/>
    <s v="Technology"/>
    <s v="Accessories"/>
    <s v="Imation USB 2.0 Swivel Flash Drive USB flash drive - 4 GB - Pink"/>
    <n v="21.209999999999997"/>
    <n v="7"/>
    <n v="0"/>
    <n v="4.4540999999999986"/>
    <s v="No"/>
    <s v="Anna Andreadi"/>
  </r>
  <r>
    <n v="8686"/>
    <s v="CA-2017-137323"/>
    <d v="2017-11-14T00:00:00"/>
    <d v="2017-11-18T00:00:00"/>
    <x v="0"/>
    <s v="PW-19030"/>
    <s v="Pauline Webber"/>
    <x v="1"/>
    <s v="United States"/>
    <s v="Watertown"/>
    <s v="New York"/>
    <n v="13601"/>
    <x v="3"/>
    <s v="OFF-ST-10003996"/>
    <s v="Office Supplies"/>
    <s v="Storage"/>
    <s v="Letter/Legal File Tote with Clear Snap-On Lid, Black Granite"/>
    <n v="96.359999999999985"/>
    <n v="6"/>
    <n v="0"/>
    <n v="25.053599999999996"/>
    <s v="No"/>
    <s v="Chuck Magee"/>
  </r>
  <r>
    <n v="8687"/>
    <s v="CA-2016-144015"/>
    <d v="2016-06-26T00:00:00"/>
    <d v="2016-06-26T00:00:00"/>
    <x v="3"/>
    <s v="AH-10075"/>
    <s v="Adam Hart"/>
    <x v="1"/>
    <s v="United States"/>
    <s v="Los Angeles"/>
    <s v="California"/>
    <n v="90036"/>
    <x v="1"/>
    <s v="OFF-SU-10003505"/>
    <s v="Office Supplies"/>
    <s v="Supplies"/>
    <s v="Premier Electric Letter Opener"/>
    <n v="231.72"/>
    <n v="2"/>
    <n v="0"/>
    <n v="11.585999999999984"/>
    <s v="No"/>
    <s v="Anna Andreadi"/>
  </r>
  <r>
    <n v="8688"/>
    <s v="CA-2016-144015"/>
    <d v="2016-06-26T00:00:00"/>
    <d v="2016-06-26T00:00:00"/>
    <x v="3"/>
    <s v="AH-10075"/>
    <s v="Adam Hart"/>
    <x v="1"/>
    <s v="United States"/>
    <s v="Los Angeles"/>
    <s v="California"/>
    <n v="90036"/>
    <x v="1"/>
    <s v="OFF-FA-10000624"/>
    <s v="Office Supplies"/>
    <s v="Fasteners"/>
    <s v="OIC Binder Clips"/>
    <n v="17.899999999999999"/>
    <n v="5"/>
    <n v="0"/>
    <n v="8.9499999999999993"/>
    <s v="No"/>
    <s v="Anna Andreadi"/>
  </r>
  <r>
    <n v="8689"/>
    <s v="CA-2016-144015"/>
    <d v="2016-06-26T00:00:00"/>
    <d v="2016-06-26T00:00:00"/>
    <x v="3"/>
    <s v="AH-10075"/>
    <s v="Adam Hart"/>
    <x v="1"/>
    <s v="United States"/>
    <s v="Los Angeles"/>
    <s v="California"/>
    <n v="90036"/>
    <x v="1"/>
    <s v="OFF-PA-10002870"/>
    <s v="Office Supplies"/>
    <s v="Paper"/>
    <s v="Ampad Phone Message Book, Recycled, 400 Message Capacity, 5 ¾” x 11”"/>
    <n v="12.48"/>
    <n v="2"/>
    <n v="0"/>
    <n v="5.6159999999999997"/>
    <s v="No"/>
    <s v="Anna Andreadi"/>
  </r>
  <r>
    <n v="8690"/>
    <s v="CA-2014-101427"/>
    <d v="2014-12-26T00:00:00"/>
    <d v="2014-12-30T00:00:00"/>
    <x v="1"/>
    <s v="AY-10555"/>
    <s v="Andy Yotov"/>
    <x v="1"/>
    <s v="United States"/>
    <s v="Philadelphia"/>
    <s v="Pennsylvania"/>
    <n v="19140"/>
    <x v="3"/>
    <s v="OFF-AR-10002257"/>
    <s v="Office Supplies"/>
    <s v="Art"/>
    <s v="Eldon Spacemaker Box, Quick-Snap Lid, Clear"/>
    <n v="8.016"/>
    <n v="3"/>
    <n v="0.2"/>
    <n v="1.102199999999999"/>
    <s v="No"/>
    <s v="Chuck Magee"/>
  </r>
  <r>
    <n v="8691"/>
    <s v="CA-2016-136770"/>
    <d v="2016-08-14T00:00:00"/>
    <d v="2016-08-18T00:00:00"/>
    <x v="1"/>
    <s v="SP-20650"/>
    <s v="Stephanie Phelps"/>
    <x v="1"/>
    <s v="United States"/>
    <s v="Akron"/>
    <s v="Ohio"/>
    <n v="44312"/>
    <x v="3"/>
    <s v="TEC-PH-10003580"/>
    <s v="Technology"/>
    <s v="Phones"/>
    <s v="Cisco IP Phone 7961G-GE VoIP phone"/>
    <n v="259.89600000000002"/>
    <n v="2"/>
    <n v="0.4"/>
    <n v="-56.310799999999972"/>
    <s v="No"/>
    <s v="Chuck Magee"/>
  </r>
  <r>
    <n v="8692"/>
    <s v="CA-2016-136770"/>
    <d v="2016-08-14T00:00:00"/>
    <d v="2016-08-18T00:00:00"/>
    <x v="1"/>
    <s v="SP-20650"/>
    <s v="Stephanie Phelps"/>
    <x v="1"/>
    <s v="United States"/>
    <s v="Akron"/>
    <s v="Ohio"/>
    <n v="44312"/>
    <x v="3"/>
    <s v="TEC-PH-10001530"/>
    <s v="Technology"/>
    <s v="Phones"/>
    <s v="Plantronics Voyager Pro Legend"/>
    <n v="247.18799999999999"/>
    <n v="2"/>
    <n v="0.4"/>
    <n v="-49.437600000000032"/>
    <s v="No"/>
    <s v="Chuck Magee"/>
  </r>
  <r>
    <n v="8693"/>
    <s v="CA-2016-136770"/>
    <d v="2016-08-14T00:00:00"/>
    <d v="2016-08-18T00:00:00"/>
    <x v="1"/>
    <s v="SP-20650"/>
    <s v="Stephanie Phelps"/>
    <x v="1"/>
    <s v="United States"/>
    <s v="Akron"/>
    <s v="Ohio"/>
    <n v="44312"/>
    <x v="3"/>
    <s v="TEC-AC-10000420"/>
    <s v="Technology"/>
    <s v="Accessories"/>
    <s v="Logitech G500s Laser Gaming Mouse with Adjustable Weight Tuning"/>
    <n v="279.95999999999998"/>
    <n v="5"/>
    <n v="0.2"/>
    <n v="48.992999999999995"/>
    <s v="No"/>
    <s v="Chuck Magee"/>
  </r>
  <r>
    <n v="8694"/>
    <s v="CA-2016-118311"/>
    <d v="2016-10-24T00:00:00"/>
    <d v="2016-10-28T00:00:00"/>
    <x v="1"/>
    <s v="ED-13885"/>
    <s v="Emily Ducich"/>
    <x v="2"/>
    <s v="United States"/>
    <s v="San Francisco"/>
    <s v="California"/>
    <n v="94110"/>
    <x v="1"/>
    <s v="TEC-AC-10000892"/>
    <s v="Technology"/>
    <s v="Accessories"/>
    <s v="NETGEAR N750 Dual Band Wi-Fi Gigabit Router"/>
    <n v="450"/>
    <n v="5"/>
    <n v="0"/>
    <n v="162"/>
    <s v="Yes"/>
    <s v="Anna Andreadi"/>
  </r>
  <r>
    <n v="8695"/>
    <s v="US-2014-112795"/>
    <d v="2014-08-23T00:00:00"/>
    <d v="2014-08-28T00:00:00"/>
    <x v="0"/>
    <s v="CR-12625"/>
    <s v="Corey Roper"/>
    <x v="2"/>
    <s v="United States"/>
    <s v="Grand Rapids"/>
    <s v="Michigan"/>
    <n v="49505"/>
    <x v="2"/>
    <s v="OFF-PA-10001934"/>
    <s v="Office Supplies"/>
    <s v="Paper"/>
    <s v="Xerox 1993"/>
    <n v="19.440000000000001"/>
    <n v="3"/>
    <n v="0"/>
    <n v="9.5256000000000007"/>
    <s v="No"/>
    <s v="Kelly Williams"/>
  </r>
  <r>
    <n v="8696"/>
    <s v="CA-2017-127096"/>
    <d v="2017-09-15T00:00:00"/>
    <d v="2017-09-17T00:00:00"/>
    <x v="0"/>
    <s v="CS-12400"/>
    <s v="Christopher Schild"/>
    <x v="2"/>
    <s v="United States"/>
    <s v="San Francisco"/>
    <s v="California"/>
    <n v="94109"/>
    <x v="1"/>
    <s v="FUR-TA-10003473"/>
    <s v="Furniture"/>
    <s v="Tables"/>
    <s v="Bretford Rectangular Conference Table Tops"/>
    <n v="300.904"/>
    <n v="1"/>
    <n v="0.2"/>
    <n v="11.283900000000017"/>
    <s v="No"/>
    <s v="Anna Andreadi"/>
  </r>
  <r>
    <n v="8697"/>
    <s v="CA-2017-119284"/>
    <d v="2017-06-15T00:00:00"/>
    <d v="2017-06-20T00:00:00"/>
    <x v="1"/>
    <s v="TS-21205"/>
    <s v="Thomas Seio"/>
    <x v="1"/>
    <s v="United States"/>
    <s v="Nashville"/>
    <s v="Tennessee"/>
    <n v="37211"/>
    <x v="0"/>
    <s v="TEC-PH-10001051"/>
    <s v="Technology"/>
    <s v="Phones"/>
    <s v="HTC One"/>
    <n v="239.976"/>
    <n v="3"/>
    <n v="0.2"/>
    <n v="26.997299999999967"/>
    <s v="Yes"/>
    <s v="Cassandra Brandow"/>
  </r>
  <r>
    <n v="8698"/>
    <s v="CA-2017-119284"/>
    <d v="2017-06-15T00:00:00"/>
    <d v="2017-06-20T00:00:00"/>
    <x v="1"/>
    <s v="TS-21205"/>
    <s v="Thomas Seio"/>
    <x v="1"/>
    <s v="United States"/>
    <s v="Nashville"/>
    <s v="Tennessee"/>
    <n v="37211"/>
    <x v="0"/>
    <s v="FUR-FU-10004351"/>
    <s v="Furniture"/>
    <s v="Furnishings"/>
    <s v="Staple-based wall hangings"/>
    <n v="31.168000000000003"/>
    <n v="4"/>
    <n v="0.2"/>
    <n v="9.3504000000000005"/>
    <s v="Yes"/>
    <s v="Cassandra Brandow"/>
  </r>
  <r>
    <n v="8699"/>
    <s v="CA-2017-119284"/>
    <d v="2017-06-15T00:00:00"/>
    <d v="2017-06-20T00:00:00"/>
    <x v="1"/>
    <s v="TS-21205"/>
    <s v="Thomas Seio"/>
    <x v="1"/>
    <s v="United States"/>
    <s v="Nashville"/>
    <s v="Tennessee"/>
    <n v="37211"/>
    <x v="0"/>
    <s v="FUR-TA-10004152"/>
    <s v="Furniture"/>
    <s v="Tables"/>
    <s v="Barricks 18&quot; x 48&quot; Non-Folding Utility Table with Bottom Storage Shelf"/>
    <n v="120.96"/>
    <n v="2"/>
    <n v="0.4"/>
    <n v="-28.224000000000004"/>
    <s v="Yes"/>
    <s v="Cassandra Brandow"/>
  </r>
  <r>
    <n v="8700"/>
    <s v="CA-2017-119284"/>
    <d v="2017-06-15T00:00:00"/>
    <d v="2017-06-20T00:00:00"/>
    <x v="1"/>
    <s v="TS-21205"/>
    <s v="Thomas Seio"/>
    <x v="1"/>
    <s v="United States"/>
    <s v="Nashville"/>
    <s v="Tennessee"/>
    <n v="37211"/>
    <x v="0"/>
    <s v="TEC-PH-10000560"/>
    <s v="Technology"/>
    <s v="Phones"/>
    <s v="Samsung Galaxy S III - 16GB - pebble blue (T-Mobile)"/>
    <n v="2239.9360000000001"/>
    <n v="8"/>
    <n v="0.2"/>
    <n v="223.99360000000013"/>
    <s v="Yes"/>
    <s v="Cassandra Brandow"/>
  </r>
  <r>
    <n v="8701"/>
    <s v="CA-2017-119284"/>
    <d v="2017-06-15T00:00:00"/>
    <d v="2017-06-20T00:00:00"/>
    <x v="1"/>
    <s v="TS-21205"/>
    <s v="Thomas Seio"/>
    <x v="1"/>
    <s v="United States"/>
    <s v="Nashville"/>
    <s v="Tennessee"/>
    <n v="37211"/>
    <x v="0"/>
    <s v="OFF-AP-10004249"/>
    <s v="Office Supplies"/>
    <s v="Appliances"/>
    <s v="Staple holder"/>
    <n v="76.608000000000004"/>
    <n v="8"/>
    <n v="0.2"/>
    <n v="6.7031999999999954"/>
    <s v="Yes"/>
    <s v="Cassandra Brandow"/>
  </r>
  <r>
    <n v="8702"/>
    <s v="CA-2017-119284"/>
    <d v="2017-06-15T00:00:00"/>
    <d v="2017-06-20T00:00:00"/>
    <x v="1"/>
    <s v="TS-21205"/>
    <s v="Thomas Seio"/>
    <x v="1"/>
    <s v="United States"/>
    <s v="Nashville"/>
    <s v="Tennessee"/>
    <n v="37211"/>
    <x v="0"/>
    <s v="OFF-ST-10001490"/>
    <s v="Office Supplies"/>
    <s v="Storage"/>
    <s v="Hot File 7-Pocket, Floor Stand"/>
    <n v="142.77600000000001"/>
    <n v="1"/>
    <n v="0.2"/>
    <n v="17.84699999999998"/>
    <s v="Yes"/>
    <s v="Cassandra Brandow"/>
  </r>
  <r>
    <n v="8703"/>
    <s v="CA-2017-119284"/>
    <d v="2017-06-15T00:00:00"/>
    <d v="2017-06-20T00:00:00"/>
    <x v="1"/>
    <s v="TS-21205"/>
    <s v="Thomas Seio"/>
    <x v="1"/>
    <s v="United States"/>
    <s v="Nashville"/>
    <s v="Tennessee"/>
    <n v="37211"/>
    <x v="0"/>
    <s v="OFF-PA-10000312"/>
    <s v="Office Supplies"/>
    <s v="Paper"/>
    <s v="Xerox 1955"/>
    <n v="91.360000000000014"/>
    <n v="5"/>
    <n v="0.2"/>
    <n v="29.691999999999993"/>
    <s v="Yes"/>
    <s v="Cassandra Brandow"/>
  </r>
  <r>
    <n v="8704"/>
    <s v="CA-2015-133494"/>
    <d v="2015-03-01T00:00:00"/>
    <d v="2015-03-05T00:00:00"/>
    <x v="1"/>
    <s v="RP-19390"/>
    <s v="Resi Pölking"/>
    <x v="0"/>
    <s v="United States"/>
    <s v="Philadelphia"/>
    <s v="Pennsylvania"/>
    <n v="19120"/>
    <x v="3"/>
    <s v="OFF-AP-10002906"/>
    <s v="Office Supplies"/>
    <s v="Appliances"/>
    <s v="Hoover Replacement Belt for Commercial Guardsman Heavy-Duty Upright Vacuum"/>
    <n v="3.5520000000000005"/>
    <n v="2"/>
    <n v="0.2"/>
    <n v="0.44399999999999973"/>
    <s v="No"/>
    <s v="Chuck Magee"/>
  </r>
  <r>
    <n v="8705"/>
    <s v="CA-2016-111318"/>
    <d v="2016-07-23T00:00:00"/>
    <d v="2016-07-26T00:00:00"/>
    <x v="2"/>
    <s v="IL-15100"/>
    <s v="Ivan Liston"/>
    <x v="0"/>
    <s v="United States"/>
    <s v="Houston"/>
    <s v="Texas"/>
    <n v="77041"/>
    <x v="2"/>
    <s v="TEC-PH-10004100"/>
    <s v="Technology"/>
    <s v="Phones"/>
    <s v="Griffin GC17055 Auxiliary Audio Cable"/>
    <n v="115.136"/>
    <n v="8"/>
    <n v="0.2"/>
    <n v="11.513600000000004"/>
    <s v="No"/>
    <s v="Kelly Williams"/>
  </r>
  <r>
    <n v="8706"/>
    <s v="US-2014-132745"/>
    <d v="2014-10-01T00:00:00"/>
    <d v="2014-10-05T00:00:00"/>
    <x v="1"/>
    <s v="NF-18475"/>
    <s v="Neil Französisch"/>
    <x v="2"/>
    <s v="United States"/>
    <s v="Reno"/>
    <s v="Nevada"/>
    <n v="89502"/>
    <x v="1"/>
    <s v="OFF-FA-10000254"/>
    <s v="Office Supplies"/>
    <s v="Fasteners"/>
    <s v="Sterling Rubber Bands by Alliance"/>
    <n v="4.71"/>
    <n v="1"/>
    <n v="0"/>
    <n v="0"/>
    <s v="No"/>
    <s v="Anna Andreadi"/>
  </r>
  <r>
    <n v="8707"/>
    <s v="CA-2014-146815"/>
    <d v="2014-09-08T00:00:00"/>
    <d v="2014-09-13T00:00:00"/>
    <x v="1"/>
    <s v="PP-18955"/>
    <s v="Paul Prost"/>
    <x v="2"/>
    <s v="United States"/>
    <s v="New York City"/>
    <s v="New York"/>
    <n v="10009"/>
    <x v="3"/>
    <s v="FUR-CH-10004289"/>
    <s v="Furniture"/>
    <s v="Chairs"/>
    <s v="Global Super Steno Chair"/>
    <n v="172.76400000000001"/>
    <n v="2"/>
    <n v="0.1"/>
    <n v="13.437199999999986"/>
    <s v="No"/>
    <s v="Chuck Magee"/>
  </r>
  <r>
    <n v="8708"/>
    <s v="CA-2014-146815"/>
    <d v="2014-09-08T00:00:00"/>
    <d v="2014-09-13T00:00:00"/>
    <x v="1"/>
    <s v="PP-18955"/>
    <s v="Paul Prost"/>
    <x v="2"/>
    <s v="United States"/>
    <s v="New York City"/>
    <s v="New York"/>
    <n v="10009"/>
    <x v="3"/>
    <s v="OFF-AR-10003469"/>
    <s v="Office Supplies"/>
    <s v="Art"/>
    <s v="Nontoxic Chalk"/>
    <n v="3.52"/>
    <n v="2"/>
    <n v="0"/>
    <n v="1.6896"/>
    <s v="No"/>
    <s v="Chuck Magee"/>
  </r>
  <r>
    <n v="8709"/>
    <s v="CA-2014-119144"/>
    <d v="2014-11-16T00:00:00"/>
    <d v="2014-11-18T00:00:00"/>
    <x v="2"/>
    <s v="JD-16150"/>
    <s v="Justin Deggeller"/>
    <x v="1"/>
    <s v="United States"/>
    <s v="Los Angeles"/>
    <s v="California"/>
    <n v="90008"/>
    <x v="1"/>
    <s v="TEC-PH-10004188"/>
    <s v="Technology"/>
    <s v="Phones"/>
    <s v="OtterBox Commuter Series Case - Samsung Galaxy S4"/>
    <n v="79.968000000000004"/>
    <n v="4"/>
    <n v="0.2"/>
    <n v="-17.992799999999999"/>
    <s v="No"/>
    <s v="Anna Andreadi"/>
  </r>
  <r>
    <n v="8710"/>
    <s v="CA-2014-119144"/>
    <d v="2014-11-16T00:00:00"/>
    <d v="2014-11-18T00:00:00"/>
    <x v="2"/>
    <s v="JD-16150"/>
    <s v="Justin Deggeller"/>
    <x v="1"/>
    <s v="United States"/>
    <s v="Los Angeles"/>
    <s v="California"/>
    <n v="90008"/>
    <x v="1"/>
    <s v="FUR-BO-10004015"/>
    <s v="Furniture"/>
    <s v="Bookcases"/>
    <s v="Bush Andora Bookcase, Maple/Graphite Gray Finish"/>
    <n v="305.97449999999998"/>
    <n v="3"/>
    <n v="0.15"/>
    <n v="25.197899999999969"/>
    <s v="No"/>
    <s v="Anna Andreadi"/>
  </r>
  <r>
    <n v="8711"/>
    <s v="CA-2014-119144"/>
    <d v="2014-11-16T00:00:00"/>
    <d v="2014-11-18T00:00:00"/>
    <x v="2"/>
    <s v="JD-16150"/>
    <s v="Justin Deggeller"/>
    <x v="1"/>
    <s v="United States"/>
    <s v="Los Angeles"/>
    <s v="California"/>
    <n v="90008"/>
    <x v="1"/>
    <s v="OFF-ST-10000991"/>
    <s v="Office Supplies"/>
    <s v="Storage"/>
    <s v="Space Solutions HD Industrial Steel Shelving."/>
    <n v="344.90999999999997"/>
    <n v="3"/>
    <n v="0"/>
    <n v="10.347300000000004"/>
    <s v="No"/>
    <s v="Anna Andreadi"/>
  </r>
  <r>
    <n v="8712"/>
    <s v="CA-2014-105648"/>
    <d v="2014-03-03T00:00:00"/>
    <d v="2014-03-07T00:00:00"/>
    <x v="1"/>
    <s v="EJ-14155"/>
    <s v="Eva Jacobs"/>
    <x v="0"/>
    <s v="United States"/>
    <s v="San Diego"/>
    <s v="California"/>
    <n v="92037"/>
    <x v="1"/>
    <s v="FUR-TA-10002958"/>
    <s v="Furniture"/>
    <s v="Tables"/>
    <s v="Bevis Oval Conference Table, Walnut"/>
    <n v="626.35200000000009"/>
    <n v="3"/>
    <n v="0.2"/>
    <n v="-23.488200000000091"/>
    <s v="No"/>
    <s v="Anna Andreadi"/>
  </r>
  <r>
    <n v="8713"/>
    <s v="US-2015-145422"/>
    <d v="2015-12-03T00:00:00"/>
    <d v="2015-12-07T00:00:00"/>
    <x v="1"/>
    <s v="PW-19240"/>
    <s v="Pierre Wener"/>
    <x v="0"/>
    <s v="United States"/>
    <s v="San Francisco"/>
    <s v="California"/>
    <n v="94110"/>
    <x v="1"/>
    <s v="FUR-BO-10002213"/>
    <s v="Furniture"/>
    <s v="Bookcases"/>
    <s v="Sauder Forest Hills Library, Woodland Oak Finish"/>
    <n v="359.49899999999997"/>
    <n v="3"/>
    <n v="0.15"/>
    <n v="-29.605799999999981"/>
    <s v="No"/>
    <s v="Anna Andreadi"/>
  </r>
  <r>
    <n v="8714"/>
    <s v="CA-2017-136623"/>
    <d v="2017-07-11T00:00:00"/>
    <d v="2017-07-16T00:00:00"/>
    <x v="1"/>
    <s v="TS-21430"/>
    <s v="Tom Stivers"/>
    <x v="1"/>
    <s v="United States"/>
    <s v="San Diego"/>
    <s v="California"/>
    <n v="92105"/>
    <x v="1"/>
    <s v="TEC-PH-10000004"/>
    <s v="Technology"/>
    <s v="Phones"/>
    <s v="Belkin iPhone and iPad Lightning Cable"/>
    <n v="71.951999999999998"/>
    <n v="6"/>
    <n v="0.2"/>
    <n v="5.3963999999999963"/>
    <s v="No"/>
    <s v="Anna Andreadi"/>
  </r>
  <r>
    <n v="8715"/>
    <s v="CA-2017-136623"/>
    <d v="2017-07-11T00:00:00"/>
    <d v="2017-07-16T00:00:00"/>
    <x v="1"/>
    <s v="TS-21430"/>
    <s v="Tom Stivers"/>
    <x v="1"/>
    <s v="United States"/>
    <s v="San Diego"/>
    <s v="California"/>
    <n v="92105"/>
    <x v="1"/>
    <s v="OFF-BI-10003708"/>
    <s v="Office Supplies"/>
    <s v="Binders"/>
    <s v="Acco Four Pocket Poly Ring Binder with Label Holder, Smoke, 1&quot;"/>
    <n v="29.800000000000004"/>
    <n v="5"/>
    <n v="0.2"/>
    <n v="9.3124999999999982"/>
    <s v="No"/>
    <s v="Anna Andreadi"/>
  </r>
  <r>
    <n v="8716"/>
    <s v="CA-2017-121678"/>
    <d v="2017-11-16T00:00:00"/>
    <d v="2017-11-20T00:00:00"/>
    <x v="0"/>
    <s v="BM-11650"/>
    <s v="Brian Moss"/>
    <x v="1"/>
    <s v="United States"/>
    <s v="Elyria"/>
    <s v="Ohio"/>
    <n v="44035"/>
    <x v="3"/>
    <s v="OFF-BI-10002949"/>
    <s v="Office Supplies"/>
    <s v="Binders"/>
    <s v="Prestige Round Ring Binders"/>
    <n v="1.8240000000000003"/>
    <n v="1"/>
    <n v="0.7"/>
    <n v="-1.3983999999999996"/>
    <s v="No"/>
    <s v="Chuck Magee"/>
  </r>
  <r>
    <n v="8717"/>
    <s v="CA-2016-120824"/>
    <d v="2016-06-12T00:00:00"/>
    <d v="2016-06-16T00:00:00"/>
    <x v="0"/>
    <s v="AW-10930"/>
    <s v="Arthur Wiediger"/>
    <x v="2"/>
    <s v="United States"/>
    <s v="Houston"/>
    <s v="Texas"/>
    <n v="77070"/>
    <x v="2"/>
    <s v="OFF-AP-10001242"/>
    <s v="Office Supplies"/>
    <s v="Appliances"/>
    <s v="APC 7 Outlet Network SurgeArrest Surge Protector"/>
    <n v="64.383999999999986"/>
    <n v="4"/>
    <n v="0.8"/>
    <n v="-160.96"/>
    <s v="No"/>
    <s v="Kelly Williams"/>
  </r>
  <r>
    <n v="8718"/>
    <s v="CA-2016-120824"/>
    <d v="2016-06-12T00:00:00"/>
    <d v="2016-06-16T00:00:00"/>
    <x v="0"/>
    <s v="AW-10930"/>
    <s v="Arthur Wiediger"/>
    <x v="2"/>
    <s v="United States"/>
    <s v="Houston"/>
    <s v="Texas"/>
    <n v="77070"/>
    <x v="2"/>
    <s v="FUR-FU-10001424"/>
    <s v="Furniture"/>
    <s v="Furnishings"/>
    <s v="Dax Clear Box Frame"/>
    <n v="6.9840000000000009"/>
    <n v="2"/>
    <n v="0.6"/>
    <n v="-4.5396000000000019"/>
    <s v="No"/>
    <s v="Kelly Williams"/>
  </r>
  <r>
    <n v="8719"/>
    <s v="CA-2016-120824"/>
    <d v="2016-06-12T00:00:00"/>
    <d v="2016-06-16T00:00:00"/>
    <x v="0"/>
    <s v="AW-10930"/>
    <s v="Arthur Wiediger"/>
    <x v="2"/>
    <s v="United States"/>
    <s v="Houston"/>
    <s v="Texas"/>
    <n v="77070"/>
    <x v="2"/>
    <s v="OFF-AR-10003469"/>
    <s v="Office Supplies"/>
    <s v="Art"/>
    <s v="Nontoxic Chalk"/>
    <n v="11.264000000000001"/>
    <n v="8"/>
    <n v="0.2"/>
    <n v="3.9423999999999997"/>
    <s v="No"/>
    <s v="Kelly Williams"/>
  </r>
  <r>
    <n v="8720"/>
    <s v="CA-2016-120824"/>
    <d v="2016-06-12T00:00:00"/>
    <d v="2016-06-16T00:00:00"/>
    <x v="0"/>
    <s v="AW-10930"/>
    <s v="Arthur Wiediger"/>
    <x v="2"/>
    <s v="United States"/>
    <s v="Houston"/>
    <s v="Texas"/>
    <n v="77070"/>
    <x v="2"/>
    <s v="OFF-PA-10000232"/>
    <s v="Office Supplies"/>
    <s v="Paper"/>
    <s v="Xerox 1975"/>
    <n v="15.552000000000003"/>
    <n v="3"/>
    <n v="0.2"/>
    <n v="5.6375999999999999"/>
    <s v="No"/>
    <s v="Kelly Williams"/>
  </r>
  <r>
    <n v="8721"/>
    <s v="CA-2016-120824"/>
    <d v="2016-06-12T00:00:00"/>
    <d v="2016-06-16T00:00:00"/>
    <x v="0"/>
    <s v="AW-10930"/>
    <s v="Arthur Wiediger"/>
    <x v="2"/>
    <s v="United States"/>
    <s v="Houston"/>
    <s v="Texas"/>
    <n v="77070"/>
    <x v="2"/>
    <s v="FUR-CH-10000229"/>
    <s v="Furniture"/>
    <s v="Chairs"/>
    <s v="Global Enterprise Series Seating High-Back Swivel/Tilt Chairs"/>
    <n v="379.37200000000001"/>
    <n v="2"/>
    <n v="0.3"/>
    <n v="-119.23120000000003"/>
    <s v="No"/>
    <s v="Kelly Williams"/>
  </r>
  <r>
    <n v="8722"/>
    <s v="CA-2016-120824"/>
    <d v="2016-06-12T00:00:00"/>
    <d v="2016-06-16T00:00:00"/>
    <x v="0"/>
    <s v="AW-10930"/>
    <s v="Arthur Wiediger"/>
    <x v="2"/>
    <s v="United States"/>
    <s v="Houston"/>
    <s v="Texas"/>
    <n v="77070"/>
    <x v="2"/>
    <s v="OFF-ST-10002562"/>
    <s v="Office Supplies"/>
    <s v="Storage"/>
    <s v="Staple magnet"/>
    <n v="67.536000000000016"/>
    <n v="9"/>
    <n v="0.2"/>
    <n v="6.7535999999999987"/>
    <s v="No"/>
    <s v="Kelly Williams"/>
  </r>
  <r>
    <n v="8723"/>
    <s v="CA-2016-120824"/>
    <d v="2016-06-12T00:00:00"/>
    <d v="2016-06-16T00:00:00"/>
    <x v="0"/>
    <s v="AW-10930"/>
    <s v="Arthur Wiediger"/>
    <x v="2"/>
    <s v="United States"/>
    <s v="Houston"/>
    <s v="Texas"/>
    <n v="77070"/>
    <x v="2"/>
    <s v="OFF-BI-10001525"/>
    <s v="Office Supplies"/>
    <s v="Binders"/>
    <s v="Acco Pressboard Covers with Storage Hooks, 14 7/8&quot; x 11&quot;, Executive Red"/>
    <n v="1.5239999999999996"/>
    <n v="2"/>
    <n v="0.8"/>
    <n v="-2.6670000000000007"/>
    <s v="No"/>
    <s v="Kelly Williams"/>
  </r>
  <r>
    <n v="8724"/>
    <s v="US-2016-135209"/>
    <d v="2016-12-29T00:00:00"/>
    <d v="2016-12-31T00:00:00"/>
    <x v="0"/>
    <s v="MH-17290"/>
    <s v="Marc Harrigan"/>
    <x v="2"/>
    <s v="United States"/>
    <s v="Miami"/>
    <s v="Florida"/>
    <n v="33178"/>
    <x v="0"/>
    <s v="OFF-PA-10002986"/>
    <s v="Office Supplies"/>
    <s v="Paper"/>
    <s v="Xerox 1898"/>
    <n v="37.408000000000001"/>
    <n v="7"/>
    <n v="0.2"/>
    <n v="13.0928"/>
    <s v="No"/>
    <s v="Cassandra Brandow"/>
  </r>
  <r>
    <n v="8725"/>
    <s v="US-2016-135209"/>
    <d v="2016-12-29T00:00:00"/>
    <d v="2016-12-31T00:00:00"/>
    <x v="0"/>
    <s v="MH-17290"/>
    <s v="Marc Harrigan"/>
    <x v="2"/>
    <s v="United States"/>
    <s v="Miami"/>
    <s v="Florida"/>
    <n v="33178"/>
    <x v="0"/>
    <s v="OFF-PA-10000143"/>
    <s v="Office Supplies"/>
    <s v="Paper"/>
    <s v="Astroparche Fine Business Paper"/>
    <n v="25.344000000000001"/>
    <n v="6"/>
    <n v="0.2"/>
    <n v="8.8704000000000018"/>
    <s v="No"/>
    <s v="Cassandra Brandow"/>
  </r>
  <r>
    <n v="8726"/>
    <s v="CA-2017-148145"/>
    <d v="2017-03-18T00:00:00"/>
    <d v="2017-03-23T00:00:00"/>
    <x v="1"/>
    <s v="SW-20275"/>
    <s v="Scott Williamson"/>
    <x v="0"/>
    <s v="United States"/>
    <s v="Seattle"/>
    <s v="Washington"/>
    <n v="98115"/>
    <x v="1"/>
    <s v="OFF-AR-10003752"/>
    <s v="Office Supplies"/>
    <s v="Art"/>
    <s v="Deluxe Chalkboard Eraser Cleaner"/>
    <n v="46.2"/>
    <n v="4"/>
    <n v="0"/>
    <n v="21.251999999999999"/>
    <s v="No"/>
    <s v="Anna Andreadi"/>
  </r>
  <r>
    <n v="8727"/>
    <s v="CA-2015-103870"/>
    <d v="2015-12-27T00:00:00"/>
    <d v="2015-12-31T00:00:00"/>
    <x v="1"/>
    <s v="SP-20860"/>
    <s v="Sung Pak"/>
    <x v="1"/>
    <s v="United States"/>
    <s v="Murfreesboro"/>
    <s v="Tennessee"/>
    <n v="37130"/>
    <x v="0"/>
    <s v="TEC-AC-10002370"/>
    <s v="Technology"/>
    <s v="Accessories"/>
    <s v="Maxell CD-R Discs"/>
    <n v="4.7279999999999998"/>
    <n v="3"/>
    <n v="0.2"/>
    <n v="0.70919999999999961"/>
    <s v="No"/>
    <s v="Cassandra Brandow"/>
  </r>
  <r>
    <n v="8728"/>
    <s v="CA-2015-103870"/>
    <d v="2015-12-27T00:00:00"/>
    <d v="2015-12-31T00:00:00"/>
    <x v="1"/>
    <s v="SP-20860"/>
    <s v="Sung Pak"/>
    <x v="1"/>
    <s v="United States"/>
    <s v="Murfreesboro"/>
    <s v="Tennessee"/>
    <n v="37130"/>
    <x v="0"/>
    <s v="FUR-FU-10002030"/>
    <s v="Furniture"/>
    <s v="Furnishings"/>
    <s v="Executive Impressions 14&quot; Contract Wall Clock with Quartz Movement"/>
    <n v="53.352000000000004"/>
    <n v="3"/>
    <n v="0.2"/>
    <n v="16.005600000000005"/>
    <s v="No"/>
    <s v="Cassandra Brandow"/>
  </r>
  <r>
    <n v="8729"/>
    <s v="CA-2015-103870"/>
    <d v="2015-12-27T00:00:00"/>
    <d v="2015-12-31T00:00:00"/>
    <x v="1"/>
    <s v="SP-20860"/>
    <s v="Sung Pak"/>
    <x v="1"/>
    <s v="United States"/>
    <s v="Murfreesboro"/>
    <s v="Tennessee"/>
    <n v="37130"/>
    <x v="0"/>
    <s v="FUR-BO-10002853"/>
    <s v="Furniture"/>
    <s v="Bookcases"/>
    <s v="O'Sullivan 5-Shelf Heavy-Duty Bookcases"/>
    <n v="131.10400000000001"/>
    <n v="2"/>
    <n v="0.2"/>
    <n v="8.1939999999999955"/>
    <s v="No"/>
    <s v="Cassandra Brandow"/>
  </r>
  <r>
    <n v="8730"/>
    <s v="CA-2015-103870"/>
    <d v="2015-12-27T00:00:00"/>
    <d v="2015-12-31T00:00:00"/>
    <x v="1"/>
    <s v="SP-20860"/>
    <s v="Sung Pak"/>
    <x v="1"/>
    <s v="United States"/>
    <s v="Murfreesboro"/>
    <s v="Tennessee"/>
    <n v="37130"/>
    <x v="0"/>
    <s v="OFF-ST-10002562"/>
    <s v="Office Supplies"/>
    <s v="Storage"/>
    <s v="Staple magnet"/>
    <n v="22.512000000000004"/>
    <n v="3"/>
    <n v="0.2"/>
    <n v="2.2511999999999999"/>
    <s v="No"/>
    <s v="Cassandra Brandow"/>
  </r>
  <r>
    <n v="8731"/>
    <s v="CA-2015-103870"/>
    <d v="2015-12-27T00:00:00"/>
    <d v="2015-12-31T00:00:00"/>
    <x v="1"/>
    <s v="SP-20860"/>
    <s v="Sung Pak"/>
    <x v="1"/>
    <s v="United States"/>
    <s v="Murfreesboro"/>
    <s v="Tennessee"/>
    <n v="37130"/>
    <x v="0"/>
    <s v="TEC-AC-10004227"/>
    <s v="Technology"/>
    <s v="Accessories"/>
    <s v="SanDisk Ultra 16 GB MicroSDHC Class 10 Memory Card"/>
    <n v="72.744000000000014"/>
    <n v="7"/>
    <n v="0.2"/>
    <n v="-12.730200000000011"/>
    <s v="No"/>
    <s v="Cassandra Brandow"/>
  </r>
  <r>
    <n v="8732"/>
    <s v="CA-2015-111017"/>
    <d v="2015-07-31T00:00:00"/>
    <d v="2015-08-06T00:00:00"/>
    <x v="1"/>
    <s v="SC-20695"/>
    <s v="Steve Chapman"/>
    <x v="1"/>
    <s v="United States"/>
    <s v="Saint Louis"/>
    <s v="Missouri"/>
    <n v="63116"/>
    <x v="2"/>
    <s v="OFF-SU-10002573"/>
    <s v="Office Supplies"/>
    <s v="Supplies"/>
    <s v="Acme 10&quot; Easy Grip Assistive Scissors"/>
    <n v="52.59"/>
    <n v="3"/>
    <n v="0"/>
    <n v="15.776999999999996"/>
    <s v="No"/>
    <s v="Kelly Williams"/>
  </r>
  <r>
    <n v="8733"/>
    <s v="CA-2017-116988"/>
    <d v="2017-06-27T00:00:00"/>
    <d v="2017-06-29T00:00:00"/>
    <x v="0"/>
    <s v="PW-19030"/>
    <s v="Pauline Webber"/>
    <x v="1"/>
    <s v="United States"/>
    <s v="Seattle"/>
    <s v="Washington"/>
    <n v="98105"/>
    <x v="1"/>
    <s v="OFF-PA-10003848"/>
    <s v="Office Supplies"/>
    <s v="Paper"/>
    <s v="Xerox 1997"/>
    <n v="19.440000000000001"/>
    <n v="3"/>
    <n v="0"/>
    <n v="9.3312000000000008"/>
    <s v="No"/>
    <s v="Anna Andreadi"/>
  </r>
  <r>
    <n v="8734"/>
    <s v="CA-2017-116988"/>
    <d v="2017-06-27T00:00:00"/>
    <d v="2017-06-29T00:00:00"/>
    <x v="0"/>
    <s v="PW-19030"/>
    <s v="Pauline Webber"/>
    <x v="1"/>
    <s v="United States"/>
    <s v="Seattle"/>
    <s v="Washington"/>
    <n v="98105"/>
    <x v="1"/>
    <s v="FUR-FU-10001290"/>
    <s v="Furniture"/>
    <s v="Furnishings"/>
    <s v="Executive Impressions Supervisor Wall Clock"/>
    <n v="126.30000000000001"/>
    <n v="3"/>
    <n v="0"/>
    <n v="40.415999999999997"/>
    <s v="No"/>
    <s v="Anna Andreadi"/>
  </r>
  <r>
    <n v="8735"/>
    <s v="CA-2017-116988"/>
    <d v="2017-06-27T00:00:00"/>
    <d v="2017-06-29T00:00:00"/>
    <x v="0"/>
    <s v="PW-19030"/>
    <s v="Pauline Webber"/>
    <x v="1"/>
    <s v="United States"/>
    <s v="Seattle"/>
    <s v="Washington"/>
    <n v="98105"/>
    <x v="1"/>
    <s v="TEC-AC-10003832"/>
    <s v="Technology"/>
    <s v="Accessories"/>
    <s v="Logitech P710e Mobile Speakerphone"/>
    <n v="1287.45"/>
    <n v="5"/>
    <n v="0"/>
    <n v="244.61549999999988"/>
    <s v="No"/>
    <s v="Anna Andreadi"/>
  </r>
  <r>
    <n v="8736"/>
    <s v="US-2014-169390"/>
    <d v="2014-02-07T00:00:00"/>
    <d v="2014-02-10T00:00:00"/>
    <x v="0"/>
    <s v="CS-12250"/>
    <s v="Chris Selesnick"/>
    <x v="1"/>
    <s v="United States"/>
    <s v="New York City"/>
    <s v="New York"/>
    <n v="10024"/>
    <x v="3"/>
    <s v="OFF-ST-10001558"/>
    <s v="Office Supplies"/>
    <s v="Storage"/>
    <s v="Acco Perma 4000 Stacking Storage Drawers"/>
    <n v="64.959999999999994"/>
    <n v="4"/>
    <n v="0"/>
    <n v="9.7439999999999998"/>
    <s v="No"/>
    <s v="Chuck Magee"/>
  </r>
  <r>
    <n v="8737"/>
    <s v="CA-2016-168774"/>
    <d v="2016-09-04T00:00:00"/>
    <d v="2016-09-09T00:00:00"/>
    <x v="1"/>
    <s v="RP-19855"/>
    <s v="Roy Phan"/>
    <x v="1"/>
    <s v="United States"/>
    <s v="Woodbury"/>
    <s v="Minnesota"/>
    <n v="55125"/>
    <x v="2"/>
    <s v="OFF-ST-10001490"/>
    <s v="Office Supplies"/>
    <s v="Storage"/>
    <s v="Hot File 7-Pocket, Floor Stand"/>
    <n v="535.41"/>
    <n v="3"/>
    <n v="0"/>
    <n v="160.62299999999993"/>
    <s v="No"/>
    <s v="Kelly Williams"/>
  </r>
  <r>
    <n v="8738"/>
    <s v="CA-2017-161592"/>
    <d v="2017-04-06T00:00:00"/>
    <d v="2017-04-10T00:00:00"/>
    <x v="1"/>
    <s v="CS-12175"/>
    <s v="Charles Sheldon"/>
    <x v="1"/>
    <s v="United States"/>
    <s v="Chattanooga"/>
    <s v="Tennessee"/>
    <n v="37421"/>
    <x v="0"/>
    <s v="OFF-BI-10003669"/>
    <s v="Office Supplies"/>
    <s v="Binders"/>
    <s v="3M Organizer Strips"/>
    <n v="8.1000000000000014"/>
    <n v="5"/>
    <n v="0.7"/>
    <n v="-5.9399999999999977"/>
    <s v="No"/>
    <s v="Cassandra Brandow"/>
  </r>
  <r>
    <n v="8739"/>
    <s v="US-2017-131961"/>
    <d v="2017-12-08T00:00:00"/>
    <d v="2017-12-11T00:00:00"/>
    <x v="2"/>
    <s v="MJ-17740"/>
    <s v="Max Jones"/>
    <x v="0"/>
    <s v="United States"/>
    <s v="Philadelphia"/>
    <s v="Pennsylvania"/>
    <n v="19140"/>
    <x v="3"/>
    <s v="OFF-AR-10004441"/>
    <s v="Office Supplies"/>
    <s v="Art"/>
    <s v="BIC Brite Liner Highlighters"/>
    <n v="13.247999999999999"/>
    <n v="4"/>
    <n v="0.2"/>
    <n v="3.6431999999999998"/>
    <s v="No"/>
    <s v="Chuck Magee"/>
  </r>
  <r>
    <n v="8740"/>
    <s v="US-2017-131961"/>
    <d v="2017-12-08T00:00:00"/>
    <d v="2017-12-11T00:00:00"/>
    <x v="2"/>
    <s v="MJ-17740"/>
    <s v="Max Jones"/>
    <x v="0"/>
    <s v="United States"/>
    <s v="Philadelphia"/>
    <s v="Pennsylvania"/>
    <n v="19140"/>
    <x v="3"/>
    <s v="TEC-PH-10001924"/>
    <s v="Technology"/>
    <s v="Phones"/>
    <s v="iHome FM Clock Radio with Lightning Dock"/>
    <n v="83.987999999999985"/>
    <n v="2"/>
    <n v="0.4"/>
    <n v="-20.996999999999993"/>
    <s v="No"/>
    <s v="Chuck Magee"/>
  </r>
  <r>
    <n v="8741"/>
    <s v="CA-2016-102498"/>
    <d v="2016-07-24T00:00:00"/>
    <d v="2016-07-25T00:00:00"/>
    <x v="2"/>
    <s v="JG-15160"/>
    <s v="James Galang"/>
    <x v="0"/>
    <s v="United States"/>
    <s v="Lafayette"/>
    <s v="Louisiana"/>
    <n v="70506"/>
    <x v="0"/>
    <s v="OFF-AR-10004456"/>
    <s v="Office Supplies"/>
    <s v="Art"/>
    <s v="Panasonic KP-4ABK Battery-Operated Pencil Sharpener"/>
    <n v="73.2"/>
    <n v="5"/>
    <n v="0"/>
    <n v="21.227999999999998"/>
    <s v="No"/>
    <s v="Cassandra Brandow"/>
  </r>
  <r>
    <n v="8742"/>
    <s v="CA-2015-113222"/>
    <d v="2015-11-09T00:00:00"/>
    <d v="2015-11-09T00:00:00"/>
    <x v="3"/>
    <s v="AG-10765"/>
    <s v="Anthony Garverick"/>
    <x v="2"/>
    <s v="United States"/>
    <s v="Lawrence"/>
    <s v="Indiana"/>
    <n v="46226"/>
    <x v="2"/>
    <s v="OFF-BI-10001890"/>
    <s v="Office Supplies"/>
    <s v="Binders"/>
    <s v="Avery Poly Binder Pockets"/>
    <n v="10.74"/>
    <n v="3"/>
    <n v="0"/>
    <n v="5.1551999999999998"/>
    <s v="No"/>
    <s v="Kelly Williams"/>
  </r>
  <r>
    <n v="8743"/>
    <s v="US-2015-144771"/>
    <d v="2015-10-02T00:00:00"/>
    <d v="2015-10-04T00:00:00"/>
    <x v="2"/>
    <s v="CK-12205"/>
    <s v="Chloris Kastensmidt"/>
    <x v="0"/>
    <s v="United States"/>
    <s v="Hillsboro"/>
    <s v="Oregon"/>
    <n v="97123"/>
    <x v="1"/>
    <s v="FUR-FU-10000629"/>
    <s v="Furniture"/>
    <s v="Furnishings"/>
    <s v="9-3/4 Diameter Round Wall Clock"/>
    <n v="11.032"/>
    <n v="1"/>
    <n v="0.2"/>
    <n v="3.0338000000000003"/>
    <s v="No"/>
    <s v="Anna Andreadi"/>
  </r>
  <r>
    <n v="8744"/>
    <s v="US-2015-144771"/>
    <d v="2015-10-02T00:00:00"/>
    <d v="2015-10-04T00:00:00"/>
    <x v="2"/>
    <s v="CK-12205"/>
    <s v="Chloris Kastensmidt"/>
    <x v="0"/>
    <s v="United States"/>
    <s v="Hillsboro"/>
    <s v="Oregon"/>
    <n v="97123"/>
    <x v="1"/>
    <s v="TEC-AC-10002323"/>
    <s v="Technology"/>
    <s v="Accessories"/>
    <s v="SanDisk Ultra 32 GB MicroSDHC Class 10 Memory Card"/>
    <n v="53.040000000000006"/>
    <n v="3"/>
    <n v="0.2"/>
    <n v="-4.6409999999999982"/>
    <s v="No"/>
    <s v="Anna Andreadi"/>
  </r>
  <r>
    <n v="8745"/>
    <s v="CA-2015-162376"/>
    <d v="2015-11-22T00:00:00"/>
    <d v="2015-11-25T00:00:00"/>
    <x v="0"/>
    <s v="HD-14785"/>
    <s v="Harold Dahlen"/>
    <x v="2"/>
    <s v="United States"/>
    <s v="Cambridge"/>
    <s v="Massachusetts"/>
    <n v="2138"/>
    <x v="3"/>
    <s v="OFF-AR-10003056"/>
    <s v="Office Supplies"/>
    <s v="Art"/>
    <s v="Newell 341"/>
    <n v="17.12"/>
    <n v="4"/>
    <n v="0"/>
    <n v="4.9647999999999985"/>
    <s v="No"/>
    <s v="Chuck Magee"/>
  </r>
  <r>
    <n v="8746"/>
    <s v="CA-2015-162376"/>
    <d v="2015-11-22T00:00:00"/>
    <d v="2015-11-25T00:00:00"/>
    <x v="0"/>
    <s v="HD-14785"/>
    <s v="Harold Dahlen"/>
    <x v="2"/>
    <s v="United States"/>
    <s v="Cambridge"/>
    <s v="Massachusetts"/>
    <n v="2138"/>
    <x v="3"/>
    <s v="OFF-PA-10000300"/>
    <s v="Office Supplies"/>
    <s v="Paper"/>
    <s v="Xerox 1936"/>
    <n v="59.94"/>
    <n v="3"/>
    <n v="0"/>
    <n v="28.171799999999998"/>
    <s v="No"/>
    <s v="Chuck Magee"/>
  </r>
  <r>
    <n v="8747"/>
    <s v="CA-2017-128076"/>
    <d v="2017-02-02T00:00:00"/>
    <d v="2017-02-07T00:00:00"/>
    <x v="1"/>
    <s v="BO-11350"/>
    <s v="Bill Overfelt"/>
    <x v="1"/>
    <s v="United States"/>
    <s v="San Diego"/>
    <s v="California"/>
    <n v="92105"/>
    <x v="1"/>
    <s v="FUR-FU-10000293"/>
    <s v="Furniture"/>
    <s v="Furnishings"/>
    <s v="Eldon Antistatic Chair Mats for Low to Medium Pile Carpets"/>
    <n v="210.58"/>
    <n v="2"/>
    <n v="0"/>
    <n v="12.634799999999984"/>
    <s v="No"/>
    <s v="Anna Andreadi"/>
  </r>
  <r>
    <n v="8748"/>
    <s v="CA-2017-128076"/>
    <d v="2017-02-02T00:00:00"/>
    <d v="2017-02-07T00:00:00"/>
    <x v="1"/>
    <s v="BO-11350"/>
    <s v="Bill Overfelt"/>
    <x v="1"/>
    <s v="United States"/>
    <s v="San Diego"/>
    <s v="California"/>
    <n v="92105"/>
    <x v="1"/>
    <s v="OFF-BI-10003638"/>
    <s v="Office Supplies"/>
    <s v="Binders"/>
    <s v="GBC Durable Plastic Covers"/>
    <n v="30.960000000000004"/>
    <n v="2"/>
    <n v="0.2"/>
    <n v="10.061999999999998"/>
    <s v="No"/>
    <s v="Anna Andreadi"/>
  </r>
  <r>
    <n v="8749"/>
    <s v="CA-2017-128076"/>
    <d v="2017-02-02T00:00:00"/>
    <d v="2017-02-07T00:00:00"/>
    <x v="1"/>
    <s v="BO-11350"/>
    <s v="Bill Overfelt"/>
    <x v="1"/>
    <s v="United States"/>
    <s v="San Diego"/>
    <s v="California"/>
    <n v="92105"/>
    <x v="1"/>
    <s v="TEC-MA-10002109"/>
    <s v="Technology"/>
    <s v="Machines"/>
    <s v="HP Officejet Pro 8600 e-All-In-One Printer, Copier, Scanner, Fax"/>
    <n v="239.98400000000004"/>
    <n v="2"/>
    <n v="0.2"/>
    <n v="38.997399999999971"/>
    <s v="No"/>
    <s v="Anna Andreadi"/>
  </r>
  <r>
    <n v="8750"/>
    <s v="US-2015-163825"/>
    <d v="2015-06-16T00:00:00"/>
    <d v="2015-06-19T00:00:00"/>
    <x v="2"/>
    <s v="LC-16885"/>
    <s v="Lena Creighton"/>
    <x v="0"/>
    <s v="United States"/>
    <s v="New York City"/>
    <s v="New York"/>
    <n v="10009"/>
    <x v="3"/>
    <s v="OFF-BI-10003527"/>
    <s v="Office Supplies"/>
    <s v="Binders"/>
    <s v="Fellowes PB500 Electric Punch Plastic Comb Binding Machine with Manual Bind"/>
    <n v="3050.3760000000002"/>
    <n v="3"/>
    <n v="0.2"/>
    <n v="1143.8910000000001"/>
    <s v="No"/>
    <s v="Chuck Magee"/>
  </r>
  <r>
    <n v="8751"/>
    <s v="US-2015-163825"/>
    <d v="2015-06-16T00:00:00"/>
    <d v="2015-06-19T00:00:00"/>
    <x v="2"/>
    <s v="LC-16885"/>
    <s v="Lena Creighton"/>
    <x v="0"/>
    <s v="United States"/>
    <s v="New York City"/>
    <s v="New York"/>
    <n v="10009"/>
    <x v="3"/>
    <s v="TEC-PH-10004922"/>
    <s v="Technology"/>
    <s v="Phones"/>
    <s v="RCA Visys Integrated PBX 8-Line Router"/>
    <n v="133.97999999999999"/>
    <n v="2"/>
    <n v="0"/>
    <n v="33.495000000000005"/>
    <s v="No"/>
    <s v="Chuck Magee"/>
  </r>
  <r>
    <n v="8752"/>
    <s v="CA-2016-105662"/>
    <d v="2016-05-05T00:00:00"/>
    <d v="2016-05-09T00:00:00"/>
    <x v="1"/>
    <s v="RB-19465"/>
    <s v="Rick Bensley"/>
    <x v="2"/>
    <s v="United States"/>
    <s v="Tallahassee"/>
    <s v="Florida"/>
    <n v="32303"/>
    <x v="0"/>
    <s v="OFF-PA-10001001"/>
    <s v="Office Supplies"/>
    <s v="Paper"/>
    <s v="Snap-A-Way Black Print Carbonless Speed Message, No Reply Area, Duplicate"/>
    <n v="93.248000000000005"/>
    <n v="4"/>
    <n v="0.2"/>
    <n v="31.4712"/>
    <s v="No"/>
    <s v="Cassandra Brandow"/>
  </r>
  <r>
    <n v="8753"/>
    <s v="CA-2016-105662"/>
    <d v="2016-05-05T00:00:00"/>
    <d v="2016-05-09T00:00:00"/>
    <x v="1"/>
    <s v="RB-19465"/>
    <s v="Rick Bensley"/>
    <x v="2"/>
    <s v="United States"/>
    <s v="Tallahassee"/>
    <s v="Florida"/>
    <n v="32303"/>
    <x v="0"/>
    <s v="TEC-PH-10001198"/>
    <s v="Technology"/>
    <s v="Phones"/>
    <s v="Avaya 4621SW VoIP phone"/>
    <n v="177.48000000000002"/>
    <n v="3"/>
    <n v="0.2"/>
    <n v="19.966499999999982"/>
    <s v="No"/>
    <s v="Cassandra Brandow"/>
  </r>
  <r>
    <n v="8754"/>
    <s v="CA-2017-152198"/>
    <d v="2017-09-09T00:00:00"/>
    <d v="2017-09-10T00:00:00"/>
    <x v="2"/>
    <s v="JD-16015"/>
    <s v="Joy Daniels"/>
    <x v="0"/>
    <s v="United States"/>
    <s v="Toledo"/>
    <s v="Ohio"/>
    <n v="43615"/>
    <x v="3"/>
    <s v="OFF-LA-10000443"/>
    <s v="Office Supplies"/>
    <s v="Labels"/>
    <s v="Avery 501"/>
    <n v="17.712"/>
    <n v="6"/>
    <n v="0.2"/>
    <n v="5.9777999999999993"/>
    <s v="No"/>
    <s v="Chuck Magee"/>
  </r>
  <r>
    <n v="8755"/>
    <s v="CA-2017-152198"/>
    <d v="2017-09-09T00:00:00"/>
    <d v="2017-09-10T00:00:00"/>
    <x v="2"/>
    <s v="JD-16015"/>
    <s v="Joy Daniels"/>
    <x v="0"/>
    <s v="United States"/>
    <s v="Toledo"/>
    <s v="Ohio"/>
    <n v="43615"/>
    <x v="3"/>
    <s v="OFF-BI-10003669"/>
    <s v="Office Supplies"/>
    <s v="Binders"/>
    <s v="3M Organizer Strips"/>
    <n v="4.8600000000000012"/>
    <n v="3"/>
    <n v="0.7"/>
    <n v="-3.5640000000000001"/>
    <s v="No"/>
    <s v="Chuck Magee"/>
  </r>
  <r>
    <n v="8756"/>
    <s v="CA-2017-152198"/>
    <d v="2017-09-09T00:00:00"/>
    <d v="2017-09-10T00:00:00"/>
    <x v="2"/>
    <s v="JD-16015"/>
    <s v="Joy Daniels"/>
    <x v="0"/>
    <s v="United States"/>
    <s v="Toledo"/>
    <s v="Ohio"/>
    <n v="43615"/>
    <x v="3"/>
    <s v="OFF-BI-10001628"/>
    <s v="Office Supplies"/>
    <s v="Binders"/>
    <s v="Acco Data Flex Cable Posts For Top &amp; Bottom Load Binders, 6&quot; Capacity"/>
    <n v="6.2580000000000009"/>
    <n v="2"/>
    <n v="0.7"/>
    <n v="-5.2149999999999999"/>
    <s v="No"/>
    <s v="Chuck Magee"/>
  </r>
  <r>
    <n v="8757"/>
    <s v="CA-2016-114307"/>
    <d v="2016-07-22T00:00:00"/>
    <d v="2016-07-26T00:00:00"/>
    <x v="1"/>
    <s v="MF-17665"/>
    <s v="Maureen Fritzler"/>
    <x v="1"/>
    <s v="United States"/>
    <s v="Columbia"/>
    <s v="Maryland"/>
    <n v="21044"/>
    <x v="3"/>
    <s v="OFF-AP-10002350"/>
    <s v="Office Supplies"/>
    <s v="Appliances"/>
    <s v="Belkin F9H710-06 7 Outlet SurgeMaster Surge Protector"/>
    <n v="37.68"/>
    <n v="2"/>
    <n v="0"/>
    <n v="10.5504"/>
    <s v="Yes"/>
    <s v="Chuck Magee"/>
  </r>
  <r>
    <n v="8758"/>
    <s v="CA-2016-114307"/>
    <d v="2016-07-22T00:00:00"/>
    <d v="2016-07-26T00:00:00"/>
    <x v="1"/>
    <s v="MF-17665"/>
    <s v="Maureen Fritzler"/>
    <x v="1"/>
    <s v="United States"/>
    <s v="Columbia"/>
    <s v="Maryland"/>
    <n v="21044"/>
    <x v="3"/>
    <s v="OFF-PA-10004100"/>
    <s v="Office Supplies"/>
    <s v="Paper"/>
    <s v="Xerox 216"/>
    <n v="51.84"/>
    <n v="8"/>
    <n v="0"/>
    <n v="24.883200000000002"/>
    <s v="Yes"/>
    <s v="Chuck Magee"/>
  </r>
  <r>
    <n v="8759"/>
    <s v="CA-2016-114307"/>
    <d v="2016-07-22T00:00:00"/>
    <d v="2016-07-26T00:00:00"/>
    <x v="1"/>
    <s v="MF-17665"/>
    <s v="Maureen Fritzler"/>
    <x v="1"/>
    <s v="United States"/>
    <s v="Columbia"/>
    <s v="Maryland"/>
    <n v="21044"/>
    <x v="3"/>
    <s v="FUR-FU-10000794"/>
    <s v="Furniture"/>
    <s v="Furnishings"/>
    <s v="Eldon Stackable Tray, Side-Load, Legal, Smoke"/>
    <n v="27.42"/>
    <n v="3"/>
    <n v="0"/>
    <n v="9.3227999999999991"/>
    <s v="Yes"/>
    <s v="Chuck Magee"/>
  </r>
  <r>
    <n v="8760"/>
    <s v="CA-2016-114307"/>
    <d v="2016-07-22T00:00:00"/>
    <d v="2016-07-26T00:00:00"/>
    <x v="1"/>
    <s v="MF-17665"/>
    <s v="Maureen Fritzler"/>
    <x v="1"/>
    <s v="United States"/>
    <s v="Columbia"/>
    <s v="Maryland"/>
    <n v="21044"/>
    <x v="3"/>
    <s v="OFF-BI-10002012"/>
    <s v="Office Supplies"/>
    <s v="Binders"/>
    <s v="Wilson Jones Easy Flow II Sheet Lifters"/>
    <n v="5.4"/>
    <n v="3"/>
    <n v="0"/>
    <n v="2.5920000000000001"/>
    <s v="Yes"/>
    <s v="Chuck Magee"/>
  </r>
  <r>
    <n v="8761"/>
    <s v="CA-2016-159891"/>
    <d v="2016-01-31T00:00:00"/>
    <d v="2016-02-06T00:00:00"/>
    <x v="1"/>
    <s v="BF-11170"/>
    <s v="Ben Ferrer"/>
    <x v="2"/>
    <s v="United States"/>
    <s v="Atlanta"/>
    <s v="Georgia"/>
    <n v="30318"/>
    <x v="0"/>
    <s v="OFF-BI-10003527"/>
    <s v="Office Supplies"/>
    <s v="Binders"/>
    <s v="Fellowes PB500 Electric Punch Plastic Comb Binding Machine with Manual Bind"/>
    <n v="1270.99"/>
    <n v="1"/>
    <n v="0"/>
    <n v="635.495"/>
    <s v="No"/>
    <s v="Cassandra Brandow"/>
  </r>
  <r>
    <n v="8762"/>
    <s v="CA-2016-159891"/>
    <d v="2016-01-31T00:00:00"/>
    <d v="2016-02-06T00:00:00"/>
    <x v="1"/>
    <s v="BF-11170"/>
    <s v="Ben Ferrer"/>
    <x v="2"/>
    <s v="United States"/>
    <s v="Atlanta"/>
    <s v="Georgia"/>
    <n v="30318"/>
    <x v="0"/>
    <s v="OFF-EN-10004483"/>
    <s v="Office Supplies"/>
    <s v="Envelopes"/>
    <s v="#10 White Business Envelopes,4 1/8 x 9 1/2"/>
    <n v="125.36"/>
    <n v="8"/>
    <n v="0"/>
    <n v="58.919199999999989"/>
    <s v="No"/>
    <s v="Cassandra Brandow"/>
  </r>
  <r>
    <n v="8763"/>
    <s v="CA-2016-112578"/>
    <d v="2016-12-29T00:00:00"/>
    <d v="2017-01-02T00:00:00"/>
    <x v="1"/>
    <s v="FO-14305"/>
    <s v="Frank Olsen"/>
    <x v="0"/>
    <s v="United States"/>
    <s v="Sacramento"/>
    <s v="California"/>
    <n v="95823"/>
    <x v="1"/>
    <s v="OFF-ST-10003722"/>
    <s v="Office Supplies"/>
    <s v="Storage"/>
    <s v="Project Tote Personal File"/>
    <n v="14.03"/>
    <n v="1"/>
    <n v="0"/>
    <n v="4.068699999999998"/>
    <s v="No"/>
    <s v="Anna Andreadi"/>
  </r>
  <r>
    <n v="8764"/>
    <s v="CA-2016-112578"/>
    <d v="2016-12-29T00:00:00"/>
    <d v="2017-01-02T00:00:00"/>
    <x v="1"/>
    <s v="FO-14305"/>
    <s v="Frank Olsen"/>
    <x v="0"/>
    <s v="United States"/>
    <s v="Sacramento"/>
    <s v="California"/>
    <n v="95823"/>
    <x v="1"/>
    <s v="OFF-SU-10002557"/>
    <s v="Office Supplies"/>
    <s v="Supplies"/>
    <s v="Fiskars Spring-Action Scissors"/>
    <n v="27.96"/>
    <n v="2"/>
    <n v="0"/>
    <n v="7.2696000000000005"/>
    <s v="No"/>
    <s v="Anna Andreadi"/>
  </r>
  <r>
    <n v="8765"/>
    <s v="CA-2015-107083"/>
    <d v="2015-11-21T00:00:00"/>
    <d v="2015-11-27T00:00:00"/>
    <x v="1"/>
    <s v="BB-11545"/>
    <s v="Brenda Bowman"/>
    <x v="1"/>
    <s v="United States"/>
    <s v="Fort Worth"/>
    <s v="Texas"/>
    <n v="76106"/>
    <x v="2"/>
    <s v="OFF-AR-10002257"/>
    <s v="Office Supplies"/>
    <s v="Art"/>
    <s v="Eldon Spacemaker Box, Quick-Snap Lid, Clear"/>
    <n v="5.3440000000000003"/>
    <n v="2"/>
    <n v="0.2"/>
    <n v="0.73479999999999923"/>
    <s v="No"/>
    <s v="Kelly Williams"/>
  </r>
  <r>
    <n v="8766"/>
    <s v="CA-2015-107083"/>
    <d v="2015-11-21T00:00:00"/>
    <d v="2015-11-27T00:00:00"/>
    <x v="1"/>
    <s v="BB-11545"/>
    <s v="Brenda Bowman"/>
    <x v="1"/>
    <s v="United States"/>
    <s v="Fort Worth"/>
    <s v="Texas"/>
    <n v="76106"/>
    <x v="2"/>
    <s v="OFF-BI-10000756"/>
    <s v="Office Supplies"/>
    <s v="Binders"/>
    <s v="Storex DuraTech Recycled Plastic Frosted Binders"/>
    <n v="1.6959999999999997"/>
    <n v="2"/>
    <n v="0.8"/>
    <n v="-2.5440000000000005"/>
    <s v="No"/>
    <s v="Kelly Williams"/>
  </r>
  <r>
    <n v="8767"/>
    <s v="CA-2015-107083"/>
    <d v="2015-11-21T00:00:00"/>
    <d v="2015-11-27T00:00:00"/>
    <x v="1"/>
    <s v="BB-11545"/>
    <s v="Brenda Bowman"/>
    <x v="1"/>
    <s v="United States"/>
    <s v="Fort Worth"/>
    <s v="Texas"/>
    <n v="76106"/>
    <x v="2"/>
    <s v="OFF-AP-10004136"/>
    <s v="Office Supplies"/>
    <s v="Appliances"/>
    <s v="Kensington 6 Outlet SmartSocket Surge Protector"/>
    <n v="24.587999999999994"/>
    <n v="3"/>
    <n v="0.8"/>
    <n v="-67.617000000000019"/>
    <s v="No"/>
    <s v="Kelly Williams"/>
  </r>
  <r>
    <n v="8768"/>
    <s v="CA-2015-107083"/>
    <d v="2015-11-21T00:00:00"/>
    <d v="2015-11-27T00:00:00"/>
    <x v="1"/>
    <s v="BB-11545"/>
    <s v="Brenda Bowman"/>
    <x v="1"/>
    <s v="United States"/>
    <s v="Fort Worth"/>
    <s v="Texas"/>
    <n v="76106"/>
    <x v="2"/>
    <s v="OFF-BI-10002194"/>
    <s v="Office Supplies"/>
    <s v="Binders"/>
    <s v="Cardinal Hold-It CD Pocket"/>
    <n v="7.9799999999999986"/>
    <n v="5"/>
    <n v="0.8"/>
    <n v="-13.167000000000002"/>
    <s v="No"/>
    <s v="Kelly Williams"/>
  </r>
  <r>
    <n v="8769"/>
    <s v="CA-2015-151722"/>
    <d v="2015-10-05T00:00:00"/>
    <d v="2015-10-09T00:00:00"/>
    <x v="1"/>
    <s v="IL-15100"/>
    <s v="Ivan Liston"/>
    <x v="0"/>
    <s v="United States"/>
    <s v="Columbus"/>
    <s v="Ohio"/>
    <n v="43229"/>
    <x v="3"/>
    <s v="TEC-AC-10000892"/>
    <s v="Technology"/>
    <s v="Accessories"/>
    <s v="NETGEAR N750 Dual Band Wi-Fi Gigabit Router"/>
    <n v="288"/>
    <n v="4"/>
    <n v="0.2"/>
    <n v="57.599999999999994"/>
    <s v="No"/>
    <s v="Chuck Magee"/>
  </r>
  <r>
    <n v="8770"/>
    <s v="CA-2016-151148"/>
    <d v="2016-09-12T00:00:00"/>
    <d v="2016-09-13T00:00:00"/>
    <x v="3"/>
    <s v="PO-19180"/>
    <s v="Philisse Overcash"/>
    <x v="2"/>
    <s v="United States"/>
    <s v="Louisville"/>
    <s v="Colorado"/>
    <n v="80027"/>
    <x v="1"/>
    <s v="TEC-PH-10001870"/>
    <s v="Technology"/>
    <s v="Phones"/>
    <s v="Lunatik TT5L-002 Taktik Strike Impact Protection System for iPhone 5"/>
    <n v="146.952"/>
    <n v="3"/>
    <n v="0.2"/>
    <n v="9.1844999999999928"/>
    <s v="No"/>
    <s v="Anna Andreadi"/>
  </r>
  <r>
    <n v="8771"/>
    <s v="CA-2016-151148"/>
    <d v="2016-09-12T00:00:00"/>
    <d v="2016-09-13T00:00:00"/>
    <x v="3"/>
    <s v="PO-19180"/>
    <s v="Philisse Overcash"/>
    <x v="2"/>
    <s v="United States"/>
    <s v="Louisville"/>
    <s v="Colorado"/>
    <n v="80027"/>
    <x v="1"/>
    <s v="FUR-CH-10002304"/>
    <s v="Furniture"/>
    <s v="Chairs"/>
    <s v="Global Stack Chair without Arms, Black"/>
    <n v="83.13600000000001"/>
    <n v="4"/>
    <n v="0.2"/>
    <n v="5.1960000000000015"/>
    <s v="No"/>
    <s v="Anna Andreadi"/>
  </r>
  <r>
    <n v="8772"/>
    <s v="CA-2017-115882"/>
    <d v="2017-09-14T00:00:00"/>
    <d v="2017-09-17T00:00:00"/>
    <x v="2"/>
    <s v="DB-13555"/>
    <s v="Dorothy Badders"/>
    <x v="1"/>
    <s v="United States"/>
    <s v="Raleigh"/>
    <s v="North Carolina"/>
    <n v="27604"/>
    <x v="0"/>
    <s v="OFF-AP-10002534"/>
    <s v="Office Supplies"/>
    <s v="Appliances"/>
    <s v="3.6 Cubic Foot Counter Height Office Refrigerator"/>
    <n v="942.78400000000011"/>
    <n v="4"/>
    <n v="0.2"/>
    <n v="94.278400000000033"/>
    <s v="No"/>
    <s v="Cassandra Brandow"/>
  </r>
  <r>
    <n v="8773"/>
    <s v="CA-2017-115882"/>
    <d v="2017-09-14T00:00:00"/>
    <d v="2017-09-17T00:00:00"/>
    <x v="2"/>
    <s v="DB-13555"/>
    <s v="Dorothy Badders"/>
    <x v="1"/>
    <s v="United States"/>
    <s v="Raleigh"/>
    <s v="North Carolina"/>
    <n v="27604"/>
    <x v="0"/>
    <s v="OFF-PA-10001125"/>
    <s v="Office Supplies"/>
    <s v="Paper"/>
    <s v="Xerox 1988"/>
    <n v="74.352000000000004"/>
    <n v="3"/>
    <n v="0.2"/>
    <n v="23.234999999999992"/>
    <s v="No"/>
    <s v="Cassandra Brandow"/>
  </r>
  <r>
    <n v="8774"/>
    <s v="CA-2015-132276"/>
    <d v="2015-02-23T00:00:00"/>
    <d v="2015-02-28T00:00:00"/>
    <x v="1"/>
    <s v="LC-16960"/>
    <s v="Lindsay Castell"/>
    <x v="2"/>
    <s v="United States"/>
    <s v="New York City"/>
    <s v="New York"/>
    <n v="10024"/>
    <x v="3"/>
    <s v="OFF-AP-10000804"/>
    <s v="Office Supplies"/>
    <s v="Appliances"/>
    <s v="Hoover Portapower Portable Vacuum"/>
    <n v="26.880000000000003"/>
    <n v="6"/>
    <n v="0"/>
    <n v="6.7200000000000006"/>
    <s v="No"/>
    <s v="Chuck Magee"/>
  </r>
  <r>
    <n v="8775"/>
    <s v="CA-2015-132276"/>
    <d v="2015-02-23T00:00:00"/>
    <d v="2015-02-28T00:00:00"/>
    <x v="1"/>
    <s v="LC-16960"/>
    <s v="Lindsay Castell"/>
    <x v="2"/>
    <s v="United States"/>
    <s v="New York City"/>
    <s v="New York"/>
    <n v="10024"/>
    <x v="3"/>
    <s v="OFF-BI-10002982"/>
    <s v="Office Supplies"/>
    <s v="Binders"/>
    <s v="Avery Self-Adhesive Photo Pockets for Polaroid Photos"/>
    <n v="10.896000000000001"/>
    <n v="2"/>
    <n v="0.2"/>
    <n v="3.8135999999999992"/>
    <s v="No"/>
    <s v="Chuck Magee"/>
  </r>
  <r>
    <n v="8776"/>
    <s v="CA-2016-163636"/>
    <d v="2016-12-05T00:00:00"/>
    <d v="2016-12-09T00:00:00"/>
    <x v="0"/>
    <s v="MP-18175"/>
    <s v="Mike Pelletier"/>
    <x v="2"/>
    <s v="United States"/>
    <s v="Chicago"/>
    <s v="Illinois"/>
    <n v="60623"/>
    <x v="2"/>
    <s v="OFF-AR-10001547"/>
    <s v="Office Supplies"/>
    <s v="Art"/>
    <s v="Newell 311"/>
    <n v="3.536"/>
    <n v="2"/>
    <n v="0.2"/>
    <n v="0.30940000000000001"/>
    <s v="No"/>
    <s v="Kelly Williams"/>
  </r>
  <r>
    <n v="8777"/>
    <s v="CA-2016-102813"/>
    <d v="2016-07-02T00:00:00"/>
    <d v="2016-07-03T00:00:00"/>
    <x v="2"/>
    <s v="EA-14035"/>
    <s v="Erin Ashbrook"/>
    <x v="1"/>
    <s v="United States"/>
    <s v="Huntsville"/>
    <s v="Texas"/>
    <n v="77340"/>
    <x v="2"/>
    <s v="FUR-CH-10000665"/>
    <s v="Furniture"/>
    <s v="Chairs"/>
    <s v="Global Airflow Leather Mesh Back Chair, Black"/>
    <n v="528.42999999999995"/>
    <n v="5"/>
    <n v="0.3"/>
    <n v="0"/>
    <s v="No"/>
    <s v="Kelly Williams"/>
  </r>
  <r>
    <n v="8778"/>
    <s v="CA-2016-102813"/>
    <d v="2016-07-02T00:00:00"/>
    <d v="2016-07-03T00:00:00"/>
    <x v="2"/>
    <s v="EA-14035"/>
    <s v="Erin Ashbrook"/>
    <x v="1"/>
    <s v="United States"/>
    <s v="Huntsville"/>
    <s v="Texas"/>
    <n v="77340"/>
    <x v="2"/>
    <s v="OFF-PA-10000520"/>
    <s v="Office Supplies"/>
    <s v="Paper"/>
    <s v="Xerox 201"/>
    <n v="41.472000000000008"/>
    <n v="8"/>
    <n v="0.2"/>
    <n v="14.5152"/>
    <s v="No"/>
    <s v="Kelly Williams"/>
  </r>
  <r>
    <n v="8779"/>
    <s v="CA-2017-135377"/>
    <d v="2017-12-13T00:00:00"/>
    <d v="2017-12-18T00:00:00"/>
    <x v="1"/>
    <s v="BP-11095"/>
    <s v="Bart Pistole"/>
    <x v="1"/>
    <s v="United States"/>
    <s v="New York City"/>
    <s v="New York"/>
    <n v="10024"/>
    <x v="3"/>
    <s v="FUR-BO-10004015"/>
    <s v="Furniture"/>
    <s v="Bookcases"/>
    <s v="Bush Andora Bookcase, Maple/Graphite Gray Finish"/>
    <n v="287.976"/>
    <n v="3"/>
    <n v="0.2"/>
    <n v="7.1993999999999687"/>
    <s v="No"/>
    <s v="Chuck Magee"/>
  </r>
  <r>
    <n v="8780"/>
    <s v="CA-2015-165813"/>
    <d v="2015-03-20T00:00:00"/>
    <d v="2015-03-22T00:00:00"/>
    <x v="0"/>
    <s v="BM-11785"/>
    <s v="Bryan Mills"/>
    <x v="0"/>
    <s v="United States"/>
    <s v="Salem"/>
    <s v="Oregon"/>
    <n v="97301"/>
    <x v="1"/>
    <s v="OFF-ST-10004258"/>
    <s v="Office Supplies"/>
    <s v="Storage"/>
    <s v="Portable Personal File Box"/>
    <n v="29.304000000000002"/>
    <n v="3"/>
    <n v="0.2"/>
    <n v="2.5641000000000034"/>
    <s v="No"/>
    <s v="Anna Andreadi"/>
  </r>
  <r>
    <n v="8781"/>
    <s v="CA-2015-133585"/>
    <d v="2015-03-01T00:00:00"/>
    <d v="2015-03-04T00:00:00"/>
    <x v="2"/>
    <s v="CM-12715"/>
    <s v="Craig Molinari"/>
    <x v="1"/>
    <s v="United States"/>
    <s v="Houston"/>
    <s v="Texas"/>
    <n v="77070"/>
    <x v="2"/>
    <s v="OFF-AR-10003696"/>
    <s v="Office Supplies"/>
    <s v="Art"/>
    <s v="Panasonic KP-350BK Electric Pencil Sharpener with Auto Stop"/>
    <n v="55.328000000000003"/>
    <n v="2"/>
    <n v="0.2"/>
    <n v="6.2243999999999957"/>
    <s v="No"/>
    <s v="Kelly Williams"/>
  </r>
  <r>
    <n v="8782"/>
    <s v="CA-2015-133585"/>
    <d v="2015-03-01T00:00:00"/>
    <d v="2015-03-04T00:00:00"/>
    <x v="2"/>
    <s v="CM-12715"/>
    <s v="Craig Molinari"/>
    <x v="1"/>
    <s v="United States"/>
    <s v="Houston"/>
    <s v="Texas"/>
    <n v="77070"/>
    <x v="2"/>
    <s v="FUR-BO-10001811"/>
    <s v="Furniture"/>
    <s v="Bookcases"/>
    <s v="Atlantic Metals Mobile 5-Shelf Bookcases, Custom Colors"/>
    <n v="1227.9983999999999"/>
    <n v="6"/>
    <n v="0.32"/>
    <n v="-36.117600000000152"/>
    <s v="No"/>
    <s v="Kelly Williams"/>
  </r>
  <r>
    <n v="8783"/>
    <s v="CA-2016-116911"/>
    <d v="2016-09-15T00:00:00"/>
    <d v="2016-09-20T00:00:00"/>
    <x v="1"/>
    <s v="JD-16150"/>
    <s v="Justin Deggeller"/>
    <x v="1"/>
    <s v="United States"/>
    <s v="Twin Falls"/>
    <s v="Idaho"/>
    <n v="83301"/>
    <x v="1"/>
    <s v="OFF-BI-10001249"/>
    <s v="Office Supplies"/>
    <s v="Binders"/>
    <s v="Avery Heavy-Duty EZD View Binder with Locking Rings"/>
    <n v="20.416"/>
    <n v="4"/>
    <n v="0.2"/>
    <n v="6.6351999999999984"/>
    <s v="No"/>
    <s v="Anna Andreadi"/>
  </r>
  <r>
    <n v="8784"/>
    <s v="CA-2016-116911"/>
    <d v="2016-09-15T00:00:00"/>
    <d v="2016-09-20T00:00:00"/>
    <x v="1"/>
    <s v="JD-16150"/>
    <s v="Justin Deggeller"/>
    <x v="1"/>
    <s v="United States"/>
    <s v="Twin Falls"/>
    <s v="Idaho"/>
    <n v="83301"/>
    <x v="1"/>
    <s v="FUR-TA-10003473"/>
    <s v="Furniture"/>
    <s v="Tables"/>
    <s v="Bretford Rectangular Conference Table Tops"/>
    <n v="1128.3899999999999"/>
    <n v="3"/>
    <n v="0"/>
    <n v="259.52970000000005"/>
    <s v="No"/>
    <s v="Anna Andreadi"/>
  </r>
  <r>
    <n v="8785"/>
    <s v="US-2017-129224"/>
    <d v="2017-03-17T00:00:00"/>
    <d v="2017-03-23T00:00:00"/>
    <x v="1"/>
    <s v="AS-10630"/>
    <s v="Ann Steele"/>
    <x v="2"/>
    <s v="United States"/>
    <s v="Knoxville"/>
    <s v="Tennessee"/>
    <n v="37918"/>
    <x v="0"/>
    <s v="OFF-LA-10003190"/>
    <s v="Office Supplies"/>
    <s v="Labels"/>
    <s v="Avery 474"/>
    <n v="4.6079999999999997"/>
    <n v="2"/>
    <n v="0.2"/>
    <n v="1.6704000000000001"/>
    <s v="No"/>
    <s v="Cassandra Brandow"/>
  </r>
  <r>
    <n v="8786"/>
    <s v="CA-2017-145765"/>
    <d v="2017-05-28T00:00:00"/>
    <d v="2017-06-02T00:00:00"/>
    <x v="1"/>
    <s v="CM-11815"/>
    <s v="Candace McMahon"/>
    <x v="1"/>
    <s v="United States"/>
    <s v="Phoenix"/>
    <s v="Arizona"/>
    <n v="85023"/>
    <x v="1"/>
    <s v="TEC-PH-10001305"/>
    <s v="Technology"/>
    <s v="Phones"/>
    <s v="Panasonic KX TS208W Corded phone"/>
    <n v="195.96000000000004"/>
    <n v="5"/>
    <n v="0.2"/>
    <n v="19.596000000000018"/>
    <s v="No"/>
    <s v="Anna Andreadi"/>
  </r>
  <r>
    <n v="8787"/>
    <s v="CA-2017-145765"/>
    <d v="2017-05-28T00:00:00"/>
    <d v="2017-06-02T00:00:00"/>
    <x v="1"/>
    <s v="CM-11815"/>
    <s v="Candace McMahon"/>
    <x v="1"/>
    <s v="United States"/>
    <s v="Phoenix"/>
    <s v="Arizona"/>
    <n v="85023"/>
    <x v="1"/>
    <s v="OFF-PA-10001534"/>
    <s v="Office Supplies"/>
    <s v="Paper"/>
    <s v="Xerox 230"/>
    <n v="15.552000000000003"/>
    <n v="3"/>
    <n v="0.2"/>
    <n v="5.4432"/>
    <s v="No"/>
    <s v="Anna Andreadi"/>
  </r>
  <r>
    <n v="8788"/>
    <s v="CA-2017-145765"/>
    <d v="2017-05-28T00:00:00"/>
    <d v="2017-06-02T00:00:00"/>
    <x v="1"/>
    <s v="CM-11815"/>
    <s v="Candace McMahon"/>
    <x v="1"/>
    <s v="United States"/>
    <s v="Phoenix"/>
    <s v="Arizona"/>
    <n v="85023"/>
    <x v="1"/>
    <s v="TEC-AC-10000844"/>
    <s v="Technology"/>
    <s v="Accessories"/>
    <s v="Logitech Gaming G510s - Keyboard"/>
    <n v="271.96800000000002"/>
    <n v="4"/>
    <n v="0.2"/>
    <n v="54.393599999999978"/>
    <s v="No"/>
    <s v="Anna Andreadi"/>
  </r>
  <r>
    <n v="8789"/>
    <s v="CA-2017-126914"/>
    <d v="2017-06-15T00:00:00"/>
    <d v="2017-06-19T00:00:00"/>
    <x v="1"/>
    <s v="JE-15715"/>
    <s v="Joe Elijah"/>
    <x v="0"/>
    <s v="United States"/>
    <s v="Monroe"/>
    <s v="North Carolina"/>
    <n v="28110"/>
    <x v="0"/>
    <s v="FUR-CH-10000847"/>
    <s v="Furniture"/>
    <s v="Chairs"/>
    <s v="Global Executive Mid-Back Manager's Chair"/>
    <n v="698.35200000000009"/>
    <n v="3"/>
    <n v="0.2"/>
    <n v="52.376399999999961"/>
    <s v="No"/>
    <s v="Cassandra Brandow"/>
  </r>
  <r>
    <n v="8790"/>
    <s v="CA-2017-126914"/>
    <d v="2017-06-15T00:00:00"/>
    <d v="2017-06-19T00:00:00"/>
    <x v="1"/>
    <s v="JE-15715"/>
    <s v="Joe Elijah"/>
    <x v="0"/>
    <s v="United States"/>
    <s v="Monroe"/>
    <s v="North Carolina"/>
    <n v="28110"/>
    <x v="0"/>
    <s v="FUR-BO-10000468"/>
    <s v="Furniture"/>
    <s v="Bookcases"/>
    <s v="O'Sullivan 2-Shelf Heavy-Duty Bookcases"/>
    <n v="77.728000000000009"/>
    <n v="2"/>
    <n v="0.2"/>
    <n v="-3.8863999999999947"/>
    <s v="No"/>
    <s v="Cassandra Brandow"/>
  </r>
  <r>
    <n v="8791"/>
    <s v="CA-2015-169572"/>
    <d v="2015-09-06T00:00:00"/>
    <d v="2015-09-12T00:00:00"/>
    <x v="1"/>
    <s v="AG-10525"/>
    <s v="Andy Gerbode"/>
    <x v="1"/>
    <s v="United States"/>
    <s v="Richmond"/>
    <s v="Virginia"/>
    <n v="23223"/>
    <x v="0"/>
    <s v="OFF-BI-10002799"/>
    <s v="Office Supplies"/>
    <s v="Binders"/>
    <s v="SlimView Poly Binder, 3/8&quot;"/>
    <n v="46.62"/>
    <n v="9"/>
    <n v="0"/>
    <n v="21.445199999999996"/>
    <s v="No"/>
    <s v="Cassandra Brandow"/>
  </r>
  <r>
    <n v="8792"/>
    <s v="CA-2017-162075"/>
    <d v="2017-03-18T00:00:00"/>
    <d v="2017-03-24T00:00:00"/>
    <x v="1"/>
    <s v="TT-21220"/>
    <s v="Thomas Thornton"/>
    <x v="0"/>
    <s v="United States"/>
    <s v="Houston"/>
    <s v="Texas"/>
    <n v="77041"/>
    <x v="2"/>
    <s v="TEC-PH-10001557"/>
    <s v="Technology"/>
    <s v="Phones"/>
    <s v="Pyle PMP37LED"/>
    <n v="537.54399999999998"/>
    <n v="7"/>
    <n v="0.2"/>
    <n v="47.035099999999971"/>
    <s v="No"/>
    <s v="Kelly Williams"/>
  </r>
  <r>
    <n v="8793"/>
    <s v="CA-2014-162992"/>
    <d v="2014-12-19T00:00:00"/>
    <d v="2014-12-21T00:00:00"/>
    <x v="2"/>
    <s v="BP-11095"/>
    <s v="Bart Pistole"/>
    <x v="1"/>
    <s v="United States"/>
    <s v="Los Angeles"/>
    <s v="California"/>
    <n v="90008"/>
    <x v="1"/>
    <s v="OFF-LA-10001934"/>
    <s v="Office Supplies"/>
    <s v="Labels"/>
    <s v="Avery 516"/>
    <n v="14.62"/>
    <n v="2"/>
    <n v="0"/>
    <n v="6.8713999999999995"/>
    <s v="No"/>
    <s v="Anna Andreadi"/>
  </r>
  <r>
    <n v="8794"/>
    <s v="CA-2014-162992"/>
    <d v="2014-12-19T00:00:00"/>
    <d v="2014-12-21T00:00:00"/>
    <x v="2"/>
    <s v="BP-11095"/>
    <s v="Bart Pistole"/>
    <x v="1"/>
    <s v="United States"/>
    <s v="Los Angeles"/>
    <s v="California"/>
    <n v="90008"/>
    <x v="1"/>
    <s v="OFF-FA-10004248"/>
    <s v="Office Supplies"/>
    <s v="Fasteners"/>
    <s v="Advantus T-Pin Paper Clips"/>
    <n v="22.549999999999997"/>
    <n v="5"/>
    <n v="0"/>
    <n v="8.7945000000000011"/>
    <s v="No"/>
    <s v="Anna Andreadi"/>
  </r>
  <r>
    <n v="8795"/>
    <s v="CA-2014-162992"/>
    <d v="2014-12-19T00:00:00"/>
    <d v="2014-12-21T00:00:00"/>
    <x v="2"/>
    <s v="BP-11095"/>
    <s v="Bart Pistole"/>
    <x v="1"/>
    <s v="United States"/>
    <s v="Los Angeles"/>
    <s v="California"/>
    <n v="90008"/>
    <x v="1"/>
    <s v="TEC-PH-10001944"/>
    <s v="Technology"/>
    <s v="Phones"/>
    <s v="Wi-Ex zBoost YX540 Cellular Phone Signal Booster"/>
    <n v="583.79999999999995"/>
    <n v="5"/>
    <n v="0.2"/>
    <n v="72.974999999999909"/>
    <s v="No"/>
    <s v="Anna Andreadi"/>
  </r>
  <r>
    <n v="8796"/>
    <s v="CA-2014-162992"/>
    <d v="2014-12-19T00:00:00"/>
    <d v="2014-12-21T00:00:00"/>
    <x v="2"/>
    <s v="BP-11095"/>
    <s v="Bart Pistole"/>
    <x v="1"/>
    <s v="United States"/>
    <s v="Los Angeles"/>
    <s v="California"/>
    <n v="90008"/>
    <x v="1"/>
    <s v="TEC-PH-10002085"/>
    <s v="Technology"/>
    <s v="Phones"/>
    <s v="Clarity 53712"/>
    <n v="211.16800000000001"/>
    <n v="4"/>
    <n v="0.2"/>
    <n v="15.837600000000009"/>
    <s v="No"/>
    <s v="Anna Andreadi"/>
  </r>
  <r>
    <n v="8797"/>
    <s v="CA-2016-106397"/>
    <d v="2016-07-07T00:00:00"/>
    <d v="2016-07-13T00:00:00"/>
    <x v="1"/>
    <s v="MJ-17740"/>
    <s v="Max Jones"/>
    <x v="0"/>
    <s v="United States"/>
    <s v="Orem"/>
    <s v="Utah"/>
    <n v="84057"/>
    <x v="1"/>
    <s v="OFF-PA-10003441"/>
    <s v="Office Supplies"/>
    <s v="Paper"/>
    <s v="Xerox 226"/>
    <n v="12.96"/>
    <n v="2"/>
    <n v="0"/>
    <n v="6.2208000000000006"/>
    <s v="No"/>
    <s v="Anna Andreadi"/>
  </r>
  <r>
    <n v="8798"/>
    <s v="CA-2016-106397"/>
    <d v="2016-07-07T00:00:00"/>
    <d v="2016-07-13T00:00:00"/>
    <x v="1"/>
    <s v="MJ-17740"/>
    <s v="Max Jones"/>
    <x v="0"/>
    <s v="United States"/>
    <s v="Orem"/>
    <s v="Utah"/>
    <n v="84057"/>
    <x v="1"/>
    <s v="OFF-AR-10004602"/>
    <s v="Office Supplies"/>
    <s v="Art"/>
    <s v="Boston KS Multi-Size Manual Pencil Sharpener"/>
    <n v="45.98"/>
    <n v="2"/>
    <n v="0"/>
    <n v="12.874400000000001"/>
    <s v="No"/>
    <s v="Anna Andreadi"/>
  </r>
  <r>
    <n v="8799"/>
    <s v="US-2016-150140"/>
    <d v="2016-04-06T00:00:00"/>
    <d v="2016-04-10T00:00:00"/>
    <x v="1"/>
    <s v="VM-21685"/>
    <s v="Valerie Mitchum"/>
    <x v="2"/>
    <s v="United States"/>
    <s v="Burlington"/>
    <s v="Vermont"/>
    <s v="05408"/>
    <x v="3"/>
    <s v="TEC-PH-10002555"/>
    <s v="Technology"/>
    <s v="Phones"/>
    <s v="Nortel Meridian M5316 Digital phone"/>
    <n v="1294.75"/>
    <n v="5"/>
    <n v="0"/>
    <n v="336.63499999999999"/>
    <s v="No"/>
    <s v="Chuck Magee"/>
  </r>
  <r>
    <n v="8800"/>
    <s v="CA-2014-116666"/>
    <d v="2014-05-08T00:00:00"/>
    <d v="2014-05-10T00:00:00"/>
    <x v="2"/>
    <s v="KT-16480"/>
    <s v="Kean Thornton"/>
    <x v="0"/>
    <s v="United States"/>
    <s v="Philadelphia"/>
    <s v="Pennsylvania"/>
    <n v="19134"/>
    <x v="3"/>
    <s v="TEC-CO-10001449"/>
    <s v="Technology"/>
    <s v="Copiers"/>
    <s v="Hewlett Packard LaserJet 3310 Copier"/>
    <n v="1799.9699999999998"/>
    <n v="5"/>
    <n v="0.4"/>
    <n v="239.99600000000009"/>
    <s v="No"/>
    <s v="Chuck Magee"/>
  </r>
  <r>
    <n v="8801"/>
    <s v="CA-2017-148992"/>
    <d v="2017-11-23T00:00:00"/>
    <d v="2017-11-27T00:00:00"/>
    <x v="1"/>
    <s v="CS-12250"/>
    <s v="Chris Selesnick"/>
    <x v="1"/>
    <s v="United States"/>
    <s v="Chicago"/>
    <s v="Illinois"/>
    <n v="60623"/>
    <x v="2"/>
    <s v="OFF-PA-10004285"/>
    <s v="Office Supplies"/>
    <s v="Paper"/>
    <s v="Xerox 1959"/>
    <n v="10.688000000000001"/>
    <n v="2"/>
    <n v="0.2"/>
    <n v="3.7407999999999997"/>
    <s v="No"/>
    <s v="Kelly Williams"/>
  </r>
  <r>
    <n v="8802"/>
    <s v="CA-2016-140935"/>
    <d v="2016-11-10T00:00:00"/>
    <d v="2016-11-12T00:00:00"/>
    <x v="2"/>
    <s v="AB-10015"/>
    <s v="Aaron Bergman"/>
    <x v="0"/>
    <s v="United States"/>
    <s v="Oklahoma City"/>
    <s v="Oklahoma"/>
    <n v="73120"/>
    <x v="2"/>
    <s v="TEC-PH-10000562"/>
    <s v="Technology"/>
    <s v="Phones"/>
    <s v="Samsung Convoy 3"/>
    <n v="221.98"/>
    <n v="2"/>
    <n v="0"/>
    <n v="62.15440000000001"/>
    <s v="No"/>
    <s v="Kelly Williams"/>
  </r>
  <r>
    <n v="8803"/>
    <s v="CA-2016-140935"/>
    <d v="2016-11-10T00:00:00"/>
    <d v="2016-11-12T00:00:00"/>
    <x v="2"/>
    <s v="AB-10015"/>
    <s v="Aaron Bergman"/>
    <x v="0"/>
    <s v="United States"/>
    <s v="Oklahoma City"/>
    <s v="Oklahoma"/>
    <n v="73120"/>
    <x v="2"/>
    <s v="FUR-BO-10003966"/>
    <s v="Furniture"/>
    <s v="Bookcases"/>
    <s v="Sauder Facets Collection Library, Sky Alder Finish"/>
    <n v="341.96"/>
    <n v="2"/>
    <n v="0"/>
    <n v="54.713599999999985"/>
    <s v="No"/>
    <s v="Kelly Williams"/>
  </r>
  <r>
    <n v="8804"/>
    <s v="CA-2014-157644"/>
    <d v="2014-12-31T00:00:00"/>
    <d v="2015-01-01T00:00:00"/>
    <x v="2"/>
    <s v="AH-10030"/>
    <s v="Aaron Hawkins"/>
    <x v="1"/>
    <s v="United States"/>
    <s v="New York City"/>
    <s v="New York"/>
    <n v="10035"/>
    <x v="3"/>
    <s v="TEC-AC-10003614"/>
    <s v="Technology"/>
    <s v="Accessories"/>
    <s v="Verbatim 25 GB 6x Blu-ray Single Layer Recordable Disc, 10/Pack"/>
    <n v="34.769999999999996"/>
    <n v="3"/>
    <n v="0"/>
    <n v="11.474099999999996"/>
    <s v="No"/>
    <s v="Chuck Magee"/>
  </r>
  <r>
    <n v="8805"/>
    <s v="CA-2014-157644"/>
    <d v="2014-12-31T00:00:00"/>
    <d v="2015-01-01T00:00:00"/>
    <x v="2"/>
    <s v="AH-10030"/>
    <s v="Aaron Hawkins"/>
    <x v="1"/>
    <s v="United States"/>
    <s v="New York City"/>
    <s v="New York"/>
    <n v="10035"/>
    <x v="3"/>
    <s v="OFF-LA-10003148"/>
    <s v="Office Supplies"/>
    <s v="Labels"/>
    <s v="Avery 51"/>
    <n v="18.899999999999999"/>
    <n v="3"/>
    <n v="0"/>
    <n v="8.6939999999999991"/>
    <s v="No"/>
    <s v="Chuck Magee"/>
  </r>
  <r>
    <n v="8806"/>
    <s v="US-2017-100398"/>
    <d v="2017-08-19T00:00:00"/>
    <d v="2017-08-23T00:00:00"/>
    <x v="1"/>
    <s v="DO-13435"/>
    <s v="Denny Ordway"/>
    <x v="0"/>
    <s v="United States"/>
    <s v="Salt Lake City"/>
    <s v="Utah"/>
    <n v="84106"/>
    <x v="1"/>
    <s v="OFF-BI-10002133"/>
    <s v="Office Supplies"/>
    <s v="Binders"/>
    <s v="Wilson Jones Elliptical Ring 3 1/2&quot; Capacity Binders, 800 sheets"/>
    <n v="102.72"/>
    <n v="3"/>
    <n v="0.2"/>
    <n v="37.235999999999997"/>
    <s v="No"/>
    <s v="Anna Andreadi"/>
  </r>
  <r>
    <n v="8807"/>
    <s v="CA-2016-113082"/>
    <d v="2016-09-12T00:00:00"/>
    <d v="2016-09-16T00:00:00"/>
    <x v="1"/>
    <s v="MC-17590"/>
    <s v="Matt Collister"/>
    <x v="1"/>
    <s v="United States"/>
    <s v="Utica"/>
    <s v="New York"/>
    <n v="13501"/>
    <x v="3"/>
    <s v="FUR-FU-10002813"/>
    <s v="Furniture"/>
    <s v="Furnishings"/>
    <s v="DAX Contemporary Wood Frame with Silver Metal Mat, Desktop, 11 x 14 Size"/>
    <n v="40.479999999999997"/>
    <n v="2"/>
    <n v="0"/>
    <n v="14.572799999999997"/>
    <s v="No"/>
    <s v="Chuck Magee"/>
  </r>
  <r>
    <n v="8808"/>
    <s v="US-2017-110646"/>
    <d v="2017-10-26T00:00:00"/>
    <d v="2017-10-31T00:00:00"/>
    <x v="1"/>
    <s v="JF-15190"/>
    <s v="Jamie Frazer"/>
    <x v="0"/>
    <s v="United States"/>
    <s v="Philadelphia"/>
    <s v="Pennsylvania"/>
    <n v="19134"/>
    <x v="3"/>
    <s v="OFF-BI-10004330"/>
    <s v="Office Supplies"/>
    <s v="Binders"/>
    <s v="GBC Velobind Prepunched Cover Sets, Regency Series"/>
    <n v="33.282000000000004"/>
    <n v="3"/>
    <n v="0.7"/>
    <n v="-27.734999999999992"/>
    <s v="No"/>
    <s v="Chuck Magee"/>
  </r>
  <r>
    <n v="8809"/>
    <s v="US-2017-110646"/>
    <d v="2017-10-26T00:00:00"/>
    <d v="2017-10-31T00:00:00"/>
    <x v="1"/>
    <s v="JF-15190"/>
    <s v="Jamie Frazer"/>
    <x v="0"/>
    <s v="United States"/>
    <s v="Philadelphia"/>
    <s v="Pennsylvania"/>
    <n v="19134"/>
    <x v="3"/>
    <s v="TEC-PH-10002807"/>
    <s v="Technology"/>
    <s v="Phones"/>
    <s v="Motorla HX550 Universal Bluetooth Headset"/>
    <n v="118.64999999999998"/>
    <n v="5"/>
    <n v="0.4"/>
    <n v="19.775000000000006"/>
    <s v="No"/>
    <s v="Chuck Magee"/>
  </r>
  <r>
    <n v="8810"/>
    <s v="US-2017-110646"/>
    <d v="2017-10-26T00:00:00"/>
    <d v="2017-10-31T00:00:00"/>
    <x v="1"/>
    <s v="JF-15190"/>
    <s v="Jamie Frazer"/>
    <x v="0"/>
    <s v="United States"/>
    <s v="Philadelphia"/>
    <s v="Pennsylvania"/>
    <n v="19134"/>
    <x v="3"/>
    <s v="OFF-LA-10001404"/>
    <s v="Office Supplies"/>
    <s v="Labels"/>
    <s v="Avery 517"/>
    <n v="14.76"/>
    <n v="5"/>
    <n v="0.2"/>
    <n v="4.9815000000000005"/>
    <s v="No"/>
    <s v="Chuck Magee"/>
  </r>
  <r>
    <n v="8811"/>
    <s v="CA-2017-120614"/>
    <d v="2017-05-30T00:00:00"/>
    <d v="2017-06-04T00:00:00"/>
    <x v="1"/>
    <s v="SM-20950"/>
    <s v="Suzanne McNair"/>
    <x v="1"/>
    <s v="United States"/>
    <s v="Los Angeles"/>
    <s v="California"/>
    <n v="90004"/>
    <x v="1"/>
    <s v="OFF-PA-10004911"/>
    <s v="Office Supplies"/>
    <s v="Paper"/>
    <s v="Rediform S.O.S. 1-Up Phone Message Bk, 4-1/4x3-1/16 Bk, 1 Form/Pg, 40 Messages/Bk, 3/Pk"/>
    <n v="37.520000000000003"/>
    <n v="4"/>
    <n v="0"/>
    <n v="18.009600000000002"/>
    <s v="No"/>
    <s v="Anna Andreadi"/>
  </r>
  <r>
    <n v="8812"/>
    <s v="US-2016-140172"/>
    <d v="2016-03-08T00:00:00"/>
    <d v="2016-03-13T00:00:00"/>
    <x v="1"/>
    <s v="SP-20650"/>
    <s v="Stephanie Phelps"/>
    <x v="1"/>
    <s v="United States"/>
    <s v="Jackson"/>
    <s v="Michigan"/>
    <n v="49201"/>
    <x v="2"/>
    <s v="OFF-AP-10004233"/>
    <s v="Office Supplies"/>
    <s v="Appliances"/>
    <s v="Honeywell Enviracaire Portable Air Cleaner for up to 8 x 10 Room"/>
    <n v="207.14400000000001"/>
    <n v="3"/>
    <n v="0.1"/>
    <n v="48.333599999999976"/>
    <s v="Yes"/>
    <s v="Kelly Williams"/>
  </r>
  <r>
    <n v="8813"/>
    <s v="US-2016-140172"/>
    <d v="2016-03-08T00:00:00"/>
    <d v="2016-03-13T00:00:00"/>
    <x v="1"/>
    <s v="SP-20650"/>
    <s v="Stephanie Phelps"/>
    <x v="1"/>
    <s v="United States"/>
    <s v="Jackson"/>
    <s v="Michigan"/>
    <n v="49201"/>
    <x v="2"/>
    <s v="OFF-AR-10002766"/>
    <s v="Office Supplies"/>
    <s v="Art"/>
    <s v="Prang Drawing Pencil Set"/>
    <n v="13.899999999999999"/>
    <n v="5"/>
    <n v="0"/>
    <n v="3.7529999999999997"/>
    <s v="Yes"/>
    <s v="Kelly Williams"/>
  </r>
  <r>
    <n v="8814"/>
    <s v="CA-2015-127754"/>
    <d v="2015-07-26T00:00:00"/>
    <d v="2015-07-31T00:00:00"/>
    <x v="1"/>
    <s v="CK-12760"/>
    <s v="Cyma Kinney"/>
    <x v="1"/>
    <s v="United States"/>
    <s v="Glendale"/>
    <s v="Arizona"/>
    <n v="85301"/>
    <x v="1"/>
    <s v="FUR-CH-10003199"/>
    <s v="Furniture"/>
    <s v="Chairs"/>
    <s v="Office Star - Contemporary Task Swivel Chair"/>
    <n v="266.35200000000003"/>
    <n v="3"/>
    <n v="0.2"/>
    <n v="13.317599999999985"/>
    <s v="No"/>
    <s v="Anna Andreadi"/>
  </r>
  <r>
    <n v="8815"/>
    <s v="CA-2015-144274"/>
    <d v="2015-11-23T00:00:00"/>
    <d v="2015-11-25T00:00:00"/>
    <x v="0"/>
    <s v="PW-19240"/>
    <s v="Pierre Wener"/>
    <x v="0"/>
    <s v="United States"/>
    <s v="Wilmington"/>
    <s v="Delaware"/>
    <n v="19805"/>
    <x v="3"/>
    <s v="TEC-PH-10003012"/>
    <s v="Technology"/>
    <s v="Phones"/>
    <s v="Nortel Meridian M3904 Professional Digital phone"/>
    <n v="307.98"/>
    <n v="2"/>
    <n v="0"/>
    <n v="89.314199999999971"/>
    <s v="No"/>
    <s v="Chuck Magee"/>
  </r>
  <r>
    <n v="8816"/>
    <s v="CA-2015-144274"/>
    <d v="2015-11-23T00:00:00"/>
    <d v="2015-11-25T00:00:00"/>
    <x v="0"/>
    <s v="PW-19240"/>
    <s v="Pierre Wener"/>
    <x v="0"/>
    <s v="United States"/>
    <s v="Wilmington"/>
    <s v="Delaware"/>
    <n v="19805"/>
    <x v="3"/>
    <s v="OFF-PA-10001583"/>
    <s v="Office Supplies"/>
    <s v="Paper"/>
    <s v="1/4 Fold Party Design Invitations &amp; White Envelopes, 24 8-1/2&quot; X 11&quot; Cards, 25 Env./Pack"/>
    <n v="44.099999999999994"/>
    <n v="6"/>
    <n v="0"/>
    <n v="20.726999999999997"/>
    <s v="No"/>
    <s v="Chuck Magee"/>
  </r>
  <r>
    <n v="8817"/>
    <s v="CA-2015-144274"/>
    <d v="2015-11-23T00:00:00"/>
    <d v="2015-11-25T00:00:00"/>
    <x v="0"/>
    <s v="PW-19240"/>
    <s v="Pierre Wener"/>
    <x v="0"/>
    <s v="United States"/>
    <s v="Wilmington"/>
    <s v="Delaware"/>
    <n v="19805"/>
    <x v="3"/>
    <s v="OFF-AR-10001940"/>
    <s v="Office Supplies"/>
    <s v="Art"/>
    <s v="Sanford Colorific Eraseable Coloring Pencils, 12 Count"/>
    <n v="13.12"/>
    <n v="4"/>
    <n v="0"/>
    <n v="5.6416000000000004"/>
    <s v="No"/>
    <s v="Chuck Magee"/>
  </r>
  <r>
    <n v="8818"/>
    <s v="CA-2015-144274"/>
    <d v="2015-11-23T00:00:00"/>
    <d v="2015-11-25T00:00:00"/>
    <x v="0"/>
    <s v="PW-19240"/>
    <s v="Pierre Wener"/>
    <x v="0"/>
    <s v="United States"/>
    <s v="Wilmington"/>
    <s v="Delaware"/>
    <n v="19805"/>
    <x v="3"/>
    <s v="OFF-EN-10003286"/>
    <s v="Office Supplies"/>
    <s v="Envelopes"/>
    <s v="Staple envelope"/>
    <n v="16.559999999999999"/>
    <n v="2"/>
    <n v="0"/>
    <n v="7.783199999999999"/>
    <s v="No"/>
    <s v="Chuck Magee"/>
  </r>
  <r>
    <n v="8819"/>
    <s v="CA-2015-144274"/>
    <d v="2015-11-23T00:00:00"/>
    <d v="2015-11-25T00:00:00"/>
    <x v="0"/>
    <s v="PW-19240"/>
    <s v="Pierre Wener"/>
    <x v="0"/>
    <s v="United States"/>
    <s v="Wilmington"/>
    <s v="Delaware"/>
    <n v="19805"/>
    <x v="3"/>
    <s v="OFF-PA-10003441"/>
    <s v="Office Supplies"/>
    <s v="Paper"/>
    <s v="Xerox 226"/>
    <n v="38.880000000000003"/>
    <n v="6"/>
    <n v="0"/>
    <n v="18.662400000000002"/>
    <s v="No"/>
    <s v="Chuck Magee"/>
  </r>
  <r>
    <n v="8820"/>
    <s v="CA-2015-142930"/>
    <d v="2015-11-28T00:00:00"/>
    <d v="2015-12-02T00:00:00"/>
    <x v="1"/>
    <s v="EB-14170"/>
    <s v="Evan Bailliet"/>
    <x v="0"/>
    <s v="United States"/>
    <s v="Austin"/>
    <s v="Texas"/>
    <n v="78745"/>
    <x v="2"/>
    <s v="OFF-PA-10003395"/>
    <s v="Office Supplies"/>
    <s v="Paper"/>
    <s v="Xerox 1941"/>
    <n v="335.52"/>
    <n v="4"/>
    <n v="0.2"/>
    <n v="117.43199999999999"/>
    <s v="No"/>
    <s v="Kelly Williams"/>
  </r>
  <r>
    <n v="8821"/>
    <s v="CA-2017-100622"/>
    <d v="2017-11-03T00:00:00"/>
    <d v="2017-11-07T00:00:00"/>
    <x v="1"/>
    <s v="DK-13090"/>
    <s v="Dave Kipp"/>
    <x v="0"/>
    <s v="United States"/>
    <s v="Orlando"/>
    <s v="Florida"/>
    <n v="32839"/>
    <x v="0"/>
    <s v="TEC-CO-10003236"/>
    <s v="Technology"/>
    <s v="Copiers"/>
    <s v="Canon Image Class D660 Copier"/>
    <n v="959.98400000000004"/>
    <n v="2"/>
    <n v="0.2"/>
    <n v="311.99479999999994"/>
    <s v="No"/>
    <s v="Cassandra Brandow"/>
  </r>
  <r>
    <n v="8822"/>
    <s v="CA-2017-100622"/>
    <d v="2017-11-03T00:00:00"/>
    <d v="2017-11-07T00:00:00"/>
    <x v="1"/>
    <s v="DK-13090"/>
    <s v="Dave Kipp"/>
    <x v="0"/>
    <s v="United States"/>
    <s v="Orlando"/>
    <s v="Florida"/>
    <n v="32839"/>
    <x v="0"/>
    <s v="OFF-BI-10002982"/>
    <s v="Office Supplies"/>
    <s v="Binders"/>
    <s v="Avery Self-Adhesive Photo Pockets for Polaroid Photos"/>
    <n v="4.0860000000000003"/>
    <n v="2"/>
    <n v="0.7"/>
    <n v="-2.9963999999999995"/>
    <s v="No"/>
    <s v="Cassandra Brandow"/>
  </r>
  <r>
    <n v="8823"/>
    <s v="CA-2017-100622"/>
    <d v="2017-11-03T00:00:00"/>
    <d v="2017-11-07T00:00:00"/>
    <x v="1"/>
    <s v="DK-13090"/>
    <s v="Dave Kipp"/>
    <x v="0"/>
    <s v="United States"/>
    <s v="Orlando"/>
    <s v="Florida"/>
    <n v="32839"/>
    <x v="0"/>
    <s v="OFF-AR-10004010"/>
    <s v="Office Supplies"/>
    <s v="Art"/>
    <s v="Hunt Boston Vacuum Mount KS Pencil Sharpener"/>
    <n v="55.984000000000009"/>
    <n v="2"/>
    <n v="0.2"/>
    <n v="4.1987999999999985"/>
    <s v="No"/>
    <s v="Cassandra Brandow"/>
  </r>
  <r>
    <n v="8824"/>
    <s v="CA-2017-100622"/>
    <d v="2017-11-03T00:00:00"/>
    <d v="2017-11-07T00:00:00"/>
    <x v="1"/>
    <s v="DK-13090"/>
    <s v="Dave Kipp"/>
    <x v="0"/>
    <s v="United States"/>
    <s v="Orlando"/>
    <s v="Florida"/>
    <n v="32839"/>
    <x v="0"/>
    <s v="OFF-PA-10002947"/>
    <s v="Office Supplies"/>
    <s v="Paper"/>
    <s v="Xerox 1923"/>
    <n v="10.688000000000001"/>
    <n v="2"/>
    <n v="0.2"/>
    <n v="3.7407999999999997"/>
    <s v="No"/>
    <s v="Cassandra Brandow"/>
  </r>
  <r>
    <n v="8825"/>
    <s v="CA-2017-117156"/>
    <d v="2017-03-21T00:00:00"/>
    <d v="2017-03-23T00:00:00"/>
    <x v="0"/>
    <s v="TB-21055"/>
    <s v="Ted Butterfield"/>
    <x v="0"/>
    <s v="United States"/>
    <s v="Reading"/>
    <s v="Pennsylvania"/>
    <n v="19601"/>
    <x v="3"/>
    <s v="OFF-EN-10003845"/>
    <s v="Office Supplies"/>
    <s v="Envelopes"/>
    <s v="Colored Envelopes"/>
    <n v="8.8559999999999999"/>
    <n v="3"/>
    <n v="0.2"/>
    <n v="2.8781999999999992"/>
    <s v="No"/>
    <s v="Chuck Magee"/>
  </r>
  <r>
    <n v="8826"/>
    <s v="CA-2015-115399"/>
    <d v="2015-12-19T00:00:00"/>
    <d v="2015-12-22T00:00:00"/>
    <x v="2"/>
    <s v="AG-10900"/>
    <s v="Arthur Gainer"/>
    <x v="0"/>
    <s v="United States"/>
    <s v="Philadelphia"/>
    <s v="Pennsylvania"/>
    <n v="19134"/>
    <x v="3"/>
    <s v="OFF-LA-10003190"/>
    <s v="Office Supplies"/>
    <s v="Labels"/>
    <s v="Avery 474"/>
    <n v="6.911999999999999"/>
    <n v="3"/>
    <n v="0.2"/>
    <n v="2.5056000000000003"/>
    <s v="No"/>
    <s v="Chuck Magee"/>
  </r>
  <r>
    <n v="8827"/>
    <s v="US-2014-157847"/>
    <d v="2014-04-02T00:00:00"/>
    <d v="2014-04-06T00:00:00"/>
    <x v="0"/>
    <s v="SC-20020"/>
    <s v="Sam Craven"/>
    <x v="0"/>
    <s v="United States"/>
    <s v="Houston"/>
    <s v="Texas"/>
    <n v="77095"/>
    <x v="2"/>
    <s v="OFF-PA-10002986"/>
    <s v="Office Supplies"/>
    <s v="Paper"/>
    <s v="Xerox 1898"/>
    <n v="26.720000000000002"/>
    <n v="5"/>
    <n v="0.2"/>
    <n v="9.3520000000000003"/>
    <s v="No"/>
    <s v="Kelly Williams"/>
  </r>
  <r>
    <n v="8828"/>
    <s v="US-2014-157847"/>
    <d v="2014-04-02T00:00:00"/>
    <d v="2014-04-06T00:00:00"/>
    <x v="0"/>
    <s v="SC-20020"/>
    <s v="Sam Craven"/>
    <x v="0"/>
    <s v="United States"/>
    <s v="Houston"/>
    <s v="Texas"/>
    <n v="77095"/>
    <x v="2"/>
    <s v="OFF-PA-10001593"/>
    <s v="Office Supplies"/>
    <s v="Paper"/>
    <s v="Xerox 1947"/>
    <n v="33.488000000000007"/>
    <n v="7"/>
    <n v="0.2"/>
    <n v="10.464999999999998"/>
    <s v="No"/>
    <s v="Kelly Williams"/>
  </r>
  <r>
    <n v="8829"/>
    <s v="CA-2015-115168"/>
    <d v="2015-06-05T00:00:00"/>
    <d v="2015-06-09T00:00:00"/>
    <x v="1"/>
    <s v="BB-11545"/>
    <s v="Brenda Bowman"/>
    <x v="1"/>
    <s v="United States"/>
    <s v="Saint Charles"/>
    <s v="Missouri"/>
    <n v="63301"/>
    <x v="2"/>
    <s v="OFF-PA-10000528"/>
    <s v="Office Supplies"/>
    <s v="Paper"/>
    <s v="Xerox 1981"/>
    <n v="10.56"/>
    <n v="2"/>
    <n v="0"/>
    <n v="4.7519999999999998"/>
    <s v="No"/>
    <s v="Kelly Williams"/>
  </r>
  <r>
    <n v="8830"/>
    <s v="CA-2014-109680"/>
    <d v="2014-10-06T00:00:00"/>
    <d v="2014-10-09T00:00:00"/>
    <x v="2"/>
    <s v="VP-21760"/>
    <s v="Victoria Pisteka"/>
    <x v="1"/>
    <s v="United States"/>
    <s v="Indianapolis"/>
    <s v="Indiana"/>
    <n v="46203"/>
    <x v="2"/>
    <s v="OFF-ST-10001932"/>
    <s v="Office Supplies"/>
    <s v="Storage"/>
    <s v="Fellowes Staxonsteel Drawer Files"/>
    <n v="386.34"/>
    <n v="2"/>
    <n v="0"/>
    <n v="54.087600000000009"/>
    <s v="No"/>
    <s v="Kelly Williams"/>
  </r>
  <r>
    <n v="8831"/>
    <s v="CA-2016-167983"/>
    <d v="2016-08-21T00:00:00"/>
    <d v="2016-08-24T00:00:00"/>
    <x v="0"/>
    <s v="RP-19270"/>
    <s v="Rachel Payne"/>
    <x v="1"/>
    <s v="United States"/>
    <s v="Seattle"/>
    <s v="Washington"/>
    <n v="98115"/>
    <x v="1"/>
    <s v="OFF-BI-10003727"/>
    <s v="Office Supplies"/>
    <s v="Binders"/>
    <s v="Avery Durable Slant Ring Binders With Label Holder"/>
    <n v="33.44"/>
    <n v="10"/>
    <n v="0.2"/>
    <n v="11.703999999999997"/>
    <s v="No"/>
    <s v="Anna Andreadi"/>
  </r>
  <r>
    <n v="8832"/>
    <s v="CA-2015-145324"/>
    <d v="2015-11-15T00:00:00"/>
    <d v="2015-11-19T00:00:00"/>
    <x v="1"/>
    <s v="DH-13675"/>
    <s v="Duane Huffman"/>
    <x v="2"/>
    <s v="United States"/>
    <s v="Harrisonburg"/>
    <s v="Virginia"/>
    <n v="22801"/>
    <x v="0"/>
    <s v="FUR-FU-10002759"/>
    <s v="Furniture"/>
    <s v="Furnishings"/>
    <s v="12-1/2 Diameter Round Wall Clock"/>
    <n v="39.96"/>
    <n v="2"/>
    <n v="0"/>
    <n v="14.3856"/>
    <s v="No"/>
    <s v="Cassandra Brandow"/>
  </r>
  <r>
    <n v="8833"/>
    <s v="CA-2015-153423"/>
    <d v="2015-06-22T00:00:00"/>
    <d v="2015-06-27T00:00:00"/>
    <x v="1"/>
    <s v="SW-20455"/>
    <s v="Shaun Weien"/>
    <x v="0"/>
    <s v="United States"/>
    <s v="Rochester"/>
    <s v="New York"/>
    <n v="14609"/>
    <x v="3"/>
    <s v="OFF-BI-10000545"/>
    <s v="Office Supplies"/>
    <s v="Binders"/>
    <s v="GBC Ibimaster 500 Manual ProClick Binding System"/>
    <n v="1217.568"/>
    <n v="2"/>
    <n v="0.2"/>
    <n v="456.58800000000002"/>
    <s v="No"/>
    <s v="Chuck Magee"/>
  </r>
  <r>
    <n v="8834"/>
    <s v="US-2017-132675"/>
    <d v="2017-09-24T00:00:00"/>
    <d v="2017-09-28T00:00:00"/>
    <x v="1"/>
    <s v="KF-16285"/>
    <s v="Karen Ferguson"/>
    <x v="2"/>
    <s v="United States"/>
    <s v="Sandy Springs"/>
    <s v="Georgia"/>
    <n v="30328"/>
    <x v="0"/>
    <s v="OFF-ST-10004950"/>
    <s v="Office Supplies"/>
    <s v="Storage"/>
    <s v="Tenex Personal Filing Tote With Secure Closure Lid, Black/Frost"/>
    <n v="15.51"/>
    <n v="1"/>
    <n v="0"/>
    <n v="3.8774999999999995"/>
    <s v="No"/>
    <s v="Cassandra Brandow"/>
  </r>
  <r>
    <n v="8835"/>
    <s v="US-2017-132675"/>
    <d v="2017-09-24T00:00:00"/>
    <d v="2017-09-28T00:00:00"/>
    <x v="1"/>
    <s v="KF-16285"/>
    <s v="Karen Ferguson"/>
    <x v="2"/>
    <s v="United States"/>
    <s v="Sandy Springs"/>
    <s v="Georgia"/>
    <n v="30328"/>
    <x v="0"/>
    <s v="TEC-PH-10003171"/>
    <s v="Technology"/>
    <s v="Phones"/>
    <s v="Plantronics Encore H101 Dual Earpieces Headset"/>
    <n v="89.9"/>
    <n v="2"/>
    <n v="0"/>
    <n v="25.171999999999997"/>
    <s v="No"/>
    <s v="Cassandra Brandow"/>
  </r>
  <r>
    <n v="8836"/>
    <s v="US-2017-132675"/>
    <d v="2017-09-24T00:00:00"/>
    <d v="2017-09-28T00:00:00"/>
    <x v="1"/>
    <s v="KF-16285"/>
    <s v="Karen Ferguson"/>
    <x v="2"/>
    <s v="United States"/>
    <s v="Sandy Springs"/>
    <s v="Georgia"/>
    <n v="30328"/>
    <x v="0"/>
    <s v="OFF-AR-10000614"/>
    <s v="Office Supplies"/>
    <s v="Art"/>
    <s v="Barrel Sharpener"/>
    <n v="14.28"/>
    <n v="4"/>
    <n v="0"/>
    <n v="3.7127999999999997"/>
    <s v="No"/>
    <s v="Cassandra Brandow"/>
  </r>
  <r>
    <n v="8837"/>
    <s v="US-2017-132675"/>
    <d v="2017-09-24T00:00:00"/>
    <d v="2017-09-28T00:00:00"/>
    <x v="1"/>
    <s v="KF-16285"/>
    <s v="Karen Ferguson"/>
    <x v="2"/>
    <s v="United States"/>
    <s v="Sandy Springs"/>
    <s v="Georgia"/>
    <n v="30328"/>
    <x v="0"/>
    <s v="OFF-AR-10000034"/>
    <s v="Office Supplies"/>
    <s v="Art"/>
    <s v="BIC Brite Liner Grip Highlighters, Assorted, 5/Pack"/>
    <n v="12.72"/>
    <n v="3"/>
    <n v="0"/>
    <n v="4.9607999999999999"/>
    <s v="No"/>
    <s v="Cassandra Brandow"/>
  </r>
  <r>
    <n v="8838"/>
    <s v="US-2017-132675"/>
    <d v="2017-09-24T00:00:00"/>
    <d v="2017-09-28T00:00:00"/>
    <x v="1"/>
    <s v="KF-16285"/>
    <s v="Karen Ferguson"/>
    <x v="2"/>
    <s v="United States"/>
    <s v="Sandy Springs"/>
    <s v="Georgia"/>
    <n v="30328"/>
    <x v="0"/>
    <s v="OFF-LA-10003766"/>
    <s v="Office Supplies"/>
    <s v="Labels"/>
    <s v="Self-Adhesive Removable Labels"/>
    <n v="15.75"/>
    <n v="5"/>
    <n v="0"/>
    <n v="7.5600000000000005"/>
    <s v="No"/>
    <s v="Cassandra Brandow"/>
  </r>
  <r>
    <n v="8839"/>
    <s v="CA-2014-153808"/>
    <d v="2014-04-06T00:00:00"/>
    <d v="2014-04-10T00:00:00"/>
    <x v="0"/>
    <s v="FH-14275"/>
    <s v="Frank Hawley"/>
    <x v="1"/>
    <s v="United States"/>
    <s v="Los Angeles"/>
    <s v="California"/>
    <n v="90004"/>
    <x v="1"/>
    <s v="OFF-AR-10001725"/>
    <s v="Office Supplies"/>
    <s v="Art"/>
    <s v="Boston Home &amp; Office Model 2000 Electric Pencil Sharpeners"/>
    <n v="70.949999999999989"/>
    <n v="3"/>
    <n v="0"/>
    <n v="18.447000000000003"/>
    <s v="No"/>
    <s v="Anna Andreadi"/>
  </r>
  <r>
    <n v="8840"/>
    <s v="CA-2014-153808"/>
    <d v="2014-04-06T00:00:00"/>
    <d v="2014-04-10T00:00:00"/>
    <x v="0"/>
    <s v="FH-14275"/>
    <s v="Frank Hawley"/>
    <x v="1"/>
    <s v="United States"/>
    <s v="Los Angeles"/>
    <s v="California"/>
    <n v="90004"/>
    <x v="1"/>
    <s v="OFF-BI-10002794"/>
    <s v="Office Supplies"/>
    <s v="Binders"/>
    <s v="Avery Trapezoid Ring Binder, 3&quot; Capacity, Black, 1040 sheets"/>
    <n v="65.567999999999998"/>
    <n v="2"/>
    <n v="0.2"/>
    <n v="23.768399999999996"/>
    <s v="No"/>
    <s v="Anna Andreadi"/>
  </r>
  <r>
    <n v="8841"/>
    <s v="CA-2014-153808"/>
    <d v="2014-04-06T00:00:00"/>
    <d v="2014-04-10T00:00:00"/>
    <x v="0"/>
    <s v="FH-14275"/>
    <s v="Frank Hawley"/>
    <x v="1"/>
    <s v="United States"/>
    <s v="Los Angeles"/>
    <s v="California"/>
    <n v="90004"/>
    <x v="1"/>
    <s v="TEC-AC-10004171"/>
    <s v="Technology"/>
    <s v="Accessories"/>
    <s v="Razer Kraken 7.1 Surround Sound Over Ear USB Gaming Headset"/>
    <n v="299.96999999999997"/>
    <n v="3"/>
    <n v="0"/>
    <n v="131.98680000000002"/>
    <s v="No"/>
    <s v="Anna Andreadi"/>
  </r>
  <r>
    <n v="8842"/>
    <s v="US-2016-112396"/>
    <d v="2016-02-09T00:00:00"/>
    <d v="2016-02-13T00:00:00"/>
    <x v="1"/>
    <s v="JR-16210"/>
    <s v="Justin Ritter"/>
    <x v="1"/>
    <s v="United States"/>
    <s v="San Francisco"/>
    <s v="California"/>
    <n v="94110"/>
    <x v="1"/>
    <s v="TEC-AC-10003628"/>
    <s v="Technology"/>
    <s v="Accessories"/>
    <s v="Logitech 910-002974 M325 Wireless Mouse for Web Scrolling"/>
    <n v="89.97"/>
    <n v="3"/>
    <n v="0"/>
    <n v="39.586800000000011"/>
    <s v="No"/>
    <s v="Anna Andreadi"/>
  </r>
  <r>
    <n v="8843"/>
    <s v="US-2016-112396"/>
    <d v="2016-02-09T00:00:00"/>
    <d v="2016-02-13T00:00:00"/>
    <x v="1"/>
    <s v="JR-16210"/>
    <s v="Justin Ritter"/>
    <x v="1"/>
    <s v="United States"/>
    <s v="San Francisco"/>
    <s v="California"/>
    <n v="94110"/>
    <x v="1"/>
    <s v="TEC-AC-10004761"/>
    <s v="Technology"/>
    <s v="Accessories"/>
    <s v="Maxell 4.7GB DVD+RW 3/Pack"/>
    <n v="31.86"/>
    <n v="2"/>
    <n v="0"/>
    <n v="11.151"/>
    <s v="No"/>
    <s v="Anna Andreadi"/>
  </r>
  <r>
    <n v="8844"/>
    <s v="CA-2014-141173"/>
    <d v="2014-11-18T00:00:00"/>
    <d v="2014-11-20T00:00:00"/>
    <x v="0"/>
    <s v="JC-16105"/>
    <s v="Julie Creighton"/>
    <x v="1"/>
    <s v="United States"/>
    <s v="Minneapolis"/>
    <s v="Minnesota"/>
    <n v="55407"/>
    <x v="2"/>
    <s v="OFF-ST-10000885"/>
    <s v="Office Supplies"/>
    <s v="Storage"/>
    <s v="Fellowes Desktop Hanging File Manager"/>
    <n v="67.150000000000006"/>
    <n v="5"/>
    <n v="0"/>
    <n v="16.787500000000001"/>
    <s v="No"/>
    <s v="Kelly Williams"/>
  </r>
  <r>
    <n v="8845"/>
    <s v="CA-2017-156664"/>
    <d v="2017-12-18T00:00:00"/>
    <d v="2017-12-23T00:00:00"/>
    <x v="1"/>
    <s v="BP-11290"/>
    <s v="Beth Paige"/>
    <x v="0"/>
    <s v="United States"/>
    <s v="Columbus"/>
    <s v="Ohio"/>
    <n v="43229"/>
    <x v="3"/>
    <s v="OFF-BI-10004209"/>
    <s v="Office Supplies"/>
    <s v="Binders"/>
    <s v="Fellowes Twister Kit, Gray/Clear, 3/pkg"/>
    <n v="7.2359999999999998"/>
    <n v="3"/>
    <n v="0.7"/>
    <n v="-6.0299999999999976"/>
    <s v="No"/>
    <s v="Chuck Magee"/>
  </r>
  <r>
    <n v="8846"/>
    <s v="CA-2017-156664"/>
    <d v="2017-12-18T00:00:00"/>
    <d v="2017-12-23T00:00:00"/>
    <x v="1"/>
    <s v="BP-11290"/>
    <s v="Beth Paige"/>
    <x v="0"/>
    <s v="United States"/>
    <s v="Columbus"/>
    <s v="Ohio"/>
    <n v="43229"/>
    <x v="3"/>
    <s v="OFF-FA-10002988"/>
    <s v="Office Supplies"/>
    <s v="Fasteners"/>
    <s v="Ideal Clamps"/>
    <n v="4.8239999999999998"/>
    <n v="3"/>
    <n v="0.2"/>
    <n v="1.7486999999999999"/>
    <s v="No"/>
    <s v="Chuck Magee"/>
  </r>
  <r>
    <n v="8847"/>
    <s v="CA-2017-156664"/>
    <d v="2017-12-18T00:00:00"/>
    <d v="2017-12-23T00:00:00"/>
    <x v="1"/>
    <s v="BP-11290"/>
    <s v="Beth Paige"/>
    <x v="0"/>
    <s v="United States"/>
    <s v="Columbus"/>
    <s v="Ohio"/>
    <n v="43229"/>
    <x v="3"/>
    <s v="OFF-PA-10002222"/>
    <s v="Office Supplies"/>
    <s v="Paper"/>
    <s v="Xerox Color Copier Paper, 11&quot; x 17&quot;, Ream"/>
    <n v="91.360000000000014"/>
    <n v="5"/>
    <n v="0.2"/>
    <n v="29.691999999999993"/>
    <s v="No"/>
    <s v="Chuck Magee"/>
  </r>
  <r>
    <n v="8848"/>
    <s v="CA-2017-156664"/>
    <d v="2017-12-18T00:00:00"/>
    <d v="2017-12-23T00:00:00"/>
    <x v="1"/>
    <s v="BP-11290"/>
    <s v="Beth Paige"/>
    <x v="0"/>
    <s v="United States"/>
    <s v="Columbus"/>
    <s v="Ohio"/>
    <n v="43229"/>
    <x v="3"/>
    <s v="OFF-AP-10004487"/>
    <s v="Office Supplies"/>
    <s v="Appliances"/>
    <s v="Kensington 4 Outlet MasterPiece Compact Power Control Center"/>
    <n v="130.11199999999999"/>
    <n v="2"/>
    <n v="0.2"/>
    <n v="13.011199999999995"/>
    <s v="No"/>
    <s v="Chuck Magee"/>
  </r>
  <r>
    <n v="8849"/>
    <s v="CA-2015-140718"/>
    <d v="2015-07-02T00:00:00"/>
    <d v="2015-07-04T00:00:00"/>
    <x v="2"/>
    <s v="FA-14230"/>
    <s v="Frank Atkinson"/>
    <x v="1"/>
    <s v="United States"/>
    <s v="Raleigh"/>
    <s v="North Carolina"/>
    <n v="27604"/>
    <x v="0"/>
    <s v="TEC-PH-10003505"/>
    <s v="Technology"/>
    <s v="Phones"/>
    <s v="Geemarc AmpliPOWER60"/>
    <n v="74.239999999999995"/>
    <n v="1"/>
    <n v="0.2"/>
    <n v="8.3519999999999932"/>
    <s v="No"/>
    <s v="Cassandra Brandow"/>
  </r>
  <r>
    <n v="8850"/>
    <s v="CA-2015-140718"/>
    <d v="2015-07-02T00:00:00"/>
    <d v="2015-07-04T00:00:00"/>
    <x v="2"/>
    <s v="FA-14230"/>
    <s v="Frank Atkinson"/>
    <x v="1"/>
    <s v="United States"/>
    <s v="Raleigh"/>
    <s v="North Carolina"/>
    <n v="27604"/>
    <x v="0"/>
    <s v="FUR-FU-10000076"/>
    <s v="Furniture"/>
    <s v="Furnishings"/>
    <s v="24-Hour Round Wall Clock"/>
    <n v="159.84000000000003"/>
    <n v="10"/>
    <n v="0.2"/>
    <n v="45.954000000000008"/>
    <s v="No"/>
    <s v="Cassandra Brandow"/>
  </r>
  <r>
    <n v="8851"/>
    <s v="CA-2015-140718"/>
    <d v="2015-07-02T00:00:00"/>
    <d v="2015-07-04T00:00:00"/>
    <x v="2"/>
    <s v="FA-14230"/>
    <s v="Frank Atkinson"/>
    <x v="1"/>
    <s v="United States"/>
    <s v="Raleigh"/>
    <s v="North Carolina"/>
    <n v="27604"/>
    <x v="0"/>
    <s v="OFF-BI-10004728"/>
    <s v="Office Supplies"/>
    <s v="Binders"/>
    <s v="Wilson Jones Turn Tabs Binder Tool for Ring Binders"/>
    <n v="2.8920000000000008"/>
    <n v="2"/>
    <n v="0.7"/>
    <n v="-2.3136000000000001"/>
    <s v="No"/>
    <s v="Cassandra Brandow"/>
  </r>
  <r>
    <n v="8852"/>
    <s v="CA-2015-140718"/>
    <d v="2015-07-02T00:00:00"/>
    <d v="2015-07-04T00:00:00"/>
    <x v="2"/>
    <s v="FA-14230"/>
    <s v="Frank Atkinson"/>
    <x v="1"/>
    <s v="United States"/>
    <s v="Raleigh"/>
    <s v="North Carolina"/>
    <n v="27604"/>
    <x v="0"/>
    <s v="OFF-PA-10002250"/>
    <s v="Office Supplies"/>
    <s v="Paper"/>
    <s v="Things To Do Today Pad"/>
    <n v="9.3920000000000012"/>
    <n v="2"/>
    <n v="0.2"/>
    <n v="3.2871999999999999"/>
    <s v="No"/>
    <s v="Cassandra Brandow"/>
  </r>
  <r>
    <n v="8853"/>
    <s v="CA-2014-119977"/>
    <d v="2014-10-08T00:00:00"/>
    <d v="2014-10-13T00:00:00"/>
    <x v="0"/>
    <s v="DN-13690"/>
    <s v="Duane Noonan"/>
    <x v="0"/>
    <s v="United States"/>
    <s v="New York City"/>
    <s v="New York"/>
    <n v="10011"/>
    <x v="3"/>
    <s v="OFF-PA-10003823"/>
    <s v="Office Supplies"/>
    <s v="Paper"/>
    <s v="Xerox 197"/>
    <n v="123.92"/>
    <n v="4"/>
    <n v="0"/>
    <n v="55.763999999999996"/>
    <s v="No"/>
    <s v="Chuck Magee"/>
  </r>
  <r>
    <n v="8854"/>
    <s v="US-2015-115343"/>
    <d v="2015-09-22T00:00:00"/>
    <d v="2015-09-25T00:00:00"/>
    <x v="2"/>
    <s v="FO-14305"/>
    <s v="Frank Olsen"/>
    <x v="0"/>
    <s v="United States"/>
    <s v="Philadelphia"/>
    <s v="Pennsylvania"/>
    <n v="19143"/>
    <x v="3"/>
    <s v="OFF-SU-10000898"/>
    <s v="Office Supplies"/>
    <s v="Supplies"/>
    <s v="Acme Hot Forged Carbon Steel Scissors with Nickel-Plated Handles, 3 7/8&quot; Cut, 8&quot;L"/>
    <n v="55.600000000000009"/>
    <n v="5"/>
    <n v="0.2"/>
    <n v="6.2549999999999919"/>
    <s v="No"/>
    <s v="Chuck Magee"/>
  </r>
  <r>
    <n v="8855"/>
    <s v="US-2015-115343"/>
    <d v="2015-09-22T00:00:00"/>
    <d v="2015-09-25T00:00:00"/>
    <x v="2"/>
    <s v="FO-14305"/>
    <s v="Frank Olsen"/>
    <x v="0"/>
    <s v="United States"/>
    <s v="Philadelphia"/>
    <s v="Pennsylvania"/>
    <n v="19143"/>
    <x v="3"/>
    <s v="TEC-AC-10003832"/>
    <s v="Technology"/>
    <s v="Accessories"/>
    <s v="Logitech P710e Mobile Speakerphone"/>
    <n v="617.97600000000011"/>
    <n v="3"/>
    <n v="0.2"/>
    <n v="-7.724700000000098"/>
    <s v="No"/>
    <s v="Chuck Magee"/>
  </r>
  <r>
    <n v="8856"/>
    <s v="CA-2017-163671"/>
    <d v="2017-12-24T00:00:00"/>
    <d v="2017-12-30T00:00:00"/>
    <x v="1"/>
    <s v="DP-13105"/>
    <s v="Dave Poirier"/>
    <x v="1"/>
    <s v="United States"/>
    <s v="Meridian"/>
    <s v="Idaho"/>
    <n v="83642"/>
    <x v="1"/>
    <s v="OFF-BI-10001679"/>
    <s v="Office Supplies"/>
    <s v="Binders"/>
    <s v="GBC Instant Index System for Binding Systems"/>
    <n v="21.312000000000005"/>
    <n v="3"/>
    <n v="0.2"/>
    <n v="7.9919999999999991"/>
    <s v="No"/>
    <s v="Anna Andreadi"/>
  </r>
  <r>
    <n v="8857"/>
    <s v="CA-2017-135909"/>
    <d v="2017-10-13T00:00:00"/>
    <d v="2017-10-20T00:00:00"/>
    <x v="1"/>
    <s v="JW-15220"/>
    <s v="Jane Waco"/>
    <x v="1"/>
    <s v="United States"/>
    <s v="Sacramento"/>
    <s v="California"/>
    <n v="95823"/>
    <x v="1"/>
    <s v="TEC-AC-10002335"/>
    <s v="Technology"/>
    <s v="Accessories"/>
    <s v="Logitech Media Keyboard K200"/>
    <n v="209.94"/>
    <n v="6"/>
    <n v="0"/>
    <n v="39.888599999999997"/>
    <s v="No"/>
    <s v="Anna Andreadi"/>
  </r>
  <r>
    <n v="8858"/>
    <s v="CA-2017-135909"/>
    <d v="2017-10-13T00:00:00"/>
    <d v="2017-10-20T00:00:00"/>
    <x v="1"/>
    <s v="JW-15220"/>
    <s v="Jane Waco"/>
    <x v="1"/>
    <s v="United States"/>
    <s v="Sacramento"/>
    <s v="California"/>
    <n v="95823"/>
    <x v="1"/>
    <s v="TEC-PH-10003187"/>
    <s v="Technology"/>
    <s v="Phones"/>
    <s v="Anker Astro Mini 3000mAh Ultra-Compact Portable Charger"/>
    <n v="31.983999999999998"/>
    <n v="2"/>
    <n v="0.2"/>
    <n v="-7.9959999999999996"/>
    <s v="No"/>
    <s v="Anna Andreadi"/>
  </r>
  <r>
    <n v="8859"/>
    <s v="CA-2017-135909"/>
    <d v="2017-10-13T00:00:00"/>
    <d v="2017-10-20T00:00:00"/>
    <x v="1"/>
    <s v="JW-15220"/>
    <s v="Jane Waco"/>
    <x v="1"/>
    <s v="United States"/>
    <s v="Sacramento"/>
    <s v="California"/>
    <n v="95823"/>
    <x v="1"/>
    <s v="OFF-BI-10003527"/>
    <s v="Office Supplies"/>
    <s v="Binders"/>
    <s v="Fellowes PB500 Electric Punch Plastic Comb Binding Machine with Manual Bind"/>
    <n v="5083.96"/>
    <n v="5"/>
    <n v="0.2"/>
    <n v="1906.4849999999999"/>
    <s v="No"/>
    <s v="Anna Andreadi"/>
  </r>
  <r>
    <n v="8860"/>
    <s v="US-2017-114356"/>
    <d v="2017-08-20T00:00:00"/>
    <d v="2017-08-26T00:00:00"/>
    <x v="1"/>
    <s v="TT-21460"/>
    <s v="Tonja Turnell"/>
    <x v="2"/>
    <s v="United States"/>
    <s v="Charlotte"/>
    <s v="North Carolina"/>
    <n v="28205"/>
    <x v="0"/>
    <s v="TEC-PH-10003171"/>
    <s v="Technology"/>
    <s v="Phones"/>
    <s v="Plantronics Encore H101 Dual Earpieces Headset"/>
    <n v="35.96"/>
    <n v="1"/>
    <n v="0.2"/>
    <n v="3.5959999999999983"/>
    <s v="No"/>
    <s v="Cassandra Brandow"/>
  </r>
  <r>
    <n v="8861"/>
    <s v="CA-2015-125934"/>
    <d v="2015-09-11T00:00:00"/>
    <d v="2015-09-18T00:00:00"/>
    <x v="1"/>
    <s v="SN-20560"/>
    <s v="Skye Norling"/>
    <x v="2"/>
    <s v="United States"/>
    <s v="Paterson"/>
    <s v="New Jersey"/>
    <n v="7501"/>
    <x v="3"/>
    <s v="OFF-LA-10000414"/>
    <s v="Office Supplies"/>
    <s v="Labels"/>
    <s v="Avery 503"/>
    <n v="31.049999999999997"/>
    <n v="3"/>
    <n v="0"/>
    <n v="14.904"/>
    <s v="No"/>
    <s v="Chuck Magee"/>
  </r>
  <r>
    <n v="8862"/>
    <s v="CA-2015-125934"/>
    <d v="2015-09-11T00:00:00"/>
    <d v="2015-09-18T00:00:00"/>
    <x v="1"/>
    <s v="SN-20560"/>
    <s v="Skye Norling"/>
    <x v="2"/>
    <s v="United States"/>
    <s v="Paterson"/>
    <s v="New Jersey"/>
    <n v="7501"/>
    <x v="3"/>
    <s v="FUR-FU-10002107"/>
    <s v="Furniture"/>
    <s v="Furnishings"/>
    <s v="Eldon Pizzaz Desk Accessories"/>
    <n v="8.92"/>
    <n v="4"/>
    <n v="0"/>
    <n v="3.9248000000000003"/>
    <s v="No"/>
    <s v="Chuck Magee"/>
  </r>
  <r>
    <n v="8863"/>
    <s v="CA-2015-125934"/>
    <d v="2015-09-11T00:00:00"/>
    <d v="2015-09-18T00:00:00"/>
    <x v="1"/>
    <s v="SN-20560"/>
    <s v="Skye Norling"/>
    <x v="2"/>
    <s v="United States"/>
    <s v="Paterson"/>
    <s v="New Jersey"/>
    <n v="7501"/>
    <x v="3"/>
    <s v="OFF-BI-10004593"/>
    <s v="Office Supplies"/>
    <s v="Binders"/>
    <s v="Ibico Laser Imprintable Binding System Covers"/>
    <n v="209.6"/>
    <n v="4"/>
    <n v="0"/>
    <n v="96.415999999999997"/>
    <s v="No"/>
    <s v="Chuck Magee"/>
  </r>
  <r>
    <n v="8864"/>
    <s v="CA-2015-125934"/>
    <d v="2015-09-11T00:00:00"/>
    <d v="2015-09-18T00:00:00"/>
    <x v="1"/>
    <s v="SN-20560"/>
    <s v="Skye Norling"/>
    <x v="2"/>
    <s v="United States"/>
    <s v="Paterson"/>
    <s v="New Jersey"/>
    <n v="7501"/>
    <x v="3"/>
    <s v="OFF-AP-10003860"/>
    <s v="Office Supplies"/>
    <s v="Appliances"/>
    <s v="Fellowes Advanced 8 Outlet Surge Suppressor with Phone/Fax Protection"/>
    <n v="111.04"/>
    <n v="4"/>
    <n v="0"/>
    <n v="29.980800000000002"/>
    <s v="No"/>
    <s v="Chuck Magee"/>
  </r>
  <r>
    <n v="8865"/>
    <s v="CA-2015-125934"/>
    <d v="2015-09-11T00:00:00"/>
    <d v="2015-09-18T00:00:00"/>
    <x v="1"/>
    <s v="SN-20560"/>
    <s v="Skye Norling"/>
    <x v="2"/>
    <s v="United States"/>
    <s v="Paterson"/>
    <s v="New Jersey"/>
    <n v="7501"/>
    <x v="3"/>
    <s v="OFF-PA-10000556"/>
    <s v="Office Supplies"/>
    <s v="Paper"/>
    <s v="Xerox 208"/>
    <n v="38.880000000000003"/>
    <n v="6"/>
    <n v="0"/>
    <n v="18.662400000000002"/>
    <s v="No"/>
    <s v="Chuck Magee"/>
  </r>
  <r>
    <n v="8866"/>
    <s v="CA-2015-158148"/>
    <d v="2015-12-20T00:00:00"/>
    <d v="2015-12-26T00:00:00"/>
    <x v="1"/>
    <s v="JM-15865"/>
    <s v="John Murray"/>
    <x v="0"/>
    <s v="United States"/>
    <s v="Arlington"/>
    <s v="Virginia"/>
    <n v="22204"/>
    <x v="0"/>
    <s v="OFF-AP-10003281"/>
    <s v="Office Supplies"/>
    <s v="Appliances"/>
    <s v="Acco 6 Outlet Guardian Standard Surge Suppressor"/>
    <n v="36.269999999999996"/>
    <n v="3"/>
    <n v="0"/>
    <n v="10.880999999999997"/>
    <s v="No"/>
    <s v="Cassandra Brandow"/>
  </r>
  <r>
    <n v="8867"/>
    <s v="CA-2014-120411"/>
    <d v="2014-09-20T00:00:00"/>
    <d v="2014-09-23T00:00:00"/>
    <x v="2"/>
    <s v="SB-20185"/>
    <s v="Sarah Brown"/>
    <x v="0"/>
    <s v="United States"/>
    <s v="Chicago"/>
    <s v="Illinois"/>
    <n v="60653"/>
    <x v="2"/>
    <s v="FUR-BO-10004218"/>
    <s v="Furniture"/>
    <s v="Bookcases"/>
    <s v="Bush Heritage Pine Collection 5-Shelf Bookcase, Albany Pine Finish, *Special Order"/>
    <n v="493.42999999999995"/>
    <n v="5"/>
    <n v="0.3"/>
    <n v="-70.489999999999981"/>
    <s v="No"/>
    <s v="Kelly Williams"/>
  </r>
  <r>
    <n v="8868"/>
    <s v="CA-2014-120411"/>
    <d v="2014-09-20T00:00:00"/>
    <d v="2014-09-23T00:00:00"/>
    <x v="2"/>
    <s v="SB-20185"/>
    <s v="Sarah Brown"/>
    <x v="0"/>
    <s v="United States"/>
    <s v="Chicago"/>
    <s v="Illinois"/>
    <n v="60653"/>
    <x v="2"/>
    <s v="TEC-PH-10002185"/>
    <s v="Technology"/>
    <s v="Phones"/>
    <s v="QVS USB Car Charger 2-Port 2.1Amp for iPod/iPhone/iPad/iPad 2/iPad 3"/>
    <n v="11.120000000000001"/>
    <n v="2"/>
    <n v="0.2"/>
    <n v="3.4749999999999996"/>
    <s v="No"/>
    <s v="Kelly Williams"/>
  </r>
  <r>
    <n v="8869"/>
    <s v="CA-2016-158260"/>
    <d v="2016-11-04T00:00:00"/>
    <d v="2016-11-08T00:00:00"/>
    <x v="1"/>
    <s v="CC-12475"/>
    <s v="Cindy Chapman"/>
    <x v="0"/>
    <s v="United States"/>
    <s v="San Diego"/>
    <s v="California"/>
    <n v="92037"/>
    <x v="1"/>
    <s v="TEC-MA-10003176"/>
    <s v="Technology"/>
    <s v="Machines"/>
    <s v="Okidata B400 Printer"/>
    <n v="686.40000000000009"/>
    <n v="2"/>
    <n v="0.2"/>
    <n v="77.219999999999914"/>
    <s v="No"/>
    <s v="Anna Andreadi"/>
  </r>
  <r>
    <n v="8870"/>
    <s v="CA-2017-101805"/>
    <d v="2017-12-01T00:00:00"/>
    <d v="2017-12-06T00:00:00"/>
    <x v="1"/>
    <s v="SH-19975"/>
    <s v="Sally Hughsby"/>
    <x v="1"/>
    <s v="United States"/>
    <s v="Seattle"/>
    <s v="Washington"/>
    <n v="98105"/>
    <x v="1"/>
    <s v="OFF-BI-10002003"/>
    <s v="Office Supplies"/>
    <s v="Binders"/>
    <s v="Ibico Presentation Index for Binding Systems"/>
    <n v="15.920000000000002"/>
    <n v="5"/>
    <n v="0.2"/>
    <n v="5.3729999999999993"/>
    <s v="Yes"/>
    <s v="Anna Andreadi"/>
  </r>
  <r>
    <n v="8871"/>
    <s v="CA-2017-101805"/>
    <d v="2017-12-01T00:00:00"/>
    <d v="2017-12-06T00:00:00"/>
    <x v="1"/>
    <s v="SH-19975"/>
    <s v="Sally Hughsby"/>
    <x v="1"/>
    <s v="United States"/>
    <s v="Seattle"/>
    <s v="Washington"/>
    <n v="98105"/>
    <x v="1"/>
    <s v="FUR-FU-10000023"/>
    <s v="Furniture"/>
    <s v="Furnishings"/>
    <s v="Eldon Wave Desk Accessories"/>
    <n v="70.679999999999993"/>
    <n v="12"/>
    <n v="0"/>
    <n v="31.099200000000003"/>
    <s v="Yes"/>
    <s v="Anna Andreadi"/>
  </r>
  <r>
    <n v="8872"/>
    <s v="CA-2017-101805"/>
    <d v="2017-12-01T00:00:00"/>
    <d v="2017-12-06T00:00:00"/>
    <x v="1"/>
    <s v="SH-19975"/>
    <s v="Sally Hughsby"/>
    <x v="1"/>
    <s v="United States"/>
    <s v="Seattle"/>
    <s v="Washington"/>
    <n v="98105"/>
    <x v="1"/>
    <s v="OFF-ST-10002756"/>
    <s v="Office Supplies"/>
    <s v="Storage"/>
    <s v="Tennsco Stur-D-Stor Boltless Shelving, 5 Shelves, 24&quot; Deep, Sand"/>
    <n v="541.24"/>
    <n v="4"/>
    <n v="0"/>
    <n v="5.4124000000000478"/>
    <s v="Yes"/>
    <s v="Anna Andreadi"/>
  </r>
  <r>
    <n v="8873"/>
    <s v="US-2014-105137"/>
    <d v="2014-10-10T00:00:00"/>
    <d v="2014-10-10T00:00:00"/>
    <x v="3"/>
    <s v="RB-19435"/>
    <s v="Richard Bierner"/>
    <x v="0"/>
    <s v="United States"/>
    <s v="Columbus"/>
    <s v="Ohio"/>
    <n v="43229"/>
    <x v="3"/>
    <s v="TEC-MA-10002694"/>
    <s v="Technology"/>
    <s v="Machines"/>
    <s v="Hewlett-Packard Deskjet F4180 All-in-One Color Ink-jet - Printer / copier / scanner"/>
    <n v="101.99400000000001"/>
    <n v="2"/>
    <n v="0.7"/>
    <n v="-71.39579999999998"/>
    <s v="Yes"/>
    <s v="Chuck Magee"/>
  </r>
  <r>
    <n v="8874"/>
    <s v="US-2014-105137"/>
    <d v="2014-10-10T00:00:00"/>
    <d v="2014-10-10T00:00:00"/>
    <x v="3"/>
    <s v="RB-19435"/>
    <s v="Richard Bierner"/>
    <x v="0"/>
    <s v="United States"/>
    <s v="Columbus"/>
    <s v="Ohio"/>
    <n v="43229"/>
    <x v="3"/>
    <s v="OFF-BI-10002429"/>
    <s v="Office Supplies"/>
    <s v="Binders"/>
    <s v="Premier Elliptical Ring Binder, Black"/>
    <n v="18.264000000000003"/>
    <n v="2"/>
    <n v="0.7"/>
    <n v="-13.393599999999999"/>
    <s v="Yes"/>
    <s v="Chuck Magee"/>
  </r>
  <r>
    <n v="8875"/>
    <s v="CA-2017-142489"/>
    <d v="2017-11-14T00:00:00"/>
    <d v="2017-11-16T00:00:00"/>
    <x v="0"/>
    <s v="TC-21295"/>
    <s v="Toby Carlisle"/>
    <x v="0"/>
    <s v="United States"/>
    <s v="Houston"/>
    <s v="Texas"/>
    <n v="77095"/>
    <x v="2"/>
    <s v="OFF-BI-10003684"/>
    <s v="Office Supplies"/>
    <s v="Binders"/>
    <s v="Wilson Jones Legal Size Ring Binders"/>
    <n v="21.989999999999995"/>
    <n v="5"/>
    <n v="0.8"/>
    <n v="-32.984999999999999"/>
    <s v="No"/>
    <s v="Kelly Williams"/>
  </r>
  <r>
    <n v="8876"/>
    <s v="US-2016-141264"/>
    <d v="2016-08-13T00:00:00"/>
    <d v="2016-08-19T00:00:00"/>
    <x v="1"/>
    <s v="CT-11995"/>
    <s v="Carol Triggs"/>
    <x v="0"/>
    <s v="United States"/>
    <s v="Irving"/>
    <s v="Texas"/>
    <n v="75061"/>
    <x v="2"/>
    <s v="OFF-SU-10003505"/>
    <s v="Office Supplies"/>
    <s v="Supplies"/>
    <s v="Premier Electric Letter Opener"/>
    <n v="185.376"/>
    <n v="2"/>
    <n v="0.2"/>
    <n v="-34.758000000000017"/>
    <s v="No"/>
    <s v="Kelly Williams"/>
  </r>
  <r>
    <n v="8877"/>
    <s v="US-2016-141264"/>
    <d v="2016-08-13T00:00:00"/>
    <d v="2016-08-19T00:00:00"/>
    <x v="1"/>
    <s v="CT-11995"/>
    <s v="Carol Triggs"/>
    <x v="0"/>
    <s v="United States"/>
    <s v="Irving"/>
    <s v="Texas"/>
    <n v="75061"/>
    <x v="2"/>
    <s v="OFF-AP-10002534"/>
    <s v="Office Supplies"/>
    <s v="Appliances"/>
    <s v="3.6 Cubic Foot Counter Height Office Refrigerator"/>
    <n v="58.923999999999985"/>
    <n v="1"/>
    <n v="0.8"/>
    <n v="-153.20240000000001"/>
    <s v="No"/>
    <s v="Kelly Williams"/>
  </r>
  <r>
    <n v="8878"/>
    <s v="CA-2017-126928"/>
    <d v="2017-09-17T00:00:00"/>
    <d v="2017-09-23T00:00:00"/>
    <x v="1"/>
    <s v="GZ-14470"/>
    <s v="Gary Zandusky"/>
    <x v="0"/>
    <s v="United States"/>
    <s v="Morristown"/>
    <s v="New Jersey"/>
    <n v="7960"/>
    <x v="3"/>
    <s v="TEC-MA-10004626"/>
    <s v="Technology"/>
    <s v="Machines"/>
    <s v="Lexmark 20R1285 X6650 Wireless All-in-One Printer"/>
    <n v="480"/>
    <n v="4"/>
    <n v="0"/>
    <n v="225.6"/>
    <s v="No"/>
    <s v="Chuck Magee"/>
  </r>
  <r>
    <n v="8879"/>
    <s v="CA-2017-126928"/>
    <d v="2017-09-17T00:00:00"/>
    <d v="2017-09-23T00:00:00"/>
    <x v="1"/>
    <s v="GZ-14470"/>
    <s v="Gary Zandusky"/>
    <x v="0"/>
    <s v="United States"/>
    <s v="Morristown"/>
    <s v="New Jersey"/>
    <n v="7960"/>
    <x v="3"/>
    <s v="OFF-ST-10000615"/>
    <s v="Office Supplies"/>
    <s v="Storage"/>
    <s v="SimpliFile Personal File, Black Granite, 15w x 6-15/16d x 11-1/4h"/>
    <n v="34.049999999999997"/>
    <n v="3"/>
    <n v="0"/>
    <n v="9.5340000000000025"/>
    <s v="No"/>
    <s v="Chuck Magee"/>
  </r>
  <r>
    <n v="8880"/>
    <s v="US-2015-107944"/>
    <d v="2015-03-23T00:00:00"/>
    <d v="2015-03-25T00:00:00"/>
    <x v="2"/>
    <s v="AM-10360"/>
    <s v="Alice McCarthy"/>
    <x v="1"/>
    <s v="United States"/>
    <s v="Los Angeles"/>
    <s v="California"/>
    <n v="90008"/>
    <x v="1"/>
    <s v="OFF-PA-10000659"/>
    <s v="Office Supplies"/>
    <s v="Paper"/>
    <s v="TOPS Carbonless Receipt Book, Four 2-3/4 x 7-1/4 Money Receipts per Page"/>
    <n v="192.72"/>
    <n v="11"/>
    <n v="0"/>
    <n v="92.505599999999987"/>
    <s v="No"/>
    <s v="Anna Andreadi"/>
  </r>
  <r>
    <n v="8881"/>
    <s v="US-2015-107944"/>
    <d v="2015-03-23T00:00:00"/>
    <d v="2015-03-25T00:00:00"/>
    <x v="2"/>
    <s v="AM-10360"/>
    <s v="Alice McCarthy"/>
    <x v="1"/>
    <s v="United States"/>
    <s v="Los Angeles"/>
    <s v="California"/>
    <n v="90008"/>
    <x v="1"/>
    <s v="TEC-AC-10000736"/>
    <s v="Technology"/>
    <s v="Accessories"/>
    <s v="Logitech G600 MMO Gaming Mouse"/>
    <n v="239.96999999999997"/>
    <n v="3"/>
    <n v="0"/>
    <n v="86.389199999999988"/>
    <s v="No"/>
    <s v="Anna Andreadi"/>
  </r>
  <r>
    <n v="8882"/>
    <s v="CA-2016-135594"/>
    <d v="2016-06-30T00:00:00"/>
    <d v="2016-07-03T00:00:00"/>
    <x v="0"/>
    <s v="AH-10120"/>
    <s v="Adrian Hane"/>
    <x v="2"/>
    <s v="United States"/>
    <s v="Aurora"/>
    <s v="Illinois"/>
    <n v="60505"/>
    <x v="2"/>
    <s v="TEC-AC-10003038"/>
    <s v="Technology"/>
    <s v="Accessories"/>
    <s v="Kingston Digital DataTraveler 16GB USB 2.0"/>
    <n v="50.120000000000005"/>
    <n v="7"/>
    <n v="0.2"/>
    <n v="-0.62650000000000716"/>
    <s v="No"/>
    <s v="Kelly Williams"/>
  </r>
  <r>
    <n v="8883"/>
    <s v="US-2017-115252"/>
    <d v="2017-10-20T00:00:00"/>
    <d v="2017-10-25T00:00:00"/>
    <x v="1"/>
    <s v="MY-18295"/>
    <s v="Muhammed Yedwab"/>
    <x v="1"/>
    <s v="United States"/>
    <s v="Durham"/>
    <s v="North Carolina"/>
    <n v="27707"/>
    <x v="0"/>
    <s v="TEC-PH-10004071"/>
    <s v="Technology"/>
    <s v="Phones"/>
    <s v="PayAnywhere Card Reader"/>
    <n v="15.984000000000002"/>
    <n v="2"/>
    <n v="0.2"/>
    <n v="1.3986000000000001"/>
    <s v="No"/>
    <s v="Cassandra Brandow"/>
  </r>
  <r>
    <n v="8884"/>
    <s v="US-2017-115252"/>
    <d v="2017-10-20T00:00:00"/>
    <d v="2017-10-25T00:00:00"/>
    <x v="1"/>
    <s v="MY-18295"/>
    <s v="Muhammed Yedwab"/>
    <x v="1"/>
    <s v="United States"/>
    <s v="Durham"/>
    <s v="North Carolina"/>
    <n v="27707"/>
    <x v="0"/>
    <s v="OFF-PA-10001667"/>
    <s v="Office Supplies"/>
    <s v="Paper"/>
    <s v="Great White Multi-Use Recycled Paper (20Lb. and 84 Bright)"/>
    <n v="14.352000000000002"/>
    <n v="3"/>
    <n v="0.2"/>
    <n v="4.4849999999999994"/>
    <s v="No"/>
    <s v="Cassandra Brandow"/>
  </r>
  <r>
    <n v="8885"/>
    <s v="CA-2014-107398"/>
    <d v="2014-08-25T00:00:00"/>
    <d v="2014-08-30T00:00:00"/>
    <x v="1"/>
    <s v="BS-11590"/>
    <s v="Brendan Sweed"/>
    <x v="1"/>
    <s v="United States"/>
    <s v="Columbus"/>
    <s v="Ohio"/>
    <n v="43229"/>
    <x v="3"/>
    <s v="OFF-BI-10001982"/>
    <s v="Office Supplies"/>
    <s v="Binders"/>
    <s v="Wilson Jones Custom Binder Spines &amp; Labels"/>
    <n v="6.5280000000000014"/>
    <n v="4"/>
    <n v="0.7"/>
    <n v="-4.5695999999999994"/>
    <s v="No"/>
    <s v="Chuck Magee"/>
  </r>
  <r>
    <n v="8886"/>
    <s v="CA-2014-107398"/>
    <d v="2014-08-25T00:00:00"/>
    <d v="2014-08-30T00:00:00"/>
    <x v="1"/>
    <s v="BS-11590"/>
    <s v="Brendan Sweed"/>
    <x v="1"/>
    <s v="United States"/>
    <s v="Columbus"/>
    <s v="Ohio"/>
    <n v="43229"/>
    <x v="3"/>
    <s v="OFF-BI-10004141"/>
    <s v="Office Supplies"/>
    <s v="Binders"/>
    <s v="Insertable Tab Indexes For Data Binders"/>
    <n v="2.8620000000000005"/>
    <n v="3"/>
    <n v="0.7"/>
    <n v="-2.2896000000000001"/>
    <s v="No"/>
    <s v="Chuck Magee"/>
  </r>
  <r>
    <n v="8887"/>
    <s v="CA-2014-107398"/>
    <d v="2014-08-25T00:00:00"/>
    <d v="2014-08-30T00:00:00"/>
    <x v="1"/>
    <s v="BS-11590"/>
    <s v="Brendan Sweed"/>
    <x v="1"/>
    <s v="United States"/>
    <s v="Columbus"/>
    <s v="Ohio"/>
    <n v="43229"/>
    <x v="3"/>
    <s v="OFF-BI-10002103"/>
    <s v="Office Supplies"/>
    <s v="Binders"/>
    <s v="Cardinal Slant-D Ring Binder, Heavy Gauge Vinyl"/>
    <n v="20.856000000000002"/>
    <n v="8"/>
    <n v="0.7"/>
    <n v="-16.684799999999996"/>
    <s v="No"/>
    <s v="Chuck Magee"/>
  </r>
  <r>
    <n v="8888"/>
    <s v="CA-2014-169642"/>
    <d v="2014-07-27T00:00:00"/>
    <d v="2014-07-30T00:00:00"/>
    <x v="0"/>
    <s v="BB-10990"/>
    <s v="Barry Blumstein"/>
    <x v="1"/>
    <s v="United States"/>
    <s v="Los Angeles"/>
    <s v="California"/>
    <n v="90036"/>
    <x v="1"/>
    <s v="OFF-ST-10002574"/>
    <s v="Office Supplies"/>
    <s v="Storage"/>
    <s v="SAFCO Commercial Wire Shelving, Black"/>
    <n v="276.27999999999997"/>
    <n v="2"/>
    <n v="0"/>
    <n v="0"/>
    <s v="No"/>
    <s v="Anna Andreadi"/>
  </r>
  <r>
    <n v="8889"/>
    <s v="CA-2017-103968"/>
    <d v="2017-12-01T00:00:00"/>
    <d v="2017-12-07T00:00:00"/>
    <x v="1"/>
    <s v="ML-17755"/>
    <s v="Max Ludwig"/>
    <x v="2"/>
    <s v="United States"/>
    <s v="Stockton"/>
    <s v="California"/>
    <n v="95207"/>
    <x v="1"/>
    <s v="FUR-FU-10003394"/>
    <s v="Furniture"/>
    <s v="Furnishings"/>
    <s v="Tenex &quot;The Solids&quot; Textured Chair Mats"/>
    <n v="629.64"/>
    <n v="9"/>
    <n v="0"/>
    <n v="107.03879999999994"/>
    <s v="No"/>
    <s v="Anna Andreadi"/>
  </r>
  <r>
    <n v="8890"/>
    <s v="CA-2016-147256"/>
    <d v="2016-10-17T00:00:00"/>
    <d v="2016-10-21T00:00:00"/>
    <x v="0"/>
    <s v="FC-14245"/>
    <s v="Frank Carlisle"/>
    <x v="2"/>
    <s v="United States"/>
    <s v="Columbia"/>
    <s v="Missouri"/>
    <n v="65203"/>
    <x v="2"/>
    <s v="TEC-PH-10003072"/>
    <s v="Technology"/>
    <s v="Phones"/>
    <s v="Panasonic KX-TG9541B DECT 6.0 Digital 2-Line Expandable Cordless Phone With Digital Answering System"/>
    <n v="449.97"/>
    <n v="3"/>
    <n v="0"/>
    <n v="220.48530000000002"/>
    <s v="No"/>
    <s v="Kelly Williams"/>
  </r>
  <r>
    <n v="8891"/>
    <s v="CA-2016-147256"/>
    <d v="2016-10-17T00:00:00"/>
    <d v="2016-10-21T00:00:00"/>
    <x v="0"/>
    <s v="FC-14245"/>
    <s v="Frank Carlisle"/>
    <x v="2"/>
    <s v="United States"/>
    <s v="Columbia"/>
    <s v="Missouri"/>
    <n v="65203"/>
    <x v="2"/>
    <s v="OFF-AP-10003057"/>
    <s v="Office Supplies"/>
    <s v="Appliances"/>
    <s v="Honeywell Enviracaire Portable HEPA Air Cleaner for 16' x 20' Room"/>
    <n v="1927.5900000000001"/>
    <n v="7"/>
    <n v="0"/>
    <n v="751.76010000000008"/>
    <s v="No"/>
    <s v="Kelly Williams"/>
  </r>
  <r>
    <n v="8892"/>
    <s v="CA-2016-162159"/>
    <d v="2016-09-16T00:00:00"/>
    <d v="2016-09-18T00:00:00"/>
    <x v="2"/>
    <s v="CR-12625"/>
    <s v="Corey Roper"/>
    <x v="2"/>
    <s v="United States"/>
    <s v="Columbus"/>
    <s v="Georgia"/>
    <n v="31907"/>
    <x v="0"/>
    <s v="FUR-CH-10001146"/>
    <s v="Furniture"/>
    <s v="Chairs"/>
    <s v="Global Value Mid-Back Manager's Chair, Gray"/>
    <n v="121.78"/>
    <n v="2"/>
    <n v="0"/>
    <n v="30.444999999999993"/>
    <s v="Yes"/>
    <s v="Cassandra Brandow"/>
  </r>
  <r>
    <n v="8893"/>
    <s v="CA-2015-111038"/>
    <d v="2015-12-01T00:00:00"/>
    <d v="2015-12-06T00:00:00"/>
    <x v="1"/>
    <s v="LC-16960"/>
    <s v="Lindsay Castell"/>
    <x v="2"/>
    <s v="United States"/>
    <s v="San Diego"/>
    <s v="California"/>
    <n v="92037"/>
    <x v="1"/>
    <s v="FUR-CH-10003973"/>
    <s v="Furniture"/>
    <s v="Chairs"/>
    <s v="GuestStacker Chair with Chrome Finish Legs"/>
    <n v="2676.672"/>
    <n v="9"/>
    <n v="0.2"/>
    <n v="267.66720000000009"/>
    <s v="No"/>
    <s v="Anna Andreadi"/>
  </r>
  <r>
    <n v="8894"/>
    <s v="CA-2014-124723"/>
    <d v="2014-08-05T00:00:00"/>
    <d v="2014-08-12T00:00:00"/>
    <x v="1"/>
    <s v="GZ-14470"/>
    <s v="Gary Zandusky"/>
    <x v="0"/>
    <s v="United States"/>
    <s v="Texas City"/>
    <s v="Texas"/>
    <n v="77590"/>
    <x v="2"/>
    <s v="FUR-TA-10001307"/>
    <s v="Furniture"/>
    <s v="Tables"/>
    <s v="SAFCO PlanMaster Heigh-Adjustable Drafting Table Base, 43w x 30d x 30-37h, Black"/>
    <n v="489.22999999999996"/>
    <n v="2"/>
    <n v="0.3"/>
    <n v="41.933999999999997"/>
    <s v="No"/>
    <s v="Kelly Williams"/>
  </r>
  <r>
    <n v="8895"/>
    <s v="CA-2016-167241"/>
    <d v="2016-08-15T00:00:00"/>
    <d v="2016-08-22T00:00:00"/>
    <x v="1"/>
    <s v="BD-11320"/>
    <s v="Bill Donatelli"/>
    <x v="0"/>
    <s v="United States"/>
    <s v="Los Angeles"/>
    <s v="California"/>
    <n v="90004"/>
    <x v="1"/>
    <s v="FUR-FU-10004071"/>
    <s v="Furniture"/>
    <s v="Furnishings"/>
    <s v="Luxo Professional Magnifying Clamp-On Fluorescent Lamps"/>
    <n v="312.03000000000003"/>
    <n v="3"/>
    <n v="0"/>
    <n v="43.684200000000018"/>
    <s v="No"/>
    <s v="Anna Andreadi"/>
  </r>
  <r>
    <n v="8896"/>
    <s v="CA-2016-167241"/>
    <d v="2016-08-15T00:00:00"/>
    <d v="2016-08-22T00:00:00"/>
    <x v="1"/>
    <s v="BD-11320"/>
    <s v="Bill Donatelli"/>
    <x v="0"/>
    <s v="United States"/>
    <s v="Los Angeles"/>
    <s v="California"/>
    <n v="90004"/>
    <x v="1"/>
    <s v="OFF-ST-10001505"/>
    <s v="Office Supplies"/>
    <s v="Storage"/>
    <s v="Perma STOR-ALL Hanging File Box, 13 1/8&quot;W x 12 1/4&quot;D x 10 1/2&quot;H"/>
    <n v="17.940000000000001"/>
    <n v="3"/>
    <n v="0"/>
    <n v="3.0497999999999985"/>
    <s v="No"/>
    <s v="Anna Andreadi"/>
  </r>
  <r>
    <n v="8897"/>
    <s v="CA-2016-167241"/>
    <d v="2016-08-15T00:00:00"/>
    <d v="2016-08-22T00:00:00"/>
    <x v="1"/>
    <s v="BD-11320"/>
    <s v="Bill Donatelli"/>
    <x v="0"/>
    <s v="United States"/>
    <s v="Los Angeles"/>
    <s v="California"/>
    <n v="90004"/>
    <x v="1"/>
    <s v="TEC-PH-10004614"/>
    <s v="Technology"/>
    <s v="Phones"/>
    <s v="AT&amp;T 841000 Phone"/>
    <n v="165.60000000000002"/>
    <n v="3"/>
    <n v="0.2"/>
    <n v="10.349999999999994"/>
    <s v="No"/>
    <s v="Anna Andreadi"/>
  </r>
  <r>
    <n v="8898"/>
    <s v="CA-2016-167241"/>
    <d v="2016-08-15T00:00:00"/>
    <d v="2016-08-22T00:00:00"/>
    <x v="1"/>
    <s v="BD-11320"/>
    <s v="Bill Donatelli"/>
    <x v="0"/>
    <s v="United States"/>
    <s v="Los Angeles"/>
    <s v="California"/>
    <n v="90004"/>
    <x v="1"/>
    <s v="OFF-PA-10004911"/>
    <s v="Office Supplies"/>
    <s v="Paper"/>
    <s v="Rediform S.O.S. 1-Up Phone Message Bk, 4-1/4x3-1/16 Bk, 1 Form/Pg, 40 Messages/Bk, 3/Pk"/>
    <n v="37.520000000000003"/>
    <n v="4"/>
    <n v="0"/>
    <n v="18.009600000000002"/>
    <s v="No"/>
    <s v="Anna Andreadi"/>
  </r>
  <r>
    <n v="8899"/>
    <s v="CA-2015-163237"/>
    <d v="2015-08-07T00:00:00"/>
    <d v="2015-08-09T00:00:00"/>
    <x v="0"/>
    <s v="EM-14095"/>
    <s v="Eudokia Martin"/>
    <x v="1"/>
    <s v="United States"/>
    <s v="Springfield"/>
    <s v="Virginia"/>
    <n v="22153"/>
    <x v="0"/>
    <s v="TEC-PH-10003601"/>
    <s v="Technology"/>
    <s v="Phones"/>
    <s v="Ativa D5772 2-Line 5.8GHz Digital Expandable Corded/Cordless Phone System with Answering &amp; Caller ID/Call Waiting, Black/Silver"/>
    <n v="494.97"/>
    <n v="3"/>
    <n v="0"/>
    <n v="148.49099999999996"/>
    <s v="No"/>
    <s v="Cassandra Brandow"/>
  </r>
  <r>
    <n v="8900"/>
    <s v="CA-2015-163237"/>
    <d v="2015-08-07T00:00:00"/>
    <d v="2015-08-09T00:00:00"/>
    <x v="0"/>
    <s v="EM-14095"/>
    <s v="Eudokia Martin"/>
    <x v="1"/>
    <s v="United States"/>
    <s v="Springfield"/>
    <s v="Virginia"/>
    <n v="22153"/>
    <x v="0"/>
    <s v="OFF-LA-10004545"/>
    <s v="Office Supplies"/>
    <s v="Labels"/>
    <s v="Avery 50"/>
    <n v="25.06"/>
    <n v="2"/>
    <n v="0"/>
    <n v="11.778199999999998"/>
    <s v="No"/>
    <s v="Cassandra Brandow"/>
  </r>
  <r>
    <n v="8901"/>
    <s v="CA-2016-150483"/>
    <d v="2016-05-31T00:00:00"/>
    <d v="2016-06-04T00:00:00"/>
    <x v="1"/>
    <s v="BP-11290"/>
    <s v="Beth Paige"/>
    <x v="0"/>
    <s v="United States"/>
    <s v="Decatur"/>
    <s v="Illinois"/>
    <n v="62521"/>
    <x v="2"/>
    <s v="FUR-FU-10001379"/>
    <s v="Furniture"/>
    <s v="Furnishings"/>
    <s v="Executive Impressions 16-1/2&quot; Circular Wall Clock"/>
    <n v="32.064"/>
    <n v="3"/>
    <n v="0.6"/>
    <n v="-12.825599999999994"/>
    <s v="No"/>
    <s v="Kelly Williams"/>
  </r>
  <r>
    <n v="8902"/>
    <s v="CA-2016-150483"/>
    <d v="2016-05-31T00:00:00"/>
    <d v="2016-06-04T00:00:00"/>
    <x v="1"/>
    <s v="BP-11290"/>
    <s v="Beth Paige"/>
    <x v="0"/>
    <s v="United States"/>
    <s v="Decatur"/>
    <s v="Illinois"/>
    <n v="62521"/>
    <x v="2"/>
    <s v="OFF-PA-10001846"/>
    <s v="Office Supplies"/>
    <s v="Paper"/>
    <s v="Xerox 1899"/>
    <n v="18.496000000000002"/>
    <n v="4"/>
    <n v="0.2"/>
    <n v="6.7048000000000005"/>
    <s v="No"/>
    <s v="Kelly Williams"/>
  </r>
  <r>
    <n v="8903"/>
    <s v="CA-2016-150483"/>
    <d v="2016-05-31T00:00:00"/>
    <d v="2016-06-04T00:00:00"/>
    <x v="1"/>
    <s v="BP-11290"/>
    <s v="Beth Paige"/>
    <x v="0"/>
    <s v="United States"/>
    <s v="Decatur"/>
    <s v="Illinois"/>
    <n v="62521"/>
    <x v="2"/>
    <s v="FUR-CH-10000422"/>
    <s v="Furniture"/>
    <s v="Chairs"/>
    <s v="Global Highback Leather Tilter in Burgundy"/>
    <n v="191.07899999999998"/>
    <n v="3"/>
    <n v="0.3"/>
    <n v="-38.215799999999973"/>
    <s v="No"/>
    <s v="Kelly Williams"/>
  </r>
  <r>
    <n v="8904"/>
    <s v="CA-2016-150483"/>
    <d v="2016-05-31T00:00:00"/>
    <d v="2016-06-04T00:00:00"/>
    <x v="1"/>
    <s v="BP-11290"/>
    <s v="Beth Paige"/>
    <x v="0"/>
    <s v="United States"/>
    <s v="Decatur"/>
    <s v="Illinois"/>
    <n v="62521"/>
    <x v="2"/>
    <s v="OFF-PA-10004621"/>
    <s v="Office Supplies"/>
    <s v="Paper"/>
    <s v="Xerox 212"/>
    <n v="10.368000000000002"/>
    <n v="2"/>
    <n v="0.2"/>
    <n v="3.6288"/>
    <s v="No"/>
    <s v="Kelly Williams"/>
  </r>
  <r>
    <n v="8905"/>
    <s v="US-2016-126431"/>
    <d v="2016-07-01T00:00:00"/>
    <d v="2016-07-01T00:00:00"/>
    <x v="3"/>
    <s v="SU-20665"/>
    <s v="Stephanie Ulpright"/>
    <x v="2"/>
    <s v="United States"/>
    <s v="New York City"/>
    <s v="New York"/>
    <n v="10009"/>
    <x v="3"/>
    <s v="OFF-LA-10001474"/>
    <s v="Office Supplies"/>
    <s v="Labels"/>
    <s v="Avery 477"/>
    <n v="30.53"/>
    <n v="1"/>
    <n v="0"/>
    <n v="14.043800000000001"/>
    <s v="No"/>
    <s v="Chuck Magee"/>
  </r>
  <r>
    <n v="8906"/>
    <s v="US-2016-126431"/>
    <d v="2016-07-01T00:00:00"/>
    <d v="2016-07-01T00:00:00"/>
    <x v="3"/>
    <s v="SU-20665"/>
    <s v="Stephanie Ulpright"/>
    <x v="2"/>
    <s v="United States"/>
    <s v="New York City"/>
    <s v="New York"/>
    <n v="10009"/>
    <x v="3"/>
    <s v="TEC-AC-10001635"/>
    <s v="Technology"/>
    <s v="Accessories"/>
    <s v="KeyTronic KT400U2 - Keyboard - Black"/>
    <n v="30.839999999999996"/>
    <n v="3"/>
    <n v="0"/>
    <n v="6.1679999999999975"/>
    <s v="No"/>
    <s v="Chuck Magee"/>
  </r>
  <r>
    <n v="8907"/>
    <s v="US-2016-126431"/>
    <d v="2016-07-01T00:00:00"/>
    <d v="2016-07-01T00:00:00"/>
    <x v="3"/>
    <s v="SU-20665"/>
    <s v="Stephanie Ulpright"/>
    <x v="2"/>
    <s v="United States"/>
    <s v="New York City"/>
    <s v="New York"/>
    <n v="10009"/>
    <x v="3"/>
    <s v="OFF-PA-10001950"/>
    <s v="Office Supplies"/>
    <s v="Paper"/>
    <s v="Southworth 25% Cotton Antique Laid Paper &amp; Envelopes"/>
    <n v="75.06"/>
    <n v="9"/>
    <n v="0"/>
    <n v="33.776999999999994"/>
    <s v="No"/>
    <s v="Chuck Magee"/>
  </r>
  <r>
    <n v="8908"/>
    <s v="CA-2016-139934"/>
    <d v="2016-12-18T00:00:00"/>
    <d v="2016-12-20T00:00:00"/>
    <x v="2"/>
    <s v="AY-10555"/>
    <s v="Andy Yotov"/>
    <x v="1"/>
    <s v="United States"/>
    <s v="San Francisco"/>
    <s v="California"/>
    <n v="94110"/>
    <x v="1"/>
    <s v="TEC-PH-10001552"/>
    <s v="Technology"/>
    <s v="Phones"/>
    <s v="I Need's 3d Hello Kitty Hybrid Silicone Case Cover for HTC One X 4g with 3d Hello Kitty Stylus Pen Green/pink"/>
    <n v="66.976000000000013"/>
    <n v="7"/>
    <n v="0.2"/>
    <n v="6.6976000000000013"/>
    <s v="No"/>
    <s v="Anna Andreadi"/>
  </r>
  <r>
    <n v="8909"/>
    <s v="CA-2015-109603"/>
    <d v="2015-01-26T00:00:00"/>
    <d v="2015-02-01T00:00:00"/>
    <x v="1"/>
    <s v="EM-13825"/>
    <s v="Elizabeth Moffitt"/>
    <x v="1"/>
    <s v="United States"/>
    <s v="Moreno Valley"/>
    <s v="California"/>
    <n v="92553"/>
    <x v="1"/>
    <s v="OFF-PA-10003790"/>
    <s v="Office Supplies"/>
    <s v="Paper"/>
    <s v="Xerox 1991"/>
    <n v="182.72"/>
    <n v="8"/>
    <n v="0"/>
    <n v="84.051199999999994"/>
    <s v="No"/>
    <s v="Anna Andreadi"/>
  </r>
  <r>
    <n v="8910"/>
    <s v="CA-2017-160661"/>
    <d v="2017-10-28T00:00:00"/>
    <d v="2017-11-01T00:00:00"/>
    <x v="1"/>
    <s v="SA-20830"/>
    <s v="Sue Ann Reed"/>
    <x v="0"/>
    <s v="United States"/>
    <s v="Everett"/>
    <s v="Massachusetts"/>
    <n v="2149"/>
    <x v="3"/>
    <s v="OFF-LA-10002475"/>
    <s v="Office Supplies"/>
    <s v="Labels"/>
    <s v="Avery 519"/>
    <n v="21.93"/>
    <n v="3"/>
    <n v="0"/>
    <n v="10.307099999999998"/>
    <s v="No"/>
    <s v="Chuck Magee"/>
  </r>
  <r>
    <n v="8911"/>
    <s v="CA-2017-102610"/>
    <d v="2017-11-04T00:00:00"/>
    <d v="2017-11-08T00:00:00"/>
    <x v="1"/>
    <s v="CA-12265"/>
    <s v="Christina Anderson"/>
    <x v="0"/>
    <s v="United States"/>
    <s v="Chattanooga"/>
    <s v="Tennessee"/>
    <n v="37421"/>
    <x v="0"/>
    <s v="TEC-AC-10000303"/>
    <s v="Technology"/>
    <s v="Accessories"/>
    <s v="Logitech M510 Wireless Mouse"/>
    <n v="95.976000000000013"/>
    <n v="3"/>
    <n v="0.2"/>
    <n v="15.596099999999996"/>
    <s v="No"/>
    <s v="Cassandra Brandow"/>
  </r>
  <r>
    <n v="8912"/>
    <s v="CA-2017-102610"/>
    <d v="2017-11-04T00:00:00"/>
    <d v="2017-11-08T00:00:00"/>
    <x v="1"/>
    <s v="CA-12265"/>
    <s v="Christina Anderson"/>
    <x v="0"/>
    <s v="United States"/>
    <s v="Chattanooga"/>
    <s v="Tennessee"/>
    <n v="37421"/>
    <x v="0"/>
    <s v="TEC-PH-10000127"/>
    <s v="Technology"/>
    <s v="Phones"/>
    <s v="iOttie XL Car Mount"/>
    <n v="143.928"/>
    <n v="9"/>
    <n v="0.2"/>
    <n v="-32.383800000000008"/>
    <s v="No"/>
    <s v="Cassandra Brandow"/>
  </r>
  <r>
    <n v="8913"/>
    <s v="CA-2017-102610"/>
    <d v="2017-11-04T00:00:00"/>
    <d v="2017-11-08T00:00:00"/>
    <x v="1"/>
    <s v="CA-12265"/>
    <s v="Christina Anderson"/>
    <x v="0"/>
    <s v="United States"/>
    <s v="Chattanooga"/>
    <s v="Tennessee"/>
    <n v="37421"/>
    <x v="0"/>
    <s v="OFF-BI-10004364"/>
    <s v="Office Supplies"/>
    <s v="Binders"/>
    <s v="Storex Dura Pro Binders"/>
    <n v="3.5640000000000009"/>
    <n v="2"/>
    <n v="0.7"/>
    <n v="-2.9700000000000006"/>
    <s v="No"/>
    <s v="Cassandra Brandow"/>
  </r>
  <r>
    <n v="8914"/>
    <s v="CA-2017-102610"/>
    <d v="2017-11-04T00:00:00"/>
    <d v="2017-11-08T00:00:00"/>
    <x v="1"/>
    <s v="CA-12265"/>
    <s v="Christina Anderson"/>
    <x v="0"/>
    <s v="United States"/>
    <s v="Chattanooga"/>
    <s v="Tennessee"/>
    <n v="37421"/>
    <x v="0"/>
    <s v="OFF-LA-10002195"/>
    <s v="Office Supplies"/>
    <s v="Labels"/>
    <s v="Avery 481"/>
    <n v="4.9280000000000008"/>
    <n v="2"/>
    <n v="0.2"/>
    <n v="1.7247999999999997"/>
    <s v="No"/>
    <s v="Cassandra Brandow"/>
  </r>
  <r>
    <n v="8915"/>
    <s v="US-2016-144057"/>
    <d v="2016-05-09T00:00:00"/>
    <d v="2016-05-13T00:00:00"/>
    <x v="1"/>
    <s v="CV-12805"/>
    <s v="Cynthia Voltz"/>
    <x v="1"/>
    <s v="United States"/>
    <s v="Austin"/>
    <s v="Texas"/>
    <n v="78745"/>
    <x v="2"/>
    <s v="OFF-ST-10001490"/>
    <s v="Office Supplies"/>
    <s v="Storage"/>
    <s v="Hot File 7-Pocket, Floor Stand"/>
    <n v="856.65600000000006"/>
    <n v="6"/>
    <n v="0.2"/>
    <n v="107.08199999999985"/>
    <s v="Yes"/>
    <s v="Kelly Williams"/>
  </r>
  <r>
    <n v="8916"/>
    <s v="US-2016-144057"/>
    <d v="2016-05-09T00:00:00"/>
    <d v="2016-05-13T00:00:00"/>
    <x v="1"/>
    <s v="CV-12805"/>
    <s v="Cynthia Voltz"/>
    <x v="1"/>
    <s v="United States"/>
    <s v="Austin"/>
    <s v="Texas"/>
    <n v="78745"/>
    <x v="2"/>
    <s v="OFF-BI-10002852"/>
    <s v="Office Supplies"/>
    <s v="Binders"/>
    <s v="Ibico Standard Transparent Covers"/>
    <n v="13.183999999999997"/>
    <n v="4"/>
    <n v="0.8"/>
    <n v="-20.435200000000002"/>
    <s v="Yes"/>
    <s v="Kelly Williams"/>
  </r>
  <r>
    <n v="8917"/>
    <s v="US-2016-144057"/>
    <d v="2016-05-09T00:00:00"/>
    <d v="2016-05-13T00:00:00"/>
    <x v="1"/>
    <s v="CV-12805"/>
    <s v="Cynthia Voltz"/>
    <x v="1"/>
    <s v="United States"/>
    <s v="Austin"/>
    <s v="Texas"/>
    <n v="78745"/>
    <x v="2"/>
    <s v="OFF-AP-10000390"/>
    <s v="Office Supplies"/>
    <s v="Appliances"/>
    <s v="Euro Pro Shark Stick Mini Vacuum"/>
    <n v="48.783999999999985"/>
    <n v="4"/>
    <n v="0.8"/>
    <n v="-131.71680000000001"/>
    <s v="Yes"/>
    <s v="Kelly Williams"/>
  </r>
  <r>
    <n v="8918"/>
    <s v="US-2016-144057"/>
    <d v="2016-05-09T00:00:00"/>
    <d v="2016-05-13T00:00:00"/>
    <x v="1"/>
    <s v="CV-12805"/>
    <s v="Cynthia Voltz"/>
    <x v="1"/>
    <s v="United States"/>
    <s v="Austin"/>
    <s v="Texas"/>
    <n v="78745"/>
    <x v="2"/>
    <s v="OFF-PA-10004327"/>
    <s v="Office Supplies"/>
    <s v="Paper"/>
    <s v="Xerox 1911"/>
    <n v="76.64"/>
    <n v="2"/>
    <n v="0.2"/>
    <n v="26.823999999999995"/>
    <s v="Yes"/>
    <s v="Kelly Williams"/>
  </r>
  <r>
    <n v="8919"/>
    <s v="US-2016-144057"/>
    <d v="2016-05-09T00:00:00"/>
    <d v="2016-05-13T00:00:00"/>
    <x v="1"/>
    <s v="CV-12805"/>
    <s v="Cynthia Voltz"/>
    <x v="1"/>
    <s v="United States"/>
    <s v="Austin"/>
    <s v="Texas"/>
    <n v="78745"/>
    <x v="2"/>
    <s v="OFF-BI-10002353"/>
    <s v="Office Supplies"/>
    <s v="Binders"/>
    <s v="GBC VeloBind Cover Sets"/>
    <n v="18.527999999999995"/>
    <n v="6"/>
    <n v="0.8"/>
    <n v="-27.791999999999994"/>
    <s v="Yes"/>
    <s v="Kelly Williams"/>
  </r>
  <r>
    <n v="8920"/>
    <s v="CA-2014-160276"/>
    <d v="2014-04-02T00:00:00"/>
    <d v="2014-04-08T00:00:00"/>
    <x v="1"/>
    <s v="AH-10690"/>
    <s v="Anna Häberlin"/>
    <x v="1"/>
    <s v="United States"/>
    <s v="Virginia Beach"/>
    <s v="Virginia"/>
    <n v="23464"/>
    <x v="0"/>
    <s v="FUR-FU-10003192"/>
    <s v="Furniture"/>
    <s v="Furnishings"/>
    <s v="Luxo Adjustable Task Clamp Lamp"/>
    <n v="177.68"/>
    <n v="2"/>
    <n v="0"/>
    <n v="46.196799999999996"/>
    <s v="No"/>
    <s v="Cassandra Brandow"/>
  </r>
  <r>
    <n v="8921"/>
    <s v="CA-2014-132983"/>
    <d v="2014-04-28T00:00:00"/>
    <d v="2014-05-03T00:00:00"/>
    <x v="1"/>
    <s v="DS-13180"/>
    <s v="David Smith"/>
    <x v="1"/>
    <s v="United States"/>
    <s v="Jamestown"/>
    <s v="New York"/>
    <n v="14701"/>
    <x v="3"/>
    <s v="TEC-AC-10000736"/>
    <s v="Technology"/>
    <s v="Accessories"/>
    <s v="Logitech G600 MMO Gaming Mouse"/>
    <n v="159.97999999999999"/>
    <n v="2"/>
    <n v="0"/>
    <n v="57.592799999999997"/>
    <s v="No"/>
    <s v="Chuck Magee"/>
  </r>
  <r>
    <n v="8922"/>
    <s v="CA-2016-145709"/>
    <d v="2016-10-04T00:00:00"/>
    <d v="2016-10-08T00:00:00"/>
    <x v="1"/>
    <s v="AH-10690"/>
    <s v="Anna Häberlin"/>
    <x v="1"/>
    <s v="United States"/>
    <s v="Coral Gables"/>
    <s v="Florida"/>
    <n v="33134"/>
    <x v="0"/>
    <s v="TEC-PH-10003095"/>
    <s v="Technology"/>
    <s v="Phones"/>
    <s v="Samsung HM1900 Bluetooth Headset"/>
    <n v="52.679999999999993"/>
    <n v="3"/>
    <n v="0.2"/>
    <n v="19.754999999999999"/>
    <s v="No"/>
    <s v="Cassandra Brandow"/>
  </r>
  <r>
    <n v="8923"/>
    <s v="CA-2016-145709"/>
    <d v="2016-10-04T00:00:00"/>
    <d v="2016-10-08T00:00:00"/>
    <x v="1"/>
    <s v="AH-10690"/>
    <s v="Anna Häberlin"/>
    <x v="1"/>
    <s v="United States"/>
    <s v="Coral Gables"/>
    <s v="Florida"/>
    <n v="33134"/>
    <x v="0"/>
    <s v="FUR-FU-10002885"/>
    <s v="Furniture"/>
    <s v="Furnishings"/>
    <s v="Magna Visual Magnetic Picture Hangers"/>
    <n v="11.568000000000001"/>
    <n v="3"/>
    <n v="0.2"/>
    <n v="2.6028000000000011"/>
    <s v="No"/>
    <s v="Cassandra Brandow"/>
  </r>
  <r>
    <n v="8924"/>
    <s v="CA-2017-133928"/>
    <d v="2017-06-11T00:00:00"/>
    <d v="2017-06-17T00:00:00"/>
    <x v="1"/>
    <s v="ZC-21910"/>
    <s v="Zuschuss Carroll"/>
    <x v="0"/>
    <s v="United States"/>
    <s v="Hickory"/>
    <s v="North Carolina"/>
    <n v="28601"/>
    <x v="0"/>
    <s v="OFF-BI-10001525"/>
    <s v="Office Supplies"/>
    <s v="Binders"/>
    <s v="Acco Pressboard Covers with Storage Hooks, 14 7/8&quot; x 11&quot;, Executive Red"/>
    <n v="4.572000000000001"/>
    <n v="4"/>
    <n v="0.7"/>
    <n v="-3.8100000000000005"/>
    <s v="No"/>
    <s v="Cassandra Brandow"/>
  </r>
  <r>
    <n v="8925"/>
    <s v="CA-2016-168032"/>
    <d v="2016-01-30T00:00:00"/>
    <d v="2016-02-03T00:00:00"/>
    <x v="1"/>
    <s v="DF-13135"/>
    <s v="David Flashing"/>
    <x v="0"/>
    <s v="United States"/>
    <s v="Rockford"/>
    <s v="Illinois"/>
    <n v="61107"/>
    <x v="2"/>
    <s v="TEC-PH-10004241"/>
    <s v="Technology"/>
    <s v="Phones"/>
    <s v="Nokia Lumia 1020"/>
    <n v="1439.9680000000001"/>
    <n v="4"/>
    <n v="0.2"/>
    <n v="143.99680000000006"/>
    <s v="No"/>
    <s v="Kelly Williams"/>
  </r>
  <r>
    <n v="8926"/>
    <s v="CA-2016-168032"/>
    <d v="2016-01-30T00:00:00"/>
    <d v="2016-02-03T00:00:00"/>
    <x v="1"/>
    <s v="DF-13135"/>
    <s v="David Flashing"/>
    <x v="0"/>
    <s v="United States"/>
    <s v="Rockford"/>
    <s v="Illinois"/>
    <n v="61107"/>
    <x v="2"/>
    <s v="OFF-BI-10000546"/>
    <s v="Office Supplies"/>
    <s v="Binders"/>
    <s v="Avery Durable Binders"/>
    <n v="1.7279999999999995"/>
    <n v="3"/>
    <n v="0.8"/>
    <n v="-2.678399999999999"/>
    <s v="No"/>
    <s v="Kelly Williams"/>
  </r>
  <r>
    <n v="8927"/>
    <s v="CA-2016-168032"/>
    <d v="2016-01-30T00:00:00"/>
    <d v="2016-02-03T00:00:00"/>
    <x v="1"/>
    <s v="DF-13135"/>
    <s v="David Flashing"/>
    <x v="0"/>
    <s v="United States"/>
    <s v="Rockford"/>
    <s v="Illinois"/>
    <n v="61107"/>
    <x v="2"/>
    <s v="FUR-TA-10004256"/>
    <s v="Furniture"/>
    <s v="Tables"/>
    <s v="Bretford “Just In Time” Height-Adjustable Multi-Task Work Tables"/>
    <n v="626.09999999999991"/>
    <n v="3"/>
    <n v="0.5"/>
    <n v="-538.44600000000003"/>
    <s v="No"/>
    <s v="Kelly Williams"/>
  </r>
  <r>
    <n v="8928"/>
    <s v="CA-2015-143616"/>
    <d v="2015-09-27T00:00:00"/>
    <d v="2015-09-29T00:00:00"/>
    <x v="0"/>
    <s v="SS-20140"/>
    <s v="Saphhira Shifley"/>
    <x v="1"/>
    <s v="United States"/>
    <s v="Seattle"/>
    <s v="Washington"/>
    <n v="98103"/>
    <x v="1"/>
    <s v="OFF-AR-10002067"/>
    <s v="Office Supplies"/>
    <s v="Art"/>
    <s v="Newell 334"/>
    <n v="99.2"/>
    <n v="5"/>
    <n v="0"/>
    <n v="25.792000000000002"/>
    <s v="No"/>
    <s v="Anna Andreadi"/>
  </r>
  <r>
    <n v="8929"/>
    <s v="US-2015-168704"/>
    <d v="2015-04-13T00:00:00"/>
    <d v="2015-04-17T00:00:00"/>
    <x v="1"/>
    <s v="FP-14320"/>
    <s v="Frank Preis"/>
    <x v="0"/>
    <s v="United States"/>
    <s v="Huntsville"/>
    <s v="Texas"/>
    <n v="77340"/>
    <x v="2"/>
    <s v="FUR-TA-10000688"/>
    <s v="Furniture"/>
    <s v="Tables"/>
    <s v="Chromcraft Bull-Nose Wood Round Conference Table Top, Wood Base"/>
    <n v="609.9799999999999"/>
    <n v="4"/>
    <n v="0.3"/>
    <n v="-113.28200000000004"/>
    <s v="No"/>
    <s v="Kelly Williams"/>
  </r>
  <r>
    <n v="8930"/>
    <s v="US-2015-168704"/>
    <d v="2015-04-13T00:00:00"/>
    <d v="2015-04-17T00:00:00"/>
    <x v="1"/>
    <s v="FP-14320"/>
    <s v="Frank Preis"/>
    <x v="0"/>
    <s v="United States"/>
    <s v="Huntsville"/>
    <s v="Texas"/>
    <n v="77340"/>
    <x v="2"/>
    <s v="FUR-TA-10002530"/>
    <s v="Furniture"/>
    <s v="Tables"/>
    <s v="Iceberg OfficeWorks 42&quot; Round Tables"/>
    <n v="211.37199999999999"/>
    <n v="2"/>
    <n v="0.3"/>
    <n v="-45.294000000000011"/>
    <s v="No"/>
    <s v="Kelly Williams"/>
  </r>
  <r>
    <n v="8931"/>
    <s v="US-2015-168704"/>
    <d v="2015-04-13T00:00:00"/>
    <d v="2015-04-17T00:00:00"/>
    <x v="1"/>
    <s v="FP-14320"/>
    <s v="Frank Preis"/>
    <x v="0"/>
    <s v="United States"/>
    <s v="Huntsville"/>
    <s v="Texas"/>
    <n v="77340"/>
    <x v="2"/>
    <s v="TEC-PH-10001061"/>
    <s v="Technology"/>
    <s v="Phones"/>
    <s v="Apple iPhone 5C"/>
    <n v="239.976"/>
    <n v="3"/>
    <n v="0.2"/>
    <n v="17.998199999999997"/>
    <s v="No"/>
    <s v="Kelly Williams"/>
  </r>
  <r>
    <n v="8932"/>
    <s v="CA-2017-143252"/>
    <d v="2017-12-18T00:00:00"/>
    <d v="2017-12-24T00:00:00"/>
    <x v="1"/>
    <s v="HE-14800"/>
    <s v="Harold Engle"/>
    <x v="1"/>
    <s v="United States"/>
    <s v="Milwaukee"/>
    <s v="Wisconsin"/>
    <n v="53209"/>
    <x v="2"/>
    <s v="FUR-FU-10001057"/>
    <s v="Furniture"/>
    <s v="Furnishings"/>
    <s v="Tensor Track Tree Floor Lamp"/>
    <n v="99.949999999999989"/>
    <n v="5"/>
    <n v="0"/>
    <n v="22.988499999999998"/>
    <s v="No"/>
    <s v="Kelly Williams"/>
  </r>
  <r>
    <n v="8933"/>
    <s v="CA-2017-143252"/>
    <d v="2017-12-18T00:00:00"/>
    <d v="2017-12-24T00:00:00"/>
    <x v="1"/>
    <s v="HE-14800"/>
    <s v="Harold Engle"/>
    <x v="1"/>
    <s v="United States"/>
    <s v="Milwaukee"/>
    <s v="Wisconsin"/>
    <n v="53209"/>
    <x v="2"/>
    <s v="TEC-AC-10002331"/>
    <s v="Technology"/>
    <s v="Accessories"/>
    <s v="Maxell 74 Minute CDR, 10/Pack"/>
    <n v="29.339999999999996"/>
    <n v="3"/>
    <n v="0"/>
    <n v="10.855799999999999"/>
    <s v="No"/>
    <s v="Kelly Williams"/>
  </r>
  <r>
    <n v="8934"/>
    <s v="CA-2016-102134"/>
    <d v="2016-03-14T00:00:00"/>
    <d v="2016-03-19T00:00:00"/>
    <x v="1"/>
    <s v="SP-20545"/>
    <s v="Sibella Parks"/>
    <x v="1"/>
    <s v="United States"/>
    <s v="Green Bay"/>
    <s v="Wisconsin"/>
    <n v="54302"/>
    <x v="2"/>
    <s v="FUR-FU-10003724"/>
    <s v="Furniture"/>
    <s v="Furnishings"/>
    <s v="Westinghouse Clip-On Gooseneck Lamps"/>
    <n v="16.739999999999998"/>
    <n v="2"/>
    <n v="0"/>
    <n v="4.3523999999999994"/>
    <s v="No"/>
    <s v="Kelly Williams"/>
  </r>
  <r>
    <n v="8935"/>
    <s v="CA-2017-130036"/>
    <d v="2017-08-27T00:00:00"/>
    <d v="2017-08-27T00:00:00"/>
    <x v="3"/>
    <s v="BP-11185"/>
    <s v="Ben Peterman"/>
    <x v="1"/>
    <s v="United States"/>
    <s v="Philadelphia"/>
    <s v="Pennsylvania"/>
    <n v="19120"/>
    <x v="3"/>
    <s v="OFF-PA-10000528"/>
    <s v="Office Supplies"/>
    <s v="Paper"/>
    <s v="Xerox 1981"/>
    <n v="12.672000000000001"/>
    <n v="3"/>
    <n v="0.2"/>
    <n v="3.96"/>
    <s v="No"/>
    <s v="Chuck Magee"/>
  </r>
  <r>
    <n v="8936"/>
    <s v="CA-2017-130036"/>
    <d v="2017-08-27T00:00:00"/>
    <d v="2017-08-27T00:00:00"/>
    <x v="3"/>
    <s v="BP-11185"/>
    <s v="Ben Peterman"/>
    <x v="1"/>
    <s v="United States"/>
    <s v="Philadelphia"/>
    <s v="Pennsylvania"/>
    <n v="19120"/>
    <x v="3"/>
    <s v="TEC-AC-10001908"/>
    <s v="Technology"/>
    <s v="Accessories"/>
    <s v="Logitech Wireless Headset h800"/>
    <n v="1119.8880000000001"/>
    <n v="14"/>
    <n v="0.2"/>
    <n v="209.97899999999993"/>
    <s v="No"/>
    <s v="Chuck Magee"/>
  </r>
  <r>
    <n v="8937"/>
    <s v="CA-2015-134117"/>
    <d v="2015-12-17T00:00:00"/>
    <d v="2015-12-19T00:00:00"/>
    <x v="0"/>
    <s v="PG-18895"/>
    <s v="Paul Gonzalez"/>
    <x v="0"/>
    <s v="United States"/>
    <s v="Los Angeles"/>
    <s v="California"/>
    <n v="90008"/>
    <x v="1"/>
    <s v="OFF-AR-10003903"/>
    <s v="Office Supplies"/>
    <s v="Art"/>
    <s v="Sanford 52201 APSCO Electric Pencil Sharpener"/>
    <n v="204.85"/>
    <n v="5"/>
    <n v="0"/>
    <n v="53.261000000000003"/>
    <s v="No"/>
    <s v="Anna Andreadi"/>
  </r>
  <r>
    <n v="8938"/>
    <s v="CA-2015-134117"/>
    <d v="2015-12-17T00:00:00"/>
    <d v="2015-12-19T00:00:00"/>
    <x v="0"/>
    <s v="PG-18895"/>
    <s v="Paul Gonzalez"/>
    <x v="0"/>
    <s v="United States"/>
    <s v="Los Angeles"/>
    <s v="California"/>
    <n v="90008"/>
    <x v="1"/>
    <s v="TEC-PH-10004908"/>
    <s v="Technology"/>
    <s v="Phones"/>
    <s v="Panasonic KX TS3282W Corded phone"/>
    <n v="135.98400000000001"/>
    <n v="2"/>
    <n v="0.2"/>
    <n v="16.997999999999983"/>
    <s v="No"/>
    <s v="Anna Andreadi"/>
  </r>
  <r>
    <n v="8939"/>
    <s v="CA-2015-134117"/>
    <d v="2015-12-17T00:00:00"/>
    <d v="2015-12-19T00:00:00"/>
    <x v="0"/>
    <s v="PG-18895"/>
    <s v="Paul Gonzalez"/>
    <x v="0"/>
    <s v="United States"/>
    <s v="Los Angeles"/>
    <s v="California"/>
    <n v="90008"/>
    <x v="1"/>
    <s v="OFF-AR-10001940"/>
    <s v="Office Supplies"/>
    <s v="Art"/>
    <s v="Sanford Colorific Eraseable Coloring Pencils, 12 Count"/>
    <n v="16.399999999999999"/>
    <n v="5"/>
    <n v="0"/>
    <n v="7.0520000000000005"/>
    <s v="No"/>
    <s v="Anna Andreadi"/>
  </r>
  <r>
    <n v="8940"/>
    <s v="CA-2015-134117"/>
    <d v="2015-12-17T00:00:00"/>
    <d v="2015-12-19T00:00:00"/>
    <x v="0"/>
    <s v="PG-18895"/>
    <s v="Paul Gonzalez"/>
    <x v="0"/>
    <s v="United States"/>
    <s v="Los Angeles"/>
    <s v="California"/>
    <n v="90008"/>
    <x v="1"/>
    <s v="OFF-BI-10002026"/>
    <s v="Office Supplies"/>
    <s v="Binders"/>
    <s v="Avery Arch Ring Binders"/>
    <n v="92.960000000000008"/>
    <n v="2"/>
    <n v="0.2"/>
    <n v="31.373999999999995"/>
    <s v="No"/>
    <s v="Anna Andreadi"/>
  </r>
  <r>
    <n v="8941"/>
    <s v="CA-2014-130918"/>
    <d v="2014-08-22T00:00:00"/>
    <d v="2014-08-24T00:00:00"/>
    <x v="0"/>
    <s v="JP-15520"/>
    <s v="Jeremy Pistek"/>
    <x v="0"/>
    <s v="United States"/>
    <s v="North Miami"/>
    <s v="Florida"/>
    <n v="33161"/>
    <x v="0"/>
    <s v="OFF-SU-10003936"/>
    <s v="Office Supplies"/>
    <s v="Supplies"/>
    <s v="Acme Serrated Blade Letter Opener"/>
    <n v="7.6320000000000014"/>
    <n v="3"/>
    <n v="0.2"/>
    <n v="-1.8126000000000002"/>
    <s v="No"/>
    <s v="Cassandra Brandow"/>
  </r>
  <r>
    <n v="8942"/>
    <s v="CA-2016-159023"/>
    <d v="2016-11-03T00:00:00"/>
    <d v="2016-11-05T00:00:00"/>
    <x v="2"/>
    <s v="NW-18400"/>
    <s v="Natalie Webber"/>
    <x v="0"/>
    <s v="United States"/>
    <s v="Portland"/>
    <s v="Oregon"/>
    <n v="97206"/>
    <x v="1"/>
    <s v="OFF-BI-10002813"/>
    <s v="Office Supplies"/>
    <s v="Binders"/>
    <s v="Avery Reinforcements for Hole-Punch Pages"/>
    <n v="4.1580000000000004"/>
    <n v="7"/>
    <n v="0.7"/>
    <n v="-3.4649999999999999"/>
    <s v="Yes"/>
    <s v="Anna Andreadi"/>
  </r>
  <r>
    <n v="8943"/>
    <s v="CA-2016-159023"/>
    <d v="2016-11-03T00:00:00"/>
    <d v="2016-11-05T00:00:00"/>
    <x v="2"/>
    <s v="NW-18400"/>
    <s v="Natalie Webber"/>
    <x v="0"/>
    <s v="United States"/>
    <s v="Portland"/>
    <s v="Oregon"/>
    <n v="97206"/>
    <x v="1"/>
    <s v="TEC-MA-10003337"/>
    <s v="Technology"/>
    <s v="Machines"/>
    <s v="Okidata B401 Printer"/>
    <n v="179.99100000000004"/>
    <n v="3"/>
    <n v="0.7"/>
    <n v="-251.98739999999992"/>
    <s v="Yes"/>
    <s v="Anna Andreadi"/>
  </r>
  <r>
    <n v="8944"/>
    <s v="CA-2017-111717"/>
    <d v="2017-10-10T00:00:00"/>
    <d v="2017-10-16T00:00:00"/>
    <x v="1"/>
    <s v="SW-20245"/>
    <s v="Scot Wooten"/>
    <x v="0"/>
    <s v="United States"/>
    <s v="Aurora"/>
    <s v="Illinois"/>
    <n v="60505"/>
    <x v="2"/>
    <s v="FUR-CH-10001545"/>
    <s v="Furniture"/>
    <s v="Chairs"/>
    <s v="Hon Comfortask Task/Swivel Chairs"/>
    <n v="239.358"/>
    <n v="3"/>
    <n v="0.3"/>
    <n v="-47.871600000000001"/>
    <s v="No"/>
    <s v="Kelly Williams"/>
  </r>
  <r>
    <n v="8945"/>
    <s v="CA-2014-154592"/>
    <d v="2014-12-07T00:00:00"/>
    <d v="2014-12-08T00:00:00"/>
    <x v="2"/>
    <s v="EH-14005"/>
    <s v="Erica Hernandez"/>
    <x v="2"/>
    <s v="United States"/>
    <s v="San Francisco"/>
    <s v="California"/>
    <n v="94109"/>
    <x v="1"/>
    <s v="OFF-PA-10000062"/>
    <s v="Office Supplies"/>
    <s v="Paper"/>
    <s v="Green Bar Computer Printout Paper"/>
    <n v="164.88"/>
    <n v="3"/>
    <n v="0"/>
    <n v="80.791200000000003"/>
    <s v="No"/>
    <s v="Anna Andreadi"/>
  </r>
  <r>
    <n v="8946"/>
    <s v="CA-2014-128622"/>
    <d v="2014-11-15T00:00:00"/>
    <d v="2014-11-17T00:00:00"/>
    <x v="0"/>
    <s v="SC-20260"/>
    <s v="Scott Cohen"/>
    <x v="1"/>
    <s v="United States"/>
    <s v="San Francisco"/>
    <s v="California"/>
    <n v="94110"/>
    <x v="1"/>
    <s v="OFF-SU-10001574"/>
    <s v="Office Supplies"/>
    <s v="Supplies"/>
    <s v="Acme Value Line Scissors"/>
    <n v="10.95"/>
    <n v="3"/>
    <n v="0"/>
    <n v="3.2849999999999993"/>
    <s v="No"/>
    <s v="Anna Andreadi"/>
  </r>
  <r>
    <n v="8947"/>
    <s v="CA-2017-148355"/>
    <d v="2017-12-24T00:00:00"/>
    <d v="2017-12-28T00:00:00"/>
    <x v="1"/>
    <s v="NC-18535"/>
    <s v="Nick Crebassa"/>
    <x v="1"/>
    <s v="United States"/>
    <s v="New Bedford"/>
    <s v="Massachusetts"/>
    <n v="2740"/>
    <x v="3"/>
    <s v="OFF-PA-10001972"/>
    <s v="Office Supplies"/>
    <s v="Paper"/>
    <s v="Xerox 214"/>
    <n v="19.440000000000001"/>
    <n v="3"/>
    <n v="0"/>
    <n v="9.3312000000000008"/>
    <s v="No"/>
    <s v="Chuck Magee"/>
  </r>
  <r>
    <n v="8948"/>
    <s v="CA-2017-148355"/>
    <d v="2017-12-24T00:00:00"/>
    <d v="2017-12-28T00:00:00"/>
    <x v="1"/>
    <s v="NC-18535"/>
    <s v="Nick Crebassa"/>
    <x v="1"/>
    <s v="United States"/>
    <s v="New Bedford"/>
    <s v="Massachusetts"/>
    <n v="2740"/>
    <x v="3"/>
    <s v="OFF-BI-10000201"/>
    <s v="Office Supplies"/>
    <s v="Binders"/>
    <s v="Avery Triangle Shaped Sheet Lifters, Black, 2/Pack"/>
    <n v="12.3"/>
    <n v="5"/>
    <n v="0"/>
    <n v="6.15"/>
    <s v="No"/>
    <s v="Chuck Magee"/>
  </r>
  <r>
    <n v="8949"/>
    <s v="CA-2014-132913"/>
    <d v="2014-12-24T00:00:00"/>
    <d v="2014-12-26T00:00:00"/>
    <x v="2"/>
    <s v="AS-10090"/>
    <s v="Adam Shillingsburg"/>
    <x v="0"/>
    <s v="United States"/>
    <s v="San Diego"/>
    <s v="California"/>
    <n v="92037"/>
    <x v="1"/>
    <s v="OFF-AP-10003278"/>
    <s v="Office Supplies"/>
    <s v="Appliances"/>
    <s v="Belkin 7-Outlet SurgeMaster Home Series"/>
    <n v="13.97"/>
    <n v="1"/>
    <n v="0"/>
    <n v="3.632200000000001"/>
    <s v="No"/>
    <s v="Anna Andreadi"/>
  </r>
  <r>
    <n v="8950"/>
    <s v="CA-2017-150910"/>
    <d v="2017-12-22T00:00:00"/>
    <d v="2017-12-28T00:00:00"/>
    <x v="1"/>
    <s v="JL-15130"/>
    <s v="Jack Lebron"/>
    <x v="0"/>
    <s v="United States"/>
    <s v="Jackson"/>
    <s v="Tennessee"/>
    <n v="38301"/>
    <x v="0"/>
    <s v="FUR-TA-10002903"/>
    <s v="Furniture"/>
    <s v="Tables"/>
    <s v="Bevis Round Bullnose 29&quot; High Table Top"/>
    <n v="934.9559999999999"/>
    <n v="6"/>
    <n v="0.4"/>
    <n v="-249.32159999999999"/>
    <s v="Yes"/>
    <s v="Cassandra Brandow"/>
  </r>
  <r>
    <n v="8951"/>
    <s v="CA-2017-150910"/>
    <d v="2017-12-22T00:00:00"/>
    <d v="2017-12-28T00:00:00"/>
    <x v="1"/>
    <s v="JL-15130"/>
    <s v="Jack Lebron"/>
    <x v="0"/>
    <s v="United States"/>
    <s v="Jackson"/>
    <s v="Tennessee"/>
    <n v="38301"/>
    <x v="0"/>
    <s v="TEC-AC-10001013"/>
    <s v="Technology"/>
    <s v="Accessories"/>
    <s v="Logitech ClearChat Comfort/USB Headset H390"/>
    <n v="46.864000000000004"/>
    <n v="2"/>
    <n v="0.2"/>
    <n v="7.615399999999994"/>
    <s v="Yes"/>
    <s v="Cassandra Brandow"/>
  </r>
  <r>
    <n v="8952"/>
    <s v="CA-2017-150910"/>
    <d v="2017-12-22T00:00:00"/>
    <d v="2017-12-28T00:00:00"/>
    <x v="1"/>
    <s v="JL-15130"/>
    <s v="Jack Lebron"/>
    <x v="0"/>
    <s v="United States"/>
    <s v="Jackson"/>
    <s v="Tennessee"/>
    <n v="38301"/>
    <x v="0"/>
    <s v="OFF-ST-10000918"/>
    <s v="Office Supplies"/>
    <s v="Storage"/>
    <s v="Crate-A-Files"/>
    <n v="26.160000000000004"/>
    <n v="3"/>
    <n v="0.2"/>
    <n v="1.961999999999998"/>
    <s v="Yes"/>
    <s v="Cassandra Brandow"/>
  </r>
  <r>
    <n v="8953"/>
    <s v="CA-2017-150910"/>
    <d v="2017-12-22T00:00:00"/>
    <d v="2017-12-28T00:00:00"/>
    <x v="1"/>
    <s v="JL-15130"/>
    <s v="Jack Lebron"/>
    <x v="0"/>
    <s v="United States"/>
    <s v="Jackson"/>
    <s v="Tennessee"/>
    <n v="38301"/>
    <x v="0"/>
    <s v="OFF-AR-10001419"/>
    <s v="Office Supplies"/>
    <s v="Art"/>
    <s v="Newell 325"/>
    <n v="23.128"/>
    <n v="7"/>
    <n v="0.2"/>
    <n v="2.8909999999999982"/>
    <s v="Yes"/>
    <s v="Cassandra Brandow"/>
  </r>
  <r>
    <n v="8954"/>
    <s v="CA-2017-150910"/>
    <d v="2017-12-22T00:00:00"/>
    <d v="2017-12-28T00:00:00"/>
    <x v="1"/>
    <s v="JL-15130"/>
    <s v="Jack Lebron"/>
    <x v="0"/>
    <s v="United States"/>
    <s v="Jackson"/>
    <s v="Tennessee"/>
    <n v="38301"/>
    <x v="0"/>
    <s v="OFF-AP-10003266"/>
    <s v="Office Supplies"/>
    <s v="Appliances"/>
    <s v="Holmes Replacement Filter for HEPA Air Cleaner, Large Room"/>
    <n v="59.24"/>
    <n v="5"/>
    <n v="0.2"/>
    <n v="16.290999999999997"/>
    <s v="Yes"/>
    <s v="Cassandra Brandow"/>
  </r>
  <r>
    <n v="8955"/>
    <s v="CA-2014-156790"/>
    <d v="2014-08-08T00:00:00"/>
    <d v="2014-08-10T00:00:00"/>
    <x v="0"/>
    <s v="VG-21790"/>
    <s v="Vivek Gonzalez"/>
    <x v="0"/>
    <s v="United States"/>
    <s v="Jacksonville"/>
    <s v="Florida"/>
    <n v="32216"/>
    <x v="0"/>
    <s v="FUR-BO-10000468"/>
    <s v="Furniture"/>
    <s v="Bookcases"/>
    <s v="O'Sullivan 2-Shelf Heavy-Duty Bookcases"/>
    <n v="155.45600000000002"/>
    <n v="4"/>
    <n v="0.2"/>
    <n v="-7.7727999999999895"/>
    <s v="No"/>
    <s v="Cassandra Brandow"/>
  </r>
  <r>
    <n v="8956"/>
    <s v="CA-2014-126480"/>
    <d v="2014-09-20T00:00:00"/>
    <d v="2014-09-24T00:00:00"/>
    <x v="1"/>
    <s v="HG-14965"/>
    <s v="Henry Goldwyn"/>
    <x v="1"/>
    <s v="United States"/>
    <s v="San Diego"/>
    <s v="California"/>
    <n v="92024"/>
    <x v="1"/>
    <s v="OFF-PA-10004610"/>
    <s v="Office Supplies"/>
    <s v="Paper"/>
    <s v="Xerox 1900"/>
    <n v="8.56"/>
    <n v="2"/>
    <n v="0"/>
    <n v="3.8519999999999994"/>
    <s v="No"/>
    <s v="Anna Andreadi"/>
  </r>
  <r>
    <n v="8957"/>
    <s v="CA-2017-105620"/>
    <d v="2017-12-25T00:00:00"/>
    <d v="2017-12-28T00:00:00"/>
    <x v="2"/>
    <s v="JH-15430"/>
    <s v="Jennifer Halladay"/>
    <x v="0"/>
    <s v="United States"/>
    <s v="Hialeah"/>
    <s v="Florida"/>
    <n v="33012"/>
    <x v="0"/>
    <s v="FUR-FU-10004963"/>
    <s v="Furniture"/>
    <s v="Furnishings"/>
    <s v="Eldon 400 Class Desk Accessories, Black Carbon"/>
    <n v="21"/>
    <n v="3"/>
    <n v="0.2"/>
    <n v="5.7750000000000021"/>
    <s v="No"/>
    <s v="Cassandra Brandow"/>
  </r>
  <r>
    <n v="8958"/>
    <s v="CA-2017-105620"/>
    <d v="2017-12-25T00:00:00"/>
    <d v="2017-12-28T00:00:00"/>
    <x v="2"/>
    <s v="JH-15430"/>
    <s v="Jennifer Halladay"/>
    <x v="0"/>
    <s v="United States"/>
    <s v="Hialeah"/>
    <s v="Florida"/>
    <n v="33012"/>
    <x v="0"/>
    <s v="TEC-MA-10004626"/>
    <s v="Technology"/>
    <s v="Machines"/>
    <s v="Lexmark 20R1285 X6650 Wireless All-in-One Printer"/>
    <n v="120"/>
    <n v="2"/>
    <n v="0.5"/>
    <n v="-7.2000000000000028"/>
    <s v="No"/>
    <s v="Cassandra Brandow"/>
  </r>
  <r>
    <n v="8959"/>
    <s v="CA-2017-150266"/>
    <d v="2017-11-25T00:00:00"/>
    <d v="2017-11-30T00:00:00"/>
    <x v="1"/>
    <s v="RO-19780"/>
    <s v="Rose O'Brian"/>
    <x v="0"/>
    <s v="United States"/>
    <s v="Houston"/>
    <s v="Texas"/>
    <n v="77070"/>
    <x v="2"/>
    <s v="TEC-PH-10003437"/>
    <s v="Technology"/>
    <s v="Phones"/>
    <s v="Blue Parrot B250XT Professional Grade Wireless Bluetooth Headset with"/>
    <n v="299.95999999999998"/>
    <n v="5"/>
    <n v="0.2"/>
    <n v="37.494999999999962"/>
    <s v="No"/>
    <s v="Kelly Williams"/>
  </r>
  <r>
    <n v="8960"/>
    <s v="CA-2017-150266"/>
    <d v="2017-11-25T00:00:00"/>
    <d v="2017-11-30T00:00:00"/>
    <x v="1"/>
    <s v="RO-19780"/>
    <s v="Rose O'Brian"/>
    <x v="0"/>
    <s v="United States"/>
    <s v="Houston"/>
    <s v="Texas"/>
    <n v="77070"/>
    <x v="2"/>
    <s v="OFF-AP-10002867"/>
    <s v="Office Supplies"/>
    <s v="Appliances"/>
    <s v="Fellowes Command Center 5-outlet power strip"/>
    <n v="67.839999999999989"/>
    <n v="5"/>
    <n v="0.8"/>
    <n v="-179.77600000000001"/>
    <s v="No"/>
    <s v="Kelly Williams"/>
  </r>
  <r>
    <n v="8961"/>
    <s v="CA-2017-150266"/>
    <d v="2017-11-25T00:00:00"/>
    <d v="2017-11-30T00:00:00"/>
    <x v="1"/>
    <s v="RO-19780"/>
    <s v="Rose O'Brian"/>
    <x v="0"/>
    <s v="United States"/>
    <s v="Houston"/>
    <s v="Texas"/>
    <n v="77070"/>
    <x v="2"/>
    <s v="FUR-CH-10002126"/>
    <s v="Furniture"/>
    <s v="Chairs"/>
    <s v="Hon Deluxe Fabric Upholstered Stacking Chairs"/>
    <n v="853.92999999999984"/>
    <n v="5"/>
    <n v="0.3"/>
    <n v="-24.397999999999911"/>
    <s v="No"/>
    <s v="Kelly Williams"/>
  </r>
  <r>
    <n v="8962"/>
    <s v="CA-2017-150266"/>
    <d v="2017-11-25T00:00:00"/>
    <d v="2017-11-30T00:00:00"/>
    <x v="1"/>
    <s v="RO-19780"/>
    <s v="Rose O'Brian"/>
    <x v="0"/>
    <s v="United States"/>
    <s v="Houston"/>
    <s v="Texas"/>
    <n v="77070"/>
    <x v="2"/>
    <s v="OFF-AR-10001761"/>
    <s v="Office Supplies"/>
    <s v="Art"/>
    <s v="Avery Hi-Liter Smear-Safe Highlighters"/>
    <n v="18.687999999999999"/>
    <n v="4"/>
    <n v="0.2"/>
    <n v="3.7375999999999996"/>
    <s v="No"/>
    <s v="Kelly Williams"/>
  </r>
  <r>
    <n v="8963"/>
    <s v="CA-2016-157280"/>
    <d v="2016-11-05T00:00:00"/>
    <d v="2016-11-07T00:00:00"/>
    <x v="2"/>
    <s v="LW-17125"/>
    <s v="Liz Willingham"/>
    <x v="0"/>
    <s v="United States"/>
    <s v="Virginia Beach"/>
    <s v="Virginia"/>
    <n v="23464"/>
    <x v="0"/>
    <s v="FUR-FU-10004665"/>
    <s v="Furniture"/>
    <s v="Furnishings"/>
    <s v="3M Polarizing Task Lamp with Clamp Arm, Light Gray"/>
    <n v="273.95999999999998"/>
    <n v="2"/>
    <n v="0"/>
    <n v="71.229600000000005"/>
    <s v="Yes"/>
    <s v="Cassandra Brandow"/>
  </r>
  <r>
    <n v="8964"/>
    <s v="CA-2016-157280"/>
    <d v="2016-11-05T00:00:00"/>
    <d v="2016-11-07T00:00:00"/>
    <x v="2"/>
    <s v="LW-17125"/>
    <s v="Liz Willingham"/>
    <x v="0"/>
    <s v="United States"/>
    <s v="Virginia Beach"/>
    <s v="Virginia"/>
    <n v="23464"/>
    <x v="0"/>
    <s v="TEC-AC-10000057"/>
    <s v="Technology"/>
    <s v="Accessories"/>
    <s v="Microsoft Natural Ergonomic Keyboard 4000"/>
    <n v="89.97"/>
    <n v="3"/>
    <n v="0"/>
    <n v="18.893699999999995"/>
    <s v="Yes"/>
    <s v="Cassandra Brandow"/>
  </r>
  <r>
    <n v="8965"/>
    <s v="CA-2016-157280"/>
    <d v="2016-11-05T00:00:00"/>
    <d v="2016-11-07T00:00:00"/>
    <x v="2"/>
    <s v="LW-17125"/>
    <s v="Liz Willingham"/>
    <x v="0"/>
    <s v="United States"/>
    <s v="Virginia Beach"/>
    <s v="Virginia"/>
    <n v="23464"/>
    <x v="0"/>
    <s v="FUR-FU-10003806"/>
    <s v="Furniture"/>
    <s v="Furnishings"/>
    <s v="Tenex Chairmat w/ Average Lip, 45&quot; x 53&quot;"/>
    <n v="756.80000000000007"/>
    <n v="5"/>
    <n v="0"/>
    <n v="75.679999999999978"/>
    <s v="Yes"/>
    <s v="Cassandra Brandow"/>
  </r>
  <r>
    <n v="8966"/>
    <s v="CA-2017-106691"/>
    <d v="2017-11-06T00:00:00"/>
    <d v="2017-11-12T00:00:00"/>
    <x v="1"/>
    <s v="CC-12370"/>
    <s v="Christopher Conant"/>
    <x v="0"/>
    <s v="United States"/>
    <s v="Houston"/>
    <s v="Texas"/>
    <n v="77070"/>
    <x v="2"/>
    <s v="OFF-BI-10000145"/>
    <s v="Office Supplies"/>
    <s v="Binders"/>
    <s v="Zipper Ring Binder Pockets"/>
    <n v="1.2479999999999998"/>
    <n v="2"/>
    <n v="0.8"/>
    <n v="-1.934400000000001"/>
    <s v="No"/>
    <s v="Kelly Williams"/>
  </r>
  <r>
    <n v="8967"/>
    <s v="CA-2016-134180"/>
    <d v="2016-11-03T00:00:00"/>
    <d v="2016-11-07T00:00:00"/>
    <x v="1"/>
    <s v="JP-16135"/>
    <s v="Julie Prescott"/>
    <x v="2"/>
    <s v="United States"/>
    <s v="Philadelphia"/>
    <s v="Pennsylvania"/>
    <n v="19120"/>
    <x v="3"/>
    <s v="TEC-AC-10000892"/>
    <s v="Technology"/>
    <s v="Accessories"/>
    <s v="NETGEAR N750 Dual Band Wi-Fi Gigabit Router"/>
    <n v="72"/>
    <n v="1"/>
    <n v="0.2"/>
    <n v="14.399999999999999"/>
    <s v="No"/>
    <s v="Chuck Magee"/>
  </r>
  <r>
    <n v="8968"/>
    <s v="CA-2016-134180"/>
    <d v="2016-11-03T00:00:00"/>
    <d v="2016-11-07T00:00:00"/>
    <x v="1"/>
    <s v="JP-16135"/>
    <s v="Julie Prescott"/>
    <x v="2"/>
    <s v="United States"/>
    <s v="Philadelphia"/>
    <s v="Pennsylvania"/>
    <n v="19120"/>
    <x v="3"/>
    <s v="FUR-CH-10004886"/>
    <s v="Furniture"/>
    <s v="Chairs"/>
    <s v="Bevis Steel Folding Chairs"/>
    <n v="470.15499999999997"/>
    <n v="7"/>
    <n v="0.3"/>
    <n v="-13.432999999999993"/>
    <s v="No"/>
    <s v="Chuck Magee"/>
  </r>
  <r>
    <n v="8969"/>
    <s v="CA-2014-166730"/>
    <d v="2014-12-30T00:00:00"/>
    <d v="2015-01-01T00:00:00"/>
    <x v="2"/>
    <s v="DD-13570"/>
    <s v="Dorothy Dickinson"/>
    <x v="0"/>
    <s v="United States"/>
    <s v="Memphis"/>
    <s v="Tennessee"/>
    <n v="38109"/>
    <x v="0"/>
    <s v="OFF-ST-10002554"/>
    <s v="Office Supplies"/>
    <s v="Storage"/>
    <s v="Tennsco Industrial Shelving"/>
    <n v="39.128"/>
    <n v="1"/>
    <n v="0.2"/>
    <n v="-8.803799999999999"/>
    <s v="No"/>
    <s v="Cassandra Brandow"/>
  </r>
  <r>
    <n v="8970"/>
    <s v="CA-2017-157469"/>
    <d v="2017-12-02T00:00:00"/>
    <d v="2017-12-07T00:00:00"/>
    <x v="1"/>
    <s v="ES-14080"/>
    <s v="Erin Smith"/>
    <x v="1"/>
    <s v="United States"/>
    <s v="Lakewood"/>
    <s v="Ohio"/>
    <n v="44107"/>
    <x v="3"/>
    <s v="OFF-AR-10001662"/>
    <s v="Office Supplies"/>
    <s v="Art"/>
    <s v="Rogers Handheld Barrel Pencil Sharpener"/>
    <n v="19.728000000000002"/>
    <n v="9"/>
    <n v="0.2"/>
    <n v="1.7262000000000022"/>
    <s v="No"/>
    <s v="Chuck Magee"/>
  </r>
  <r>
    <n v="8971"/>
    <s v="CA-2017-157469"/>
    <d v="2017-12-02T00:00:00"/>
    <d v="2017-12-07T00:00:00"/>
    <x v="1"/>
    <s v="ES-14080"/>
    <s v="Erin Smith"/>
    <x v="1"/>
    <s v="United States"/>
    <s v="Lakewood"/>
    <s v="Ohio"/>
    <n v="44107"/>
    <x v="3"/>
    <s v="TEC-PH-10004531"/>
    <s v="Technology"/>
    <s v="Phones"/>
    <s v="AT&amp;T CL2909"/>
    <n v="151.18799999999999"/>
    <n v="2"/>
    <n v="0.4"/>
    <n v="-25.198000000000008"/>
    <s v="No"/>
    <s v="Chuck Magee"/>
  </r>
  <r>
    <n v="8972"/>
    <s v="CA-2017-122308"/>
    <d v="2017-03-24T00:00:00"/>
    <d v="2017-03-28T00:00:00"/>
    <x v="1"/>
    <s v="MV-17485"/>
    <s v="Mark Van Huff"/>
    <x v="0"/>
    <s v="United States"/>
    <s v="New York City"/>
    <s v="New York"/>
    <n v="10011"/>
    <x v="3"/>
    <s v="FUR-CH-10000665"/>
    <s v="Furniture"/>
    <s v="Chairs"/>
    <s v="Global Airflow Leather Mesh Back Chair, Black"/>
    <n v="271.76400000000001"/>
    <n v="2"/>
    <n v="0.1"/>
    <n v="60.391999999999967"/>
    <s v="No"/>
    <s v="Chuck Magee"/>
  </r>
  <r>
    <n v="8973"/>
    <s v="US-2014-149034"/>
    <d v="2014-11-19T00:00:00"/>
    <d v="2014-11-21T00:00:00"/>
    <x v="2"/>
    <s v="RD-19900"/>
    <s v="Ruben Dartt"/>
    <x v="0"/>
    <s v="United States"/>
    <s v="Philadelphia"/>
    <s v="Pennsylvania"/>
    <n v="19120"/>
    <x v="3"/>
    <s v="TEC-AC-10003023"/>
    <s v="Technology"/>
    <s v="Accessories"/>
    <s v="Logitech G105 Gaming Keyboard"/>
    <n v="47.496000000000002"/>
    <n v="1"/>
    <n v="0.2"/>
    <n v="-1.187400000000002"/>
    <s v="No"/>
    <s v="Chuck Magee"/>
  </r>
  <r>
    <n v="8974"/>
    <s v="CA-2017-159226"/>
    <d v="2017-04-25T00:00:00"/>
    <d v="2017-04-27T00:00:00"/>
    <x v="0"/>
    <s v="RL-19615"/>
    <s v="Rob Lucas"/>
    <x v="0"/>
    <s v="United States"/>
    <s v="Los Angeles"/>
    <s v="California"/>
    <n v="90008"/>
    <x v="1"/>
    <s v="FUR-BO-10004709"/>
    <s v="Furniture"/>
    <s v="Bookcases"/>
    <s v="Bush Westfield Collection Bookcases, Medium Cherry Finish"/>
    <n v="344.98099999999994"/>
    <n v="7"/>
    <n v="0.15"/>
    <n v="28.410200000000017"/>
    <s v="No"/>
    <s v="Anna Andreadi"/>
  </r>
  <r>
    <n v="8975"/>
    <s v="CA-2017-156622"/>
    <d v="2017-11-23T00:00:00"/>
    <d v="2017-11-26T00:00:00"/>
    <x v="2"/>
    <s v="JP-15460"/>
    <s v="Jennifer Patt"/>
    <x v="1"/>
    <s v="United States"/>
    <s v="Dallas"/>
    <s v="Texas"/>
    <n v="75220"/>
    <x v="2"/>
    <s v="OFF-PA-10000477"/>
    <s v="Office Supplies"/>
    <s v="Paper"/>
    <s v="Xerox 22"/>
    <n v="36.288000000000011"/>
    <n v="7"/>
    <n v="0.2"/>
    <n v="12.700800000000001"/>
    <s v="No"/>
    <s v="Kelly Williams"/>
  </r>
  <r>
    <n v="8976"/>
    <s v="CA-2017-156622"/>
    <d v="2017-11-23T00:00:00"/>
    <d v="2017-11-26T00:00:00"/>
    <x v="2"/>
    <s v="JP-15460"/>
    <s v="Jennifer Patt"/>
    <x v="1"/>
    <s v="United States"/>
    <s v="Dallas"/>
    <s v="Texas"/>
    <n v="75220"/>
    <x v="2"/>
    <s v="OFF-PA-10002923"/>
    <s v="Office Supplies"/>
    <s v="Paper"/>
    <s v="Xerox 1942"/>
    <n v="78.304000000000002"/>
    <n v="2"/>
    <n v="0.2"/>
    <n v="29.363999999999997"/>
    <s v="No"/>
    <s v="Kelly Williams"/>
  </r>
  <r>
    <n v="8977"/>
    <s v="CA-2017-156622"/>
    <d v="2017-11-23T00:00:00"/>
    <d v="2017-11-26T00:00:00"/>
    <x v="2"/>
    <s v="JP-15460"/>
    <s v="Jennifer Patt"/>
    <x v="1"/>
    <s v="United States"/>
    <s v="Dallas"/>
    <s v="Texas"/>
    <n v="75220"/>
    <x v="2"/>
    <s v="FUR-TA-10003008"/>
    <s v="Furniture"/>
    <s v="Tables"/>
    <s v="Lesro Round Back Collection Coffee Table, End Table"/>
    <n v="127.785"/>
    <n v="1"/>
    <n v="0.3"/>
    <n v="-31.033499999999989"/>
    <s v="No"/>
    <s v="Kelly Williams"/>
  </r>
  <r>
    <n v="8978"/>
    <s v="CA-2017-156622"/>
    <d v="2017-11-23T00:00:00"/>
    <d v="2017-11-26T00:00:00"/>
    <x v="2"/>
    <s v="JP-15460"/>
    <s v="Jennifer Patt"/>
    <x v="1"/>
    <s v="United States"/>
    <s v="Dallas"/>
    <s v="Texas"/>
    <n v="75220"/>
    <x v="2"/>
    <s v="OFF-BI-10003707"/>
    <s v="Office Supplies"/>
    <s v="Binders"/>
    <s v="Aluminum Screw Posts"/>
    <n v="6.1039999999999983"/>
    <n v="2"/>
    <n v="0.8"/>
    <n v="-9.1560000000000006"/>
    <s v="No"/>
    <s v="Kelly Williams"/>
  </r>
  <r>
    <n v="8979"/>
    <s v="CA-2014-119529"/>
    <d v="2014-11-03T00:00:00"/>
    <d v="2014-11-05T00:00:00"/>
    <x v="0"/>
    <s v="DM-13345"/>
    <s v="Denise Monton"/>
    <x v="1"/>
    <s v="United States"/>
    <s v="Orange"/>
    <s v="New Jersey"/>
    <n v="7050"/>
    <x v="3"/>
    <s v="OFF-BI-10000546"/>
    <s v="Office Supplies"/>
    <s v="Binders"/>
    <s v="Avery Durable Binders"/>
    <n v="5.76"/>
    <n v="2"/>
    <n v="0"/>
    <n v="2.8224"/>
    <s v="No"/>
    <s v="Chuck Magee"/>
  </r>
  <r>
    <n v="8980"/>
    <s v="CA-2015-150413"/>
    <d v="2015-10-19T00:00:00"/>
    <d v="2015-10-24T00:00:00"/>
    <x v="0"/>
    <s v="CS-11860"/>
    <s v="Cari Schnelling"/>
    <x v="0"/>
    <s v="United States"/>
    <s v="Dallas"/>
    <s v="Texas"/>
    <n v="75220"/>
    <x v="2"/>
    <s v="OFF-BI-10000404"/>
    <s v="Office Supplies"/>
    <s v="Binders"/>
    <s v="Avery Printable Repositionable Plastic Tabs"/>
    <n v="1.7199999999999995"/>
    <n v="1"/>
    <n v="0.8"/>
    <n v="-2.8380000000000001"/>
    <s v="No"/>
    <s v="Kelly Williams"/>
  </r>
  <r>
    <n v="8981"/>
    <s v="CA-2014-108182"/>
    <d v="2014-02-06T00:00:00"/>
    <d v="2014-02-10T00:00:00"/>
    <x v="0"/>
    <s v="DL-13315"/>
    <s v="Delfina Latchford"/>
    <x v="0"/>
    <s v="United States"/>
    <s v="Romeoville"/>
    <s v="Illinois"/>
    <n v="60441"/>
    <x v="2"/>
    <s v="OFF-BI-10001196"/>
    <s v="Office Supplies"/>
    <s v="Binders"/>
    <s v="Avery Flip-Chart Easel Binder, Black"/>
    <n v="8.9519999999999982"/>
    <n v="2"/>
    <n v="0.8"/>
    <n v="-14.770800000000001"/>
    <s v="No"/>
    <s v="Kelly Williams"/>
  </r>
  <r>
    <n v="8982"/>
    <s v="CA-2016-110898"/>
    <d v="2016-03-06T00:00:00"/>
    <d v="2016-03-12T00:00:00"/>
    <x v="1"/>
    <s v="LC-16870"/>
    <s v="Lena Cacioppo"/>
    <x v="0"/>
    <s v="United States"/>
    <s v="Chicago"/>
    <s v="Illinois"/>
    <n v="60623"/>
    <x v="2"/>
    <s v="OFF-AP-10001626"/>
    <s v="Office Supplies"/>
    <s v="Appliances"/>
    <s v="Commercial WindTunnel Clean Air Upright Vacuum, Replacement Belts, Filtration Bags"/>
    <n v="2.3339999999999996"/>
    <n v="3"/>
    <n v="0.8"/>
    <n v="-6.3018000000000001"/>
    <s v="No"/>
    <s v="Kelly Williams"/>
  </r>
  <r>
    <n v="8983"/>
    <s v="CA-2016-110898"/>
    <d v="2016-03-06T00:00:00"/>
    <d v="2016-03-12T00:00:00"/>
    <x v="1"/>
    <s v="LC-16870"/>
    <s v="Lena Cacioppo"/>
    <x v="0"/>
    <s v="United States"/>
    <s v="Chicago"/>
    <s v="Illinois"/>
    <n v="60623"/>
    <x v="2"/>
    <s v="OFF-BI-10004656"/>
    <s v="Office Supplies"/>
    <s v="Binders"/>
    <s v="Peel &amp; Stick Add-On Corner Pockets"/>
    <n v="1.7279999999999998"/>
    <n v="4"/>
    <n v="0.8"/>
    <n v="-2.764800000000001"/>
    <s v="No"/>
    <s v="Kelly Williams"/>
  </r>
  <r>
    <n v="8984"/>
    <s v="CA-2016-110898"/>
    <d v="2016-03-06T00:00:00"/>
    <d v="2016-03-12T00:00:00"/>
    <x v="1"/>
    <s v="LC-16870"/>
    <s v="Lena Cacioppo"/>
    <x v="0"/>
    <s v="United States"/>
    <s v="Chicago"/>
    <s v="Illinois"/>
    <n v="60623"/>
    <x v="2"/>
    <s v="FUR-FU-10003773"/>
    <s v="Furniture"/>
    <s v="Furnishings"/>
    <s v="Eldon Cleatmat Plus Chair Mats for High Pile Carpets"/>
    <n v="159.04"/>
    <n v="5"/>
    <n v="0.6"/>
    <n v="-194.82400000000001"/>
    <s v="No"/>
    <s v="Kelly Williams"/>
  </r>
  <r>
    <n v="8985"/>
    <s v="CA-2016-110898"/>
    <d v="2016-03-06T00:00:00"/>
    <d v="2016-03-12T00:00:00"/>
    <x v="1"/>
    <s v="LC-16870"/>
    <s v="Lena Cacioppo"/>
    <x v="0"/>
    <s v="United States"/>
    <s v="Chicago"/>
    <s v="Illinois"/>
    <n v="60623"/>
    <x v="2"/>
    <s v="FUR-TA-10000849"/>
    <s v="Furniture"/>
    <s v="Tables"/>
    <s v="Bevis Rectangular Conference Tables"/>
    <n v="145.97999999999999"/>
    <n v="2"/>
    <n v="0.5"/>
    <n v="-99.266399999999976"/>
    <s v="No"/>
    <s v="Kelly Williams"/>
  </r>
  <r>
    <n v="8986"/>
    <s v="CA-2015-123092"/>
    <d v="2015-12-03T00:00:00"/>
    <d v="2015-12-07T00:00:00"/>
    <x v="1"/>
    <s v="JG-15115"/>
    <s v="Jack Garza"/>
    <x v="0"/>
    <s v="United States"/>
    <s v="Jacksonville"/>
    <s v="North Carolina"/>
    <n v="28540"/>
    <x v="0"/>
    <s v="FUR-FU-10000222"/>
    <s v="Furniture"/>
    <s v="Furnishings"/>
    <s v="Seth Thomas 16&quot; Steel Case Clock"/>
    <n v="77.951999999999998"/>
    <n v="3"/>
    <n v="0.2"/>
    <n v="12.667199999999994"/>
    <s v="No"/>
    <s v="Cassandra Brandow"/>
  </r>
  <r>
    <n v="8987"/>
    <s v="CA-2015-123092"/>
    <d v="2015-12-03T00:00:00"/>
    <d v="2015-12-07T00:00:00"/>
    <x v="1"/>
    <s v="JG-15115"/>
    <s v="Jack Garza"/>
    <x v="0"/>
    <s v="United States"/>
    <s v="Jacksonville"/>
    <s v="North Carolina"/>
    <n v="28540"/>
    <x v="0"/>
    <s v="OFF-BI-10001718"/>
    <s v="Office Supplies"/>
    <s v="Binders"/>
    <s v="GBC DocuBind P50 Personal Binding Machine"/>
    <n v="95.970000000000013"/>
    <n v="5"/>
    <n v="0.7"/>
    <n v="-73.57699999999997"/>
    <s v="No"/>
    <s v="Cassandra Brandow"/>
  </r>
  <r>
    <n v="8988"/>
    <s v="CA-2015-123092"/>
    <d v="2015-12-03T00:00:00"/>
    <d v="2015-12-07T00:00:00"/>
    <x v="1"/>
    <s v="JG-15115"/>
    <s v="Jack Garza"/>
    <x v="0"/>
    <s v="United States"/>
    <s v="Jacksonville"/>
    <s v="North Carolina"/>
    <n v="28540"/>
    <x v="0"/>
    <s v="TEC-PH-10001700"/>
    <s v="Technology"/>
    <s v="Phones"/>
    <s v="Panasonic KX-TG6844B Expandable Digital Cordless Telephone"/>
    <n v="105.584"/>
    <n v="2"/>
    <n v="0.2"/>
    <n v="9.2386000000000053"/>
    <s v="No"/>
    <s v="Cassandra Brandow"/>
  </r>
  <r>
    <n v="8989"/>
    <s v="CA-2015-123092"/>
    <d v="2015-12-03T00:00:00"/>
    <d v="2015-12-07T00:00:00"/>
    <x v="1"/>
    <s v="JG-15115"/>
    <s v="Jack Garza"/>
    <x v="0"/>
    <s v="United States"/>
    <s v="Jacksonville"/>
    <s v="North Carolina"/>
    <n v="28540"/>
    <x v="0"/>
    <s v="OFF-AR-10004078"/>
    <s v="Office Supplies"/>
    <s v="Art"/>
    <s v="Newell 312"/>
    <n v="9.3439999999999994"/>
    <n v="2"/>
    <n v="0.2"/>
    <n v="1.1679999999999997"/>
    <s v="No"/>
    <s v="Cassandra Brandow"/>
  </r>
  <r>
    <n v="8990"/>
    <s v="US-2015-128587"/>
    <d v="2015-12-24T00:00:00"/>
    <d v="2015-12-30T00:00:00"/>
    <x v="1"/>
    <s v="HM-14860"/>
    <s v="Harry Marie"/>
    <x v="1"/>
    <s v="United States"/>
    <s v="Springfield"/>
    <s v="Missouri"/>
    <n v="65807"/>
    <x v="2"/>
    <s v="FUR-FU-10003026"/>
    <s v="Furniture"/>
    <s v="Furnishings"/>
    <s v="Eldon Regeneration Recycled Desk Accessories, Black"/>
    <n v="9.68"/>
    <n v="2"/>
    <n v="0"/>
    <n v="3.7751999999999999"/>
    <s v="No"/>
    <s v="Kelly Williams"/>
  </r>
  <r>
    <n v="8991"/>
    <s v="US-2015-128587"/>
    <d v="2015-12-24T00:00:00"/>
    <d v="2015-12-30T00:00:00"/>
    <x v="1"/>
    <s v="HM-14860"/>
    <s v="Harry Marie"/>
    <x v="1"/>
    <s v="United States"/>
    <s v="Springfield"/>
    <s v="Missouri"/>
    <n v="65807"/>
    <x v="2"/>
    <s v="TEC-CO-10003763"/>
    <s v="Technology"/>
    <s v="Copiers"/>
    <s v="Canon PC1060 Personal Laser Copier"/>
    <n v="4899.93"/>
    <n v="7"/>
    <n v="0"/>
    <n v="2302.9670999999998"/>
    <s v="No"/>
    <s v="Kelly Williams"/>
  </r>
  <r>
    <n v="8992"/>
    <s v="US-2017-139577"/>
    <d v="2017-10-01T00:00:00"/>
    <d v="2017-10-06T00:00:00"/>
    <x v="1"/>
    <s v="TN-21040"/>
    <s v="Tanja Norvell"/>
    <x v="2"/>
    <s v="United States"/>
    <s v="San Francisco"/>
    <s v="California"/>
    <n v="94110"/>
    <x v="1"/>
    <s v="TEC-AC-10004708"/>
    <s v="Technology"/>
    <s v="Accessories"/>
    <s v="Sony 32GB Class 10 Micro SDHC R40 Memory Card"/>
    <n v="104.75"/>
    <n v="5"/>
    <n v="0"/>
    <n v="21.997499999999999"/>
    <s v="No"/>
    <s v="Anna Andreadi"/>
  </r>
  <r>
    <n v="8993"/>
    <s v="CA-2017-159100"/>
    <d v="2017-10-16T00:00:00"/>
    <d v="2017-10-21T00:00:00"/>
    <x v="1"/>
    <s v="VP-21760"/>
    <s v="Victoria Pisteka"/>
    <x v="1"/>
    <s v="United States"/>
    <s v="Columbia"/>
    <s v="Tennessee"/>
    <n v="38401"/>
    <x v="0"/>
    <s v="TEC-AC-10003499"/>
    <s v="Technology"/>
    <s v="Accessories"/>
    <s v="Memorex Mini Travel Drive 8 GB USB 2.0 Flash Drive"/>
    <n v="18.528000000000002"/>
    <n v="2"/>
    <n v="0.2"/>
    <n v="4.4004000000000003"/>
    <s v="No"/>
    <s v="Cassandra Brandow"/>
  </r>
  <r>
    <n v="8994"/>
    <s v="CA-2017-159100"/>
    <d v="2017-10-16T00:00:00"/>
    <d v="2017-10-21T00:00:00"/>
    <x v="1"/>
    <s v="VP-21760"/>
    <s v="Victoria Pisteka"/>
    <x v="1"/>
    <s v="United States"/>
    <s v="Columbia"/>
    <s v="Tennessee"/>
    <n v="38401"/>
    <x v="0"/>
    <s v="FUR-TA-10001950"/>
    <s v="Furniture"/>
    <s v="Tables"/>
    <s v="Balt Solid Wood Round Tables"/>
    <n v="1875.258"/>
    <n v="7"/>
    <n v="0.4"/>
    <n v="-968.88329999999996"/>
    <s v="No"/>
    <s v="Cassandra Brandow"/>
  </r>
  <r>
    <n v="8995"/>
    <s v="CA-2014-109043"/>
    <d v="2014-08-15T00:00:00"/>
    <d v="2014-08-17T00:00:00"/>
    <x v="2"/>
    <s v="CS-12355"/>
    <s v="Christine Sundaresam"/>
    <x v="0"/>
    <s v="United States"/>
    <s v="Hollywood"/>
    <s v="Florida"/>
    <n v="33021"/>
    <x v="0"/>
    <s v="OFF-PA-10000312"/>
    <s v="Office Supplies"/>
    <s v="Paper"/>
    <s v="Xerox 1955"/>
    <n v="91.360000000000014"/>
    <n v="5"/>
    <n v="0.2"/>
    <n v="29.691999999999993"/>
    <s v="No"/>
    <s v="Cassandra Brandow"/>
  </r>
  <r>
    <n v="8996"/>
    <s v="CA-2014-109043"/>
    <d v="2014-08-15T00:00:00"/>
    <d v="2014-08-17T00:00:00"/>
    <x v="2"/>
    <s v="CS-12355"/>
    <s v="Christine Sundaresam"/>
    <x v="0"/>
    <s v="United States"/>
    <s v="Hollywood"/>
    <s v="Florida"/>
    <n v="33021"/>
    <x v="0"/>
    <s v="OFF-AP-10004708"/>
    <s v="Office Supplies"/>
    <s v="Appliances"/>
    <s v="Fellowes Superior 10 Outlet Split Surge Protector"/>
    <n v="152.24"/>
    <n v="5"/>
    <n v="0.2"/>
    <n v="17.126999999999988"/>
    <s v="No"/>
    <s v="Cassandra Brandow"/>
  </r>
  <r>
    <n v="8997"/>
    <s v="US-2017-116491"/>
    <d v="2017-11-11T00:00:00"/>
    <d v="2017-11-13T00:00:00"/>
    <x v="2"/>
    <s v="PG-18820"/>
    <s v="Patrick Gardner"/>
    <x v="0"/>
    <s v="United States"/>
    <s v="Dallas"/>
    <s v="Texas"/>
    <n v="75081"/>
    <x v="2"/>
    <s v="TEC-PH-10004531"/>
    <s v="Technology"/>
    <s v="Phones"/>
    <s v="OtterBox Commuter Series Case - iPhone 5 &amp; 5s"/>
    <n v="35.183999999999997"/>
    <n v="2"/>
    <n v="0.2"/>
    <n v="12.314399999999999"/>
    <s v="No"/>
    <s v="Kelly Williams"/>
  </r>
  <r>
    <n v="8998"/>
    <s v="CA-2017-122763"/>
    <d v="2017-03-20T00:00:00"/>
    <d v="2017-03-20T00:00:00"/>
    <x v="3"/>
    <s v="HG-14845"/>
    <s v="Harry Greene"/>
    <x v="0"/>
    <s v="United States"/>
    <s v="Houston"/>
    <s v="Texas"/>
    <n v="77041"/>
    <x v="2"/>
    <s v="OFF-PA-10000474"/>
    <s v="Office Supplies"/>
    <s v="Paper"/>
    <s v="Easy-staple paper"/>
    <n v="56.704000000000001"/>
    <n v="2"/>
    <n v="0.2"/>
    <n v="19.137599999999992"/>
    <s v="No"/>
    <s v="Kelly Williams"/>
  </r>
  <r>
    <n v="8999"/>
    <s v="CA-2017-122763"/>
    <d v="2017-03-20T00:00:00"/>
    <d v="2017-03-20T00:00:00"/>
    <x v="3"/>
    <s v="HG-14845"/>
    <s v="Harry Greene"/>
    <x v="0"/>
    <s v="United States"/>
    <s v="Houston"/>
    <s v="Texas"/>
    <n v="77041"/>
    <x v="2"/>
    <s v="OFF-PA-10002377"/>
    <s v="Office Supplies"/>
    <s v="Paper"/>
    <s v="Xerox 1916"/>
    <n v="274.06400000000002"/>
    <n v="7"/>
    <n v="0.2"/>
    <n v="102.77399999999999"/>
    <s v="No"/>
    <s v="Kelly Williams"/>
  </r>
  <r>
    <n v="9000"/>
    <s v="CA-2017-137785"/>
    <d v="2017-05-13T00:00:00"/>
    <d v="2017-05-17T00:00:00"/>
    <x v="1"/>
    <s v="MH-18115"/>
    <s v="Mick Hernandez"/>
    <x v="2"/>
    <s v="United States"/>
    <s v="Philadelphia"/>
    <s v="Pennsylvania"/>
    <n v="19140"/>
    <x v="3"/>
    <s v="FUR-CH-10001482"/>
    <s v="Furniture"/>
    <s v="Chairs"/>
    <s v="Office Star - Mesh Screen back chair with Vinyl seat"/>
    <n v="458.42999999999995"/>
    <n v="5"/>
    <n v="0.3"/>
    <n v="-124.431"/>
    <s v="No"/>
    <s v="Chuck Magee"/>
  </r>
  <r>
    <n v="9001"/>
    <s v="CA-2014-133389"/>
    <d v="2014-06-22T00:00:00"/>
    <d v="2014-06-22T00:00:00"/>
    <x v="3"/>
    <s v="TB-21280"/>
    <s v="Toby Braunhardt"/>
    <x v="0"/>
    <s v="United States"/>
    <s v="Phoenix"/>
    <s v="Arizona"/>
    <n v="85023"/>
    <x v="1"/>
    <s v="OFF-BI-10001553"/>
    <s v="Office Supplies"/>
    <s v="Binders"/>
    <s v="SpineVue Locking Slant-D Ring Binders by Cardinal"/>
    <n v="8.2260000000000009"/>
    <n v="3"/>
    <n v="0.7"/>
    <n v="-6.0323999999999991"/>
    <s v="No"/>
    <s v="Anna Andreadi"/>
  </r>
  <r>
    <n v="9002"/>
    <s v="CA-2014-103807"/>
    <d v="2014-12-02T00:00:00"/>
    <d v="2014-12-09T00:00:00"/>
    <x v="1"/>
    <s v="EM-13825"/>
    <s v="Elizabeth Moffitt"/>
    <x v="1"/>
    <s v="United States"/>
    <s v="Sandy Springs"/>
    <s v="Georgia"/>
    <n v="30328"/>
    <x v="0"/>
    <s v="TEC-AC-10000199"/>
    <s v="Technology"/>
    <s v="Accessories"/>
    <s v="Kingston Digital DataTraveler 8GB USB 2.0"/>
    <n v="5.95"/>
    <n v="1"/>
    <n v="0"/>
    <n v="0.83300000000000018"/>
    <s v="No"/>
    <s v="Cassandra Brandow"/>
  </r>
  <r>
    <n v="9003"/>
    <s v="CA-2014-103807"/>
    <d v="2014-12-02T00:00:00"/>
    <d v="2014-12-09T00:00:00"/>
    <x v="1"/>
    <s v="EM-13825"/>
    <s v="Elizabeth Moffitt"/>
    <x v="1"/>
    <s v="United States"/>
    <s v="Sandy Springs"/>
    <s v="Georgia"/>
    <n v="30328"/>
    <x v="0"/>
    <s v="OFF-PA-10002195"/>
    <s v="Office Supplies"/>
    <s v="Paper"/>
    <s v="RSVP Cards &amp; Envelopes, Blank White, 8-1/2&quot; X 11&quot;, 24 Cards/25 Envelopes/Set"/>
    <n v="15.24"/>
    <n v="3"/>
    <n v="0"/>
    <n v="7.1627999999999998"/>
    <s v="No"/>
    <s v="Cassandra Brandow"/>
  </r>
  <r>
    <n v="9004"/>
    <s v="CA-2015-102855"/>
    <d v="2015-04-05T00:00:00"/>
    <d v="2015-04-06T00:00:00"/>
    <x v="3"/>
    <s v="JF-15415"/>
    <s v="Jennifer Ferguson"/>
    <x v="0"/>
    <s v="United States"/>
    <s v="Spokane"/>
    <s v="Washington"/>
    <n v="99207"/>
    <x v="1"/>
    <s v="TEC-AC-10001767"/>
    <s v="Technology"/>
    <s v="Accessories"/>
    <s v="SanDisk Ultra 64 GB MicroSDHC Class 10 Memory Card"/>
    <n v="239.94"/>
    <n v="6"/>
    <n v="0"/>
    <n v="26.393399999999986"/>
    <s v="No"/>
    <s v="Anna Andreadi"/>
  </r>
  <r>
    <n v="9005"/>
    <s v="CA-2015-102855"/>
    <d v="2015-04-05T00:00:00"/>
    <d v="2015-04-06T00:00:00"/>
    <x v="3"/>
    <s v="JF-15415"/>
    <s v="Jennifer Ferguson"/>
    <x v="0"/>
    <s v="United States"/>
    <s v="Spokane"/>
    <s v="Washington"/>
    <n v="99207"/>
    <x v="1"/>
    <s v="OFF-AR-10002467"/>
    <s v="Office Supplies"/>
    <s v="Art"/>
    <s v="Dixon Ticonderoga Pencils"/>
    <n v="23.84"/>
    <n v="8"/>
    <n v="0"/>
    <n v="6.4368000000000016"/>
    <s v="No"/>
    <s v="Anna Andreadi"/>
  </r>
  <r>
    <n v="9006"/>
    <s v="CA-2017-107825"/>
    <d v="2017-11-18T00:00:00"/>
    <d v="2017-11-18T00:00:00"/>
    <x v="3"/>
    <s v="NB-18655"/>
    <s v="Nona Balk"/>
    <x v="1"/>
    <s v="United States"/>
    <s v="Milwaukee"/>
    <s v="Wisconsin"/>
    <n v="53209"/>
    <x v="2"/>
    <s v="OFF-ST-10001321"/>
    <s v="Office Supplies"/>
    <s v="Storage"/>
    <s v="Decoflex Hanging Personal Folder File, Blue"/>
    <n v="92.52"/>
    <n v="6"/>
    <n v="0"/>
    <n v="24.980400000000007"/>
    <s v="Yes"/>
    <s v="Kelly Williams"/>
  </r>
  <r>
    <n v="9007"/>
    <s v="CA-2017-107825"/>
    <d v="2017-11-18T00:00:00"/>
    <d v="2017-11-18T00:00:00"/>
    <x v="3"/>
    <s v="NB-18655"/>
    <s v="Nona Balk"/>
    <x v="1"/>
    <s v="United States"/>
    <s v="Milwaukee"/>
    <s v="Wisconsin"/>
    <n v="53209"/>
    <x v="2"/>
    <s v="OFF-ST-10000777"/>
    <s v="Office Supplies"/>
    <s v="Storage"/>
    <s v="Companion Letter/Legal File, Black"/>
    <n v="37.76"/>
    <n v="1"/>
    <n v="0"/>
    <n v="10.572800000000001"/>
    <s v="Yes"/>
    <s v="Kelly Williams"/>
  </r>
  <r>
    <n v="9008"/>
    <s v="CA-2017-107825"/>
    <d v="2017-11-18T00:00:00"/>
    <d v="2017-11-18T00:00:00"/>
    <x v="3"/>
    <s v="NB-18655"/>
    <s v="Nona Balk"/>
    <x v="1"/>
    <s v="United States"/>
    <s v="Milwaukee"/>
    <s v="Wisconsin"/>
    <n v="53209"/>
    <x v="2"/>
    <s v="OFF-LA-10003720"/>
    <s v="Office Supplies"/>
    <s v="Labels"/>
    <s v="Avery 487"/>
    <n v="7.38"/>
    <n v="2"/>
    <n v="0"/>
    <n v="3.4685999999999999"/>
    <s v="Yes"/>
    <s v="Kelly Williams"/>
  </r>
  <r>
    <n v="9009"/>
    <s v="CA-2017-107825"/>
    <d v="2017-11-18T00:00:00"/>
    <d v="2017-11-18T00:00:00"/>
    <x v="3"/>
    <s v="NB-18655"/>
    <s v="Nona Balk"/>
    <x v="1"/>
    <s v="United States"/>
    <s v="Milwaukee"/>
    <s v="Wisconsin"/>
    <n v="53209"/>
    <x v="2"/>
    <s v="FUR-FU-10000206"/>
    <s v="Furniture"/>
    <s v="Furnishings"/>
    <s v="GE General Purpose, Extra Long Life, Showcase &amp; Floodlight Incandescent Bulbs"/>
    <n v="5.82"/>
    <n v="2"/>
    <n v="0"/>
    <n v="2.7353999999999998"/>
    <s v="Yes"/>
    <s v="Kelly Williams"/>
  </r>
  <r>
    <n v="9010"/>
    <s v="CA-2017-106047"/>
    <d v="2017-07-12T00:00:00"/>
    <d v="2017-07-18T00:00:00"/>
    <x v="1"/>
    <s v="CS-11860"/>
    <s v="Cari Schnelling"/>
    <x v="0"/>
    <s v="United States"/>
    <s v="Fairfield"/>
    <s v="Ohio"/>
    <n v="45014"/>
    <x v="3"/>
    <s v="OFF-PA-10000791"/>
    <s v="Office Supplies"/>
    <s v="Paper"/>
    <s v="Wirebound Message Books, Four 2 3/4 x 5 Forms per Page, 200 Sets per Book"/>
    <n v="3.8159999999999998"/>
    <n v="1"/>
    <n v="0.2"/>
    <n v="1.1924999999999997"/>
    <s v="No"/>
    <s v="Chuck Magee"/>
  </r>
  <r>
    <n v="9011"/>
    <s v="CA-2017-127803"/>
    <d v="2017-05-19T00:00:00"/>
    <d v="2017-05-23T00:00:00"/>
    <x v="1"/>
    <s v="ND-18460"/>
    <s v="Neil Ducich"/>
    <x v="1"/>
    <s v="United States"/>
    <s v="Huntsville"/>
    <s v="Alabama"/>
    <n v="35810"/>
    <x v="0"/>
    <s v="OFF-BI-10001787"/>
    <s v="Office Supplies"/>
    <s v="Binders"/>
    <s v="Wilson Jones Four-Pocket Poly Binders"/>
    <n v="26.16"/>
    <n v="4"/>
    <n v="0"/>
    <n v="12.8184"/>
    <s v="No"/>
    <s v="Cassandra Brandow"/>
  </r>
  <r>
    <n v="9012"/>
    <s v="CA-2015-137071"/>
    <d v="2015-12-20T00:00:00"/>
    <d v="2015-12-21T00:00:00"/>
    <x v="2"/>
    <s v="ED-13885"/>
    <s v="Emily Ducich"/>
    <x v="2"/>
    <s v="United States"/>
    <s v="Houston"/>
    <s v="Texas"/>
    <n v="77036"/>
    <x v="2"/>
    <s v="TEC-AC-10004353"/>
    <s v="Technology"/>
    <s v="Accessories"/>
    <s v="Hypercom P1300 Pinpad"/>
    <n v="100.80000000000001"/>
    <n v="2"/>
    <n v="0.2"/>
    <n v="21.42"/>
    <s v="No"/>
    <s v="Kelly Williams"/>
  </r>
  <r>
    <n v="9013"/>
    <s v="CA-2016-121447"/>
    <d v="2016-02-21T00:00:00"/>
    <d v="2016-02-22T00:00:00"/>
    <x v="2"/>
    <s v="EA-14035"/>
    <s v="Erin Ashbrook"/>
    <x v="1"/>
    <s v="United States"/>
    <s v="New York City"/>
    <s v="New York"/>
    <n v="10011"/>
    <x v="3"/>
    <s v="FUR-FU-10001861"/>
    <s v="Furniture"/>
    <s v="Furnishings"/>
    <s v="Floodlight Indoor Halogen Bulbs, 1 Bulb per Pack, 60 Watts"/>
    <n v="135.79999999999998"/>
    <n v="7"/>
    <n v="0"/>
    <n v="66.541999999999987"/>
    <s v="No"/>
    <s v="Chuck Magee"/>
  </r>
  <r>
    <n v="9014"/>
    <s v="CA-2017-143084"/>
    <d v="2017-03-18T00:00:00"/>
    <d v="2017-03-22T00:00:00"/>
    <x v="1"/>
    <s v="BP-11050"/>
    <s v="Barry Pond"/>
    <x v="1"/>
    <s v="United States"/>
    <s v="Los Angeles"/>
    <s v="California"/>
    <n v="90008"/>
    <x v="1"/>
    <s v="OFF-AR-10002766"/>
    <s v="Office Supplies"/>
    <s v="Art"/>
    <s v="Prang Drawing Pencil Set"/>
    <n v="13.899999999999999"/>
    <n v="5"/>
    <n v="0"/>
    <n v="3.7529999999999997"/>
    <s v="Yes"/>
    <s v="Anna Andreadi"/>
  </r>
  <r>
    <n v="9015"/>
    <s v="CA-2017-143084"/>
    <d v="2017-03-18T00:00:00"/>
    <d v="2017-03-22T00:00:00"/>
    <x v="1"/>
    <s v="BP-11050"/>
    <s v="Barry Pond"/>
    <x v="1"/>
    <s v="United States"/>
    <s v="Los Angeles"/>
    <s v="California"/>
    <n v="90008"/>
    <x v="1"/>
    <s v="OFF-EN-10003072"/>
    <s v="Office Supplies"/>
    <s v="Envelopes"/>
    <s v="Peel &amp; Seel Envelopes"/>
    <n v="19.399999999999999"/>
    <n v="5"/>
    <n v="0"/>
    <n v="9.3120000000000012"/>
    <s v="Yes"/>
    <s v="Anna Andreadi"/>
  </r>
  <r>
    <n v="9016"/>
    <s v="CA-2016-131639"/>
    <d v="2016-12-17T00:00:00"/>
    <d v="2016-12-23T00:00:00"/>
    <x v="1"/>
    <s v="NS-18640"/>
    <s v="Noel Staavos"/>
    <x v="1"/>
    <s v="United States"/>
    <s v="Carlsbad"/>
    <s v="New Mexico"/>
    <n v="88220"/>
    <x v="1"/>
    <s v="OFF-BI-10001636"/>
    <s v="Office Supplies"/>
    <s v="Binders"/>
    <s v="Ibico Plastic and Wire Spiral Binding Combs"/>
    <n v="13.488"/>
    <n v="2"/>
    <n v="0.2"/>
    <n v="4.3835999999999995"/>
    <s v="No"/>
    <s v="Anna Andreadi"/>
  </r>
  <r>
    <n v="9017"/>
    <s v="CA-2016-131639"/>
    <d v="2016-12-17T00:00:00"/>
    <d v="2016-12-23T00:00:00"/>
    <x v="1"/>
    <s v="NS-18640"/>
    <s v="Noel Staavos"/>
    <x v="1"/>
    <s v="United States"/>
    <s v="Carlsbad"/>
    <s v="New Mexico"/>
    <n v="88220"/>
    <x v="1"/>
    <s v="OFF-BI-10000948"/>
    <s v="Office Supplies"/>
    <s v="Binders"/>
    <s v="GBC Laser Imprintable Binding System Covers, Desert Sand"/>
    <n v="11.416"/>
    <n v="1"/>
    <n v="0.2"/>
    <n v="3.8528999999999991"/>
    <s v="No"/>
    <s v="Anna Andreadi"/>
  </r>
  <r>
    <n v="9018"/>
    <s v="CA-2016-161361"/>
    <d v="2016-03-26T00:00:00"/>
    <d v="2016-03-28T00:00:00"/>
    <x v="0"/>
    <s v="MV-17485"/>
    <s v="Mark Van Huff"/>
    <x v="0"/>
    <s v="United States"/>
    <s v="Pocatello"/>
    <s v="Idaho"/>
    <n v="83201"/>
    <x v="1"/>
    <s v="OFF-PA-10001838"/>
    <s v="Office Supplies"/>
    <s v="Paper"/>
    <s v="Adams Telephone Message Book W/Dividers/Space For Phone Numbers, 5 1/4&quot;X8 1/2&quot;, 300/Messages"/>
    <n v="17.64"/>
    <n v="3"/>
    <n v="0"/>
    <n v="8.6435999999999993"/>
    <s v="No"/>
    <s v="Anna Andreadi"/>
  </r>
  <r>
    <n v="9019"/>
    <s v="CA-2016-161361"/>
    <d v="2016-03-26T00:00:00"/>
    <d v="2016-03-28T00:00:00"/>
    <x v="0"/>
    <s v="MV-17485"/>
    <s v="Mark Van Huff"/>
    <x v="0"/>
    <s v="United States"/>
    <s v="Pocatello"/>
    <s v="Idaho"/>
    <n v="83201"/>
    <x v="1"/>
    <s v="OFF-BI-10002215"/>
    <s v="Office Supplies"/>
    <s v="Binders"/>
    <s v="Wilson Jones Hanging View Binder, White, 1&quot;"/>
    <n v="17.04"/>
    <n v="3"/>
    <n v="0.2"/>
    <n v="5.5379999999999985"/>
    <s v="No"/>
    <s v="Anna Andreadi"/>
  </r>
  <r>
    <n v="9020"/>
    <s v="CA-2014-100706"/>
    <d v="2014-12-16T00:00:00"/>
    <d v="2014-12-18T00:00:00"/>
    <x v="0"/>
    <s v="LE-16810"/>
    <s v="Laurel Elliston"/>
    <x v="0"/>
    <s v="United States"/>
    <s v="Springfield"/>
    <s v="Virginia"/>
    <n v="22153"/>
    <x v="0"/>
    <s v="TEC-AC-10001314"/>
    <s v="Technology"/>
    <s v="Accessories"/>
    <s v="Case Logic 2.4GHz Wireless Keyboard"/>
    <n v="99.98"/>
    <n v="2"/>
    <n v="0"/>
    <n v="7.9983999999999895"/>
    <s v="No"/>
    <s v="Cassandra Brandow"/>
  </r>
  <r>
    <n v="9021"/>
    <s v="CA-2014-100706"/>
    <d v="2014-12-16T00:00:00"/>
    <d v="2014-12-18T00:00:00"/>
    <x v="0"/>
    <s v="LE-16810"/>
    <s v="Laurel Elliston"/>
    <x v="0"/>
    <s v="United States"/>
    <s v="Springfield"/>
    <s v="Virginia"/>
    <n v="22153"/>
    <x v="0"/>
    <s v="FUR-FU-10002268"/>
    <s v="Furniture"/>
    <s v="Furnishings"/>
    <s v="Ultra Door Push Plate"/>
    <n v="29.46"/>
    <n v="6"/>
    <n v="0"/>
    <n v="9.7217999999999982"/>
    <s v="No"/>
    <s v="Cassandra Brandow"/>
  </r>
  <r>
    <n v="9022"/>
    <s v="CA-2015-129525"/>
    <d v="2015-11-15T00:00:00"/>
    <d v="2015-11-20T00:00:00"/>
    <x v="1"/>
    <s v="VP-21760"/>
    <s v="Victoria Pisteka"/>
    <x v="1"/>
    <s v="United States"/>
    <s v="Toledo"/>
    <s v="Ohio"/>
    <n v="43615"/>
    <x v="3"/>
    <s v="OFF-BI-10002133"/>
    <s v="Office Supplies"/>
    <s v="Binders"/>
    <s v="Wilson Jones Elliptical Ring 3 1/2&quot; Capacity Binders, 800 sheets"/>
    <n v="166.92000000000002"/>
    <n v="13"/>
    <n v="0.7"/>
    <n v="-116.84399999999999"/>
    <s v="No"/>
    <s v="Chuck Magee"/>
  </r>
  <r>
    <n v="9023"/>
    <s v="US-2016-141880"/>
    <d v="2016-08-22T00:00:00"/>
    <d v="2016-08-23T00:00:00"/>
    <x v="2"/>
    <s v="TC-21475"/>
    <s v="Tony Chapman"/>
    <x v="2"/>
    <s v="United States"/>
    <s v="Fort Collins"/>
    <s v="Colorado"/>
    <n v="80525"/>
    <x v="1"/>
    <s v="FUR-FU-10001979"/>
    <s v="Furniture"/>
    <s v="Furnishings"/>
    <s v="Dana Halogen Swing-Arm Architect Lamp"/>
    <n v="98.328000000000003"/>
    <n v="3"/>
    <n v="0.2"/>
    <n v="9.832800000000006"/>
    <s v="No"/>
    <s v="Anna Andreadi"/>
  </r>
  <r>
    <n v="9024"/>
    <s v="CA-2015-165799"/>
    <d v="2015-06-29T00:00:00"/>
    <d v="2015-07-02T00:00:00"/>
    <x v="2"/>
    <s v="SG-20470"/>
    <s v="Sheri Gordon"/>
    <x v="0"/>
    <s v="United States"/>
    <s v="New York City"/>
    <s v="New York"/>
    <n v="10024"/>
    <x v="3"/>
    <s v="FUR-CH-10001482"/>
    <s v="Furniture"/>
    <s v="Chairs"/>
    <s v="Office Star - Mesh Screen back chair with Vinyl seat"/>
    <n v="117.88199999999999"/>
    <n v="1"/>
    <n v="0.1"/>
    <n v="1.3097999999999956"/>
    <s v="No"/>
    <s v="Chuck Magee"/>
  </r>
  <r>
    <n v="9025"/>
    <s v="CA-2016-102127"/>
    <d v="2016-06-26T00:00:00"/>
    <d v="2016-07-02T00:00:00"/>
    <x v="1"/>
    <s v="VP-21760"/>
    <s v="Victoria Pisteka"/>
    <x v="1"/>
    <s v="United States"/>
    <s v="New York City"/>
    <s v="New York"/>
    <n v="10035"/>
    <x v="3"/>
    <s v="TEC-AC-10002018"/>
    <s v="Technology"/>
    <s v="Accessories"/>
    <s v="AmazonBasics 3-Button USB Wired Mouse"/>
    <n v="20.97"/>
    <n v="3"/>
    <n v="0"/>
    <n v="9.017100000000001"/>
    <s v="No"/>
    <s v="Chuck Magee"/>
  </r>
  <r>
    <n v="9026"/>
    <s v="CA-2016-102127"/>
    <d v="2016-06-26T00:00:00"/>
    <d v="2016-07-02T00:00:00"/>
    <x v="1"/>
    <s v="VP-21760"/>
    <s v="Victoria Pisteka"/>
    <x v="1"/>
    <s v="United States"/>
    <s v="New York City"/>
    <s v="New York"/>
    <n v="10035"/>
    <x v="3"/>
    <s v="TEC-AC-10000397"/>
    <s v="Technology"/>
    <s v="Accessories"/>
    <s v="Perixx PERIBOARD-512B, Ergonomic Split Keyboard"/>
    <n v="139.96"/>
    <n v="4"/>
    <n v="0"/>
    <n v="9.7972000000000037"/>
    <s v="No"/>
    <s v="Chuck Magee"/>
  </r>
  <r>
    <n v="9027"/>
    <s v="CA-2016-102127"/>
    <d v="2016-06-26T00:00:00"/>
    <d v="2016-07-02T00:00:00"/>
    <x v="1"/>
    <s v="VP-21760"/>
    <s v="Victoria Pisteka"/>
    <x v="1"/>
    <s v="United States"/>
    <s v="New York City"/>
    <s v="New York"/>
    <n v="10035"/>
    <x v="3"/>
    <s v="FUR-FU-10003976"/>
    <s v="Furniture"/>
    <s v="Furnishings"/>
    <s v="DAX Executive Solid Wood Document Frame, Desktop or Hang, Mahogany, 5 x 7"/>
    <n v="37.74"/>
    <n v="3"/>
    <n v="0"/>
    <n v="12.831599999999996"/>
    <s v="No"/>
    <s v="Chuck Magee"/>
  </r>
  <r>
    <n v="9028"/>
    <s v="US-2016-152415"/>
    <d v="2016-09-17T00:00:00"/>
    <d v="2016-09-22T00:00:00"/>
    <x v="1"/>
    <s v="PO-18865"/>
    <s v="Patrick O'Donnell"/>
    <x v="0"/>
    <s v="United States"/>
    <s v="Marlborough"/>
    <s v="Massachusetts"/>
    <n v="1752"/>
    <x v="3"/>
    <s v="FUR-FU-10002597"/>
    <s v="Furniture"/>
    <s v="Furnishings"/>
    <s v="C-Line Magnetic Cubicle Keepers, Clear Polypropylene"/>
    <n v="14.82"/>
    <n v="3"/>
    <n v="0"/>
    <n v="6.224400000000001"/>
    <s v="No"/>
    <s v="Chuck Magee"/>
  </r>
  <r>
    <n v="9029"/>
    <s v="US-2016-152415"/>
    <d v="2016-09-17T00:00:00"/>
    <d v="2016-09-22T00:00:00"/>
    <x v="1"/>
    <s v="PO-18865"/>
    <s v="Patrick O'Donnell"/>
    <x v="0"/>
    <s v="United States"/>
    <s v="Marlborough"/>
    <s v="Massachusetts"/>
    <n v="1752"/>
    <x v="3"/>
    <s v="FUR-FU-10004864"/>
    <s v="Furniture"/>
    <s v="Furnishings"/>
    <s v="Howard Miller 14-1/2&quot; Diameter Chrome Round Wall Clock"/>
    <n v="191.82"/>
    <n v="3"/>
    <n v="0"/>
    <n v="61.382399999999997"/>
    <s v="No"/>
    <s v="Chuck Magee"/>
  </r>
  <r>
    <n v="9030"/>
    <s v="CA-2014-138198"/>
    <d v="2014-07-18T00:00:00"/>
    <d v="2014-07-23T00:00:00"/>
    <x v="1"/>
    <s v="JL-15130"/>
    <s v="Jack Lebron"/>
    <x v="0"/>
    <s v="United States"/>
    <s v="New Rochelle"/>
    <s v="New York"/>
    <n v="10801"/>
    <x v="3"/>
    <s v="OFF-BI-10002103"/>
    <s v="Office Supplies"/>
    <s v="Binders"/>
    <s v="Cardinal Slant-D Ring Binder, Heavy Gauge Vinyl"/>
    <n v="13.904"/>
    <n v="2"/>
    <n v="0.2"/>
    <n v="4.5187999999999997"/>
    <s v="No"/>
    <s v="Chuck Magee"/>
  </r>
  <r>
    <n v="9031"/>
    <s v="CA-2017-128041"/>
    <d v="2017-09-01T00:00:00"/>
    <d v="2017-09-01T00:00:00"/>
    <x v="3"/>
    <s v="RW-19540"/>
    <s v="Rick Wilson"/>
    <x v="1"/>
    <s v="United States"/>
    <s v="Seattle"/>
    <s v="Washington"/>
    <n v="98103"/>
    <x v="1"/>
    <s v="OFF-AP-10001005"/>
    <s v="Office Supplies"/>
    <s v="Appliances"/>
    <s v="Honeywell Quietcare HEPA Air Cleaner"/>
    <n v="314.60000000000002"/>
    <n v="4"/>
    <n v="0"/>
    <n v="103.81799999999998"/>
    <s v="No"/>
    <s v="Anna Andreadi"/>
  </r>
  <r>
    <n v="9032"/>
    <s v="CA-2017-128041"/>
    <d v="2017-09-01T00:00:00"/>
    <d v="2017-09-01T00:00:00"/>
    <x v="3"/>
    <s v="RW-19540"/>
    <s v="Rick Wilson"/>
    <x v="1"/>
    <s v="United States"/>
    <s v="Seattle"/>
    <s v="Washington"/>
    <n v="98103"/>
    <x v="1"/>
    <s v="FUR-TA-10002607"/>
    <s v="Furniture"/>
    <s v="Tables"/>
    <s v="KI Conference Tables"/>
    <n v="283.56"/>
    <n v="4"/>
    <n v="0"/>
    <n v="45.36960000000002"/>
    <s v="No"/>
    <s v="Anna Andreadi"/>
  </r>
  <r>
    <n v="9033"/>
    <s v="CA-2017-105823"/>
    <d v="2017-06-22T00:00:00"/>
    <d v="2017-06-26T00:00:00"/>
    <x v="1"/>
    <s v="RB-19465"/>
    <s v="Rick Bensley"/>
    <x v="2"/>
    <s v="United States"/>
    <s v="Detroit"/>
    <s v="Michigan"/>
    <n v="48227"/>
    <x v="2"/>
    <s v="FUR-CH-10000454"/>
    <s v="Furniture"/>
    <s v="Chairs"/>
    <s v="Hon Deluxe Fabric Upholstered Stacking Chairs, Rounded Back"/>
    <n v="487.96"/>
    <n v="2"/>
    <n v="0"/>
    <n v="146.38799999999998"/>
    <s v="No"/>
    <s v="Kelly Williams"/>
  </r>
  <r>
    <n v="9034"/>
    <s v="CA-2014-152268"/>
    <d v="2014-09-02T00:00:00"/>
    <d v="2014-09-07T00:00:00"/>
    <x v="1"/>
    <s v="SC-20095"/>
    <s v="Sanjit Chand"/>
    <x v="0"/>
    <s v="United States"/>
    <s v="Fayetteville"/>
    <s v="Arkansas"/>
    <n v="72701"/>
    <x v="0"/>
    <s v="OFF-BI-10001359"/>
    <s v="Office Supplies"/>
    <s v="Binders"/>
    <s v="GBC DocuBind TL300 Electric Binding System"/>
    <n v="1793.98"/>
    <n v="2"/>
    <n v="0"/>
    <n v="843.17059999999992"/>
    <s v="No"/>
    <s v="Cassandra Brandow"/>
  </r>
  <r>
    <n v="9035"/>
    <s v="CA-2015-148873"/>
    <d v="2015-10-01T00:00:00"/>
    <d v="2015-10-05T00:00:00"/>
    <x v="1"/>
    <s v="EM-13960"/>
    <s v="Eric Murdock"/>
    <x v="0"/>
    <s v="United States"/>
    <s v="Quincy"/>
    <s v="Illinois"/>
    <n v="62301"/>
    <x v="2"/>
    <s v="OFF-BI-10003196"/>
    <s v="Office Supplies"/>
    <s v="Binders"/>
    <s v="Accohide Poly Flexible Ring Binders"/>
    <n v="2.9919999999999995"/>
    <n v="4"/>
    <n v="0.8"/>
    <n v="-4.4880000000000013"/>
    <s v="Yes"/>
    <s v="Kelly Williams"/>
  </r>
  <r>
    <n v="9036"/>
    <s v="CA-2015-148873"/>
    <d v="2015-10-01T00:00:00"/>
    <d v="2015-10-05T00:00:00"/>
    <x v="1"/>
    <s v="EM-13960"/>
    <s v="Eric Murdock"/>
    <x v="0"/>
    <s v="United States"/>
    <s v="Quincy"/>
    <s v="Illinois"/>
    <n v="62301"/>
    <x v="2"/>
    <s v="TEC-AC-10003657"/>
    <s v="Technology"/>
    <s v="Accessories"/>
    <s v="Lenovo 17-Key USB Numeric Keypad"/>
    <n v="108.76800000000001"/>
    <n v="4"/>
    <n v="0.2"/>
    <n v="2.7191999999999901"/>
    <s v="Yes"/>
    <s v="Kelly Williams"/>
  </r>
  <r>
    <n v="9037"/>
    <s v="CA-2015-166492"/>
    <d v="2015-04-07T00:00:00"/>
    <d v="2015-04-10T00:00:00"/>
    <x v="2"/>
    <s v="RP-19390"/>
    <s v="Resi Pölking"/>
    <x v="0"/>
    <s v="United States"/>
    <s v="New York City"/>
    <s v="New York"/>
    <n v="10035"/>
    <x v="3"/>
    <s v="OFF-PA-10002262"/>
    <s v="Office Supplies"/>
    <s v="Paper"/>
    <s v="Xerox 192"/>
    <n v="25.92"/>
    <n v="4"/>
    <n v="0"/>
    <n v="12.441600000000001"/>
    <s v="No"/>
    <s v="Chuck Magee"/>
  </r>
  <r>
    <n v="9038"/>
    <s v="CA-2015-166492"/>
    <d v="2015-04-07T00:00:00"/>
    <d v="2015-04-10T00:00:00"/>
    <x v="2"/>
    <s v="RP-19390"/>
    <s v="Resi Pölking"/>
    <x v="0"/>
    <s v="United States"/>
    <s v="New York City"/>
    <s v="New York"/>
    <n v="10035"/>
    <x v="3"/>
    <s v="OFF-ST-10002214"/>
    <s v="Office Supplies"/>
    <s v="Storage"/>
    <s v="X-Rack File for Hanging Folders"/>
    <n v="22.58"/>
    <n v="2"/>
    <n v="0"/>
    <n v="5.8707999999999991"/>
    <s v="No"/>
    <s v="Chuck Magee"/>
  </r>
  <r>
    <n v="9039"/>
    <s v="CA-2017-157420"/>
    <d v="2017-11-21T00:00:00"/>
    <d v="2017-11-21T00:00:00"/>
    <x v="3"/>
    <s v="HZ-14950"/>
    <s v="Henia Zydlo"/>
    <x v="0"/>
    <s v="United States"/>
    <s v="Houston"/>
    <s v="Texas"/>
    <n v="77095"/>
    <x v="2"/>
    <s v="TEC-PH-10003555"/>
    <s v="Technology"/>
    <s v="Phones"/>
    <s v="Motorola HK250 Universal Bluetooth Headset"/>
    <n v="55.176000000000002"/>
    <n v="3"/>
    <n v="0.2"/>
    <n v="-12.414599999999997"/>
    <s v="No"/>
    <s v="Kelly Williams"/>
  </r>
  <r>
    <n v="9040"/>
    <s v="CA-2016-117121"/>
    <d v="2016-12-17T00:00:00"/>
    <d v="2016-12-21T00:00:00"/>
    <x v="1"/>
    <s v="AB-10105"/>
    <s v="Adrian Barton"/>
    <x v="0"/>
    <s v="United States"/>
    <s v="Detroit"/>
    <s v="Michigan"/>
    <n v="48205"/>
    <x v="2"/>
    <s v="OFF-BI-10000545"/>
    <s v="Office Supplies"/>
    <s v="Binders"/>
    <s v="GBC Ibimaster 500 Manual ProClick Binding System"/>
    <n v="9892.74"/>
    <n v="13"/>
    <n v="0"/>
    <n v="4946.37"/>
    <s v="No"/>
    <s v="Kelly Williams"/>
  </r>
  <r>
    <n v="9041"/>
    <s v="CA-2014-138177"/>
    <d v="2014-09-19T00:00:00"/>
    <d v="2014-09-24T00:00:00"/>
    <x v="1"/>
    <s v="ND-18460"/>
    <s v="Neil Ducich"/>
    <x v="1"/>
    <s v="United States"/>
    <s v="Chandler"/>
    <s v="Arizona"/>
    <n v="85224"/>
    <x v="1"/>
    <s v="FUR-TA-10004607"/>
    <s v="Furniture"/>
    <s v="Tables"/>
    <s v="Hon 2111 Invitation Series Straight Table"/>
    <n v="73.915000000000006"/>
    <n v="1"/>
    <n v="0.5"/>
    <n v="-45.827300000000008"/>
    <s v="No"/>
    <s v="Anna Andreadi"/>
  </r>
  <r>
    <n v="9042"/>
    <s v="CA-2014-114335"/>
    <d v="2014-09-28T00:00:00"/>
    <d v="2014-10-03T00:00:00"/>
    <x v="1"/>
    <s v="XP-21865"/>
    <s v="Xylona Preis"/>
    <x v="0"/>
    <s v="United States"/>
    <s v="Hollywood"/>
    <s v="Florida"/>
    <n v="33021"/>
    <x v="0"/>
    <s v="FUR-FU-10000277"/>
    <s v="Furniture"/>
    <s v="Furnishings"/>
    <s v="Deflect-o DuraMat Antistatic Studded Beveled Mat for Medium Pile Carpeting"/>
    <n v="337.08800000000002"/>
    <n v="4"/>
    <n v="0.2"/>
    <n v="16.854399999999984"/>
    <s v="No"/>
    <s v="Cassandra Brandow"/>
  </r>
  <r>
    <n v="9043"/>
    <s v="CA-2015-168760"/>
    <d v="2015-09-22T00:00:00"/>
    <d v="2015-09-26T00:00:00"/>
    <x v="0"/>
    <s v="MM-18280"/>
    <s v="Muhammed MacIntyre"/>
    <x v="1"/>
    <s v="United States"/>
    <s v="Los Angeles"/>
    <s v="California"/>
    <n v="90049"/>
    <x v="1"/>
    <s v="OFF-AP-10004532"/>
    <s v="Office Supplies"/>
    <s v="Appliances"/>
    <s v="Kensington 6 Outlet Guardian Standard Surge Protector"/>
    <n v="61.44"/>
    <n v="3"/>
    <n v="0"/>
    <n v="16.588799999999999"/>
    <s v="No"/>
    <s v="Anna Andreadi"/>
  </r>
  <r>
    <n v="9044"/>
    <s v="CA-2016-168830"/>
    <d v="2016-11-07T00:00:00"/>
    <d v="2016-11-13T00:00:00"/>
    <x v="1"/>
    <s v="ML-17395"/>
    <s v="Marina Lichtenstein"/>
    <x v="1"/>
    <s v="United States"/>
    <s v="San Francisco"/>
    <s v="California"/>
    <n v="94122"/>
    <x v="1"/>
    <s v="TEC-AC-10003911"/>
    <s v="Technology"/>
    <s v="Accessories"/>
    <s v="NETGEAR AC1750 Dual Band Gigabit Smart WiFi Router"/>
    <n v="479.97"/>
    <n v="3"/>
    <n v="0"/>
    <n v="163.18979999999999"/>
    <s v="No"/>
    <s v="Anna Andreadi"/>
  </r>
  <r>
    <n v="9045"/>
    <s v="CA-2017-137463"/>
    <d v="2017-12-16T00:00:00"/>
    <d v="2017-12-20T00:00:00"/>
    <x v="0"/>
    <s v="KM-16225"/>
    <s v="Kalyca Meade"/>
    <x v="1"/>
    <s v="United States"/>
    <s v="Sunnyvale"/>
    <s v="California"/>
    <n v="94086"/>
    <x v="1"/>
    <s v="OFF-BI-10003196"/>
    <s v="Office Supplies"/>
    <s v="Binders"/>
    <s v="Accohide Poly Flexible Ring Binders"/>
    <n v="5.9840000000000009"/>
    <n v="2"/>
    <n v="0.2"/>
    <n v="2.2439999999999998"/>
    <s v="No"/>
    <s v="Anna Andreadi"/>
  </r>
  <r>
    <n v="9046"/>
    <s v="CA-2017-137463"/>
    <d v="2017-12-16T00:00:00"/>
    <d v="2017-12-20T00:00:00"/>
    <x v="0"/>
    <s v="KM-16225"/>
    <s v="Kalyca Meade"/>
    <x v="1"/>
    <s v="United States"/>
    <s v="Sunnyvale"/>
    <s v="California"/>
    <n v="94086"/>
    <x v="1"/>
    <s v="TEC-AC-10000358"/>
    <s v="Technology"/>
    <s v="Accessories"/>
    <s v="Imation Secure Drive + Hardware Encrypted USB flash drive - 16 GB"/>
    <n v="189.95000000000002"/>
    <n v="5"/>
    <n v="0"/>
    <n v="45.587999999999994"/>
    <s v="No"/>
    <s v="Anna Andreadi"/>
  </r>
  <r>
    <n v="9047"/>
    <s v="CA-2017-137463"/>
    <d v="2017-12-16T00:00:00"/>
    <d v="2017-12-20T00:00:00"/>
    <x v="0"/>
    <s v="KM-16225"/>
    <s v="Kalyca Meade"/>
    <x v="1"/>
    <s v="United States"/>
    <s v="Sunnyvale"/>
    <s v="California"/>
    <n v="94086"/>
    <x v="1"/>
    <s v="TEC-AC-10000057"/>
    <s v="Technology"/>
    <s v="Accessories"/>
    <s v="Microsoft Natural Ergonomic Keyboard 4000"/>
    <n v="149.94999999999999"/>
    <n v="5"/>
    <n v="0"/>
    <n v="31.489499999999992"/>
    <s v="No"/>
    <s v="Anna Andreadi"/>
  </r>
  <r>
    <n v="9048"/>
    <s v="CA-2017-137463"/>
    <d v="2017-12-16T00:00:00"/>
    <d v="2017-12-20T00:00:00"/>
    <x v="0"/>
    <s v="KM-16225"/>
    <s v="Kalyca Meade"/>
    <x v="1"/>
    <s v="United States"/>
    <s v="Sunnyvale"/>
    <s v="California"/>
    <n v="94086"/>
    <x v="1"/>
    <s v="OFF-AR-10001988"/>
    <s v="Office Supplies"/>
    <s v="Art"/>
    <s v="Bulldog Table or Wall-Mount Pencil Sharpener"/>
    <n v="29.950000000000003"/>
    <n v="5"/>
    <n v="0"/>
    <n v="8.6854999999999993"/>
    <s v="No"/>
    <s v="Anna Andreadi"/>
  </r>
  <r>
    <n v="9049"/>
    <s v="CA-2017-137463"/>
    <d v="2017-12-16T00:00:00"/>
    <d v="2017-12-20T00:00:00"/>
    <x v="0"/>
    <s v="KM-16225"/>
    <s v="Kalyca Meade"/>
    <x v="1"/>
    <s v="United States"/>
    <s v="Sunnyvale"/>
    <s v="California"/>
    <n v="94086"/>
    <x v="1"/>
    <s v="OFF-LA-10003498"/>
    <s v="Office Supplies"/>
    <s v="Labels"/>
    <s v="Avery 475"/>
    <n v="44.400000000000006"/>
    <n v="3"/>
    <n v="0"/>
    <n v="22.200000000000003"/>
    <s v="No"/>
    <s v="Anna Andreadi"/>
  </r>
  <r>
    <n v="9050"/>
    <s v="CA-2014-124513"/>
    <d v="2014-09-21T00:00:00"/>
    <d v="2014-09-25T00:00:00"/>
    <x v="1"/>
    <s v="SL-20155"/>
    <s v="Sara Luxemburg"/>
    <x v="2"/>
    <s v="United States"/>
    <s v="New York City"/>
    <s v="New York"/>
    <n v="10011"/>
    <x v="3"/>
    <s v="OFF-AR-10002956"/>
    <s v="Office Supplies"/>
    <s v="Art"/>
    <s v="Boston 16801 Nautilus Battery Pencil Sharpener"/>
    <n v="66.03"/>
    <n v="3"/>
    <n v="0"/>
    <n v="17.1678"/>
    <s v="No"/>
    <s v="Chuck Magee"/>
  </r>
  <r>
    <n v="9051"/>
    <s v="CA-2015-165554"/>
    <d v="2015-05-18T00:00:00"/>
    <d v="2015-05-22T00:00:00"/>
    <x v="1"/>
    <s v="AJ-10780"/>
    <s v="Anthony Jacobs"/>
    <x v="1"/>
    <s v="United States"/>
    <s v="Los Angeles"/>
    <s v="California"/>
    <n v="90004"/>
    <x v="1"/>
    <s v="OFF-PA-10003724"/>
    <s v="Office Supplies"/>
    <s v="Paper"/>
    <s v="Wirebound Message Book, 4 per Page"/>
    <n v="10.86"/>
    <n v="2"/>
    <n v="0"/>
    <n v="5.3213999999999997"/>
    <s v="No"/>
    <s v="Anna Andreadi"/>
  </r>
  <r>
    <n v="9052"/>
    <s v="CA-2014-141838"/>
    <d v="2014-03-26T00:00:00"/>
    <d v="2014-03-31T00:00:00"/>
    <x v="0"/>
    <s v="DK-12835"/>
    <s v="Damala Kotsonis"/>
    <x v="1"/>
    <s v="United States"/>
    <s v="San Francisco"/>
    <s v="California"/>
    <n v="94122"/>
    <x v="1"/>
    <s v="OFF-AR-10004272"/>
    <s v="Office Supplies"/>
    <s v="Art"/>
    <s v="Newell 308"/>
    <n v="3.36"/>
    <n v="2"/>
    <n v="0"/>
    <n v="0.83999999999999986"/>
    <s v="No"/>
    <s v="Anna Andreadi"/>
  </r>
  <r>
    <n v="9053"/>
    <s v="CA-2014-141838"/>
    <d v="2014-03-26T00:00:00"/>
    <d v="2014-03-31T00:00:00"/>
    <x v="0"/>
    <s v="DK-12835"/>
    <s v="Damala Kotsonis"/>
    <x v="1"/>
    <s v="United States"/>
    <s v="San Francisco"/>
    <s v="California"/>
    <n v="94122"/>
    <x v="1"/>
    <s v="OFF-BI-10003291"/>
    <s v="Office Supplies"/>
    <s v="Binders"/>
    <s v="Wilson Jones Leather-Like Binders with DublLock Round Rings"/>
    <n v="27.936000000000003"/>
    <n v="4"/>
    <n v="0.2"/>
    <n v="9.4283999999999963"/>
    <s v="No"/>
    <s v="Anna Andreadi"/>
  </r>
  <r>
    <n v="9054"/>
    <s v="CA-2014-141838"/>
    <d v="2014-03-26T00:00:00"/>
    <d v="2014-03-31T00:00:00"/>
    <x v="0"/>
    <s v="DK-12835"/>
    <s v="Damala Kotsonis"/>
    <x v="1"/>
    <s v="United States"/>
    <s v="San Francisco"/>
    <s v="California"/>
    <n v="94122"/>
    <x v="1"/>
    <s v="TEC-PH-10004100"/>
    <s v="Technology"/>
    <s v="Phones"/>
    <s v="Griffin GC17055 Auxiliary Audio Cable"/>
    <n v="28.783999999999999"/>
    <n v="2"/>
    <n v="0.2"/>
    <n v="2.878400000000001"/>
    <s v="No"/>
    <s v="Anna Andreadi"/>
  </r>
  <r>
    <n v="9055"/>
    <s v="CA-2017-117009"/>
    <d v="2017-09-22T00:00:00"/>
    <d v="2017-09-28T00:00:00"/>
    <x v="1"/>
    <s v="BK-11260"/>
    <s v="Berenike Kampe"/>
    <x v="0"/>
    <s v="United States"/>
    <s v="Santa Ana"/>
    <s v="California"/>
    <n v="92704"/>
    <x v="1"/>
    <s v="OFF-SU-10001218"/>
    <s v="Office Supplies"/>
    <s v="Supplies"/>
    <s v="Fiskars Softgrip Scissors"/>
    <n v="21.96"/>
    <n v="2"/>
    <n v="0"/>
    <n v="6.1488000000000014"/>
    <s v="No"/>
    <s v="Anna Andreadi"/>
  </r>
  <r>
    <n v="9056"/>
    <s v="CA-2015-128993"/>
    <d v="2015-09-12T00:00:00"/>
    <d v="2015-09-17T00:00:00"/>
    <x v="0"/>
    <s v="CC-12670"/>
    <s v="Craig Carreira"/>
    <x v="0"/>
    <s v="United States"/>
    <s v="Seattle"/>
    <s v="Washington"/>
    <n v="98103"/>
    <x v="1"/>
    <s v="TEC-AC-10004209"/>
    <s v="Technology"/>
    <s v="Accessories"/>
    <s v="Memorex Froggy Flash Drive 4 GB"/>
    <n v="21.98"/>
    <n v="2"/>
    <n v="0"/>
    <n v="8.5722000000000005"/>
    <s v="No"/>
    <s v="Anna Andreadi"/>
  </r>
  <r>
    <n v="9057"/>
    <s v="CA-2015-160227"/>
    <d v="2015-11-02T00:00:00"/>
    <d v="2015-11-04T00:00:00"/>
    <x v="2"/>
    <s v="ED-13885"/>
    <s v="Emily Ducich"/>
    <x v="2"/>
    <s v="United States"/>
    <s v="New York City"/>
    <s v="New York"/>
    <n v="10011"/>
    <x v="3"/>
    <s v="FUR-CH-10002073"/>
    <s v="Furniture"/>
    <s v="Chairs"/>
    <s v="Hon Olson Stacker Chairs"/>
    <n v="2621.3220000000001"/>
    <n v="11"/>
    <n v="0.1"/>
    <n v="553.39019999999982"/>
    <s v="No"/>
    <s v="Chuck Magee"/>
  </r>
  <r>
    <n v="9058"/>
    <s v="CA-2015-149097"/>
    <d v="2015-10-20T00:00:00"/>
    <d v="2015-10-24T00:00:00"/>
    <x v="1"/>
    <s v="SV-20785"/>
    <s v="Stewart Visinsky"/>
    <x v="0"/>
    <s v="United States"/>
    <s v="Los Angeles"/>
    <s v="California"/>
    <n v="90045"/>
    <x v="1"/>
    <s v="FUR-FU-10003424"/>
    <s v="Furniture"/>
    <s v="Furnishings"/>
    <s v="Nu-Dell Oak Frame"/>
    <n v="74.759999999999991"/>
    <n v="7"/>
    <n v="0"/>
    <n v="23.923199999999994"/>
    <s v="No"/>
    <s v="Anna Andreadi"/>
  </r>
  <r>
    <n v="9059"/>
    <s v="CA-2015-149097"/>
    <d v="2015-10-20T00:00:00"/>
    <d v="2015-10-24T00:00:00"/>
    <x v="1"/>
    <s v="SV-20785"/>
    <s v="Stewart Visinsky"/>
    <x v="0"/>
    <s v="United States"/>
    <s v="Los Angeles"/>
    <s v="California"/>
    <n v="90045"/>
    <x v="1"/>
    <s v="FUR-TA-10001086"/>
    <s v="Furniture"/>
    <s v="Tables"/>
    <s v="SAFCO PlanMaster Boards, 60w x 37-1/2d, White Melamine"/>
    <n v="364.77600000000007"/>
    <n v="3"/>
    <n v="0.2"/>
    <n v="27.358200000000011"/>
    <s v="No"/>
    <s v="Anna Andreadi"/>
  </r>
  <r>
    <n v="9060"/>
    <s v="CA-2016-132304"/>
    <d v="2016-06-14T00:00:00"/>
    <d v="2016-06-18T00:00:00"/>
    <x v="1"/>
    <s v="AR-10825"/>
    <s v="Anthony Rawles"/>
    <x v="1"/>
    <s v="United States"/>
    <s v="Seattle"/>
    <s v="Washington"/>
    <n v="98103"/>
    <x v="1"/>
    <s v="FUR-TA-10004619"/>
    <s v="Furniture"/>
    <s v="Tables"/>
    <s v="Hon Non-Folding Utility Tables"/>
    <n v="1115.17"/>
    <n v="7"/>
    <n v="0"/>
    <n v="334.55099999999993"/>
    <s v="No"/>
    <s v="Anna Andreadi"/>
  </r>
  <r>
    <n v="9061"/>
    <s v="CA-2015-136420"/>
    <d v="2015-11-20T00:00:00"/>
    <d v="2015-11-21T00:00:00"/>
    <x v="2"/>
    <s v="CS-12250"/>
    <s v="Chris Selesnick"/>
    <x v="1"/>
    <s v="United States"/>
    <s v="San Diego"/>
    <s v="California"/>
    <n v="92024"/>
    <x v="1"/>
    <s v="OFF-BI-10002854"/>
    <s v="Office Supplies"/>
    <s v="Binders"/>
    <s v="Performers Binder/Pad Holder, Black"/>
    <n v="89.696000000000012"/>
    <n v="4"/>
    <n v="0.2"/>
    <n v="33.635999999999996"/>
    <s v="No"/>
    <s v="Anna Andreadi"/>
  </r>
  <r>
    <n v="9062"/>
    <s v="CA-2015-136420"/>
    <d v="2015-11-20T00:00:00"/>
    <d v="2015-11-21T00:00:00"/>
    <x v="2"/>
    <s v="CS-12250"/>
    <s v="Chris Selesnick"/>
    <x v="1"/>
    <s v="United States"/>
    <s v="San Diego"/>
    <s v="California"/>
    <n v="92024"/>
    <x v="1"/>
    <s v="OFF-LA-10002762"/>
    <s v="Office Supplies"/>
    <s v="Labels"/>
    <s v="Avery 485"/>
    <n v="50.12"/>
    <n v="4"/>
    <n v="0"/>
    <n v="23.556399999999996"/>
    <s v="No"/>
    <s v="Anna Andreadi"/>
  </r>
  <r>
    <n v="9063"/>
    <s v="CA-2016-101623"/>
    <d v="2016-02-28T00:00:00"/>
    <d v="2016-03-06T00:00:00"/>
    <x v="1"/>
    <s v="RR-19525"/>
    <s v="Rick Reed"/>
    <x v="1"/>
    <s v="United States"/>
    <s v="New York City"/>
    <s v="New York"/>
    <n v="10035"/>
    <x v="3"/>
    <s v="OFF-FA-10003495"/>
    <s v="Office Supplies"/>
    <s v="Fasteners"/>
    <s v="Staples"/>
    <n v="36.480000000000004"/>
    <n v="6"/>
    <n v="0"/>
    <n v="18.240000000000002"/>
    <s v="No"/>
    <s v="Chuck Magee"/>
  </r>
  <r>
    <n v="9064"/>
    <s v="US-2014-151015"/>
    <d v="2014-10-14T00:00:00"/>
    <d v="2014-10-20T00:00:00"/>
    <x v="1"/>
    <s v="BD-11500"/>
    <s v="Bradley Drucker"/>
    <x v="0"/>
    <s v="United States"/>
    <s v="Chicago"/>
    <s v="Illinois"/>
    <n v="60653"/>
    <x v="2"/>
    <s v="OFF-PA-10002581"/>
    <s v="Office Supplies"/>
    <s v="Paper"/>
    <s v="Xerox 1951"/>
    <n v="322.19200000000001"/>
    <n v="13"/>
    <n v="0.2"/>
    <n v="100.68499999999997"/>
    <s v="No"/>
    <s v="Kelly Williams"/>
  </r>
  <r>
    <n v="9065"/>
    <s v="US-2014-151015"/>
    <d v="2014-10-14T00:00:00"/>
    <d v="2014-10-20T00:00:00"/>
    <x v="1"/>
    <s v="BD-11500"/>
    <s v="Bradley Drucker"/>
    <x v="0"/>
    <s v="United States"/>
    <s v="Chicago"/>
    <s v="Illinois"/>
    <n v="60653"/>
    <x v="2"/>
    <s v="OFF-BI-10000343"/>
    <s v="Office Supplies"/>
    <s v="Binders"/>
    <s v="Pressboard Covers with Storage Hooks, 9 1/2&quot; x 11&quot;, Light Blue"/>
    <n v="2.9459999999999993"/>
    <n v="3"/>
    <n v="0.8"/>
    <n v="-4.8609000000000009"/>
    <s v="No"/>
    <s v="Kelly Williams"/>
  </r>
  <r>
    <n v="9066"/>
    <s v="US-2014-151015"/>
    <d v="2014-10-14T00:00:00"/>
    <d v="2014-10-20T00:00:00"/>
    <x v="1"/>
    <s v="BD-11500"/>
    <s v="Bradley Drucker"/>
    <x v="0"/>
    <s v="United States"/>
    <s v="Chicago"/>
    <s v="Illinois"/>
    <n v="60653"/>
    <x v="2"/>
    <s v="OFF-PA-10001184"/>
    <s v="Office Supplies"/>
    <s v="Paper"/>
    <s v="Xerox 1903"/>
    <n v="19.136000000000003"/>
    <n v="4"/>
    <n v="0.2"/>
    <n v="6.9367999999999999"/>
    <s v="No"/>
    <s v="Kelly Williams"/>
  </r>
  <r>
    <n v="9067"/>
    <s v="CA-2017-152968"/>
    <d v="2017-05-26T00:00:00"/>
    <d v="2017-05-30T00:00:00"/>
    <x v="1"/>
    <s v="BM-11785"/>
    <s v="Bryan Mills"/>
    <x v="0"/>
    <s v="United States"/>
    <s v="Harrisonburg"/>
    <s v="Virginia"/>
    <n v="22801"/>
    <x v="0"/>
    <s v="TEC-AC-10000521"/>
    <s v="Technology"/>
    <s v="Accessories"/>
    <s v="Verbatim Slim CD and DVD Storage Cases, 50/Pack"/>
    <n v="23.08"/>
    <n v="2"/>
    <n v="0"/>
    <n v="6.9239999999999995"/>
    <s v="No"/>
    <s v="Cassandra Brandow"/>
  </r>
  <r>
    <n v="9068"/>
    <s v="CA-2016-150077"/>
    <d v="2016-02-04T00:00:00"/>
    <d v="2016-02-10T00:00:00"/>
    <x v="1"/>
    <s v="MS-17365"/>
    <s v="Maribeth Schnelling"/>
    <x v="0"/>
    <s v="United States"/>
    <s v="Rockville"/>
    <s v="Maryland"/>
    <n v="20852"/>
    <x v="3"/>
    <s v="TEC-PH-10002890"/>
    <s v="Technology"/>
    <s v="Phones"/>
    <s v="AT&amp;T 17929 Lendline Telephone"/>
    <n v="90.48"/>
    <n v="2"/>
    <n v="0"/>
    <n v="23.524799999999999"/>
    <s v="Yes"/>
    <s v="Chuck Magee"/>
  </r>
  <r>
    <n v="9069"/>
    <s v="CA-2016-106278"/>
    <d v="2016-09-02T00:00:00"/>
    <d v="2016-09-05T00:00:00"/>
    <x v="0"/>
    <s v="BM-11140"/>
    <s v="Becky Martin"/>
    <x v="0"/>
    <s v="United States"/>
    <s v="Des Moines"/>
    <s v="Washington"/>
    <n v="98198"/>
    <x v="1"/>
    <s v="FUR-CH-10003061"/>
    <s v="Furniture"/>
    <s v="Chairs"/>
    <s v="Global Leather Task Chair, Black"/>
    <n v="215.976"/>
    <n v="3"/>
    <n v="0.2"/>
    <n v="-2.6997000000000355"/>
    <s v="No"/>
    <s v="Anna Andreadi"/>
  </r>
  <r>
    <n v="9070"/>
    <s v="CA-2016-106278"/>
    <d v="2016-09-02T00:00:00"/>
    <d v="2016-09-05T00:00:00"/>
    <x v="0"/>
    <s v="BM-11140"/>
    <s v="Becky Martin"/>
    <x v="0"/>
    <s v="United States"/>
    <s v="Des Moines"/>
    <s v="Washington"/>
    <n v="98198"/>
    <x v="1"/>
    <s v="OFF-EN-10003567"/>
    <s v="Office Supplies"/>
    <s v="Envelopes"/>
    <s v="Inter-Office Recycled Envelopes, Brown Kraft, Button-String,10&quot; x 13&quot; , 100/Box"/>
    <n v="65.94"/>
    <n v="3"/>
    <n v="0"/>
    <n v="30.991800000000001"/>
    <s v="No"/>
    <s v="Anna Andreadi"/>
  </r>
  <r>
    <n v="9071"/>
    <s v="CA-2017-147550"/>
    <d v="2017-12-04T00:00:00"/>
    <d v="2017-12-05T00:00:00"/>
    <x v="2"/>
    <s v="KE-16420"/>
    <s v="Katrina Edelman"/>
    <x v="1"/>
    <s v="United States"/>
    <s v="Philadelphia"/>
    <s v="Pennsylvania"/>
    <n v="19134"/>
    <x v="3"/>
    <s v="FUR-FU-10001918"/>
    <s v="Furniture"/>
    <s v="Furnishings"/>
    <s v="C-Line Cubicle Keepers Polyproplyene Holder With Velcro Backings"/>
    <n v="11.352000000000002"/>
    <n v="3"/>
    <n v="0.2"/>
    <n v="2.6961000000000008"/>
    <s v="No"/>
    <s v="Chuck Magee"/>
  </r>
  <r>
    <n v="9072"/>
    <s v="CA-2015-136105"/>
    <d v="2015-06-12T00:00:00"/>
    <d v="2015-06-16T00:00:00"/>
    <x v="1"/>
    <s v="SZ-20035"/>
    <s v="Sam Zeldin"/>
    <x v="2"/>
    <s v="United States"/>
    <s v="Columbus"/>
    <s v="Indiana"/>
    <n v="47201"/>
    <x v="2"/>
    <s v="OFF-ST-10002444"/>
    <s v="Office Supplies"/>
    <s v="Storage"/>
    <s v="Recycled Eldon Regeneration Jumbo File"/>
    <n v="24.56"/>
    <n v="2"/>
    <n v="0"/>
    <n v="6.8767999999999994"/>
    <s v="No"/>
    <s v="Kelly Williams"/>
  </r>
  <r>
    <n v="9073"/>
    <s v="CA-2016-142524"/>
    <d v="2016-09-04T00:00:00"/>
    <d v="2016-09-08T00:00:00"/>
    <x v="1"/>
    <s v="MB-18085"/>
    <s v="Mick Brown"/>
    <x v="0"/>
    <s v="United States"/>
    <s v="Springfield"/>
    <s v="Missouri"/>
    <n v="65807"/>
    <x v="2"/>
    <s v="OFF-EN-10003286"/>
    <s v="Office Supplies"/>
    <s v="Envelopes"/>
    <s v="Staple envelope"/>
    <n v="16.559999999999999"/>
    <n v="2"/>
    <n v="0"/>
    <n v="7.783199999999999"/>
    <s v="No"/>
    <s v="Kelly Williams"/>
  </r>
  <r>
    <n v="9074"/>
    <s v="CA-2016-142524"/>
    <d v="2016-09-04T00:00:00"/>
    <d v="2016-09-08T00:00:00"/>
    <x v="1"/>
    <s v="MB-18085"/>
    <s v="Mick Brown"/>
    <x v="0"/>
    <s v="United States"/>
    <s v="Springfield"/>
    <s v="Missouri"/>
    <n v="65807"/>
    <x v="2"/>
    <s v="TEC-AC-10000109"/>
    <s v="Technology"/>
    <s v="Accessories"/>
    <s v="Sony Micro Vault Click 16 GB USB 2.0 Flash Drive"/>
    <n v="279.95"/>
    <n v="5"/>
    <n v="0"/>
    <n v="67.188000000000017"/>
    <s v="No"/>
    <s v="Kelly Williams"/>
  </r>
  <r>
    <n v="9075"/>
    <s v="CA-2014-136336"/>
    <d v="2014-04-21T00:00:00"/>
    <d v="2014-04-26T00:00:00"/>
    <x v="1"/>
    <s v="DB-13555"/>
    <s v="Dorothy Badders"/>
    <x v="1"/>
    <s v="United States"/>
    <s v="Henderson"/>
    <s v="Kentucky"/>
    <n v="42420"/>
    <x v="0"/>
    <s v="OFF-ST-10002574"/>
    <s v="Office Supplies"/>
    <s v="Storage"/>
    <s v="SAFCO Commercial Wire Shelving, Black"/>
    <n v="828.83999999999992"/>
    <n v="6"/>
    <n v="0"/>
    <n v="0"/>
    <s v="No"/>
    <s v="Cassandra Brandow"/>
  </r>
  <r>
    <n v="9076"/>
    <s v="US-2015-136259"/>
    <d v="2015-11-05T00:00:00"/>
    <d v="2015-11-08T00:00:00"/>
    <x v="2"/>
    <s v="CB-12415"/>
    <s v="Christy Brittain"/>
    <x v="0"/>
    <s v="United States"/>
    <s v="Lakewood"/>
    <s v="Ohio"/>
    <n v="44107"/>
    <x v="3"/>
    <s v="OFF-BI-10000773"/>
    <s v="Office Supplies"/>
    <s v="Binders"/>
    <s v="Insertable Tab Post Binder Dividers"/>
    <n v="7.218"/>
    <n v="3"/>
    <n v="0.7"/>
    <n v="-5.5338000000000012"/>
    <s v="No"/>
    <s v="Chuck Magee"/>
  </r>
  <r>
    <n v="9077"/>
    <s v="US-2015-136259"/>
    <d v="2015-11-05T00:00:00"/>
    <d v="2015-11-08T00:00:00"/>
    <x v="2"/>
    <s v="CB-12415"/>
    <s v="Christy Brittain"/>
    <x v="0"/>
    <s v="United States"/>
    <s v="Lakewood"/>
    <s v="Ohio"/>
    <n v="44107"/>
    <x v="3"/>
    <s v="OFF-SU-10004661"/>
    <s v="Office Supplies"/>
    <s v="Supplies"/>
    <s v="Acme Titanium Bonded Scissors"/>
    <n v="27.200000000000003"/>
    <n v="4"/>
    <n v="0.2"/>
    <n v="2.0399999999999991"/>
    <s v="No"/>
    <s v="Chuck Magee"/>
  </r>
  <r>
    <n v="9078"/>
    <s v="US-2014-124625"/>
    <d v="2014-11-03T00:00:00"/>
    <d v="2014-11-07T00:00:00"/>
    <x v="1"/>
    <s v="SP-20650"/>
    <s v="Stephanie Phelps"/>
    <x v="1"/>
    <s v="United States"/>
    <s v="Omaha"/>
    <s v="Nebraska"/>
    <n v="68104"/>
    <x v="2"/>
    <s v="TEC-AC-10003280"/>
    <s v="Technology"/>
    <s v="Accessories"/>
    <s v="Belkin F8E887 USB Wired Ergonomic Keyboard"/>
    <n v="89.97"/>
    <n v="3"/>
    <n v="0"/>
    <n v="18.893699999999995"/>
    <s v="No"/>
    <s v="Kelly Williams"/>
  </r>
  <r>
    <n v="9079"/>
    <s v="CA-2016-108105"/>
    <d v="2016-02-16T00:00:00"/>
    <d v="2016-02-23T00:00:00"/>
    <x v="1"/>
    <s v="GW-14605"/>
    <s v="Giulietta Weimer"/>
    <x v="0"/>
    <s v="United States"/>
    <s v="Henderson"/>
    <s v="Kentucky"/>
    <n v="42420"/>
    <x v="0"/>
    <s v="FUR-FU-10003773"/>
    <s v="Furniture"/>
    <s v="Furnishings"/>
    <s v="Eldon Cleatmat Plus Chair Mats for High Pile Carpets"/>
    <n v="318.08"/>
    <n v="4"/>
    <n v="0"/>
    <n v="34.988799999999969"/>
    <s v="No"/>
    <s v="Cassandra Brandow"/>
  </r>
  <r>
    <n v="9080"/>
    <s v="CA-2016-108105"/>
    <d v="2016-02-16T00:00:00"/>
    <d v="2016-02-23T00:00:00"/>
    <x v="1"/>
    <s v="GW-14605"/>
    <s v="Giulietta Weimer"/>
    <x v="0"/>
    <s v="United States"/>
    <s v="Henderson"/>
    <s v="Kentucky"/>
    <n v="42420"/>
    <x v="0"/>
    <s v="OFF-BI-10002412"/>
    <s v="Office Supplies"/>
    <s v="Binders"/>
    <s v="Wilson Jones “Snap” Scratch Pad Binder Tool for Ring Binders"/>
    <n v="5.8"/>
    <n v="1"/>
    <n v="0"/>
    <n v="2.61"/>
    <s v="No"/>
    <s v="Cassandra Brandow"/>
  </r>
  <r>
    <n v="9081"/>
    <s v="CA-2017-166898"/>
    <d v="2017-09-11T00:00:00"/>
    <d v="2017-09-13T00:00:00"/>
    <x v="0"/>
    <s v="KH-16630"/>
    <s v="Ken Heidel"/>
    <x v="1"/>
    <s v="United States"/>
    <s v="Santa Ana"/>
    <s v="California"/>
    <n v="92704"/>
    <x v="1"/>
    <s v="TEC-PH-10002564"/>
    <s v="Technology"/>
    <s v="Phones"/>
    <s v="OtterBox Defender Series Case - Samsung Galaxy S4"/>
    <n v="143.952"/>
    <n v="6"/>
    <n v="0.2"/>
    <n v="17.993999999999978"/>
    <s v="Yes"/>
    <s v="Anna Andreadi"/>
  </r>
  <r>
    <n v="9082"/>
    <s v="CA-2017-166898"/>
    <d v="2017-09-11T00:00:00"/>
    <d v="2017-09-13T00:00:00"/>
    <x v="0"/>
    <s v="KH-16630"/>
    <s v="Ken Heidel"/>
    <x v="1"/>
    <s v="United States"/>
    <s v="Santa Ana"/>
    <s v="California"/>
    <n v="92704"/>
    <x v="1"/>
    <s v="OFF-PA-10002262"/>
    <s v="Office Supplies"/>
    <s v="Paper"/>
    <s v="Xerox 192"/>
    <n v="19.440000000000001"/>
    <n v="3"/>
    <n v="0"/>
    <n v="9.3312000000000008"/>
    <s v="Yes"/>
    <s v="Anna Andreadi"/>
  </r>
  <r>
    <n v="9083"/>
    <s v="CA-2017-169005"/>
    <d v="2017-11-02T00:00:00"/>
    <d v="2017-11-06T00:00:00"/>
    <x v="1"/>
    <s v="BG-11035"/>
    <s v="Barry Gonzalez"/>
    <x v="0"/>
    <s v="United States"/>
    <s v="Springfield"/>
    <s v="Virginia"/>
    <n v="22153"/>
    <x v="0"/>
    <s v="OFF-AR-10000246"/>
    <s v="Office Supplies"/>
    <s v="Art"/>
    <s v="Newell 318"/>
    <n v="5.56"/>
    <n v="2"/>
    <n v="0"/>
    <n v="1.4455999999999998"/>
    <s v="No"/>
    <s v="Cassandra Brandow"/>
  </r>
  <r>
    <n v="9084"/>
    <s v="CA-2015-104038"/>
    <d v="2015-02-06T00:00:00"/>
    <d v="2015-02-08T00:00:00"/>
    <x v="2"/>
    <s v="LO-17170"/>
    <s v="Lori Olson"/>
    <x v="1"/>
    <s v="United States"/>
    <s v="Suffolk"/>
    <s v="Virginia"/>
    <n v="23434"/>
    <x v="0"/>
    <s v="OFF-ST-10002554"/>
    <s v="Office Supplies"/>
    <s v="Storage"/>
    <s v="Tennsco Industrial Shelving"/>
    <n v="146.72999999999999"/>
    <n v="3"/>
    <n v="0"/>
    <n v="2.9346000000000032"/>
    <s v="No"/>
    <s v="Cassandra Brandow"/>
  </r>
  <r>
    <n v="9085"/>
    <s v="CA-2015-104038"/>
    <d v="2015-02-06T00:00:00"/>
    <d v="2015-02-08T00:00:00"/>
    <x v="2"/>
    <s v="LO-17170"/>
    <s v="Lori Olson"/>
    <x v="1"/>
    <s v="United States"/>
    <s v="Suffolk"/>
    <s v="Virginia"/>
    <n v="23434"/>
    <x v="0"/>
    <s v="OFF-PA-10002751"/>
    <s v="Office Supplies"/>
    <s v="Paper"/>
    <s v="Xerox 1920"/>
    <n v="29.900000000000002"/>
    <n v="5"/>
    <n v="0"/>
    <n v="13.454999999999998"/>
    <s v="No"/>
    <s v="Cassandra Brandow"/>
  </r>
  <r>
    <n v="9086"/>
    <s v="CA-2016-126102"/>
    <d v="2016-09-10T00:00:00"/>
    <d v="2016-09-12T00:00:00"/>
    <x v="0"/>
    <s v="DV-13465"/>
    <s v="Dianna Vittorini"/>
    <x v="0"/>
    <s v="United States"/>
    <s v="Los Angeles"/>
    <s v="California"/>
    <n v="90049"/>
    <x v="1"/>
    <s v="OFF-BI-10004318"/>
    <s v="Office Supplies"/>
    <s v="Binders"/>
    <s v="Ibico EB-19 Dual Function Manual Binding System"/>
    <n v="276.78400000000005"/>
    <n v="2"/>
    <n v="0.2"/>
    <n v="89.954799999999992"/>
    <s v="No"/>
    <s v="Anna Andreadi"/>
  </r>
  <r>
    <n v="9087"/>
    <s v="CA-2016-143406"/>
    <d v="2016-09-26T00:00:00"/>
    <d v="2016-09-30T00:00:00"/>
    <x v="1"/>
    <s v="LR-17035"/>
    <s v="Lisa Ryan"/>
    <x v="1"/>
    <s v="United States"/>
    <s v="Houston"/>
    <s v="Texas"/>
    <n v="77041"/>
    <x v="2"/>
    <s v="OFF-AP-10001564"/>
    <s v="Office Supplies"/>
    <s v="Appliances"/>
    <s v="Hoover Commercial Lightweight Upright Vacuum with E-Z Empty Dirt Cup"/>
    <n v="93.031999999999982"/>
    <n v="2"/>
    <n v="0.8"/>
    <n v="-251.18640000000005"/>
    <s v="No"/>
    <s v="Kelly Williams"/>
  </r>
  <r>
    <n v="9088"/>
    <s v="CA-2016-143406"/>
    <d v="2016-09-26T00:00:00"/>
    <d v="2016-09-30T00:00:00"/>
    <x v="1"/>
    <s v="LR-17035"/>
    <s v="Lisa Ryan"/>
    <x v="1"/>
    <s v="United States"/>
    <s v="Houston"/>
    <s v="Texas"/>
    <n v="77041"/>
    <x v="2"/>
    <s v="FUR-CH-10000513"/>
    <s v="Furniture"/>
    <s v="Chairs"/>
    <s v="High-Back Leather Manager's Chair"/>
    <n v="454.96499999999997"/>
    <n v="5"/>
    <n v="0.3"/>
    <n v="-136.48950000000002"/>
    <s v="No"/>
    <s v="Kelly Williams"/>
  </r>
  <r>
    <n v="9089"/>
    <s v="CA-2015-150308"/>
    <d v="2015-12-15T00:00:00"/>
    <d v="2015-12-20T00:00:00"/>
    <x v="1"/>
    <s v="RR-19525"/>
    <s v="Rick Reed"/>
    <x v="1"/>
    <s v="United States"/>
    <s v="Cary"/>
    <s v="North Carolina"/>
    <n v="27511"/>
    <x v="0"/>
    <s v="TEC-PH-10001433"/>
    <s v="Technology"/>
    <s v="Phones"/>
    <s v="Cisco Small Business SPA 502G VoIP phone"/>
    <n v="246.16800000000001"/>
    <n v="3"/>
    <n v="0.2"/>
    <n v="21.539699999999996"/>
    <s v="No"/>
    <s v="Cassandra Brandow"/>
  </r>
  <r>
    <n v="9090"/>
    <s v="CA-2016-131093"/>
    <d v="2016-09-17T00:00:00"/>
    <d v="2016-09-20T00:00:00"/>
    <x v="0"/>
    <s v="TS-21610"/>
    <s v="Troy Staebel"/>
    <x v="0"/>
    <s v="United States"/>
    <s v="Springfield"/>
    <s v="Ohio"/>
    <n v="45503"/>
    <x v="3"/>
    <s v="OFF-ST-10002790"/>
    <s v="Office Supplies"/>
    <s v="Storage"/>
    <s v="Safco Industrial Shelving"/>
    <n v="295.39999999999998"/>
    <n v="5"/>
    <n v="0.2"/>
    <n v="-62.772499999999965"/>
    <s v="No"/>
    <s v="Chuck Magee"/>
  </r>
  <r>
    <n v="9091"/>
    <s v="US-2017-148831"/>
    <d v="2017-10-13T00:00:00"/>
    <d v="2017-10-15T00:00:00"/>
    <x v="2"/>
    <s v="AH-10210"/>
    <s v="Alan Hwang"/>
    <x v="0"/>
    <s v="United States"/>
    <s v="Louisville"/>
    <s v="Kentucky"/>
    <n v="40214"/>
    <x v="0"/>
    <s v="OFF-ST-10002974"/>
    <s v="Office Supplies"/>
    <s v="Storage"/>
    <s v="Trav-L-File Heavy-Duty Shuttle II, Black"/>
    <n v="348.56"/>
    <n v="8"/>
    <n v="0"/>
    <n v="104.56799999999998"/>
    <s v="No"/>
    <s v="Cassandra Brandow"/>
  </r>
  <r>
    <n v="9092"/>
    <s v="CA-2015-162950"/>
    <d v="2015-06-28T00:00:00"/>
    <d v="2015-07-03T00:00:00"/>
    <x v="0"/>
    <s v="DW-13585"/>
    <s v="Dorothy Wardle"/>
    <x v="1"/>
    <s v="United States"/>
    <s v="Troy"/>
    <s v="Ohio"/>
    <n v="45373"/>
    <x v="3"/>
    <s v="OFF-PA-10003177"/>
    <s v="Office Supplies"/>
    <s v="Paper"/>
    <s v="Xerox 1999"/>
    <n v="15.552000000000003"/>
    <n v="3"/>
    <n v="0.2"/>
    <n v="5.4432"/>
    <s v="No"/>
    <s v="Chuck Magee"/>
  </r>
  <r>
    <n v="9093"/>
    <s v="CA-2015-162950"/>
    <d v="2015-06-28T00:00:00"/>
    <d v="2015-07-03T00:00:00"/>
    <x v="0"/>
    <s v="DW-13585"/>
    <s v="Dorothy Wardle"/>
    <x v="1"/>
    <s v="United States"/>
    <s v="Troy"/>
    <s v="Ohio"/>
    <n v="45373"/>
    <x v="3"/>
    <s v="FUR-BO-10001918"/>
    <s v="Furniture"/>
    <s v="Bookcases"/>
    <s v="Sauder Forest Hills Library with Doors, Woodland Oak Finish"/>
    <n v="482.93999999999994"/>
    <n v="6"/>
    <n v="0.5"/>
    <n v="-376.69319999999999"/>
    <s v="No"/>
    <s v="Chuck Magee"/>
  </r>
  <r>
    <n v="9094"/>
    <s v="US-2015-132836"/>
    <d v="2015-06-01T00:00:00"/>
    <d v="2015-06-05T00:00:00"/>
    <x v="1"/>
    <s v="AJ-10945"/>
    <s v="Ashley Jarboe"/>
    <x v="0"/>
    <s v="United States"/>
    <s v="Detroit"/>
    <s v="Michigan"/>
    <n v="48227"/>
    <x v="2"/>
    <s v="TEC-PH-10001299"/>
    <s v="Technology"/>
    <s v="Phones"/>
    <s v="Polycom CX300 Desktop Phone USB VoIP phone"/>
    <n v="299.98"/>
    <n v="2"/>
    <n v="0"/>
    <n v="83.994400000000013"/>
    <s v="No"/>
    <s v="Kelly Williams"/>
  </r>
  <r>
    <n v="9095"/>
    <s v="US-2015-132836"/>
    <d v="2015-06-01T00:00:00"/>
    <d v="2015-06-05T00:00:00"/>
    <x v="1"/>
    <s v="AJ-10945"/>
    <s v="Ashley Jarboe"/>
    <x v="0"/>
    <s v="United States"/>
    <s v="Detroit"/>
    <s v="Michigan"/>
    <n v="48227"/>
    <x v="2"/>
    <s v="OFF-BI-10004224"/>
    <s v="Office Supplies"/>
    <s v="Binders"/>
    <s v="Catalog Binders with Expanding Posts"/>
    <n v="403.68"/>
    <n v="6"/>
    <n v="0"/>
    <n v="181.65599999999998"/>
    <s v="No"/>
    <s v="Kelly Williams"/>
  </r>
  <r>
    <n v="9096"/>
    <s v="US-2015-132836"/>
    <d v="2015-06-01T00:00:00"/>
    <d v="2015-06-05T00:00:00"/>
    <x v="1"/>
    <s v="AJ-10945"/>
    <s v="Ashley Jarboe"/>
    <x v="0"/>
    <s v="United States"/>
    <s v="Detroit"/>
    <s v="Michigan"/>
    <n v="48227"/>
    <x v="2"/>
    <s v="TEC-PH-10001300"/>
    <s v="Technology"/>
    <s v="Phones"/>
    <s v="iKross Bluetooth Portable Keyboard + Cell Phone Stand Holder + Brush for Apple iPhone 5S 5C 5, 4S 4"/>
    <n v="41.9"/>
    <n v="2"/>
    <n v="0"/>
    <n v="11.731999999999999"/>
    <s v="No"/>
    <s v="Kelly Williams"/>
  </r>
  <r>
    <n v="9097"/>
    <s v="US-2015-132836"/>
    <d v="2015-06-01T00:00:00"/>
    <d v="2015-06-05T00:00:00"/>
    <x v="1"/>
    <s v="AJ-10945"/>
    <s v="Ashley Jarboe"/>
    <x v="0"/>
    <s v="United States"/>
    <s v="Detroit"/>
    <s v="Michigan"/>
    <n v="48227"/>
    <x v="2"/>
    <s v="OFF-LA-10004178"/>
    <s v="Office Supplies"/>
    <s v="Labels"/>
    <s v="Avery 491"/>
    <n v="28.91"/>
    <n v="7"/>
    <n v="0"/>
    <n v="13.2986"/>
    <s v="No"/>
    <s v="Kelly Williams"/>
  </r>
  <r>
    <n v="9098"/>
    <s v="US-2014-158365"/>
    <d v="2014-04-12T00:00:00"/>
    <d v="2014-04-17T00:00:00"/>
    <x v="1"/>
    <s v="SV-20785"/>
    <s v="Stewart Visinsky"/>
    <x v="0"/>
    <s v="United States"/>
    <s v="Bloomington"/>
    <s v="Indiana"/>
    <n v="47401"/>
    <x v="2"/>
    <s v="OFF-PA-10000289"/>
    <s v="Office Supplies"/>
    <s v="Paper"/>
    <s v="Xerox 213"/>
    <n v="32.400000000000006"/>
    <n v="5"/>
    <n v="0"/>
    <n v="15.552000000000001"/>
    <s v="No"/>
    <s v="Kelly Williams"/>
  </r>
  <r>
    <n v="9099"/>
    <s v="CA-2017-152933"/>
    <d v="2017-10-12T00:00:00"/>
    <d v="2017-10-16T00:00:00"/>
    <x v="1"/>
    <s v="MG-17650"/>
    <s v="Matthew Grinstein"/>
    <x v="2"/>
    <s v="United States"/>
    <s v="Dallas"/>
    <s v="Texas"/>
    <n v="75081"/>
    <x v="2"/>
    <s v="TEC-PH-10002085"/>
    <s v="Technology"/>
    <s v="Phones"/>
    <s v="Clarity 53712"/>
    <n v="369.54399999999998"/>
    <n v="7"/>
    <n v="0.2"/>
    <n v="27.71580000000003"/>
    <s v="No"/>
    <s v="Kelly Williams"/>
  </r>
  <r>
    <n v="9100"/>
    <s v="CA-2017-152933"/>
    <d v="2017-10-12T00:00:00"/>
    <d v="2017-10-16T00:00:00"/>
    <x v="1"/>
    <s v="MG-17650"/>
    <s v="Matthew Grinstein"/>
    <x v="2"/>
    <s v="United States"/>
    <s v="Dallas"/>
    <s v="Texas"/>
    <n v="75081"/>
    <x v="2"/>
    <s v="OFF-PA-10001934"/>
    <s v="Office Supplies"/>
    <s v="Paper"/>
    <s v="Xerox 1993"/>
    <n v="10.368000000000002"/>
    <n v="2"/>
    <n v="0.2"/>
    <n v="3.7584"/>
    <s v="No"/>
    <s v="Kelly Williams"/>
  </r>
  <r>
    <n v="9101"/>
    <s v="CA-2017-152933"/>
    <d v="2017-10-12T00:00:00"/>
    <d v="2017-10-16T00:00:00"/>
    <x v="1"/>
    <s v="MG-17650"/>
    <s v="Matthew Grinstein"/>
    <x v="2"/>
    <s v="United States"/>
    <s v="Dallas"/>
    <s v="Texas"/>
    <n v="75081"/>
    <x v="2"/>
    <s v="TEC-AC-10003033"/>
    <s v="Technology"/>
    <s v="Accessories"/>
    <s v="Plantronics CS510 - Over-the-Head monaural Wireless Headset System"/>
    <n v="791.87999999999988"/>
    <n v="3"/>
    <n v="0.2"/>
    <n v="128.68049999999994"/>
    <s v="No"/>
    <s v="Kelly Williams"/>
  </r>
  <r>
    <n v="9102"/>
    <s v="CA-2015-163181"/>
    <d v="2015-11-07T00:00:00"/>
    <d v="2015-11-12T00:00:00"/>
    <x v="1"/>
    <s v="AB-10105"/>
    <s v="Adrian Barton"/>
    <x v="0"/>
    <s v="United States"/>
    <s v="Houston"/>
    <s v="Texas"/>
    <n v="77041"/>
    <x v="2"/>
    <s v="OFF-AR-10001683"/>
    <s v="Office Supplies"/>
    <s v="Art"/>
    <s v="Lumber Crayons"/>
    <n v="23.64"/>
    <n v="3"/>
    <n v="0.2"/>
    <n v="5.3190000000000008"/>
    <s v="No"/>
    <s v="Kelly Williams"/>
  </r>
  <r>
    <n v="9103"/>
    <s v="CA-2015-163181"/>
    <d v="2015-11-07T00:00:00"/>
    <d v="2015-11-12T00:00:00"/>
    <x v="1"/>
    <s v="AB-10105"/>
    <s v="Adrian Barton"/>
    <x v="0"/>
    <s v="United States"/>
    <s v="Houston"/>
    <s v="Texas"/>
    <n v="77041"/>
    <x v="2"/>
    <s v="OFF-ST-10001713"/>
    <s v="Office Supplies"/>
    <s v="Storage"/>
    <s v="Gould Plastics 9-Pocket Panel Bin, 18-3/8w x 5-1/4d x 20-1/2h, Black"/>
    <n v="84.784000000000006"/>
    <n v="2"/>
    <n v="0.2"/>
    <n v="-16.956800000000005"/>
    <s v="No"/>
    <s v="Kelly Williams"/>
  </r>
  <r>
    <n v="9104"/>
    <s v="CA-2015-163181"/>
    <d v="2015-11-07T00:00:00"/>
    <d v="2015-11-12T00:00:00"/>
    <x v="1"/>
    <s v="AB-10105"/>
    <s v="Adrian Barton"/>
    <x v="0"/>
    <s v="United States"/>
    <s v="Houston"/>
    <s v="Texas"/>
    <n v="77041"/>
    <x v="2"/>
    <s v="FUR-FU-10000193"/>
    <s v="Furniture"/>
    <s v="Furnishings"/>
    <s v="Tenex Chairmats For Use with Hard Floors"/>
    <n v="64.959999999999994"/>
    <n v="5"/>
    <n v="0.6"/>
    <n v="-84.447999999999993"/>
    <s v="No"/>
    <s v="Kelly Williams"/>
  </r>
  <r>
    <n v="9105"/>
    <s v="CA-2015-163181"/>
    <d v="2015-11-07T00:00:00"/>
    <d v="2015-11-12T00:00:00"/>
    <x v="1"/>
    <s v="AB-10105"/>
    <s v="Adrian Barton"/>
    <x v="0"/>
    <s v="United States"/>
    <s v="Houston"/>
    <s v="Texas"/>
    <n v="77041"/>
    <x v="2"/>
    <s v="OFF-BI-10000474"/>
    <s v="Office Supplies"/>
    <s v="Binders"/>
    <s v="Avery Recycled Flexi-View Covers for Binding Systems"/>
    <n v="32.059999999999995"/>
    <n v="10"/>
    <n v="0.8"/>
    <n v="-51.296000000000006"/>
    <s v="No"/>
    <s v="Kelly Williams"/>
  </r>
  <r>
    <n v="9106"/>
    <s v="CA-2015-163181"/>
    <d v="2015-11-07T00:00:00"/>
    <d v="2015-11-12T00:00:00"/>
    <x v="1"/>
    <s v="AB-10105"/>
    <s v="Adrian Barton"/>
    <x v="0"/>
    <s v="United States"/>
    <s v="Houston"/>
    <s v="Texas"/>
    <n v="77041"/>
    <x v="2"/>
    <s v="OFF-ST-10000129"/>
    <s v="Office Supplies"/>
    <s v="Storage"/>
    <s v="Fellowes Recycled Storage Drawers"/>
    <n v="177.64800000000002"/>
    <n v="2"/>
    <n v="0.2"/>
    <n v="-28.867800000000017"/>
    <s v="No"/>
    <s v="Kelly Williams"/>
  </r>
  <r>
    <n v="9107"/>
    <s v="CA-2015-163181"/>
    <d v="2015-11-07T00:00:00"/>
    <d v="2015-11-12T00:00:00"/>
    <x v="1"/>
    <s v="AB-10105"/>
    <s v="Adrian Barton"/>
    <x v="0"/>
    <s v="United States"/>
    <s v="Houston"/>
    <s v="Texas"/>
    <n v="77041"/>
    <x v="2"/>
    <s v="TEC-MA-10001016"/>
    <s v="Technology"/>
    <s v="Machines"/>
    <s v="Canon PC170 Desktop Personal Copier"/>
    <n v="287.90999999999997"/>
    <n v="3"/>
    <n v="0.4"/>
    <n v="33.589499999999987"/>
    <s v="No"/>
    <s v="Kelly Williams"/>
  </r>
  <r>
    <n v="9108"/>
    <s v="CA-2015-132941"/>
    <d v="2015-05-25T00:00:00"/>
    <d v="2015-05-28T00:00:00"/>
    <x v="2"/>
    <s v="MM-18280"/>
    <s v="Muhammed MacIntyre"/>
    <x v="1"/>
    <s v="United States"/>
    <s v="Haltom City"/>
    <s v="Texas"/>
    <n v="76117"/>
    <x v="2"/>
    <s v="OFF-SU-10002557"/>
    <s v="Office Supplies"/>
    <s v="Supplies"/>
    <s v="Fiskars Spring-Action Scissors"/>
    <n v="22.368000000000002"/>
    <n v="2"/>
    <n v="0.2"/>
    <n v="1.6776"/>
    <s v="Yes"/>
    <s v="Kelly Williams"/>
  </r>
  <r>
    <n v="9109"/>
    <s v="CA-2015-132941"/>
    <d v="2015-05-25T00:00:00"/>
    <d v="2015-05-28T00:00:00"/>
    <x v="2"/>
    <s v="MM-18280"/>
    <s v="Muhammed MacIntyre"/>
    <x v="1"/>
    <s v="United States"/>
    <s v="Haltom City"/>
    <s v="Texas"/>
    <n v="76117"/>
    <x v="2"/>
    <s v="OFF-PA-10002160"/>
    <s v="Office Supplies"/>
    <s v="Paper"/>
    <s v="Xerox 1978"/>
    <n v="32.368000000000002"/>
    <n v="7"/>
    <n v="0.2"/>
    <n v="11.733400000000001"/>
    <s v="Yes"/>
    <s v="Kelly Williams"/>
  </r>
  <r>
    <n v="9110"/>
    <s v="CA-2015-132941"/>
    <d v="2015-05-25T00:00:00"/>
    <d v="2015-05-28T00:00:00"/>
    <x v="2"/>
    <s v="MM-18280"/>
    <s v="Muhammed MacIntyre"/>
    <x v="1"/>
    <s v="United States"/>
    <s v="Haltom City"/>
    <s v="Texas"/>
    <n v="76117"/>
    <x v="2"/>
    <s v="TEC-AC-10003095"/>
    <s v="Technology"/>
    <s v="Accessories"/>
    <s v="Logitech G35 7.1-Channel Surround Sound Headset"/>
    <n v="207.98400000000004"/>
    <n v="2"/>
    <n v="0.2"/>
    <n v="36.397199999999998"/>
    <s v="Yes"/>
    <s v="Kelly Williams"/>
  </r>
  <r>
    <n v="9111"/>
    <s v="CA-2014-132010"/>
    <d v="2014-10-13T00:00:00"/>
    <d v="2014-10-15T00:00:00"/>
    <x v="2"/>
    <s v="MA-17995"/>
    <s v="Michelle Arnett"/>
    <x v="2"/>
    <s v="United States"/>
    <s v="Richmond"/>
    <s v="Virginia"/>
    <n v="23223"/>
    <x v="0"/>
    <s v="OFF-EN-10003160"/>
    <s v="Office Supplies"/>
    <s v="Envelopes"/>
    <s v="Pastel Pink Envelopes"/>
    <n v="36.4"/>
    <n v="5"/>
    <n v="0"/>
    <n v="17.472000000000001"/>
    <s v="No"/>
    <s v="Cassandra Brandow"/>
  </r>
  <r>
    <n v="9112"/>
    <s v="CA-2014-132010"/>
    <d v="2014-10-13T00:00:00"/>
    <d v="2014-10-15T00:00:00"/>
    <x v="2"/>
    <s v="MA-17995"/>
    <s v="Michelle Arnett"/>
    <x v="2"/>
    <s v="United States"/>
    <s v="Richmond"/>
    <s v="Virginia"/>
    <n v="23223"/>
    <x v="0"/>
    <s v="TEC-AC-10001542"/>
    <s v="Technology"/>
    <s v="Accessories"/>
    <s v="SanDisk Cruzer 16 GB USB Flash Drive"/>
    <n v="22.96"/>
    <n v="2"/>
    <n v="0"/>
    <n v="4.3623999999999974"/>
    <s v="No"/>
    <s v="Cassandra Brandow"/>
  </r>
  <r>
    <n v="9113"/>
    <s v="CA-2014-132010"/>
    <d v="2014-10-13T00:00:00"/>
    <d v="2014-10-15T00:00:00"/>
    <x v="2"/>
    <s v="MA-17995"/>
    <s v="Michelle Arnett"/>
    <x v="2"/>
    <s v="United States"/>
    <s v="Richmond"/>
    <s v="Virginia"/>
    <n v="23223"/>
    <x v="0"/>
    <s v="OFF-ST-10003641"/>
    <s v="Office Supplies"/>
    <s v="Storage"/>
    <s v="Space Solutions Industrial Galvanized Steel Shelving."/>
    <n v="315.2"/>
    <n v="4"/>
    <n v="0"/>
    <n v="6.3040000000000305"/>
    <s v="No"/>
    <s v="Cassandra Brandow"/>
  </r>
  <r>
    <n v="9114"/>
    <s v="CA-2014-132010"/>
    <d v="2014-10-13T00:00:00"/>
    <d v="2014-10-15T00:00:00"/>
    <x v="2"/>
    <s v="MA-17995"/>
    <s v="Michelle Arnett"/>
    <x v="2"/>
    <s v="United States"/>
    <s v="Richmond"/>
    <s v="Virginia"/>
    <n v="23223"/>
    <x v="0"/>
    <s v="OFF-BI-10002432"/>
    <s v="Office Supplies"/>
    <s v="Binders"/>
    <s v="Wilson Jones Standard D-Ring Binders"/>
    <n v="15.18"/>
    <n v="3"/>
    <n v="0"/>
    <n v="7.1345999999999989"/>
    <s v="No"/>
    <s v="Cassandra Brandow"/>
  </r>
  <r>
    <n v="9115"/>
    <s v="CA-2016-135461"/>
    <d v="2016-02-07T00:00:00"/>
    <d v="2016-02-10T00:00:00"/>
    <x v="0"/>
    <s v="EB-13975"/>
    <s v="Erica Bern"/>
    <x v="1"/>
    <s v="United States"/>
    <s v="Los Angeles"/>
    <s v="California"/>
    <n v="90049"/>
    <x v="1"/>
    <s v="TEC-PH-10004094"/>
    <s v="Technology"/>
    <s v="Phones"/>
    <s v="Motorola L703CM"/>
    <n v="623.96"/>
    <n v="5"/>
    <n v="0.2"/>
    <n v="38.997500000000002"/>
    <s v="No"/>
    <s v="Anna Andreadi"/>
  </r>
  <r>
    <n v="9116"/>
    <s v="CA-2017-153045"/>
    <d v="2017-01-19T00:00:00"/>
    <d v="2017-01-24T00:00:00"/>
    <x v="0"/>
    <s v="NS-18505"/>
    <s v="Neola Schneider"/>
    <x v="0"/>
    <s v="United States"/>
    <s v="Philadelphia"/>
    <s v="Pennsylvania"/>
    <n v="19140"/>
    <x v="3"/>
    <s v="TEC-PH-10001817"/>
    <s v="Technology"/>
    <s v="Phones"/>
    <s v="Wilson Electronics DB Pro Signal Booster"/>
    <n v="429.59999999999997"/>
    <n v="2"/>
    <n v="0.4"/>
    <n v="-93.079999999999984"/>
    <s v="No"/>
    <s v="Chuck Magee"/>
  </r>
  <r>
    <n v="9117"/>
    <s v="CA-2017-153045"/>
    <d v="2017-01-19T00:00:00"/>
    <d v="2017-01-24T00:00:00"/>
    <x v="0"/>
    <s v="NS-18505"/>
    <s v="Neola Schneider"/>
    <x v="0"/>
    <s v="United States"/>
    <s v="Philadelphia"/>
    <s v="Pennsylvania"/>
    <n v="19140"/>
    <x v="3"/>
    <s v="FUR-FU-10002759"/>
    <s v="Furniture"/>
    <s v="Furnishings"/>
    <s v="12-1/2 Diameter Round Wall Clock"/>
    <n v="31.968000000000004"/>
    <n v="2"/>
    <n v="0.2"/>
    <n v="6.3935999999999993"/>
    <s v="No"/>
    <s v="Chuck Magee"/>
  </r>
  <r>
    <n v="9118"/>
    <s v="CA-2017-153045"/>
    <d v="2017-01-19T00:00:00"/>
    <d v="2017-01-24T00:00:00"/>
    <x v="0"/>
    <s v="NS-18505"/>
    <s v="Neola Schneider"/>
    <x v="0"/>
    <s v="United States"/>
    <s v="Philadelphia"/>
    <s v="Pennsylvania"/>
    <n v="19140"/>
    <x v="3"/>
    <s v="FUR-CH-10000309"/>
    <s v="Furniture"/>
    <s v="Chairs"/>
    <s v="Global Comet Stacking Arm Chair"/>
    <n v="887.27099999999984"/>
    <n v="3"/>
    <n v="0.3"/>
    <n v="-63.376499999999965"/>
    <s v="No"/>
    <s v="Chuck Magee"/>
  </r>
  <r>
    <n v="9119"/>
    <s v="CA-2017-153045"/>
    <d v="2017-01-19T00:00:00"/>
    <d v="2017-01-24T00:00:00"/>
    <x v="0"/>
    <s v="NS-18505"/>
    <s v="Neola Schneider"/>
    <x v="0"/>
    <s v="United States"/>
    <s v="Philadelphia"/>
    <s v="Pennsylvania"/>
    <n v="19140"/>
    <x v="3"/>
    <s v="OFF-PA-10003673"/>
    <s v="Office Supplies"/>
    <s v="Paper"/>
    <s v="Strathmore Photo Mount Cards"/>
    <n v="21.696000000000002"/>
    <n v="4"/>
    <n v="0.2"/>
    <n v="7.0511999999999988"/>
    <s v="No"/>
    <s v="Chuck Magee"/>
  </r>
  <r>
    <n v="9120"/>
    <s v="US-2016-155971"/>
    <d v="2016-06-06T00:00:00"/>
    <d v="2016-06-12T00:00:00"/>
    <x v="1"/>
    <s v="RB-19795"/>
    <s v="Ross Baird"/>
    <x v="2"/>
    <s v="United States"/>
    <s v="Los Angeles"/>
    <s v="California"/>
    <n v="90036"/>
    <x v="1"/>
    <s v="OFF-LA-10000452"/>
    <s v="Office Supplies"/>
    <s v="Labels"/>
    <s v="Avery 488"/>
    <n v="22.05"/>
    <n v="7"/>
    <n v="0"/>
    <n v="10.584"/>
    <s v="No"/>
    <s v="Anna Andreadi"/>
  </r>
  <r>
    <n v="9121"/>
    <s v="US-2016-155971"/>
    <d v="2016-06-06T00:00:00"/>
    <d v="2016-06-12T00:00:00"/>
    <x v="1"/>
    <s v="RB-19795"/>
    <s v="Ross Baird"/>
    <x v="2"/>
    <s v="United States"/>
    <s v="Los Angeles"/>
    <s v="California"/>
    <n v="90036"/>
    <x v="1"/>
    <s v="OFF-PA-10000210"/>
    <s v="Office Supplies"/>
    <s v="Paper"/>
    <s v="Xerox Blank Computer Paper"/>
    <n v="99.9"/>
    <n v="5"/>
    <n v="0"/>
    <n v="46.952999999999996"/>
    <s v="No"/>
    <s v="Anna Andreadi"/>
  </r>
  <r>
    <n v="9122"/>
    <s v="CA-2017-122007"/>
    <d v="2017-03-18T00:00:00"/>
    <d v="2017-03-20T00:00:00"/>
    <x v="0"/>
    <s v="JK-15325"/>
    <s v="Jason Klamczynski"/>
    <x v="1"/>
    <s v="United States"/>
    <s v="Los Angeles"/>
    <s v="California"/>
    <n v="90032"/>
    <x v="1"/>
    <s v="OFF-AP-10000358"/>
    <s v="Office Supplies"/>
    <s v="Appliances"/>
    <s v="Fellowes Basic Home/Office Series Surge Protectors"/>
    <n v="90.86"/>
    <n v="7"/>
    <n v="0"/>
    <n v="26.349399999999992"/>
    <s v="Yes"/>
    <s v="Anna Andreadi"/>
  </r>
  <r>
    <n v="9123"/>
    <s v="CA-2017-162250"/>
    <d v="2017-11-24T00:00:00"/>
    <d v="2017-11-24T00:00:00"/>
    <x v="3"/>
    <s v="PR-18880"/>
    <s v="Patrick Ryan"/>
    <x v="0"/>
    <s v="United States"/>
    <s v="San Francisco"/>
    <s v="California"/>
    <n v="94109"/>
    <x v="1"/>
    <s v="OFF-PA-10002137"/>
    <s v="Office Supplies"/>
    <s v="Paper"/>
    <s v="Southworth 100% Résumé Paper, 24lb."/>
    <n v="7.78"/>
    <n v="1"/>
    <n v="0"/>
    <n v="3.5009999999999994"/>
    <s v="No"/>
    <s v="Anna Andreadi"/>
  </r>
  <r>
    <n v="9124"/>
    <s v="US-2016-158288"/>
    <d v="2016-11-26T00:00:00"/>
    <d v="2016-11-28T00:00:00"/>
    <x v="0"/>
    <s v="EH-13945"/>
    <s v="Eric Hoffmann"/>
    <x v="0"/>
    <s v="United States"/>
    <s v="Philadelphia"/>
    <s v="Pennsylvania"/>
    <n v="19120"/>
    <x v="3"/>
    <s v="OFF-BI-10003364"/>
    <s v="Office Supplies"/>
    <s v="Binders"/>
    <s v="Binding Machine Supplies"/>
    <n v="78.759000000000015"/>
    <n v="9"/>
    <n v="0.7"/>
    <n v="-57.75660000000002"/>
    <s v="No"/>
    <s v="Chuck Magee"/>
  </r>
  <r>
    <n v="9125"/>
    <s v="CA-2016-128916"/>
    <d v="2016-08-18T00:00:00"/>
    <d v="2016-08-20T00:00:00"/>
    <x v="0"/>
    <s v="MA-17560"/>
    <s v="Matt Abelman"/>
    <x v="2"/>
    <s v="United States"/>
    <s v="Houston"/>
    <s v="Texas"/>
    <n v="77070"/>
    <x v="2"/>
    <s v="FUR-FU-10001940"/>
    <s v="Furniture"/>
    <s v="Furnishings"/>
    <s v="Staple-based wall hangings"/>
    <n v="9.5519999999999996"/>
    <n v="3"/>
    <n v="0.6"/>
    <n v="-3.8207999999999984"/>
    <s v="No"/>
    <s v="Kelly Williams"/>
  </r>
  <r>
    <n v="9126"/>
    <s v="CA-2016-128916"/>
    <d v="2016-08-18T00:00:00"/>
    <d v="2016-08-20T00:00:00"/>
    <x v="0"/>
    <s v="MA-17560"/>
    <s v="Matt Abelman"/>
    <x v="2"/>
    <s v="United States"/>
    <s v="Houston"/>
    <s v="Texas"/>
    <n v="77070"/>
    <x v="2"/>
    <s v="FUR-FU-10000320"/>
    <s v="Furniture"/>
    <s v="Furnishings"/>
    <s v="OIC Stacking Trays"/>
    <n v="5.3440000000000003"/>
    <n v="4"/>
    <n v="0.6"/>
    <n v="-2.1375999999999991"/>
    <s v="No"/>
    <s v="Kelly Williams"/>
  </r>
  <r>
    <n v="9127"/>
    <s v="CA-2015-157028"/>
    <d v="2015-11-28T00:00:00"/>
    <d v="2015-12-03T00:00:00"/>
    <x v="1"/>
    <s v="MA-17995"/>
    <s v="Michelle Arnett"/>
    <x v="2"/>
    <s v="United States"/>
    <s v="Las Cruces"/>
    <s v="New Mexico"/>
    <n v="88001"/>
    <x v="1"/>
    <s v="OFF-AR-10004441"/>
    <s v="Office Supplies"/>
    <s v="Art"/>
    <s v="BIC Brite Liner Highlighters"/>
    <n v="8.2799999999999994"/>
    <n v="2"/>
    <n v="0"/>
    <n v="3.4775999999999998"/>
    <s v="No"/>
    <s v="Anna Andreadi"/>
  </r>
  <r>
    <n v="9128"/>
    <s v="CA-2017-112473"/>
    <d v="2017-05-25T00:00:00"/>
    <d v="2017-06-01T00:00:00"/>
    <x v="1"/>
    <s v="JL-15505"/>
    <s v="Jeremy Lonsdale"/>
    <x v="0"/>
    <s v="United States"/>
    <s v="Houston"/>
    <s v="Texas"/>
    <n v="77070"/>
    <x v="2"/>
    <s v="OFF-ST-10002182"/>
    <s v="Office Supplies"/>
    <s v="Storage"/>
    <s v="Iris 3-Drawer Stacking Bin, Black"/>
    <n v="50.135999999999996"/>
    <n v="3"/>
    <n v="0.2"/>
    <n v="-11.2806"/>
    <s v="No"/>
    <s v="Kelly Williams"/>
  </r>
  <r>
    <n v="9129"/>
    <s v="US-2017-147655"/>
    <d v="2017-09-04T00:00:00"/>
    <d v="2017-09-05T00:00:00"/>
    <x v="2"/>
    <s v="AS-10045"/>
    <s v="Aaron Smayling"/>
    <x v="1"/>
    <s v="United States"/>
    <s v="Redmond"/>
    <s v="Oregon"/>
    <n v="97756"/>
    <x v="1"/>
    <s v="OFF-BI-10002931"/>
    <s v="Office Supplies"/>
    <s v="Binders"/>
    <s v="Avery Trapezoid Extra Heavy Duty 4&quot; Binders"/>
    <n v="88.074000000000012"/>
    <n v="7"/>
    <n v="0.7"/>
    <n v="-58.71599999999998"/>
    <s v="No"/>
    <s v="Anna Andreadi"/>
  </r>
  <r>
    <n v="9130"/>
    <s v="CA-2016-130911"/>
    <d v="2016-03-24T00:00:00"/>
    <d v="2016-03-26T00:00:00"/>
    <x v="0"/>
    <s v="DC-12850"/>
    <s v="Dan Campbell"/>
    <x v="0"/>
    <s v="United States"/>
    <s v="Cleveland"/>
    <s v="Ohio"/>
    <n v="44105"/>
    <x v="3"/>
    <s v="FUR-BO-10004357"/>
    <s v="Furniture"/>
    <s v="Bookcases"/>
    <s v="O'Sullivan Living Dimensions 3-Shelf Bookcases"/>
    <n v="301.46999999999997"/>
    <n v="3"/>
    <n v="0.5"/>
    <n v="-241.17600000000002"/>
    <s v="No"/>
    <s v="Chuck Magee"/>
  </r>
  <r>
    <n v="9131"/>
    <s v="CA-2016-130911"/>
    <d v="2016-03-24T00:00:00"/>
    <d v="2016-03-26T00:00:00"/>
    <x v="0"/>
    <s v="DC-12850"/>
    <s v="Dan Campbell"/>
    <x v="0"/>
    <s v="United States"/>
    <s v="Cleveland"/>
    <s v="Ohio"/>
    <n v="44105"/>
    <x v="3"/>
    <s v="OFF-AR-10000475"/>
    <s v="Office Supplies"/>
    <s v="Art"/>
    <s v="Hunt BOSTON Vista Battery-Operated Pencil Sharpener, Black"/>
    <n v="18.656000000000002"/>
    <n v="2"/>
    <n v="0.2"/>
    <n v="1.6324000000000014"/>
    <s v="No"/>
    <s v="Chuck Magee"/>
  </r>
  <r>
    <n v="9132"/>
    <s v="CA-2017-100055"/>
    <d v="2017-05-28T00:00:00"/>
    <d v="2017-06-01T00:00:00"/>
    <x v="1"/>
    <s v="MD-17860"/>
    <s v="Michael Dominguez"/>
    <x v="1"/>
    <s v="United States"/>
    <s v="Laurel"/>
    <s v="Maryland"/>
    <n v="20707"/>
    <x v="3"/>
    <s v="FUR-FU-10001473"/>
    <s v="Furniture"/>
    <s v="Furnishings"/>
    <s v="DAX Wood Document Frame"/>
    <n v="27.46"/>
    <n v="2"/>
    <n v="0"/>
    <n v="9.8856000000000002"/>
    <s v="No"/>
    <s v="Chuck Magee"/>
  </r>
  <r>
    <n v="9133"/>
    <s v="CA-2017-100055"/>
    <d v="2017-05-28T00:00:00"/>
    <d v="2017-06-01T00:00:00"/>
    <x v="1"/>
    <s v="MD-17860"/>
    <s v="Michael Dominguez"/>
    <x v="1"/>
    <s v="United States"/>
    <s v="Laurel"/>
    <s v="Maryland"/>
    <n v="20707"/>
    <x v="3"/>
    <s v="OFF-AP-10001469"/>
    <s v="Office Supplies"/>
    <s v="Appliances"/>
    <s v="Fellowes 8 Outlet Superior Workstation Surge Protector"/>
    <n v="125.13"/>
    <n v="3"/>
    <n v="0"/>
    <n v="36.287699999999987"/>
    <s v="No"/>
    <s v="Chuck Magee"/>
  </r>
  <r>
    <n v="9134"/>
    <s v="CA-2015-157805"/>
    <d v="2015-08-31T00:00:00"/>
    <d v="2015-09-04T00:00:00"/>
    <x v="1"/>
    <s v="RH-19510"/>
    <s v="Rick Huthwaite"/>
    <x v="2"/>
    <s v="United States"/>
    <s v="San Diego"/>
    <s v="California"/>
    <n v="92037"/>
    <x v="1"/>
    <s v="TEC-PH-10004447"/>
    <s v="Technology"/>
    <s v="Phones"/>
    <s v="Toshiba IPT2010-SD IP Telephone"/>
    <n v="555.96"/>
    <n v="5"/>
    <n v="0.2"/>
    <n v="41.697000000000003"/>
    <s v="No"/>
    <s v="Anna Andreadi"/>
  </r>
  <r>
    <n v="9135"/>
    <s v="CA-2016-124254"/>
    <d v="2016-04-12T00:00:00"/>
    <d v="2016-04-17T00:00:00"/>
    <x v="1"/>
    <s v="TB-21175"/>
    <s v="Thomas Boland"/>
    <x v="1"/>
    <s v="United States"/>
    <s v="Wilson"/>
    <s v="North Carolina"/>
    <n v="27893"/>
    <x v="0"/>
    <s v="OFF-ST-10001469"/>
    <s v="Office Supplies"/>
    <s v="Storage"/>
    <s v="Fellowes Bankers Box Recycled Super Stor/Drawer"/>
    <n v="129.55199999999999"/>
    <n v="3"/>
    <n v="0.2"/>
    <n v="-22.671600000000005"/>
    <s v="No"/>
    <s v="Cassandra Brandow"/>
  </r>
  <r>
    <n v="9136"/>
    <s v="CA-2016-124254"/>
    <d v="2016-04-12T00:00:00"/>
    <d v="2016-04-17T00:00:00"/>
    <x v="1"/>
    <s v="TB-21175"/>
    <s v="Thomas Boland"/>
    <x v="1"/>
    <s v="United States"/>
    <s v="Wilson"/>
    <s v="North Carolina"/>
    <n v="27893"/>
    <x v="0"/>
    <s v="OFF-ST-10000060"/>
    <s v="Office Supplies"/>
    <s v="Storage"/>
    <s v="Fellowes Bankers Box Staxonsteel Drawer File/Stacking System"/>
    <n v="51.984000000000009"/>
    <n v="1"/>
    <n v="0.2"/>
    <n v="-5.1983999999999995"/>
    <s v="No"/>
    <s v="Cassandra Brandow"/>
  </r>
  <r>
    <n v="9137"/>
    <s v="CA-2016-124254"/>
    <d v="2016-04-12T00:00:00"/>
    <d v="2016-04-17T00:00:00"/>
    <x v="1"/>
    <s v="TB-21175"/>
    <s v="Thomas Boland"/>
    <x v="1"/>
    <s v="United States"/>
    <s v="Wilson"/>
    <s v="North Carolina"/>
    <n v="27893"/>
    <x v="0"/>
    <s v="OFF-PA-10000807"/>
    <s v="Office Supplies"/>
    <s v="Paper"/>
    <s v="TOPS &quot;Important Message&quot; Pads, Canary, 4-1/4 x 5-1/2, 50 Sheets per Pad"/>
    <n v="10.272000000000002"/>
    <n v="3"/>
    <n v="0.2"/>
    <n v="3.4668000000000001"/>
    <s v="No"/>
    <s v="Cassandra Brandow"/>
  </r>
  <r>
    <n v="9138"/>
    <s v="CA-2014-123400"/>
    <d v="2014-02-02T00:00:00"/>
    <d v="2014-02-09T00:00:00"/>
    <x v="1"/>
    <s v="EB-13930"/>
    <s v="Eric Barreto"/>
    <x v="0"/>
    <s v="United States"/>
    <s v="Saint Petersburg"/>
    <s v="Florida"/>
    <n v="33710"/>
    <x v="0"/>
    <s v="OFF-BI-10000666"/>
    <s v="Office Supplies"/>
    <s v="Binders"/>
    <s v="Surelock Post Binders"/>
    <n v="18.336000000000002"/>
    <n v="2"/>
    <n v="0.7"/>
    <n v="-12.224"/>
    <s v="No"/>
    <s v="Cassandra Brandow"/>
  </r>
  <r>
    <n v="9139"/>
    <s v="CA-2014-123400"/>
    <d v="2014-02-02T00:00:00"/>
    <d v="2014-02-09T00:00:00"/>
    <x v="1"/>
    <s v="EB-13930"/>
    <s v="Eric Barreto"/>
    <x v="0"/>
    <s v="United States"/>
    <s v="Saint Petersburg"/>
    <s v="Florida"/>
    <n v="33710"/>
    <x v="0"/>
    <s v="TEC-PH-10002890"/>
    <s v="Technology"/>
    <s v="Phones"/>
    <s v="AT&amp;T 17929 Lendline Telephone"/>
    <n v="180.96"/>
    <n v="5"/>
    <n v="0.2"/>
    <n v="13.571999999999996"/>
    <s v="No"/>
    <s v="Cassandra Brandow"/>
  </r>
  <r>
    <n v="9140"/>
    <s v="CA-2014-106971"/>
    <d v="2014-09-02T00:00:00"/>
    <d v="2014-09-08T00:00:00"/>
    <x v="1"/>
    <s v="BM-11785"/>
    <s v="Bryan Mills"/>
    <x v="0"/>
    <s v="United States"/>
    <s v="Buffalo Grove"/>
    <s v="Illinois"/>
    <n v="60089"/>
    <x v="2"/>
    <s v="TEC-AC-10000844"/>
    <s v="Technology"/>
    <s v="Accessories"/>
    <s v="Logitech Gaming G510s - Keyboard"/>
    <n v="475.94400000000002"/>
    <n v="7"/>
    <n v="0.2"/>
    <n v="95.188799999999972"/>
    <s v="No"/>
    <s v="Kelly Williams"/>
  </r>
  <r>
    <n v="9141"/>
    <s v="CA-2017-123029"/>
    <d v="2017-09-30T00:00:00"/>
    <d v="2017-10-02T00:00:00"/>
    <x v="0"/>
    <s v="BT-11530"/>
    <s v="Bradley Talbott"/>
    <x v="2"/>
    <s v="United States"/>
    <s v="Los Angeles"/>
    <s v="California"/>
    <n v="90049"/>
    <x v="1"/>
    <s v="TEC-AC-10002402"/>
    <s v="Technology"/>
    <s v="Accessories"/>
    <s v="Razer Kraken PRO Over Ear PC and Music Headset"/>
    <n v="159.97999999999999"/>
    <n v="2"/>
    <n v="0"/>
    <n v="47.993999999999986"/>
    <s v="No"/>
    <s v="Anna Andreadi"/>
  </r>
  <r>
    <n v="9142"/>
    <s v="CA-2016-139409"/>
    <d v="2016-09-05T00:00:00"/>
    <d v="2016-09-07T00:00:00"/>
    <x v="2"/>
    <s v="FW-14395"/>
    <s v="Fred Wasserman"/>
    <x v="1"/>
    <s v="United States"/>
    <s v="New York City"/>
    <s v="New York"/>
    <n v="10011"/>
    <x v="3"/>
    <s v="TEC-PH-10003988"/>
    <s v="Technology"/>
    <s v="Phones"/>
    <s v="LF Elite 3D Dazzle Designer Hard Case Cover, Lf Stylus Pen and Wiper For Apple Iphone 5c Mini Lite"/>
    <n v="43.6"/>
    <n v="4"/>
    <n v="0"/>
    <n v="12.208000000000002"/>
    <s v="No"/>
    <s v="Chuck Magee"/>
  </r>
  <r>
    <n v="9143"/>
    <s v="US-2017-166688"/>
    <d v="2017-05-20T00:00:00"/>
    <d v="2017-05-26T00:00:00"/>
    <x v="1"/>
    <s v="RD-19480"/>
    <s v="Rick Duston"/>
    <x v="0"/>
    <s v="United States"/>
    <s v="Las Vegas"/>
    <s v="Nevada"/>
    <n v="89115"/>
    <x v="1"/>
    <s v="OFF-BI-10004040"/>
    <s v="Office Supplies"/>
    <s v="Binders"/>
    <s v="Wilson Jones Impact Binders"/>
    <n v="8.2880000000000003"/>
    <n v="2"/>
    <n v="0.2"/>
    <n v="3.0043999999999995"/>
    <s v="No"/>
    <s v="Anna Andreadi"/>
  </r>
  <r>
    <n v="9144"/>
    <s v="US-2017-166688"/>
    <d v="2017-05-20T00:00:00"/>
    <d v="2017-05-26T00:00:00"/>
    <x v="1"/>
    <s v="RD-19480"/>
    <s v="Rick Duston"/>
    <x v="0"/>
    <s v="United States"/>
    <s v="Las Vegas"/>
    <s v="Nevada"/>
    <n v="89115"/>
    <x v="1"/>
    <s v="TEC-PH-10004094"/>
    <s v="Technology"/>
    <s v="Phones"/>
    <s v="Motorola L703CM"/>
    <n v="1123.1280000000002"/>
    <n v="9"/>
    <n v="0.2"/>
    <n v="70.195499999999981"/>
    <s v="No"/>
    <s v="Anna Andreadi"/>
  </r>
  <r>
    <n v="9145"/>
    <s v="US-2017-166688"/>
    <d v="2017-05-20T00:00:00"/>
    <d v="2017-05-26T00:00:00"/>
    <x v="1"/>
    <s v="RD-19480"/>
    <s v="Rick Duston"/>
    <x v="0"/>
    <s v="United States"/>
    <s v="Las Vegas"/>
    <s v="Nevada"/>
    <n v="89115"/>
    <x v="1"/>
    <s v="OFF-AP-10000358"/>
    <s v="Office Supplies"/>
    <s v="Appliances"/>
    <s v="Fellowes Basic Home/Office Series Surge Protectors"/>
    <n v="64.900000000000006"/>
    <n v="5"/>
    <n v="0"/>
    <n v="18.820999999999994"/>
    <s v="No"/>
    <s v="Anna Andreadi"/>
  </r>
  <r>
    <n v="9146"/>
    <s v="CA-2015-126970"/>
    <d v="2015-09-20T00:00:00"/>
    <d v="2015-09-24T00:00:00"/>
    <x v="1"/>
    <s v="TP-21130"/>
    <s v="Theone Pippenger"/>
    <x v="0"/>
    <s v="United States"/>
    <s v="Naperville"/>
    <s v="Illinois"/>
    <n v="60540"/>
    <x v="2"/>
    <s v="OFF-BI-10000138"/>
    <s v="Office Supplies"/>
    <s v="Binders"/>
    <s v="Acco Translucent Poly Ring Binders"/>
    <n v="2.8079999999999989"/>
    <n v="3"/>
    <n v="0.8"/>
    <n v="-4.492799999999999"/>
    <s v="No"/>
    <s v="Kelly Williams"/>
  </r>
  <r>
    <n v="9147"/>
    <s v="US-2016-165505"/>
    <d v="2016-01-23T00:00:00"/>
    <d v="2016-01-27T00:00:00"/>
    <x v="1"/>
    <s v="CB-12535"/>
    <s v="Claudia Bergmann"/>
    <x v="1"/>
    <s v="United States"/>
    <s v="Burlington"/>
    <s v="Vermont"/>
    <s v="05408"/>
    <x v="3"/>
    <s v="TEC-AC-10002926"/>
    <s v="Technology"/>
    <s v="Accessories"/>
    <s v="Logitech Wireless Marathon Mouse M705"/>
    <n v="99.98"/>
    <n v="2"/>
    <n v="0"/>
    <n v="42.991400000000006"/>
    <s v="No"/>
    <s v="Chuck Magee"/>
  </r>
  <r>
    <n v="9148"/>
    <s v="US-2016-165505"/>
    <d v="2016-01-23T00:00:00"/>
    <d v="2016-01-27T00:00:00"/>
    <x v="1"/>
    <s v="CB-12535"/>
    <s v="Claudia Bergmann"/>
    <x v="1"/>
    <s v="United States"/>
    <s v="Burlington"/>
    <s v="Vermont"/>
    <s v="05408"/>
    <x v="3"/>
    <s v="OFF-AR-10003477"/>
    <s v="Office Supplies"/>
    <s v="Art"/>
    <s v="4009 Highlighters"/>
    <n v="8.0400000000000009"/>
    <n v="6"/>
    <n v="0"/>
    <n v="2.7336"/>
    <s v="No"/>
    <s v="Chuck Magee"/>
  </r>
  <r>
    <n v="9149"/>
    <s v="US-2016-165505"/>
    <d v="2016-01-23T00:00:00"/>
    <d v="2016-01-27T00:00:00"/>
    <x v="1"/>
    <s v="CB-12535"/>
    <s v="Claudia Bergmann"/>
    <x v="1"/>
    <s v="United States"/>
    <s v="Burlington"/>
    <s v="Vermont"/>
    <s v="05408"/>
    <x v="3"/>
    <s v="OFF-ST-10001526"/>
    <s v="Office Supplies"/>
    <s v="Storage"/>
    <s v="Iceberg Mobile Mega Data/Printer Cart "/>
    <n v="1564.29"/>
    <n v="13"/>
    <n v="0"/>
    <n v="406.71539999999993"/>
    <s v="No"/>
    <s v="Chuck Magee"/>
  </r>
  <r>
    <n v="9150"/>
    <s v="US-2014-157070"/>
    <d v="2014-06-01T00:00:00"/>
    <d v="2014-06-06T00:00:00"/>
    <x v="1"/>
    <s v="QJ-19255"/>
    <s v="Quincy Jones"/>
    <x v="1"/>
    <s v="United States"/>
    <s v="Detroit"/>
    <s v="Michigan"/>
    <n v="48234"/>
    <x v="2"/>
    <s v="OFF-BI-10001765"/>
    <s v="Office Supplies"/>
    <s v="Binders"/>
    <s v="Wilson Jones Heavy-Duty Casebound Ring Binders with Metal Hinges"/>
    <n v="138.56"/>
    <n v="4"/>
    <n v="0"/>
    <n v="66.508799999999994"/>
    <s v="No"/>
    <s v="Kelly Williams"/>
  </r>
  <r>
    <n v="9151"/>
    <s v="US-2014-157070"/>
    <d v="2014-06-01T00:00:00"/>
    <d v="2014-06-06T00:00:00"/>
    <x v="1"/>
    <s v="QJ-19255"/>
    <s v="Quincy Jones"/>
    <x v="1"/>
    <s v="United States"/>
    <s v="Detroit"/>
    <s v="Michigan"/>
    <n v="48234"/>
    <x v="2"/>
    <s v="OFF-AP-10004859"/>
    <s v="Office Supplies"/>
    <s v="Appliances"/>
    <s v="Acco 6 Outlet Guardian Premium Surge Suppressor"/>
    <n v="65.52000000000001"/>
    <n v="5"/>
    <n v="0.1"/>
    <n v="12.376000000000001"/>
    <s v="No"/>
    <s v="Kelly Williams"/>
  </r>
  <r>
    <n v="9152"/>
    <s v="US-2015-106873"/>
    <d v="2015-09-24T00:00:00"/>
    <d v="2015-09-29T00:00:00"/>
    <x v="0"/>
    <s v="KM-16720"/>
    <s v="Kunst Miller"/>
    <x v="0"/>
    <s v="United States"/>
    <s v="Avondale"/>
    <s v="Arizona"/>
    <n v="85323"/>
    <x v="1"/>
    <s v="OFF-AR-10003179"/>
    <s v="Office Supplies"/>
    <s v="Art"/>
    <s v="Dixon Ticonderoga Core-Lock Colored Pencils"/>
    <n v="14.576000000000001"/>
    <n v="2"/>
    <n v="0.2"/>
    <n v="2.3685999999999989"/>
    <s v="No"/>
    <s v="Anna Andreadi"/>
  </r>
  <r>
    <n v="9153"/>
    <s v="US-2015-106873"/>
    <d v="2015-09-24T00:00:00"/>
    <d v="2015-09-29T00:00:00"/>
    <x v="0"/>
    <s v="KM-16720"/>
    <s v="Kunst Miller"/>
    <x v="0"/>
    <s v="United States"/>
    <s v="Avondale"/>
    <s v="Arizona"/>
    <n v="85323"/>
    <x v="1"/>
    <s v="TEC-AC-10002345"/>
    <s v="Technology"/>
    <s v="Accessories"/>
    <s v="HP Standard 104 key PS/2 Keyboard"/>
    <n v="23.200000000000003"/>
    <n v="2"/>
    <n v="0.2"/>
    <n v="1.4499999999999993"/>
    <s v="No"/>
    <s v="Anna Andreadi"/>
  </r>
  <r>
    <n v="9154"/>
    <s v="US-2015-106873"/>
    <d v="2015-09-24T00:00:00"/>
    <d v="2015-09-29T00:00:00"/>
    <x v="0"/>
    <s v="KM-16720"/>
    <s v="Kunst Miller"/>
    <x v="0"/>
    <s v="United States"/>
    <s v="Avondale"/>
    <s v="Arizona"/>
    <n v="85323"/>
    <x v="1"/>
    <s v="OFF-AR-10001246"/>
    <s v="Office Supplies"/>
    <s v="Art"/>
    <s v="Newell 317"/>
    <n v="16.463999999999999"/>
    <n v="7"/>
    <n v="0.2"/>
    <n v="1.852199999999999"/>
    <s v="No"/>
    <s v="Anna Andreadi"/>
  </r>
  <r>
    <n v="9155"/>
    <s v="CA-2016-132990"/>
    <d v="2016-08-01T00:00:00"/>
    <d v="2016-08-03T00:00:00"/>
    <x v="0"/>
    <s v="KM-16660"/>
    <s v="Khloe Miller"/>
    <x v="0"/>
    <s v="United States"/>
    <s v="Philadelphia"/>
    <s v="Pennsylvania"/>
    <n v="19140"/>
    <x v="3"/>
    <s v="FUR-FU-10004864"/>
    <s v="Furniture"/>
    <s v="Furnishings"/>
    <s v="Eldon 500 Class Desk Accessories"/>
    <n v="19.312000000000001"/>
    <n v="2"/>
    <n v="0.2"/>
    <n v="3.1382000000000003"/>
    <s v="No"/>
    <s v="Chuck Magee"/>
  </r>
  <r>
    <n v="9156"/>
    <s v="CA-2014-102645"/>
    <d v="2014-01-23T00:00:00"/>
    <d v="2014-01-28T00:00:00"/>
    <x v="1"/>
    <s v="IM-15055"/>
    <s v="Ionia McGrath"/>
    <x v="0"/>
    <s v="United States"/>
    <s v="Las Vegas"/>
    <s v="Nevada"/>
    <n v="89115"/>
    <x v="1"/>
    <s v="OFF-PA-10001804"/>
    <s v="Office Supplies"/>
    <s v="Paper"/>
    <s v="Xerox 195"/>
    <n v="40.08"/>
    <n v="6"/>
    <n v="0"/>
    <n v="19.238399999999999"/>
    <s v="No"/>
    <s v="Anna Andreadi"/>
  </r>
  <r>
    <n v="9157"/>
    <s v="CA-2014-134215"/>
    <d v="2014-08-04T00:00:00"/>
    <d v="2014-08-08T00:00:00"/>
    <x v="1"/>
    <s v="ML-17395"/>
    <s v="Marina Lichtenstein"/>
    <x v="1"/>
    <s v="United States"/>
    <s v="Bangor"/>
    <s v="Maine"/>
    <n v="4401"/>
    <x v="3"/>
    <s v="OFF-AP-10001271"/>
    <s v="Office Supplies"/>
    <s v="Appliances"/>
    <s v="Eureka The Boss Cordless Rechargeable Stick Vac"/>
    <n v="101.96"/>
    <n v="2"/>
    <n v="0"/>
    <n v="27.529200000000003"/>
    <s v="No"/>
    <s v="Chuck Magee"/>
  </r>
  <r>
    <n v="9158"/>
    <s v="CA-2014-134215"/>
    <d v="2014-08-04T00:00:00"/>
    <d v="2014-08-08T00:00:00"/>
    <x v="1"/>
    <s v="ML-17395"/>
    <s v="Marina Lichtenstein"/>
    <x v="1"/>
    <s v="United States"/>
    <s v="Bangor"/>
    <s v="Maine"/>
    <n v="4401"/>
    <x v="3"/>
    <s v="OFF-PA-10004353"/>
    <s v="Office Supplies"/>
    <s v="Paper"/>
    <s v="Southworth 25% Cotton Premium Laser Paper and Envelopes"/>
    <n v="259.74"/>
    <n v="13"/>
    <n v="0"/>
    <n v="124.6752"/>
    <s v="No"/>
    <s v="Chuck Magee"/>
  </r>
  <r>
    <n v="9159"/>
    <s v="CA-2014-134215"/>
    <d v="2014-08-04T00:00:00"/>
    <d v="2014-08-08T00:00:00"/>
    <x v="1"/>
    <s v="ML-17395"/>
    <s v="Marina Lichtenstein"/>
    <x v="1"/>
    <s v="United States"/>
    <s v="Bangor"/>
    <s v="Maine"/>
    <n v="4401"/>
    <x v="3"/>
    <s v="TEC-AC-10002473"/>
    <s v="Technology"/>
    <s v="Accessories"/>
    <s v="Maxell 4.7GB DVD-R"/>
    <n v="255.42"/>
    <n v="9"/>
    <n v="0"/>
    <n v="104.7222"/>
    <s v="No"/>
    <s v="Chuck Magee"/>
  </r>
  <r>
    <n v="9160"/>
    <s v="CA-2016-118934"/>
    <d v="2016-08-09T00:00:00"/>
    <d v="2016-08-14T00:00:00"/>
    <x v="1"/>
    <s v="GH-14410"/>
    <s v="Gary Hansen"/>
    <x v="2"/>
    <s v="United States"/>
    <s v="Hendersonville"/>
    <s v="Tennessee"/>
    <n v="37075"/>
    <x v="0"/>
    <s v="OFF-BI-10003314"/>
    <s v="Office Supplies"/>
    <s v="Binders"/>
    <s v="Tuff Stuff Recycled Round Ring Binders"/>
    <n v="4.338000000000001"/>
    <n v="3"/>
    <n v="0.7"/>
    <n v="-3.0366"/>
    <s v="No"/>
    <s v="Cassandra Brandow"/>
  </r>
  <r>
    <n v="9161"/>
    <s v="CA-2016-118934"/>
    <d v="2016-08-09T00:00:00"/>
    <d v="2016-08-14T00:00:00"/>
    <x v="1"/>
    <s v="GH-14410"/>
    <s v="Gary Hansen"/>
    <x v="2"/>
    <s v="United States"/>
    <s v="Hendersonville"/>
    <s v="Tennessee"/>
    <n v="37075"/>
    <x v="0"/>
    <s v="OFF-BI-10004465"/>
    <s v="Office Supplies"/>
    <s v="Binders"/>
    <s v="Avery Durable Slant Ring Binders"/>
    <n v="11.880000000000003"/>
    <n v="5"/>
    <n v="0.7"/>
    <n v="-7.9199999999999982"/>
    <s v="No"/>
    <s v="Cassandra Brandow"/>
  </r>
  <r>
    <n v="9162"/>
    <s v="CA-2016-160108"/>
    <d v="2016-12-08T00:00:00"/>
    <d v="2016-12-12T00:00:00"/>
    <x v="1"/>
    <s v="AG-10900"/>
    <s v="Arthur Gainer"/>
    <x v="0"/>
    <s v="United States"/>
    <s v="Eau Claire"/>
    <s v="Wisconsin"/>
    <n v="54703"/>
    <x v="2"/>
    <s v="FUR-BO-10003450"/>
    <s v="Furniture"/>
    <s v="Bookcases"/>
    <s v="Bush Westfield Collection Bookcases, Dark Cherry Finish"/>
    <n v="405.85999999999996"/>
    <n v="7"/>
    <n v="0"/>
    <n v="32.46879999999998"/>
    <s v="No"/>
    <s v="Kelly Williams"/>
  </r>
  <r>
    <n v="9163"/>
    <s v="CA-2016-160108"/>
    <d v="2016-12-08T00:00:00"/>
    <d v="2016-12-12T00:00:00"/>
    <x v="1"/>
    <s v="AG-10900"/>
    <s v="Arthur Gainer"/>
    <x v="0"/>
    <s v="United States"/>
    <s v="Eau Claire"/>
    <s v="Wisconsin"/>
    <n v="54703"/>
    <x v="2"/>
    <s v="FUR-CH-10002335"/>
    <s v="Furniture"/>
    <s v="Chairs"/>
    <s v="Hon GuestStacker Chair"/>
    <n v="680.01"/>
    <n v="3"/>
    <n v="0"/>
    <n v="176.80260000000001"/>
    <s v="No"/>
    <s v="Kelly Williams"/>
  </r>
  <r>
    <n v="9164"/>
    <s v="CA-2015-164007"/>
    <d v="2015-06-08T00:00:00"/>
    <d v="2015-06-12T00:00:00"/>
    <x v="1"/>
    <s v="MG-17695"/>
    <s v="Maureen Gnade"/>
    <x v="0"/>
    <s v="United States"/>
    <s v="Chicago"/>
    <s v="Illinois"/>
    <n v="60610"/>
    <x v="2"/>
    <s v="TEC-AC-10003433"/>
    <s v="Technology"/>
    <s v="Accessories"/>
    <s v="Maxell 4.7GB DVD+R 5/Pack"/>
    <n v="2.3760000000000003"/>
    <n v="3"/>
    <n v="0.2"/>
    <n v="0.74249999999999994"/>
    <s v="No"/>
    <s v="Kelly Williams"/>
  </r>
  <r>
    <n v="9165"/>
    <s v="CA-2015-164007"/>
    <d v="2015-06-08T00:00:00"/>
    <d v="2015-06-12T00:00:00"/>
    <x v="1"/>
    <s v="MG-17695"/>
    <s v="Maureen Gnade"/>
    <x v="0"/>
    <s v="United States"/>
    <s v="Chicago"/>
    <s v="Illinois"/>
    <n v="60610"/>
    <x v="2"/>
    <s v="OFF-AP-10003849"/>
    <s v="Office Supplies"/>
    <s v="Appliances"/>
    <s v="Hoover Shoulder Vac Commercial Portable Vacuum"/>
    <n v="143.12799999999996"/>
    <n v="2"/>
    <n v="0.8"/>
    <n v="-393.60200000000009"/>
    <s v="No"/>
    <s v="Kelly Williams"/>
  </r>
  <r>
    <n v="9166"/>
    <s v="CA-2016-100300"/>
    <d v="2016-06-24T00:00:00"/>
    <d v="2016-06-26T00:00:00"/>
    <x v="0"/>
    <s v="MJ-17740"/>
    <s v="Max Jones"/>
    <x v="0"/>
    <s v="United States"/>
    <s v="San Diego"/>
    <s v="California"/>
    <n v="92037"/>
    <x v="1"/>
    <s v="TEC-MA-10000984"/>
    <s v="Technology"/>
    <s v="Machines"/>
    <s v="Okidata MB760 Printer"/>
    <n v="4476.8"/>
    <n v="4"/>
    <n v="0.2"/>
    <n v="503.63999999999965"/>
    <s v="No"/>
    <s v="Anna Andreadi"/>
  </r>
  <r>
    <n v="9167"/>
    <s v="CA-2016-100300"/>
    <d v="2016-06-24T00:00:00"/>
    <d v="2016-06-26T00:00:00"/>
    <x v="0"/>
    <s v="MJ-17740"/>
    <s v="Max Jones"/>
    <x v="0"/>
    <s v="United States"/>
    <s v="San Diego"/>
    <s v="California"/>
    <n v="92037"/>
    <x v="1"/>
    <s v="OFF-PA-10000418"/>
    <s v="Office Supplies"/>
    <s v="Paper"/>
    <s v="Xerox 189"/>
    <n v="104.85"/>
    <n v="1"/>
    <n v="0"/>
    <n v="50.327999999999996"/>
    <s v="No"/>
    <s v="Anna Andreadi"/>
  </r>
  <r>
    <n v="9168"/>
    <s v="CA-2016-100300"/>
    <d v="2016-06-24T00:00:00"/>
    <d v="2016-06-26T00:00:00"/>
    <x v="0"/>
    <s v="MJ-17740"/>
    <s v="Max Jones"/>
    <x v="0"/>
    <s v="United States"/>
    <s v="San Diego"/>
    <s v="California"/>
    <n v="92037"/>
    <x v="1"/>
    <s v="OFF-AP-10001242"/>
    <s v="Office Supplies"/>
    <s v="Appliances"/>
    <s v="APC 7 Outlet Network SurgeArrest Surge Protector"/>
    <n v="241.44"/>
    <n v="3"/>
    <n v="0"/>
    <n v="72.431999999999988"/>
    <s v="No"/>
    <s v="Anna Andreadi"/>
  </r>
  <r>
    <n v="9169"/>
    <s v="CA-2016-140571"/>
    <d v="2016-03-15T00:00:00"/>
    <d v="2016-03-19T00:00:00"/>
    <x v="1"/>
    <s v="SJ-20125"/>
    <s v="Sanjit Jacobs"/>
    <x v="2"/>
    <s v="United States"/>
    <s v="Jackson"/>
    <s v="Mississippi"/>
    <n v="39212"/>
    <x v="0"/>
    <s v="OFF-PA-10001954"/>
    <s v="Office Supplies"/>
    <s v="Paper"/>
    <s v="Xerox 1964"/>
    <n v="319.76"/>
    <n v="14"/>
    <n v="0"/>
    <n v="147.08959999999999"/>
    <s v="No"/>
    <s v="Cassandra Brandow"/>
  </r>
  <r>
    <n v="9170"/>
    <s v="CA-2016-140571"/>
    <d v="2016-03-15T00:00:00"/>
    <d v="2016-03-19T00:00:00"/>
    <x v="1"/>
    <s v="SJ-20125"/>
    <s v="Sanjit Jacobs"/>
    <x v="2"/>
    <s v="United States"/>
    <s v="Jackson"/>
    <s v="Mississippi"/>
    <n v="39212"/>
    <x v="0"/>
    <s v="OFF-PA-10001954"/>
    <s v="Office Supplies"/>
    <s v="Paper"/>
    <s v="Xerox 1964"/>
    <n v="45.68"/>
    <n v="2"/>
    <n v="0"/>
    <n v="21.012799999999999"/>
    <s v="No"/>
    <s v="Cassandra Brandow"/>
  </r>
  <r>
    <n v="9171"/>
    <s v="US-2016-155768"/>
    <d v="2016-12-01T00:00:00"/>
    <d v="2016-12-01T00:00:00"/>
    <x v="3"/>
    <s v="LB-16795"/>
    <s v="Laurel Beltran"/>
    <x v="2"/>
    <s v="United States"/>
    <s v="Oxnard"/>
    <s v="California"/>
    <n v="93030"/>
    <x v="1"/>
    <s v="FUR-FU-10000448"/>
    <s v="Furniture"/>
    <s v="Furnishings"/>
    <s v="Tenex Chairmats For Use With Carpeted Floors"/>
    <n v="31.96"/>
    <n v="2"/>
    <n v="0"/>
    <n v="1.597999999999999"/>
    <s v="No"/>
    <s v="Anna Andreadi"/>
  </r>
  <r>
    <n v="9172"/>
    <s v="US-2016-155768"/>
    <d v="2016-12-01T00:00:00"/>
    <d v="2016-12-01T00:00:00"/>
    <x v="3"/>
    <s v="LB-16795"/>
    <s v="Laurel Beltran"/>
    <x v="2"/>
    <s v="United States"/>
    <s v="Oxnard"/>
    <s v="California"/>
    <n v="93030"/>
    <x v="1"/>
    <s v="OFF-PA-10001357"/>
    <s v="Office Supplies"/>
    <s v="Paper"/>
    <s v="Xerox 1886"/>
    <n v="47.9"/>
    <n v="1"/>
    <n v="0"/>
    <n v="22.991999999999997"/>
    <s v="No"/>
    <s v="Anna Andreadi"/>
  </r>
  <r>
    <n v="9173"/>
    <s v="US-2016-155768"/>
    <d v="2016-12-01T00:00:00"/>
    <d v="2016-12-01T00:00:00"/>
    <x v="3"/>
    <s v="LB-16795"/>
    <s v="Laurel Beltran"/>
    <x v="2"/>
    <s v="United States"/>
    <s v="Oxnard"/>
    <s v="California"/>
    <n v="93030"/>
    <x v="1"/>
    <s v="OFF-ST-10002292"/>
    <s v="Office Supplies"/>
    <s v="Storage"/>
    <s v="Sauder Facets Collection Locker/File Cabinet, Sky Alder Finish"/>
    <n v="1112.94"/>
    <n v="3"/>
    <n v="0"/>
    <n v="222.58799999999991"/>
    <s v="No"/>
    <s v="Anna Andreadi"/>
  </r>
  <r>
    <n v="9174"/>
    <s v="US-2016-155768"/>
    <d v="2016-12-01T00:00:00"/>
    <d v="2016-12-01T00:00:00"/>
    <x v="3"/>
    <s v="LB-16795"/>
    <s v="Laurel Beltran"/>
    <x v="2"/>
    <s v="United States"/>
    <s v="Oxnard"/>
    <s v="California"/>
    <n v="93030"/>
    <x v="1"/>
    <s v="OFF-EN-10001219"/>
    <s v="Office Supplies"/>
    <s v="Envelopes"/>
    <s v="#10- 4 1/8&quot; x 9 1/2&quot; Security-Tint Envelopes"/>
    <n v="22.919999999999998"/>
    <n v="3"/>
    <n v="0"/>
    <n v="11.230799999999999"/>
    <s v="No"/>
    <s v="Anna Andreadi"/>
  </r>
  <r>
    <n v="9175"/>
    <s v="CA-2017-119424"/>
    <d v="2017-06-12T00:00:00"/>
    <d v="2017-06-14T00:00:00"/>
    <x v="0"/>
    <s v="SB-20185"/>
    <s v="Sarah Brown"/>
    <x v="0"/>
    <s v="United States"/>
    <s v="Kent"/>
    <s v="Washington"/>
    <n v="98031"/>
    <x v="1"/>
    <s v="TEC-PH-10002564"/>
    <s v="Technology"/>
    <s v="Phones"/>
    <s v="OtterBox Defender Series Case - Samsung Galaxy S4"/>
    <n v="71.975999999999999"/>
    <n v="3"/>
    <n v="0.2"/>
    <n v="8.9969999999999892"/>
    <s v="No"/>
    <s v="Anna Andreadi"/>
  </r>
  <r>
    <n v="9176"/>
    <s v="CA-2017-119424"/>
    <d v="2017-06-12T00:00:00"/>
    <d v="2017-06-14T00:00:00"/>
    <x v="0"/>
    <s v="SB-20185"/>
    <s v="Sarah Brown"/>
    <x v="0"/>
    <s v="United States"/>
    <s v="Kent"/>
    <s v="Washington"/>
    <n v="98031"/>
    <x v="1"/>
    <s v="OFF-PA-10001639"/>
    <s v="Office Supplies"/>
    <s v="Paper"/>
    <s v="Xerox 203"/>
    <n v="19.440000000000001"/>
    <n v="3"/>
    <n v="0"/>
    <n v="9.3312000000000008"/>
    <s v="No"/>
    <s v="Anna Andreadi"/>
  </r>
  <r>
    <n v="9177"/>
    <s v="CA-2016-118178"/>
    <d v="2016-03-19T00:00:00"/>
    <d v="2016-03-24T00:00:00"/>
    <x v="1"/>
    <s v="CC-12610"/>
    <s v="Corey Catlett"/>
    <x v="1"/>
    <s v="United States"/>
    <s v="Nashville"/>
    <s v="Tennessee"/>
    <n v="37211"/>
    <x v="0"/>
    <s v="OFF-BI-10001153"/>
    <s v="Office Supplies"/>
    <s v="Binders"/>
    <s v="Ibico Recycled Grain-Textured Covers"/>
    <n v="31.086000000000006"/>
    <n v="3"/>
    <n v="0.7"/>
    <n v="-20.72399999999999"/>
    <s v="No"/>
    <s v="Cassandra Brandow"/>
  </r>
  <r>
    <n v="9178"/>
    <s v="CA-2016-166618"/>
    <d v="2016-11-14T00:00:00"/>
    <d v="2016-11-18T00:00:00"/>
    <x v="1"/>
    <s v="DP-13000"/>
    <s v="Darren Powers"/>
    <x v="0"/>
    <s v="United States"/>
    <s v="New York City"/>
    <s v="New York"/>
    <n v="10035"/>
    <x v="3"/>
    <s v="TEC-PH-10003356"/>
    <s v="Technology"/>
    <s v="Phones"/>
    <s v="SmartStand Mobile Device Holder, Assorted Colors"/>
    <n v="13.98"/>
    <n v="2"/>
    <n v="0"/>
    <n v="3.9144000000000005"/>
    <s v="No"/>
    <s v="Chuck Magee"/>
  </r>
  <r>
    <n v="9179"/>
    <s v="CA-2016-166618"/>
    <d v="2016-11-14T00:00:00"/>
    <d v="2016-11-18T00:00:00"/>
    <x v="1"/>
    <s v="DP-13000"/>
    <s v="Darren Powers"/>
    <x v="0"/>
    <s v="United States"/>
    <s v="New York City"/>
    <s v="New York"/>
    <n v="10035"/>
    <x v="3"/>
    <s v="OFF-AR-10001725"/>
    <s v="Office Supplies"/>
    <s v="Art"/>
    <s v="Boston Home &amp; Office Model 2000 Electric Pencil Sharpeners"/>
    <n v="23.65"/>
    <n v="1"/>
    <n v="0"/>
    <n v="6.1490000000000009"/>
    <s v="No"/>
    <s v="Chuck Magee"/>
  </r>
  <r>
    <n v="9180"/>
    <s v="CA-2017-156776"/>
    <d v="2017-08-07T00:00:00"/>
    <d v="2017-08-11T00:00:00"/>
    <x v="1"/>
    <s v="JL-15505"/>
    <s v="Jeremy Lonsdale"/>
    <x v="0"/>
    <s v="United States"/>
    <s v="Westminster"/>
    <s v="California"/>
    <n v="92683"/>
    <x v="1"/>
    <s v="TEC-PH-10002415"/>
    <s v="Technology"/>
    <s v="Phones"/>
    <s v="Polycom VoiceStation 500 Conference phone"/>
    <n v="707.88"/>
    <n v="3"/>
    <n v="0.2"/>
    <n v="44.242500000000035"/>
    <s v="No"/>
    <s v="Anna Andreadi"/>
  </r>
  <r>
    <n v="9181"/>
    <s v="CA-2017-156776"/>
    <d v="2017-08-07T00:00:00"/>
    <d v="2017-08-11T00:00:00"/>
    <x v="1"/>
    <s v="JL-15505"/>
    <s v="Jeremy Lonsdale"/>
    <x v="0"/>
    <s v="United States"/>
    <s v="Westminster"/>
    <s v="California"/>
    <n v="92683"/>
    <x v="1"/>
    <s v="OFF-BI-10003355"/>
    <s v="Office Supplies"/>
    <s v="Binders"/>
    <s v="Cardinal Holdit Business Card Pockets"/>
    <n v="11.952000000000002"/>
    <n v="3"/>
    <n v="0.2"/>
    <n v="4.1832000000000003"/>
    <s v="No"/>
    <s v="Anna Andreadi"/>
  </r>
  <r>
    <n v="9182"/>
    <s v="CA-2017-156776"/>
    <d v="2017-08-07T00:00:00"/>
    <d v="2017-08-11T00:00:00"/>
    <x v="1"/>
    <s v="JL-15505"/>
    <s v="Jeremy Lonsdale"/>
    <x v="0"/>
    <s v="United States"/>
    <s v="Westminster"/>
    <s v="California"/>
    <n v="92683"/>
    <x v="1"/>
    <s v="OFF-BI-10000216"/>
    <s v="Office Supplies"/>
    <s v="Binders"/>
    <s v="Mead 1st Gear 2&quot; Zipper Binder, Asst. Colors"/>
    <n v="31.128000000000004"/>
    <n v="3"/>
    <n v="0.2"/>
    <n v="11.673000000000002"/>
    <s v="No"/>
    <s v="Anna Andreadi"/>
  </r>
  <r>
    <n v="9183"/>
    <s v="CA-2017-156776"/>
    <d v="2017-08-07T00:00:00"/>
    <d v="2017-08-11T00:00:00"/>
    <x v="1"/>
    <s v="JL-15505"/>
    <s v="Jeremy Lonsdale"/>
    <x v="0"/>
    <s v="United States"/>
    <s v="Westminster"/>
    <s v="California"/>
    <n v="92683"/>
    <x v="1"/>
    <s v="TEC-AC-10004803"/>
    <s v="Technology"/>
    <s v="Accessories"/>
    <s v="Sony Micro Vault Click 4 GB USB 2.0 Flash Drive"/>
    <n v="55.76"/>
    <n v="4"/>
    <n v="0"/>
    <n v="7.8064000000000036"/>
    <s v="No"/>
    <s v="Anna Andreadi"/>
  </r>
  <r>
    <n v="9184"/>
    <s v="CA-2017-156776"/>
    <d v="2017-08-07T00:00:00"/>
    <d v="2017-08-11T00:00:00"/>
    <x v="1"/>
    <s v="JL-15505"/>
    <s v="Jeremy Lonsdale"/>
    <x v="0"/>
    <s v="United States"/>
    <s v="Westminster"/>
    <s v="California"/>
    <n v="92683"/>
    <x v="1"/>
    <s v="OFF-PA-10001970"/>
    <s v="Office Supplies"/>
    <s v="Paper"/>
    <s v="Xerox 1881"/>
    <n v="24.56"/>
    <n v="2"/>
    <n v="0"/>
    <n v="11.543199999999999"/>
    <s v="No"/>
    <s v="Anna Andreadi"/>
  </r>
  <r>
    <n v="9185"/>
    <s v="CA-2017-156776"/>
    <d v="2017-08-07T00:00:00"/>
    <d v="2017-08-11T00:00:00"/>
    <x v="1"/>
    <s v="JL-15505"/>
    <s v="Jeremy Lonsdale"/>
    <x v="0"/>
    <s v="United States"/>
    <s v="Westminster"/>
    <s v="California"/>
    <n v="92683"/>
    <x v="1"/>
    <s v="FUR-FU-10004848"/>
    <s v="Furniture"/>
    <s v="Furnishings"/>
    <s v="Howard Miller 13-3/4&quot; Diameter Brushed Chrome Round Wall Clock"/>
    <n v="51.75"/>
    <n v="1"/>
    <n v="0"/>
    <n v="15.524999999999999"/>
    <s v="No"/>
    <s v="Anna Andreadi"/>
  </r>
  <r>
    <n v="9186"/>
    <s v="CA-2017-156776"/>
    <d v="2017-08-07T00:00:00"/>
    <d v="2017-08-11T00:00:00"/>
    <x v="1"/>
    <s v="JL-15505"/>
    <s v="Jeremy Lonsdale"/>
    <x v="0"/>
    <s v="United States"/>
    <s v="Westminster"/>
    <s v="California"/>
    <n v="92683"/>
    <x v="1"/>
    <s v="FUR-CH-10002317"/>
    <s v="Furniture"/>
    <s v="Chairs"/>
    <s v="Global Enterprise Series Seating Low-Back Swivel/Tilt Chairs"/>
    <n v="207.18400000000003"/>
    <n v="1"/>
    <n v="0.2"/>
    <n v="25.897999999999982"/>
    <s v="No"/>
    <s v="Anna Andreadi"/>
  </r>
  <r>
    <n v="9187"/>
    <s v="CA-2017-156776"/>
    <d v="2017-08-07T00:00:00"/>
    <d v="2017-08-11T00:00:00"/>
    <x v="1"/>
    <s v="JL-15505"/>
    <s v="Jeremy Lonsdale"/>
    <x v="0"/>
    <s v="United States"/>
    <s v="Westminster"/>
    <s v="California"/>
    <n v="92683"/>
    <x v="1"/>
    <s v="OFF-AP-10002534"/>
    <s v="Office Supplies"/>
    <s v="Appliances"/>
    <s v="3.6 Cubic Foot Counter Height Office Refrigerator"/>
    <n v="1473.1"/>
    <n v="5"/>
    <n v="0"/>
    <n v="412.46800000000007"/>
    <s v="No"/>
    <s v="Anna Andreadi"/>
  </r>
  <r>
    <n v="9188"/>
    <s v="US-2015-130512"/>
    <d v="2015-08-21T00:00:00"/>
    <d v="2015-08-25T00:00:00"/>
    <x v="1"/>
    <s v="SM-20320"/>
    <s v="Sean Miller"/>
    <x v="2"/>
    <s v="United States"/>
    <s v="Allentown"/>
    <s v="Pennsylvania"/>
    <n v="18103"/>
    <x v="3"/>
    <s v="OFF-SU-10001935"/>
    <s v="Office Supplies"/>
    <s v="Supplies"/>
    <s v="Staple remover"/>
    <n v="3.4880000000000004"/>
    <n v="2"/>
    <n v="0.2"/>
    <n v="-0.69760000000000066"/>
    <s v="No"/>
    <s v="Chuck Magee"/>
  </r>
  <r>
    <n v="9189"/>
    <s v="US-2015-130512"/>
    <d v="2015-08-21T00:00:00"/>
    <d v="2015-08-25T00:00:00"/>
    <x v="1"/>
    <s v="SM-20320"/>
    <s v="Sean Miller"/>
    <x v="2"/>
    <s v="United States"/>
    <s v="Allentown"/>
    <s v="Pennsylvania"/>
    <n v="18103"/>
    <x v="3"/>
    <s v="TEC-AC-10000290"/>
    <s v="Technology"/>
    <s v="Accessories"/>
    <s v="Sabrent 4-Port USB 2.0 Hub"/>
    <n v="21.728000000000002"/>
    <n v="4"/>
    <n v="0.2"/>
    <n v="3.8024000000000004"/>
    <s v="No"/>
    <s v="Chuck Magee"/>
  </r>
  <r>
    <n v="9190"/>
    <s v="US-2015-130512"/>
    <d v="2015-08-21T00:00:00"/>
    <d v="2015-08-25T00:00:00"/>
    <x v="1"/>
    <s v="SM-20320"/>
    <s v="Sean Miller"/>
    <x v="2"/>
    <s v="United States"/>
    <s v="Allentown"/>
    <s v="Pennsylvania"/>
    <n v="18103"/>
    <x v="3"/>
    <s v="OFF-ST-10002574"/>
    <s v="Office Supplies"/>
    <s v="Storage"/>
    <s v="SAFCO Commercial Wire Shelving, Black"/>
    <n v="663.072"/>
    <n v="6"/>
    <n v="0.2"/>
    <n v="-165.768"/>
    <s v="No"/>
    <s v="Chuck Magee"/>
  </r>
  <r>
    <n v="9191"/>
    <s v="US-2015-130512"/>
    <d v="2015-08-21T00:00:00"/>
    <d v="2015-08-25T00:00:00"/>
    <x v="1"/>
    <s v="SM-20320"/>
    <s v="Sean Miller"/>
    <x v="2"/>
    <s v="United States"/>
    <s v="Allentown"/>
    <s v="Pennsylvania"/>
    <n v="18103"/>
    <x v="3"/>
    <s v="OFF-BI-10004519"/>
    <s v="Office Supplies"/>
    <s v="Binders"/>
    <s v="GBC DocuBind P100 Manual Binding Machine"/>
    <n v="99.588000000000008"/>
    <n v="2"/>
    <n v="0.7"/>
    <n v="-82.989999999999981"/>
    <s v="No"/>
    <s v="Chuck Magee"/>
  </r>
  <r>
    <n v="9192"/>
    <s v="US-2015-130512"/>
    <d v="2015-08-21T00:00:00"/>
    <d v="2015-08-25T00:00:00"/>
    <x v="1"/>
    <s v="SM-20320"/>
    <s v="Sean Miller"/>
    <x v="2"/>
    <s v="United States"/>
    <s v="Allentown"/>
    <s v="Pennsylvania"/>
    <n v="18103"/>
    <x v="3"/>
    <s v="OFF-PA-10003625"/>
    <s v="Office Supplies"/>
    <s v="Paper"/>
    <s v="Xerox 1979"/>
    <n v="49.568000000000005"/>
    <n v="2"/>
    <n v="0.2"/>
    <n v="15.489999999999997"/>
    <s v="No"/>
    <s v="Chuck Magee"/>
  </r>
  <r>
    <n v="9193"/>
    <s v="CA-2015-141810"/>
    <d v="2015-11-02T00:00:00"/>
    <d v="2015-11-07T00:00:00"/>
    <x v="1"/>
    <s v="BB-10990"/>
    <s v="Barry Blumstein"/>
    <x v="1"/>
    <s v="United States"/>
    <s v="San Antonio"/>
    <s v="Texas"/>
    <n v="78207"/>
    <x v="2"/>
    <s v="OFF-BI-10001524"/>
    <s v="Office Supplies"/>
    <s v="Binders"/>
    <s v="GBC Premium Transparent Covers with Diagonal Lined Pattern"/>
    <n v="29.371999999999993"/>
    <n v="7"/>
    <n v="0.8"/>
    <n v="-46.995200000000025"/>
    <s v="No"/>
    <s v="Kelly Williams"/>
  </r>
  <r>
    <n v="9194"/>
    <s v="CA-2015-141810"/>
    <d v="2015-11-02T00:00:00"/>
    <d v="2015-11-07T00:00:00"/>
    <x v="1"/>
    <s v="BB-10990"/>
    <s v="Barry Blumstein"/>
    <x v="1"/>
    <s v="United States"/>
    <s v="San Antonio"/>
    <s v="Texas"/>
    <n v="78207"/>
    <x v="2"/>
    <s v="TEC-PH-10002200"/>
    <s v="Technology"/>
    <s v="Phones"/>
    <s v="Aastra 6757i CT Wireless VoIP phone"/>
    <n v="344.70400000000001"/>
    <n v="2"/>
    <n v="0.2"/>
    <n v="38.779199999999989"/>
    <s v="No"/>
    <s v="Kelly Williams"/>
  </r>
  <r>
    <n v="9195"/>
    <s v="CA-2014-146843"/>
    <d v="2014-11-30T00:00:00"/>
    <d v="2014-12-06T00:00:00"/>
    <x v="1"/>
    <s v="PB-19150"/>
    <s v="Philip Brown"/>
    <x v="0"/>
    <s v="United States"/>
    <s v="Avondale"/>
    <s v="Arizona"/>
    <n v="85323"/>
    <x v="1"/>
    <s v="OFF-SU-10001664"/>
    <s v="Office Supplies"/>
    <s v="Supplies"/>
    <s v="Acme Office Executive Series Stainless Steel Trimmers"/>
    <n v="47.992000000000004"/>
    <n v="7"/>
    <n v="0.2"/>
    <n v="3.5993999999999993"/>
    <s v="No"/>
    <s v="Anna Andreadi"/>
  </r>
  <r>
    <n v="9196"/>
    <s v="CA-2014-146843"/>
    <d v="2014-11-30T00:00:00"/>
    <d v="2014-12-06T00:00:00"/>
    <x v="1"/>
    <s v="PB-19150"/>
    <s v="Philip Brown"/>
    <x v="0"/>
    <s v="United States"/>
    <s v="Avondale"/>
    <s v="Arizona"/>
    <n v="85323"/>
    <x v="1"/>
    <s v="TEC-AC-10002550"/>
    <s v="Technology"/>
    <s v="Accessories"/>
    <s v="Memorex 25GB 6X Branded Blu-Ray Recordable Disc, 30/Pack"/>
    <n v="102.24000000000001"/>
    <n v="4"/>
    <n v="0.2"/>
    <n v="-16.614000000000004"/>
    <s v="No"/>
    <s v="Anna Andreadi"/>
  </r>
  <r>
    <n v="9197"/>
    <s v="CA-2014-103310"/>
    <d v="2014-05-10T00:00:00"/>
    <d v="2014-05-15T00:00:00"/>
    <x v="1"/>
    <s v="GM-14680"/>
    <s v="Greg Matthias"/>
    <x v="0"/>
    <s v="United States"/>
    <s v="San Jose"/>
    <s v="California"/>
    <n v="95123"/>
    <x v="1"/>
    <s v="OFF-PA-10004353"/>
    <s v="Office Supplies"/>
    <s v="Paper"/>
    <s v="Southworth 25% Cotton Premium Laser Paper and Envelopes"/>
    <n v="39.96"/>
    <n v="2"/>
    <n v="0"/>
    <n v="19.180800000000001"/>
    <s v="No"/>
    <s v="Anna Andreadi"/>
  </r>
  <r>
    <n v="9198"/>
    <s v="CA-2014-103310"/>
    <d v="2014-05-10T00:00:00"/>
    <d v="2014-05-15T00:00:00"/>
    <x v="1"/>
    <s v="GM-14680"/>
    <s v="Greg Matthias"/>
    <x v="0"/>
    <s v="United States"/>
    <s v="San Jose"/>
    <s v="California"/>
    <n v="95123"/>
    <x v="1"/>
    <s v="TEC-PH-10001817"/>
    <s v="Technology"/>
    <s v="Phones"/>
    <s v="Wilson Electronics DB Pro Signal Booster"/>
    <n v="1432.0000000000002"/>
    <n v="5"/>
    <n v="0.2"/>
    <n v="125.30000000000007"/>
    <s v="No"/>
    <s v="Anna Andreadi"/>
  </r>
  <r>
    <n v="9199"/>
    <s v="CA-2014-103310"/>
    <d v="2014-05-10T00:00:00"/>
    <d v="2014-05-15T00:00:00"/>
    <x v="1"/>
    <s v="GM-14680"/>
    <s v="Greg Matthias"/>
    <x v="0"/>
    <s v="United States"/>
    <s v="San Jose"/>
    <s v="California"/>
    <n v="95123"/>
    <x v="1"/>
    <s v="OFF-SU-10004737"/>
    <s v="Office Supplies"/>
    <s v="Supplies"/>
    <s v="Acme Design Stainless Steel Bent Scissors"/>
    <n v="41.04"/>
    <n v="6"/>
    <n v="0"/>
    <n v="11.0808"/>
    <s v="No"/>
    <s v="Anna Andreadi"/>
  </r>
  <r>
    <n v="9200"/>
    <s v="CA-2014-103310"/>
    <d v="2014-05-10T00:00:00"/>
    <d v="2014-05-15T00:00:00"/>
    <x v="1"/>
    <s v="GM-14680"/>
    <s v="Greg Matthias"/>
    <x v="0"/>
    <s v="United States"/>
    <s v="San Jose"/>
    <s v="California"/>
    <n v="95123"/>
    <x v="1"/>
    <s v="FUR-CH-10002320"/>
    <s v="Furniture"/>
    <s v="Chairs"/>
    <s v="Hon Pagoda Stacking Chairs"/>
    <n v="256.78400000000005"/>
    <n v="1"/>
    <n v="0.2"/>
    <n v="32.097999999999971"/>
    <s v="No"/>
    <s v="Anna Andreadi"/>
  </r>
  <r>
    <n v="9201"/>
    <s v="CA-2016-152688"/>
    <d v="2016-10-17T00:00:00"/>
    <d v="2016-10-20T00:00:00"/>
    <x v="2"/>
    <s v="NR-18550"/>
    <s v="Nick Radford"/>
    <x v="0"/>
    <s v="United States"/>
    <s v="Perth Amboy"/>
    <s v="New Jersey"/>
    <n v="8861"/>
    <x v="3"/>
    <s v="FUR-BO-10001337"/>
    <s v="Furniture"/>
    <s v="Bookcases"/>
    <s v="O'Sullivan Living Dimensions 2-Shelf Bookcases"/>
    <n v="120.98"/>
    <n v="1"/>
    <n v="0"/>
    <n v="12.097999999999999"/>
    <s v="No"/>
    <s v="Chuck Magee"/>
  </r>
  <r>
    <n v="9202"/>
    <s v="CA-2016-152688"/>
    <d v="2016-10-17T00:00:00"/>
    <d v="2016-10-20T00:00:00"/>
    <x v="2"/>
    <s v="NR-18550"/>
    <s v="Nick Radford"/>
    <x v="0"/>
    <s v="United States"/>
    <s v="Perth Amboy"/>
    <s v="New Jersey"/>
    <n v="8861"/>
    <x v="3"/>
    <s v="OFF-BI-10004584"/>
    <s v="Office Supplies"/>
    <s v="Binders"/>
    <s v="GBC ProClick 150 Presentation Binding System"/>
    <n v="315.98"/>
    <n v="1"/>
    <n v="0"/>
    <n v="148.51060000000001"/>
    <s v="No"/>
    <s v="Chuck Magee"/>
  </r>
  <r>
    <n v="9203"/>
    <s v="CA-2016-153836"/>
    <d v="2016-10-30T00:00:00"/>
    <d v="2016-11-03T00:00:00"/>
    <x v="1"/>
    <s v="EH-13765"/>
    <s v="Edward Hooks"/>
    <x v="1"/>
    <s v="United States"/>
    <s v="New York City"/>
    <s v="New York"/>
    <n v="10011"/>
    <x v="3"/>
    <s v="OFF-BI-10004817"/>
    <s v="Office Supplies"/>
    <s v="Binders"/>
    <s v="GBC Personal VeloBind Strips"/>
    <n v="28.752000000000002"/>
    <n v="3"/>
    <n v="0.2"/>
    <n v="10.0632"/>
    <s v="No"/>
    <s v="Chuck Magee"/>
  </r>
  <r>
    <n v="9204"/>
    <s v="CA-2016-153836"/>
    <d v="2016-10-30T00:00:00"/>
    <d v="2016-11-03T00:00:00"/>
    <x v="1"/>
    <s v="EH-13765"/>
    <s v="Edward Hooks"/>
    <x v="1"/>
    <s v="United States"/>
    <s v="New York City"/>
    <s v="New York"/>
    <n v="10011"/>
    <x v="3"/>
    <s v="OFF-AR-10004602"/>
    <s v="Office Supplies"/>
    <s v="Art"/>
    <s v="Boston KS Multi-Size Manual Pencil Sharpener"/>
    <n v="114.94999999999999"/>
    <n v="5"/>
    <n v="0"/>
    <n v="32.186000000000007"/>
    <s v="No"/>
    <s v="Chuck Magee"/>
  </r>
  <r>
    <n v="9205"/>
    <s v="CA-2016-104689"/>
    <d v="2016-12-01T00:00:00"/>
    <d v="2016-12-05T00:00:00"/>
    <x v="1"/>
    <s v="FH-14365"/>
    <s v="Fred Hopkins"/>
    <x v="1"/>
    <s v="United States"/>
    <s v="Los Angeles"/>
    <s v="California"/>
    <n v="90004"/>
    <x v="1"/>
    <s v="OFF-AR-10001149"/>
    <s v="Office Supplies"/>
    <s v="Art"/>
    <s v="Sanford Colorific Colored Pencils, 12/Box"/>
    <n v="23.04"/>
    <n v="8"/>
    <n v="0"/>
    <n v="6.911999999999999"/>
    <s v="Yes"/>
    <s v="Anna Andreadi"/>
  </r>
  <r>
    <n v="9206"/>
    <s v="CA-2016-146423"/>
    <d v="2016-04-21T00:00:00"/>
    <d v="2016-04-21T00:00:00"/>
    <x v="3"/>
    <s v="BT-11680"/>
    <s v="Brian Thompson"/>
    <x v="0"/>
    <s v="United States"/>
    <s v="Milford"/>
    <s v="Connecticut"/>
    <n v="6460"/>
    <x v="3"/>
    <s v="OFF-AR-10004817"/>
    <s v="Office Supplies"/>
    <s v="Art"/>
    <s v="Colorific Watercolor Pencils"/>
    <n v="15.48"/>
    <n v="3"/>
    <n v="0"/>
    <n v="4.4891999999999985"/>
    <s v="No"/>
    <s v="Chuck Magee"/>
  </r>
  <r>
    <n v="9207"/>
    <s v="CA-2016-146423"/>
    <d v="2016-04-21T00:00:00"/>
    <d v="2016-04-21T00:00:00"/>
    <x v="3"/>
    <s v="BT-11680"/>
    <s v="Brian Thompson"/>
    <x v="0"/>
    <s v="United States"/>
    <s v="Milford"/>
    <s v="Connecticut"/>
    <n v="6460"/>
    <x v="3"/>
    <s v="OFF-PA-10003797"/>
    <s v="Office Supplies"/>
    <s v="Paper"/>
    <s v="Xerox 209"/>
    <n v="51.84"/>
    <n v="8"/>
    <n v="0"/>
    <n v="24.883200000000002"/>
    <s v="No"/>
    <s v="Chuck Magee"/>
  </r>
  <r>
    <n v="9208"/>
    <s v="CA-2017-140781"/>
    <d v="2017-08-03T00:00:00"/>
    <d v="2017-08-07T00:00:00"/>
    <x v="1"/>
    <s v="AB-10105"/>
    <s v="Adrian Barton"/>
    <x v="0"/>
    <s v="United States"/>
    <s v="Bloomington"/>
    <s v="Illinois"/>
    <n v="61701"/>
    <x v="2"/>
    <s v="TEC-AC-10000682"/>
    <s v="Technology"/>
    <s v="Accessories"/>
    <s v="Kensington K72356US Mouse-in-a-Box USB Desktop Mouse"/>
    <n v="39.816000000000003"/>
    <n v="3"/>
    <n v="0.2"/>
    <n v="7.4654999999999987"/>
    <s v="No"/>
    <s v="Kelly Williams"/>
  </r>
  <r>
    <n v="9209"/>
    <s v="CA-2017-141747"/>
    <d v="2017-08-03T00:00:00"/>
    <d v="2017-08-08T00:00:00"/>
    <x v="0"/>
    <s v="SC-20230"/>
    <s v="Scot Coram"/>
    <x v="1"/>
    <s v="United States"/>
    <s v="Seattle"/>
    <s v="Washington"/>
    <n v="98105"/>
    <x v="1"/>
    <s v="OFF-ST-10003996"/>
    <s v="Office Supplies"/>
    <s v="Storage"/>
    <s v="Letter/Legal File Tote with Clear Snap-On Lid, Black Granite"/>
    <n v="16.059999999999999"/>
    <n v="1"/>
    <n v="0"/>
    <n v="4.1755999999999993"/>
    <s v="No"/>
    <s v="Anna Andreadi"/>
  </r>
  <r>
    <n v="9210"/>
    <s v="CA-2017-142776"/>
    <d v="2017-12-11T00:00:00"/>
    <d v="2017-12-14T00:00:00"/>
    <x v="0"/>
    <s v="RS-19870"/>
    <s v="Roy Skaria"/>
    <x v="2"/>
    <s v="United States"/>
    <s v="Burlington"/>
    <s v="Iowa"/>
    <n v="52601"/>
    <x v="2"/>
    <s v="OFF-EN-10003160"/>
    <s v="Office Supplies"/>
    <s v="Envelopes"/>
    <s v="Pastel Pink Envelopes"/>
    <n v="7.28"/>
    <n v="1"/>
    <n v="0"/>
    <n v="3.4944000000000002"/>
    <s v="No"/>
    <s v="Kelly Williams"/>
  </r>
  <r>
    <n v="9211"/>
    <s v="CA-2017-142776"/>
    <d v="2017-12-11T00:00:00"/>
    <d v="2017-12-14T00:00:00"/>
    <x v="0"/>
    <s v="RS-19870"/>
    <s v="Roy Skaria"/>
    <x v="2"/>
    <s v="United States"/>
    <s v="Burlington"/>
    <s v="Iowa"/>
    <n v="52601"/>
    <x v="2"/>
    <s v="OFF-BI-10002012"/>
    <s v="Office Supplies"/>
    <s v="Binders"/>
    <s v="Wilson Jones Easy Flow II Sheet Lifters"/>
    <n v="5.4"/>
    <n v="3"/>
    <n v="0"/>
    <n v="2.5920000000000001"/>
    <s v="No"/>
    <s v="Kelly Williams"/>
  </r>
  <r>
    <n v="9212"/>
    <s v="CA-2015-167479"/>
    <d v="2015-03-14T00:00:00"/>
    <d v="2015-03-19T00:00:00"/>
    <x v="1"/>
    <s v="AI-10855"/>
    <s v="Arianne Irving"/>
    <x v="0"/>
    <s v="United States"/>
    <s v="Roseville"/>
    <s v="California"/>
    <n v="95661"/>
    <x v="1"/>
    <s v="OFF-PA-10002105"/>
    <s v="Office Supplies"/>
    <s v="Paper"/>
    <s v="Xerox 223"/>
    <n v="19.440000000000001"/>
    <n v="3"/>
    <n v="0"/>
    <n v="9.3312000000000008"/>
    <s v="No"/>
    <s v="Anna Andreadi"/>
  </r>
  <r>
    <n v="9213"/>
    <s v="CA-2014-144071"/>
    <d v="2014-12-08T00:00:00"/>
    <d v="2014-12-15T00:00:00"/>
    <x v="1"/>
    <s v="DJ-13420"/>
    <s v="Denny Joy"/>
    <x v="1"/>
    <s v="United States"/>
    <s v="San Francisco"/>
    <s v="California"/>
    <n v="94110"/>
    <x v="1"/>
    <s v="FUR-FU-10000397"/>
    <s v="Furniture"/>
    <s v="Furnishings"/>
    <s v="Luxo Economy Swing Arm Lamp"/>
    <n v="39.880000000000003"/>
    <n v="2"/>
    <n v="0"/>
    <n v="11.166400000000003"/>
    <s v="No"/>
    <s v="Anna Andreadi"/>
  </r>
  <r>
    <n v="9214"/>
    <s v="CA-2014-144071"/>
    <d v="2014-12-08T00:00:00"/>
    <d v="2014-12-15T00:00:00"/>
    <x v="1"/>
    <s v="DJ-13420"/>
    <s v="Denny Joy"/>
    <x v="1"/>
    <s v="United States"/>
    <s v="San Francisco"/>
    <s v="California"/>
    <n v="94110"/>
    <x v="1"/>
    <s v="FUR-FU-10000758"/>
    <s v="Furniture"/>
    <s v="Furnishings"/>
    <s v="DAX Natural Wood-Tone Poster Frame"/>
    <n v="79.44"/>
    <n v="3"/>
    <n v="0"/>
    <n v="28.598399999999994"/>
    <s v="No"/>
    <s v="Anna Andreadi"/>
  </r>
  <r>
    <n v="9215"/>
    <s v="US-2017-120908"/>
    <d v="2017-09-30T00:00:00"/>
    <d v="2017-10-02T00:00:00"/>
    <x v="2"/>
    <s v="BF-10975"/>
    <s v="Barbara Fisher"/>
    <x v="1"/>
    <s v="United States"/>
    <s v="Philadelphia"/>
    <s v="Pennsylvania"/>
    <n v="19120"/>
    <x v="3"/>
    <s v="OFF-LA-10004677"/>
    <s v="Office Supplies"/>
    <s v="Labels"/>
    <s v="Self-Adhesive Address Labels for Typewriters with Dispenser Box"/>
    <n v="20.664000000000001"/>
    <n v="7"/>
    <n v="0.2"/>
    <n v="6.9741"/>
    <s v="No"/>
    <s v="Chuck Magee"/>
  </r>
  <r>
    <n v="9216"/>
    <s v="CA-2016-152646"/>
    <d v="2016-11-21T00:00:00"/>
    <d v="2016-11-26T00:00:00"/>
    <x v="1"/>
    <s v="TH-21235"/>
    <s v="Tiffany House"/>
    <x v="1"/>
    <s v="United States"/>
    <s v="Los Angeles"/>
    <s v="California"/>
    <n v="90049"/>
    <x v="1"/>
    <s v="OFF-PA-10004451"/>
    <s v="Office Supplies"/>
    <s v="Paper"/>
    <s v="Xerox 222"/>
    <n v="32.400000000000006"/>
    <n v="5"/>
    <n v="0"/>
    <n v="15.552000000000001"/>
    <s v="No"/>
    <s v="Anna Andreadi"/>
  </r>
  <r>
    <n v="9217"/>
    <s v="CA-2017-103765"/>
    <d v="2017-11-24T00:00:00"/>
    <d v="2017-11-30T00:00:00"/>
    <x v="1"/>
    <s v="JG-15310"/>
    <s v="Jason Gross"/>
    <x v="1"/>
    <s v="United States"/>
    <s v="Odessa"/>
    <s v="Texas"/>
    <n v="79762"/>
    <x v="2"/>
    <s v="OFF-AP-10002311"/>
    <s v="Office Supplies"/>
    <s v="Appliances"/>
    <s v="Holmes Replacement Filter for HEPA Air Cleaner, Very Large Room, HEPA Filter"/>
    <n v="13.761999999999997"/>
    <n v="1"/>
    <n v="0.8"/>
    <n v="-24.771599999999999"/>
    <s v="No"/>
    <s v="Kelly Williams"/>
  </r>
  <r>
    <n v="9218"/>
    <s v="US-2017-118157"/>
    <d v="2017-11-14T00:00:00"/>
    <d v="2017-11-17T00:00:00"/>
    <x v="2"/>
    <s v="AW-10930"/>
    <s v="Arthur Wiediger"/>
    <x v="2"/>
    <s v="United States"/>
    <s v="Minneapolis"/>
    <s v="Minnesota"/>
    <n v="55407"/>
    <x v="2"/>
    <s v="OFF-EN-10004459"/>
    <s v="Office Supplies"/>
    <s v="Envelopes"/>
    <s v="Security-Tint Envelopes"/>
    <n v="15.28"/>
    <n v="2"/>
    <n v="0"/>
    <n v="7.4871999999999996"/>
    <s v="No"/>
    <s v="Kelly Williams"/>
  </r>
  <r>
    <n v="9219"/>
    <s v="US-2015-164238"/>
    <d v="2015-08-16T00:00:00"/>
    <d v="2015-08-20T00:00:00"/>
    <x v="1"/>
    <s v="JW-15955"/>
    <s v="Joni Wasserman"/>
    <x v="0"/>
    <s v="United States"/>
    <s v="Philadelphia"/>
    <s v="Pennsylvania"/>
    <n v="19120"/>
    <x v="3"/>
    <s v="OFF-ST-10002352"/>
    <s v="Office Supplies"/>
    <s v="Storage"/>
    <s v="Iris Project Case"/>
    <n v="44.688000000000002"/>
    <n v="7"/>
    <n v="0.2"/>
    <n v="3.3515999999999977"/>
    <s v="No"/>
    <s v="Chuck Magee"/>
  </r>
  <r>
    <n v="9220"/>
    <s v="US-2015-164238"/>
    <d v="2015-08-16T00:00:00"/>
    <d v="2015-08-20T00:00:00"/>
    <x v="1"/>
    <s v="JW-15955"/>
    <s v="Joni Wasserman"/>
    <x v="0"/>
    <s v="United States"/>
    <s v="Philadelphia"/>
    <s v="Pennsylvania"/>
    <n v="19120"/>
    <x v="3"/>
    <s v="FUR-BO-10000780"/>
    <s v="Furniture"/>
    <s v="Bookcases"/>
    <s v="O'Sullivan Plantations 2-Door Library in Landvery Oak"/>
    <n v="301.46999999999997"/>
    <n v="3"/>
    <n v="0.5"/>
    <n v="-204.99959999999996"/>
    <s v="No"/>
    <s v="Chuck Magee"/>
  </r>
  <r>
    <n v="9221"/>
    <s v="CA-2017-103212"/>
    <d v="2017-10-13T00:00:00"/>
    <d v="2017-10-14T00:00:00"/>
    <x v="2"/>
    <s v="MH-18025"/>
    <s v="Michelle Huthwaite"/>
    <x v="0"/>
    <s v="United States"/>
    <s v="Lafayette"/>
    <s v="Louisiana"/>
    <n v="70506"/>
    <x v="0"/>
    <s v="OFF-LA-10000248"/>
    <s v="Office Supplies"/>
    <s v="Labels"/>
    <s v="Avery 52"/>
    <n v="11.07"/>
    <n v="3"/>
    <n v="0"/>
    <n v="5.2028999999999996"/>
    <s v="No"/>
    <s v="Cassandra Brandow"/>
  </r>
  <r>
    <n v="9222"/>
    <s v="CA-2017-103212"/>
    <d v="2017-10-13T00:00:00"/>
    <d v="2017-10-14T00:00:00"/>
    <x v="2"/>
    <s v="MH-18025"/>
    <s v="Michelle Huthwaite"/>
    <x v="0"/>
    <s v="United States"/>
    <s v="Lafayette"/>
    <s v="Louisiana"/>
    <n v="70506"/>
    <x v="0"/>
    <s v="FUR-TA-10003473"/>
    <s v="Furniture"/>
    <s v="Tables"/>
    <s v="Bretford Rectangular Conference Table Tops"/>
    <n v="1504.52"/>
    <n v="4"/>
    <n v="0"/>
    <n v="346.03960000000006"/>
    <s v="No"/>
    <s v="Cassandra Brandow"/>
  </r>
  <r>
    <n v="9223"/>
    <s v="CA-2017-103212"/>
    <d v="2017-10-13T00:00:00"/>
    <d v="2017-10-14T00:00:00"/>
    <x v="2"/>
    <s v="MH-18025"/>
    <s v="Michelle Huthwaite"/>
    <x v="0"/>
    <s v="United States"/>
    <s v="Lafayette"/>
    <s v="Louisiana"/>
    <n v="70506"/>
    <x v="0"/>
    <s v="OFF-PA-10004355"/>
    <s v="Office Supplies"/>
    <s v="Paper"/>
    <s v="Xerox 231"/>
    <n v="25.92"/>
    <n v="4"/>
    <n v="0"/>
    <n v="12.441600000000001"/>
    <s v="No"/>
    <s v="Cassandra Brandow"/>
  </r>
  <r>
    <n v="9224"/>
    <s v="CA-2017-121160"/>
    <d v="2017-11-04T00:00:00"/>
    <d v="2017-11-04T00:00:00"/>
    <x v="3"/>
    <s v="FM-14290"/>
    <s v="Frank Merwin"/>
    <x v="2"/>
    <s v="United States"/>
    <s v="Bryan"/>
    <s v="Texas"/>
    <n v="77803"/>
    <x v="2"/>
    <s v="OFF-BI-10001308"/>
    <s v="Office Supplies"/>
    <s v="Binders"/>
    <s v="GBC Standard Plastic Binding Systems' Combs"/>
    <n v="7.5359999999999987"/>
    <n v="6"/>
    <n v="0.8"/>
    <n v="-13.188000000000009"/>
    <s v="No"/>
    <s v="Kelly Williams"/>
  </r>
  <r>
    <n v="9225"/>
    <s v="CA-2017-121160"/>
    <d v="2017-11-04T00:00:00"/>
    <d v="2017-11-04T00:00:00"/>
    <x v="3"/>
    <s v="FM-14290"/>
    <s v="Frank Merwin"/>
    <x v="2"/>
    <s v="United States"/>
    <s v="Bryan"/>
    <s v="Texas"/>
    <n v="77803"/>
    <x v="2"/>
    <s v="OFF-BI-10003094"/>
    <s v="Office Supplies"/>
    <s v="Binders"/>
    <s v="Self-Adhesive Ring Binder Labels"/>
    <n v="1.4079999999999997"/>
    <n v="2"/>
    <n v="0.8"/>
    <n v="-2.3232000000000008"/>
    <s v="No"/>
    <s v="Kelly Williams"/>
  </r>
  <r>
    <n v="9226"/>
    <s v="CA-2017-121160"/>
    <d v="2017-11-04T00:00:00"/>
    <d v="2017-11-04T00:00:00"/>
    <x v="3"/>
    <s v="FM-14290"/>
    <s v="Frank Merwin"/>
    <x v="2"/>
    <s v="United States"/>
    <s v="Bryan"/>
    <s v="Texas"/>
    <n v="77803"/>
    <x v="2"/>
    <s v="OFF-BI-10004040"/>
    <s v="Office Supplies"/>
    <s v="Binders"/>
    <s v="Wilson Jones Impact Binders"/>
    <n v="4.1439999999999992"/>
    <n v="4"/>
    <n v="0.8"/>
    <n v="-6.4232000000000014"/>
    <s v="No"/>
    <s v="Kelly Williams"/>
  </r>
  <r>
    <n v="9227"/>
    <s v="CA-2017-121160"/>
    <d v="2017-11-04T00:00:00"/>
    <d v="2017-11-04T00:00:00"/>
    <x v="3"/>
    <s v="FM-14290"/>
    <s v="Frank Merwin"/>
    <x v="2"/>
    <s v="United States"/>
    <s v="Bryan"/>
    <s v="Texas"/>
    <n v="77803"/>
    <x v="2"/>
    <s v="OFF-ST-10002485"/>
    <s v="Office Supplies"/>
    <s v="Storage"/>
    <s v="Rogers Deluxe File Chest"/>
    <n v="52.751999999999995"/>
    <n v="3"/>
    <n v="0.2"/>
    <n v="-12.528600000000001"/>
    <s v="No"/>
    <s v="Kelly Williams"/>
  </r>
  <r>
    <n v="9228"/>
    <s v="CA-2017-140515"/>
    <d v="2017-03-19T00:00:00"/>
    <d v="2017-03-24T00:00:00"/>
    <x v="1"/>
    <s v="GZ-14545"/>
    <s v="George Zrebassa"/>
    <x v="1"/>
    <s v="United States"/>
    <s v="Los Angeles"/>
    <s v="California"/>
    <n v="90008"/>
    <x v="1"/>
    <s v="OFF-AP-10001205"/>
    <s v="Office Supplies"/>
    <s v="Appliances"/>
    <s v="Belkin 5 Outlet SurgeMaster Power Centers"/>
    <n v="381.35999999999996"/>
    <n v="7"/>
    <n v="0"/>
    <n v="106.78080000000003"/>
    <s v="No"/>
    <s v="Anna Andreadi"/>
  </r>
  <r>
    <n v="9229"/>
    <s v="CA-2014-153619"/>
    <d v="2014-11-03T00:00:00"/>
    <d v="2014-11-03T00:00:00"/>
    <x v="3"/>
    <s v="TC-21535"/>
    <s v="Tracy Collins"/>
    <x v="2"/>
    <s v="United States"/>
    <s v="Los Angeles"/>
    <s v="California"/>
    <n v="90049"/>
    <x v="1"/>
    <s v="OFF-AR-10001868"/>
    <s v="Office Supplies"/>
    <s v="Art"/>
    <s v="Prang Dustless Chalk Sticks"/>
    <n v="6.72"/>
    <n v="4"/>
    <n v="0"/>
    <n v="3.36"/>
    <s v="No"/>
    <s v="Anna Andreadi"/>
  </r>
  <r>
    <n v="9230"/>
    <s v="CA-2017-133718"/>
    <d v="2017-07-23T00:00:00"/>
    <d v="2017-07-26T00:00:00"/>
    <x v="2"/>
    <s v="TB-21520"/>
    <s v="Tracy Blumstein"/>
    <x v="0"/>
    <s v="United States"/>
    <s v="Los Angeles"/>
    <s v="California"/>
    <n v="90045"/>
    <x v="1"/>
    <s v="OFF-BI-10003429"/>
    <s v="Office Supplies"/>
    <s v="Binders"/>
    <s v="Cardinal HOLDit! Binder Insert Strips,Extra Strips"/>
    <n v="15.192"/>
    <n v="3"/>
    <n v="0.2"/>
    <n v="5.5070999999999994"/>
    <s v="No"/>
    <s v="Anna Andreadi"/>
  </r>
  <r>
    <n v="9231"/>
    <s v="CA-2017-133718"/>
    <d v="2017-07-23T00:00:00"/>
    <d v="2017-07-26T00:00:00"/>
    <x v="2"/>
    <s v="TB-21520"/>
    <s v="Tracy Blumstein"/>
    <x v="0"/>
    <s v="United States"/>
    <s v="Los Angeles"/>
    <s v="California"/>
    <n v="90045"/>
    <x v="1"/>
    <s v="OFF-PA-10002689"/>
    <s v="Office Supplies"/>
    <s v="Paper"/>
    <s v="Weyerhaeuser First Choice Laser/Copy Paper (20Lb. and 88 Bright)"/>
    <n v="58.320000000000007"/>
    <n v="9"/>
    <n v="0"/>
    <n v="27.993600000000001"/>
    <s v="No"/>
    <s v="Anna Andreadi"/>
  </r>
  <r>
    <n v="9232"/>
    <s v="CA-2014-148383"/>
    <d v="2014-12-27T00:00:00"/>
    <d v="2014-12-31T00:00:00"/>
    <x v="1"/>
    <s v="RP-19390"/>
    <s v="Resi Pölking"/>
    <x v="0"/>
    <s v="United States"/>
    <s v="Phoenix"/>
    <s v="Arizona"/>
    <n v="85023"/>
    <x v="1"/>
    <s v="OFF-BI-10003650"/>
    <s v="Office Supplies"/>
    <s v="Binders"/>
    <s v="GBC DocuBind 300 Electric Binding Machine"/>
    <n v="946.76400000000024"/>
    <n v="6"/>
    <n v="0.7"/>
    <n v="-694.29359999999997"/>
    <s v="No"/>
    <s v="Anna Andreadi"/>
  </r>
  <r>
    <n v="9233"/>
    <s v="CA-2016-126732"/>
    <d v="2016-09-02T00:00:00"/>
    <d v="2016-09-06T00:00:00"/>
    <x v="1"/>
    <s v="LR-16915"/>
    <s v="Lena Radford"/>
    <x v="0"/>
    <s v="United States"/>
    <s v="Los Angeles"/>
    <s v="California"/>
    <n v="90036"/>
    <x v="1"/>
    <s v="FUR-FU-10001889"/>
    <s v="Furniture"/>
    <s v="Furnishings"/>
    <s v="Ultra Door Pull Handle"/>
    <n v="94.679999999999993"/>
    <n v="9"/>
    <n v="0"/>
    <n v="31.244399999999995"/>
    <s v="Yes"/>
    <s v="Anna Andreadi"/>
  </r>
  <r>
    <n v="9234"/>
    <s v="CA-2016-126732"/>
    <d v="2016-09-02T00:00:00"/>
    <d v="2016-09-06T00:00:00"/>
    <x v="1"/>
    <s v="LR-16915"/>
    <s v="Lena Radford"/>
    <x v="0"/>
    <s v="United States"/>
    <s v="Los Angeles"/>
    <s v="California"/>
    <n v="90036"/>
    <x v="1"/>
    <s v="OFF-ST-10000321"/>
    <s v="Office Supplies"/>
    <s v="Storage"/>
    <s v="Akro Stacking Bins"/>
    <n v="23.669999999999998"/>
    <n v="3"/>
    <n v="0"/>
    <n v="0.94679999999999698"/>
    <s v="Yes"/>
    <s v="Anna Andreadi"/>
  </r>
  <r>
    <n v="9235"/>
    <s v="CA-2016-126732"/>
    <d v="2016-09-02T00:00:00"/>
    <d v="2016-09-06T00:00:00"/>
    <x v="1"/>
    <s v="LR-16915"/>
    <s v="Lena Radford"/>
    <x v="0"/>
    <s v="United States"/>
    <s v="Los Angeles"/>
    <s v="California"/>
    <n v="90036"/>
    <x v="1"/>
    <s v="TEC-PH-10001530"/>
    <s v="Technology"/>
    <s v="Phones"/>
    <s v="Cisco Unified IP Phone 7945G VoIP phone"/>
    <n v="1091.1680000000001"/>
    <n v="4"/>
    <n v="0.2"/>
    <n v="68.197999999999979"/>
    <s v="Yes"/>
    <s v="Anna Andreadi"/>
  </r>
  <r>
    <n v="9236"/>
    <s v="CA-2016-126732"/>
    <d v="2016-09-02T00:00:00"/>
    <d v="2016-09-06T00:00:00"/>
    <x v="1"/>
    <s v="LR-16915"/>
    <s v="Lena Radford"/>
    <x v="0"/>
    <s v="United States"/>
    <s v="Los Angeles"/>
    <s v="California"/>
    <n v="90036"/>
    <x v="1"/>
    <s v="OFF-AR-10004752"/>
    <s v="Office Supplies"/>
    <s v="Art"/>
    <s v="Blackstonian Pencils"/>
    <n v="18.689999999999998"/>
    <n v="7"/>
    <n v="0"/>
    <n v="5.2332000000000001"/>
    <s v="Yes"/>
    <s v="Anna Andreadi"/>
  </r>
  <r>
    <n v="9237"/>
    <s v="CA-2016-126732"/>
    <d v="2016-09-02T00:00:00"/>
    <d v="2016-09-06T00:00:00"/>
    <x v="1"/>
    <s v="LR-16915"/>
    <s v="Lena Radford"/>
    <x v="0"/>
    <s v="United States"/>
    <s v="Los Angeles"/>
    <s v="California"/>
    <n v="90036"/>
    <x v="1"/>
    <s v="FUR-TA-10001539"/>
    <s v="Furniture"/>
    <s v="Tables"/>
    <s v="Chromcraft Rectangular Conference Tables"/>
    <n v="568.72800000000007"/>
    <n v="3"/>
    <n v="0.2"/>
    <n v="28.436399999999935"/>
    <s v="Yes"/>
    <s v="Anna Andreadi"/>
  </r>
  <r>
    <n v="9238"/>
    <s v="CA-2016-126732"/>
    <d v="2016-09-02T00:00:00"/>
    <d v="2016-09-06T00:00:00"/>
    <x v="1"/>
    <s v="LR-16915"/>
    <s v="Lena Radford"/>
    <x v="0"/>
    <s v="United States"/>
    <s v="Los Angeles"/>
    <s v="California"/>
    <n v="90036"/>
    <x v="1"/>
    <s v="OFF-BI-10001553"/>
    <s v="Office Supplies"/>
    <s v="Binders"/>
    <s v="SpineVue Locking Slant-D Ring Binders by Cardinal"/>
    <n v="7.3120000000000012"/>
    <n v="1"/>
    <n v="0.2"/>
    <n v="2.5591999999999997"/>
    <s v="Yes"/>
    <s v="Anna Andreadi"/>
  </r>
  <r>
    <n v="9239"/>
    <s v="CA-2017-138156"/>
    <d v="2017-02-11T00:00:00"/>
    <d v="2017-02-14T00:00:00"/>
    <x v="2"/>
    <s v="MM-17260"/>
    <s v="Magdelene Morse"/>
    <x v="0"/>
    <s v="United States"/>
    <s v="Columbus"/>
    <s v="Ohio"/>
    <n v="43229"/>
    <x v="3"/>
    <s v="FUR-FU-10003601"/>
    <s v="Furniture"/>
    <s v="Furnishings"/>
    <s v="Deflect-o RollaMat Studded, Beveled Mat for Medium Pile Carpeting"/>
    <n v="147.56800000000001"/>
    <n v="2"/>
    <n v="0.2"/>
    <n v="-3.6892000000000067"/>
    <s v="No"/>
    <s v="Chuck Magee"/>
  </r>
  <r>
    <n v="9240"/>
    <s v="CA-2017-110310"/>
    <d v="2017-10-27T00:00:00"/>
    <d v="2017-11-02T00:00:00"/>
    <x v="1"/>
    <s v="NB-18655"/>
    <s v="Nona Balk"/>
    <x v="1"/>
    <s v="United States"/>
    <s v="Tallahassee"/>
    <s v="Florida"/>
    <n v="32303"/>
    <x v="0"/>
    <s v="OFF-PA-10001685"/>
    <s v="Office Supplies"/>
    <s v="Paper"/>
    <s v="Easy-staple paper"/>
    <n v="56.783999999999999"/>
    <n v="7"/>
    <n v="0.2"/>
    <n v="20.584200000000003"/>
    <s v="No"/>
    <s v="Cassandra Brandow"/>
  </r>
  <r>
    <n v="9241"/>
    <s v="CA-2017-110310"/>
    <d v="2017-10-27T00:00:00"/>
    <d v="2017-11-02T00:00:00"/>
    <x v="1"/>
    <s v="NB-18655"/>
    <s v="Nona Balk"/>
    <x v="1"/>
    <s v="United States"/>
    <s v="Tallahassee"/>
    <s v="Florida"/>
    <n v="32303"/>
    <x v="0"/>
    <s v="OFF-BI-10001097"/>
    <s v="Office Supplies"/>
    <s v="Binders"/>
    <s v="Avery Hole Reinforcements"/>
    <n v="5.6070000000000011"/>
    <n v="3"/>
    <n v="0.7"/>
    <n v="-3.9248999999999974"/>
    <s v="No"/>
    <s v="Cassandra Brandow"/>
  </r>
  <r>
    <n v="9242"/>
    <s v="CA-2017-110310"/>
    <d v="2017-10-27T00:00:00"/>
    <d v="2017-11-02T00:00:00"/>
    <x v="1"/>
    <s v="NB-18655"/>
    <s v="Nona Balk"/>
    <x v="1"/>
    <s v="United States"/>
    <s v="Tallahassee"/>
    <s v="Florida"/>
    <n v="32303"/>
    <x v="0"/>
    <s v="OFF-AR-10001662"/>
    <s v="Office Supplies"/>
    <s v="Art"/>
    <s v="Rogers Handheld Barrel Pencil Sharpener"/>
    <n v="6.5760000000000005"/>
    <n v="3"/>
    <n v="0.2"/>
    <n v="0.57540000000000058"/>
    <s v="No"/>
    <s v="Cassandra Brandow"/>
  </r>
  <r>
    <n v="9243"/>
    <s v="CA-2014-113271"/>
    <d v="2014-07-09T00:00:00"/>
    <d v="2014-07-14T00:00:00"/>
    <x v="1"/>
    <s v="DS-13030"/>
    <s v="Darrin Sayre"/>
    <x v="2"/>
    <s v="United States"/>
    <s v="San Francisco"/>
    <s v="California"/>
    <n v="94122"/>
    <x v="1"/>
    <s v="OFF-BI-10002609"/>
    <s v="Office Supplies"/>
    <s v="Binders"/>
    <s v="Avery Hidden Tab Dividers for Binding Systems"/>
    <n v="14.303999999999998"/>
    <n v="6"/>
    <n v="0.2"/>
    <n v="4.6487999999999987"/>
    <s v="No"/>
    <s v="Anna Andreadi"/>
  </r>
  <r>
    <n v="9244"/>
    <s v="CA-2014-113271"/>
    <d v="2014-07-09T00:00:00"/>
    <d v="2014-07-14T00:00:00"/>
    <x v="1"/>
    <s v="DS-13030"/>
    <s v="Darrin Sayre"/>
    <x v="2"/>
    <s v="United States"/>
    <s v="San Francisco"/>
    <s v="California"/>
    <n v="94122"/>
    <x v="1"/>
    <s v="FUR-BO-10004218"/>
    <s v="Furniture"/>
    <s v="Bookcases"/>
    <s v="Bush Heritage Pine Collection 5-Shelf Bookcase, Albany Pine Finish, *Special Order"/>
    <n v="119.83299999999998"/>
    <n v="1"/>
    <n v="0.15"/>
    <n v="7.0489999999999995"/>
    <s v="No"/>
    <s v="Anna Andreadi"/>
  </r>
  <r>
    <n v="9245"/>
    <s v="CA-2014-113271"/>
    <d v="2014-07-09T00:00:00"/>
    <d v="2014-07-14T00:00:00"/>
    <x v="1"/>
    <s v="DS-13030"/>
    <s v="Darrin Sayre"/>
    <x v="2"/>
    <s v="United States"/>
    <s v="San Francisco"/>
    <s v="California"/>
    <n v="94122"/>
    <x v="1"/>
    <s v="OFF-AR-10003251"/>
    <s v="Office Supplies"/>
    <s v="Art"/>
    <s v="Prang Drawing Pencil Set"/>
    <n v="5.56"/>
    <n v="2"/>
    <n v="0"/>
    <n v="2.2239999999999998"/>
    <s v="No"/>
    <s v="Anna Andreadi"/>
  </r>
  <r>
    <n v="9246"/>
    <s v="CA-2014-113271"/>
    <d v="2014-07-09T00:00:00"/>
    <d v="2014-07-14T00:00:00"/>
    <x v="1"/>
    <s v="DS-13030"/>
    <s v="Darrin Sayre"/>
    <x v="2"/>
    <s v="United States"/>
    <s v="San Francisco"/>
    <s v="California"/>
    <n v="94122"/>
    <x v="1"/>
    <s v="OFF-PA-10002365"/>
    <s v="Office Supplies"/>
    <s v="Paper"/>
    <s v="Xerox 1967"/>
    <n v="32.400000000000006"/>
    <n v="5"/>
    <n v="0"/>
    <n v="15.552000000000001"/>
    <s v="No"/>
    <s v="Anna Andreadi"/>
  </r>
  <r>
    <n v="9247"/>
    <s v="CA-2017-130106"/>
    <d v="2017-05-22T00:00:00"/>
    <d v="2017-05-26T00:00:00"/>
    <x v="1"/>
    <s v="VF-21715"/>
    <s v="Vicky Freymann"/>
    <x v="2"/>
    <s v="United States"/>
    <s v="San Francisco"/>
    <s v="California"/>
    <n v="94109"/>
    <x v="1"/>
    <s v="OFF-AR-10003651"/>
    <s v="Office Supplies"/>
    <s v="Art"/>
    <s v="Newell 350"/>
    <n v="9.84"/>
    <n v="3"/>
    <n v="0"/>
    <n v="2.8535999999999988"/>
    <s v="No"/>
    <s v="Anna Andreadi"/>
  </r>
  <r>
    <n v="9248"/>
    <s v="CA-2017-130106"/>
    <d v="2017-05-22T00:00:00"/>
    <d v="2017-05-26T00:00:00"/>
    <x v="1"/>
    <s v="VF-21715"/>
    <s v="Vicky Freymann"/>
    <x v="2"/>
    <s v="United States"/>
    <s v="San Francisco"/>
    <s v="California"/>
    <n v="94109"/>
    <x v="1"/>
    <s v="OFF-AR-10003732"/>
    <s v="Office Supplies"/>
    <s v="Art"/>
    <s v="Newell 333"/>
    <n v="2.78"/>
    <n v="1"/>
    <n v="0"/>
    <n v="0.72279999999999989"/>
    <s v="No"/>
    <s v="Anna Andreadi"/>
  </r>
  <r>
    <n v="9249"/>
    <s v="CA-2016-127761"/>
    <d v="2016-11-10T00:00:00"/>
    <d v="2016-11-14T00:00:00"/>
    <x v="1"/>
    <s v="SW-20275"/>
    <s v="Scott Williamson"/>
    <x v="0"/>
    <s v="United States"/>
    <s v="New York City"/>
    <s v="New York"/>
    <n v="10009"/>
    <x v="3"/>
    <s v="OFF-BI-10002557"/>
    <s v="Office Supplies"/>
    <s v="Binders"/>
    <s v="Presstex Flexible Ring Binders"/>
    <n v="3.64"/>
    <n v="1"/>
    <n v="0.2"/>
    <n v="1.3649999999999998"/>
    <s v="No"/>
    <s v="Chuck Magee"/>
  </r>
  <r>
    <n v="9250"/>
    <s v="CA-2016-127761"/>
    <d v="2016-11-10T00:00:00"/>
    <d v="2016-11-14T00:00:00"/>
    <x v="1"/>
    <s v="SW-20275"/>
    <s v="Scott Williamson"/>
    <x v="0"/>
    <s v="United States"/>
    <s v="New York City"/>
    <s v="New York"/>
    <n v="10009"/>
    <x v="3"/>
    <s v="TEC-PH-10003691"/>
    <s v="Technology"/>
    <s v="Phones"/>
    <s v="BlackBerry Q10"/>
    <n v="881.93"/>
    <n v="7"/>
    <n v="0"/>
    <n v="220.48250000000002"/>
    <s v="No"/>
    <s v="Chuck Magee"/>
  </r>
  <r>
    <n v="9251"/>
    <s v="CA-2016-105354"/>
    <d v="2016-12-02T00:00:00"/>
    <d v="2016-12-06T00:00:00"/>
    <x v="1"/>
    <s v="PW-19030"/>
    <s v="Pauline Webber"/>
    <x v="1"/>
    <s v="United States"/>
    <s v="Marion"/>
    <s v="Iowa"/>
    <n v="52302"/>
    <x v="2"/>
    <s v="OFF-BI-10001107"/>
    <s v="Office Supplies"/>
    <s v="Binders"/>
    <s v="GBC White Gloss Covers, Plain Front"/>
    <n v="115.84"/>
    <n v="8"/>
    <n v="0"/>
    <n v="54.444800000000001"/>
    <s v="No"/>
    <s v="Kelly Williams"/>
  </r>
  <r>
    <n v="9252"/>
    <s v="CA-2017-155712"/>
    <d v="2017-03-02T00:00:00"/>
    <d v="2017-03-08T00:00:00"/>
    <x v="1"/>
    <s v="KD-16615"/>
    <s v="Ken Dana"/>
    <x v="1"/>
    <s v="United States"/>
    <s v="Los Angeles"/>
    <s v="California"/>
    <n v="90008"/>
    <x v="1"/>
    <s v="OFF-BI-10004224"/>
    <s v="Office Supplies"/>
    <s v="Binders"/>
    <s v="Catalog Binders with Expanding Posts"/>
    <n v="107.64800000000001"/>
    <n v="2"/>
    <n v="0.2"/>
    <n v="33.639999999999986"/>
    <s v="Yes"/>
    <s v="Anna Andreadi"/>
  </r>
  <r>
    <n v="9253"/>
    <s v="CA-2017-102309"/>
    <d v="2017-09-23T00:00:00"/>
    <d v="2017-09-25T00:00:00"/>
    <x v="0"/>
    <s v="DO-13645"/>
    <s v="Doug O'Connell"/>
    <x v="0"/>
    <s v="United States"/>
    <s v="Pine Bluff"/>
    <s v="Arkansas"/>
    <n v="71603"/>
    <x v="0"/>
    <s v="TEC-AC-10001114"/>
    <s v="Technology"/>
    <s v="Accessories"/>
    <s v="Microsoft Wireless Mobile Mouse 4000"/>
    <n v="199.95000000000002"/>
    <n v="5"/>
    <n v="0"/>
    <n v="63.983999999999988"/>
    <s v="No"/>
    <s v="Cassandra Brandow"/>
  </r>
  <r>
    <n v="9254"/>
    <s v="CA-2017-102309"/>
    <d v="2017-09-23T00:00:00"/>
    <d v="2017-09-25T00:00:00"/>
    <x v="0"/>
    <s v="DO-13645"/>
    <s v="Doug O'Connell"/>
    <x v="0"/>
    <s v="United States"/>
    <s v="Pine Bluff"/>
    <s v="Arkansas"/>
    <n v="71603"/>
    <x v="0"/>
    <s v="OFF-PA-10002005"/>
    <s v="Office Supplies"/>
    <s v="Paper"/>
    <s v="Xerox 225"/>
    <n v="12.96"/>
    <n v="2"/>
    <n v="0"/>
    <n v="6.2208000000000006"/>
    <s v="No"/>
    <s v="Cassandra Brandow"/>
  </r>
  <r>
    <n v="9255"/>
    <s v="CA-2014-168368"/>
    <d v="2014-02-11T00:00:00"/>
    <d v="2014-02-15T00:00:00"/>
    <x v="0"/>
    <s v="GA-14725"/>
    <s v="Guy Armstrong"/>
    <x v="0"/>
    <s v="United States"/>
    <s v="Columbia"/>
    <s v="Missouri"/>
    <n v="65203"/>
    <x v="2"/>
    <s v="FUR-CH-10001146"/>
    <s v="Furniture"/>
    <s v="Chairs"/>
    <s v="Global Value Mid-Back Manager's Chair, Gray"/>
    <n v="60.89"/>
    <n v="1"/>
    <n v="0"/>
    <n v="15.222499999999997"/>
    <s v="No"/>
    <s v="Kelly Williams"/>
  </r>
  <r>
    <n v="9256"/>
    <s v="CA-2014-168368"/>
    <d v="2014-02-11T00:00:00"/>
    <d v="2014-02-15T00:00:00"/>
    <x v="0"/>
    <s v="GA-14725"/>
    <s v="Guy Armstrong"/>
    <x v="0"/>
    <s v="United States"/>
    <s v="Columbia"/>
    <s v="Missouri"/>
    <n v="65203"/>
    <x v="2"/>
    <s v="OFF-LA-10004853"/>
    <s v="Office Supplies"/>
    <s v="Labels"/>
    <s v="Avery 483"/>
    <n v="14.940000000000001"/>
    <n v="3"/>
    <n v="0"/>
    <n v="6.8723999999999998"/>
    <s v="No"/>
    <s v="Kelly Williams"/>
  </r>
  <r>
    <n v="9257"/>
    <s v="CA-2014-168368"/>
    <d v="2014-02-11T00:00:00"/>
    <d v="2014-02-15T00:00:00"/>
    <x v="0"/>
    <s v="GA-14725"/>
    <s v="Guy Armstrong"/>
    <x v="0"/>
    <s v="United States"/>
    <s v="Columbia"/>
    <s v="Missouri"/>
    <n v="65203"/>
    <x v="2"/>
    <s v="OFF-BI-10004728"/>
    <s v="Office Supplies"/>
    <s v="Binders"/>
    <s v="Wilson Jones Turn Tabs Binder Tool for Ring Binders"/>
    <n v="9.64"/>
    <n v="2"/>
    <n v="0"/>
    <n v="4.4344000000000001"/>
    <s v="No"/>
    <s v="Kelly Williams"/>
  </r>
  <r>
    <n v="9258"/>
    <s v="CA-2014-168368"/>
    <d v="2014-02-11T00:00:00"/>
    <d v="2014-02-15T00:00:00"/>
    <x v="0"/>
    <s v="GA-14725"/>
    <s v="Guy Armstrong"/>
    <x v="0"/>
    <s v="United States"/>
    <s v="Columbia"/>
    <s v="Missouri"/>
    <n v="65203"/>
    <x v="2"/>
    <s v="FUR-FU-10002298"/>
    <s v="Furniture"/>
    <s v="Furnishings"/>
    <s v="Rubbermaid ClusterMat Chairmats, Mat Size- 66&quot; x 60&quot;, Lip 20&quot; x 11&quot; -90 Degree Angle"/>
    <n v="332.94"/>
    <n v="3"/>
    <n v="0"/>
    <n v="53.270399999999995"/>
    <s v="No"/>
    <s v="Kelly Williams"/>
  </r>
  <r>
    <n v="9259"/>
    <s v="CA-2014-168368"/>
    <d v="2014-02-11T00:00:00"/>
    <d v="2014-02-15T00:00:00"/>
    <x v="0"/>
    <s v="GA-14725"/>
    <s v="Guy Armstrong"/>
    <x v="0"/>
    <s v="United States"/>
    <s v="Columbia"/>
    <s v="Missouri"/>
    <n v="65203"/>
    <x v="2"/>
    <s v="OFF-BI-10004654"/>
    <s v="Office Supplies"/>
    <s v="Binders"/>
    <s v="VariCap6 Expandable Binder"/>
    <n v="51.900000000000006"/>
    <n v="3"/>
    <n v="0"/>
    <n v="24.393000000000001"/>
    <s v="No"/>
    <s v="Kelly Williams"/>
  </r>
  <r>
    <n v="9260"/>
    <s v="CA-2014-168368"/>
    <d v="2014-02-11T00:00:00"/>
    <d v="2014-02-15T00:00:00"/>
    <x v="0"/>
    <s v="GA-14725"/>
    <s v="Guy Armstrong"/>
    <x v="0"/>
    <s v="United States"/>
    <s v="Columbia"/>
    <s v="Missouri"/>
    <n v="65203"/>
    <x v="2"/>
    <s v="OFF-ST-10002583"/>
    <s v="Office Supplies"/>
    <s v="Storage"/>
    <s v="Fellowes Neat Ideas Storage Cubes"/>
    <n v="64.959999999999994"/>
    <n v="2"/>
    <n v="0"/>
    <n v="2.598399999999998"/>
    <s v="No"/>
    <s v="Kelly Williams"/>
  </r>
  <r>
    <n v="9261"/>
    <s v="CA-2017-167976"/>
    <d v="2017-11-11T00:00:00"/>
    <d v="2017-11-14T00:00:00"/>
    <x v="0"/>
    <s v="JL-15505"/>
    <s v="Jeremy Lonsdale"/>
    <x v="0"/>
    <s v="United States"/>
    <s v="Aberdeen"/>
    <s v="South Dakota"/>
    <n v="57401"/>
    <x v="2"/>
    <s v="OFF-SU-10004661"/>
    <s v="Office Supplies"/>
    <s v="Supplies"/>
    <s v="Acme Titanium Bonded Scissors"/>
    <n v="25.5"/>
    <n v="3"/>
    <n v="0"/>
    <n v="6.63"/>
    <s v="No"/>
    <s v="Kelly Williams"/>
  </r>
  <r>
    <n v="9262"/>
    <s v="CA-2017-111388"/>
    <d v="2017-09-02T00:00:00"/>
    <d v="2017-09-02T00:00:00"/>
    <x v="3"/>
    <s v="SU-20665"/>
    <s v="Stephanie Ulpright"/>
    <x v="2"/>
    <s v="United States"/>
    <s v="Seattle"/>
    <s v="Washington"/>
    <n v="98103"/>
    <x v="1"/>
    <s v="FUR-CH-10003061"/>
    <s v="Furniture"/>
    <s v="Chairs"/>
    <s v="Global Leather Task Chair, Black"/>
    <n v="215.976"/>
    <n v="3"/>
    <n v="0.2"/>
    <n v="-2.6997000000000355"/>
    <s v="No"/>
    <s v="Anna Andreadi"/>
  </r>
  <r>
    <n v="9263"/>
    <s v="CA-2015-124499"/>
    <d v="2015-10-09T00:00:00"/>
    <d v="2015-10-13T00:00:00"/>
    <x v="1"/>
    <s v="FM-14380"/>
    <s v="Fred McMath"/>
    <x v="0"/>
    <s v="United States"/>
    <s v="Detroit"/>
    <s v="Michigan"/>
    <n v="48227"/>
    <x v="2"/>
    <s v="FUR-CH-10000513"/>
    <s v="Furniture"/>
    <s v="Chairs"/>
    <s v="High-Back Leather Manager's Chair"/>
    <n v="389.97"/>
    <n v="3"/>
    <n v="0"/>
    <n v="35.097300000000004"/>
    <s v="No"/>
    <s v="Kelly Williams"/>
  </r>
  <r>
    <n v="9264"/>
    <s v="CA-2015-124499"/>
    <d v="2015-10-09T00:00:00"/>
    <d v="2015-10-13T00:00:00"/>
    <x v="1"/>
    <s v="FM-14380"/>
    <s v="Fred McMath"/>
    <x v="0"/>
    <s v="United States"/>
    <s v="Detroit"/>
    <s v="Michigan"/>
    <n v="48227"/>
    <x v="2"/>
    <s v="OFF-AP-10002191"/>
    <s v="Office Supplies"/>
    <s v="Appliances"/>
    <s v="Belkin 8 Outlet SurgeMaster II Gold Surge Protector"/>
    <n v="269.90999999999997"/>
    <n v="5"/>
    <n v="0.1"/>
    <n v="53.982000000000006"/>
    <s v="No"/>
    <s v="Kelly Williams"/>
  </r>
  <r>
    <n v="9265"/>
    <s v="US-2017-128118"/>
    <d v="2017-11-24T00:00:00"/>
    <d v="2017-12-01T00:00:00"/>
    <x v="1"/>
    <s v="MY-17380"/>
    <s v="Maribeth Yedwab"/>
    <x v="1"/>
    <s v="United States"/>
    <s v="Memphis"/>
    <s v="Tennessee"/>
    <n v="38109"/>
    <x v="0"/>
    <s v="OFF-BI-10000216"/>
    <s v="Office Supplies"/>
    <s v="Binders"/>
    <s v="Mead 1st Gear 2&quot; Zipper Binder, Asst. Colors"/>
    <n v="11.673000000000002"/>
    <n v="3"/>
    <n v="0.7"/>
    <n v="-7.782"/>
    <s v="No"/>
    <s v="Cassandra Brandow"/>
  </r>
  <r>
    <n v="9266"/>
    <s v="US-2017-128118"/>
    <d v="2017-11-24T00:00:00"/>
    <d v="2017-12-01T00:00:00"/>
    <x v="1"/>
    <s v="MY-17380"/>
    <s v="Maribeth Yedwab"/>
    <x v="1"/>
    <s v="United States"/>
    <s v="Memphis"/>
    <s v="Tennessee"/>
    <n v="38109"/>
    <x v="0"/>
    <s v="OFF-EN-10003448"/>
    <s v="Office Supplies"/>
    <s v="Envelopes"/>
    <s v="Peel &amp; Seel Recycled Catalog Envelopes, Brown"/>
    <n v="64.848000000000013"/>
    <n v="7"/>
    <n v="0.2"/>
    <n v="24.317999999999998"/>
    <s v="No"/>
    <s v="Cassandra Brandow"/>
  </r>
  <r>
    <n v="9267"/>
    <s v="CA-2014-125759"/>
    <d v="2014-02-08T00:00:00"/>
    <d v="2014-02-09T00:00:00"/>
    <x v="2"/>
    <s v="NM-18445"/>
    <s v="Nathan Mautz"/>
    <x v="2"/>
    <s v="United States"/>
    <s v="North Las Vegas"/>
    <s v="Nevada"/>
    <n v="89031"/>
    <x v="1"/>
    <s v="FUR-FU-10002111"/>
    <s v="Furniture"/>
    <s v="Furnishings"/>
    <s v="Master Caster Door Stop, Large Brown"/>
    <n v="14.56"/>
    <n v="2"/>
    <n v="0"/>
    <n v="5.5327999999999999"/>
    <s v="No"/>
    <s v="Anna Andreadi"/>
  </r>
  <r>
    <n v="9268"/>
    <s v="CA-2015-151869"/>
    <d v="2015-09-25T00:00:00"/>
    <d v="2015-09-25T00:00:00"/>
    <x v="3"/>
    <s v="CS-11950"/>
    <s v="Carlos Soltero"/>
    <x v="0"/>
    <s v="United States"/>
    <s v="Freeport"/>
    <s v="New York"/>
    <n v="11520"/>
    <x v="3"/>
    <s v="FUR-CH-10001545"/>
    <s v="Furniture"/>
    <s v="Chairs"/>
    <s v="Hon Comfortask Task/Swivel Chairs"/>
    <n v="102.58200000000001"/>
    <n v="1"/>
    <n v="0.1"/>
    <n v="6.8388000000000009"/>
    <s v="No"/>
    <s v="Chuck Magee"/>
  </r>
  <r>
    <n v="9269"/>
    <s v="CA-2015-151869"/>
    <d v="2015-09-25T00:00:00"/>
    <d v="2015-09-25T00:00:00"/>
    <x v="3"/>
    <s v="CS-11950"/>
    <s v="Carlos Soltero"/>
    <x v="0"/>
    <s v="United States"/>
    <s v="Freeport"/>
    <s v="New York"/>
    <n v="11520"/>
    <x v="3"/>
    <s v="OFF-PA-10002947"/>
    <s v="Office Supplies"/>
    <s v="Paper"/>
    <s v="Xerox 1923"/>
    <n v="20.04"/>
    <n v="3"/>
    <n v="0"/>
    <n v="9.6191999999999993"/>
    <s v="No"/>
    <s v="Chuck Magee"/>
  </r>
  <r>
    <n v="9270"/>
    <s v="US-2017-102183"/>
    <d v="2017-08-21T00:00:00"/>
    <d v="2017-08-28T00:00:00"/>
    <x v="1"/>
    <s v="PK-19075"/>
    <s v="Pete Kriz"/>
    <x v="0"/>
    <s v="United States"/>
    <s v="New York City"/>
    <s v="New York"/>
    <n v="10035"/>
    <x v="3"/>
    <s v="OFF-BI-10003476"/>
    <s v="Office Supplies"/>
    <s v="Binders"/>
    <s v="Avery Metallic Poly Binders"/>
    <n v="32.088000000000001"/>
    <n v="7"/>
    <n v="0.2"/>
    <n v="11.2308"/>
    <s v="No"/>
    <s v="Chuck Magee"/>
  </r>
  <r>
    <n v="9271"/>
    <s v="US-2017-102183"/>
    <d v="2017-08-21T00:00:00"/>
    <d v="2017-08-28T00:00:00"/>
    <x v="1"/>
    <s v="PK-19075"/>
    <s v="Pete Kriz"/>
    <x v="0"/>
    <s v="United States"/>
    <s v="New York City"/>
    <s v="New York"/>
    <n v="10035"/>
    <x v="3"/>
    <s v="OFF-BI-10001359"/>
    <s v="Office Supplies"/>
    <s v="Binders"/>
    <s v="GBC DocuBind TL300 Electric Binding System"/>
    <n v="4305.5520000000006"/>
    <n v="6"/>
    <n v="0.2"/>
    <n v="1453.1237999999996"/>
    <s v="No"/>
    <s v="Chuck Magee"/>
  </r>
  <r>
    <n v="9272"/>
    <s v="CA-2016-100510"/>
    <d v="2016-05-12T00:00:00"/>
    <d v="2016-05-17T00:00:00"/>
    <x v="1"/>
    <s v="HM-14860"/>
    <s v="Harry Marie"/>
    <x v="1"/>
    <s v="United States"/>
    <s v="New York City"/>
    <s v="New York"/>
    <n v="10024"/>
    <x v="3"/>
    <s v="FUR-FU-10000320"/>
    <s v="Furniture"/>
    <s v="Furnishings"/>
    <s v="OIC Stacking Trays"/>
    <n v="10.02"/>
    <n v="3"/>
    <n v="0"/>
    <n v="4.4088000000000012"/>
    <s v="No"/>
    <s v="Chuck Magee"/>
  </r>
  <r>
    <n v="9273"/>
    <s v="CA-2016-100510"/>
    <d v="2016-05-12T00:00:00"/>
    <d v="2016-05-17T00:00:00"/>
    <x v="1"/>
    <s v="HM-14860"/>
    <s v="Harry Marie"/>
    <x v="1"/>
    <s v="United States"/>
    <s v="New York City"/>
    <s v="New York"/>
    <n v="10024"/>
    <x v="3"/>
    <s v="TEC-PH-10001835"/>
    <s v="Technology"/>
    <s v="Phones"/>
    <s v="Jawbone JAMBOX Wireless Bluetooth Speaker"/>
    <n v="631.96"/>
    <n v="4"/>
    <n v="0"/>
    <n v="303.3408"/>
    <s v="No"/>
    <s v="Chuck Magee"/>
  </r>
  <r>
    <n v="9274"/>
    <s v="CA-2017-146983"/>
    <d v="2017-09-02T00:00:00"/>
    <d v="2017-09-06T00:00:00"/>
    <x v="1"/>
    <s v="AH-10210"/>
    <s v="Alan Hwang"/>
    <x v="0"/>
    <s v="United States"/>
    <s v="Henderson"/>
    <s v="Kentucky"/>
    <n v="42420"/>
    <x v="0"/>
    <s v="OFF-BI-10003650"/>
    <s v="Office Supplies"/>
    <s v="Binders"/>
    <s v="GBC DocuBind 300 Electric Binding Machine"/>
    <n v="1577.94"/>
    <n v="3"/>
    <n v="0"/>
    <n v="757.41120000000001"/>
    <s v="No"/>
    <s v="Cassandra Brandow"/>
  </r>
  <r>
    <n v="9275"/>
    <s v="US-2014-134054"/>
    <d v="2014-10-10T00:00:00"/>
    <d v="2014-10-10T00:00:00"/>
    <x v="3"/>
    <s v="FC-14335"/>
    <s v="Fred Chung"/>
    <x v="1"/>
    <s v="United States"/>
    <s v="Albuquerque"/>
    <s v="New Mexico"/>
    <n v="87105"/>
    <x v="1"/>
    <s v="OFF-AR-10000937"/>
    <s v="Office Supplies"/>
    <s v="Art"/>
    <s v="Dixon Ticonderoga Core-Lock Colored Pencils, 48-Color Set"/>
    <n v="255.84999999999997"/>
    <n v="7"/>
    <n v="0"/>
    <n v="112.57400000000001"/>
    <s v="No"/>
    <s v="Anna Andreadi"/>
  </r>
  <r>
    <n v="9276"/>
    <s v="CA-2016-113236"/>
    <d v="2016-05-26T00:00:00"/>
    <d v="2016-05-29T00:00:00"/>
    <x v="0"/>
    <s v="CP-12085"/>
    <s v="Cathy Prescott"/>
    <x v="1"/>
    <s v="United States"/>
    <s v="Delray Beach"/>
    <s v="Florida"/>
    <n v="33445"/>
    <x v="0"/>
    <s v="OFF-ST-10000532"/>
    <s v="Office Supplies"/>
    <s v="Storage"/>
    <s v="Advantus Rolling Drawer Organizers"/>
    <n v="184.70400000000001"/>
    <n v="6"/>
    <n v="0.2"/>
    <n v="13.852799999999995"/>
    <s v="No"/>
    <s v="Cassandra Brandow"/>
  </r>
  <r>
    <n v="9277"/>
    <s v="CA-2016-113236"/>
    <d v="2016-05-26T00:00:00"/>
    <d v="2016-05-29T00:00:00"/>
    <x v="0"/>
    <s v="CP-12085"/>
    <s v="Cathy Prescott"/>
    <x v="1"/>
    <s v="United States"/>
    <s v="Delray Beach"/>
    <s v="Florida"/>
    <n v="33445"/>
    <x v="0"/>
    <s v="TEC-AC-10001267"/>
    <s v="Technology"/>
    <s v="Accessories"/>
    <s v="Imation 32GB Pocket Pro USB 3.0 Flash Drive - 32 GB - Black - 1 P ..."/>
    <n v="47.92"/>
    <n v="2"/>
    <n v="0.2"/>
    <n v="11.98"/>
    <s v="No"/>
    <s v="Cassandra Brandow"/>
  </r>
  <r>
    <n v="9278"/>
    <s v="CA-2017-122539"/>
    <d v="2017-12-01T00:00:00"/>
    <d v="2017-12-05T00:00:00"/>
    <x v="1"/>
    <s v="SC-20305"/>
    <s v="Sean Christensen"/>
    <x v="0"/>
    <s v="United States"/>
    <s v="Philadelphia"/>
    <s v="Pennsylvania"/>
    <n v="19140"/>
    <x v="3"/>
    <s v="OFF-LA-10004853"/>
    <s v="Office Supplies"/>
    <s v="Labels"/>
    <s v="Avery 483"/>
    <n v="15.936000000000002"/>
    <n v="4"/>
    <n v="0.2"/>
    <n v="5.1791999999999998"/>
    <s v="No"/>
    <s v="Chuck Magee"/>
  </r>
  <r>
    <n v="9279"/>
    <s v="CA-2017-122539"/>
    <d v="2017-12-01T00:00:00"/>
    <d v="2017-12-05T00:00:00"/>
    <x v="1"/>
    <s v="SC-20305"/>
    <s v="Sean Christensen"/>
    <x v="0"/>
    <s v="United States"/>
    <s v="Philadelphia"/>
    <s v="Pennsylvania"/>
    <n v="19140"/>
    <x v="3"/>
    <s v="OFF-BI-10001759"/>
    <s v="Office Supplies"/>
    <s v="Binders"/>
    <s v="Acco Pressboard Covers with Storage Hooks, 14 7/8&quot; x 11&quot;, Dark Blue"/>
    <n v="8.0010000000000012"/>
    <n v="7"/>
    <n v="0.7"/>
    <n v="-5.6006999999999962"/>
    <s v="No"/>
    <s v="Chuck Magee"/>
  </r>
  <r>
    <n v="9280"/>
    <s v="CA-2017-122539"/>
    <d v="2017-12-01T00:00:00"/>
    <d v="2017-12-05T00:00:00"/>
    <x v="1"/>
    <s v="SC-20305"/>
    <s v="Sean Christensen"/>
    <x v="0"/>
    <s v="United States"/>
    <s v="Philadelphia"/>
    <s v="Pennsylvania"/>
    <n v="19140"/>
    <x v="3"/>
    <s v="FUR-CH-10003379"/>
    <s v="Furniture"/>
    <s v="Chairs"/>
    <s v="Global Commerce Series High-Back Swivel/Tilt Chairs"/>
    <n v="398.97199999999998"/>
    <n v="2"/>
    <n v="0.3"/>
    <n v="-28.49799999999999"/>
    <s v="No"/>
    <s v="Chuck Magee"/>
  </r>
  <r>
    <n v="9281"/>
    <s v="CA-2016-166772"/>
    <d v="2016-09-20T00:00:00"/>
    <d v="2016-09-24T00:00:00"/>
    <x v="1"/>
    <s v="HJ-14875"/>
    <s v="Heather Jas"/>
    <x v="2"/>
    <s v="United States"/>
    <s v="Seattle"/>
    <s v="Washington"/>
    <n v="98105"/>
    <x v="1"/>
    <s v="FUR-BO-10002853"/>
    <s v="Furniture"/>
    <s v="Bookcases"/>
    <s v="O'Sullivan 5-Shelf Heavy-Duty Bookcases"/>
    <n v="163.88"/>
    <n v="2"/>
    <n v="0"/>
    <n v="40.97"/>
    <s v="No"/>
    <s v="Anna Andreadi"/>
  </r>
  <r>
    <n v="9282"/>
    <s v="US-2017-152898"/>
    <d v="2017-09-11T00:00:00"/>
    <d v="2017-09-15T00:00:00"/>
    <x v="1"/>
    <s v="CB-12025"/>
    <s v="Cassandra Brandow"/>
    <x v="0"/>
    <s v="United States"/>
    <s v="Richmond"/>
    <s v="Virginia"/>
    <n v="23223"/>
    <x v="0"/>
    <s v="OFF-AP-10000027"/>
    <s v="Office Supplies"/>
    <s v="Appliances"/>
    <s v="Hoover Commercial SteamVac"/>
    <n v="67.900000000000006"/>
    <n v="5"/>
    <n v="0"/>
    <n v="20.369999999999997"/>
    <s v="No"/>
    <s v="Cassandra Brandow"/>
  </r>
  <r>
    <n v="9283"/>
    <s v="CA-2016-160486"/>
    <d v="2016-12-30T00:00:00"/>
    <d v="2017-01-04T00:00:00"/>
    <x v="1"/>
    <s v="EH-14185"/>
    <s v="Evan Henry"/>
    <x v="0"/>
    <s v="United States"/>
    <s v="West Palm Beach"/>
    <s v="Florida"/>
    <n v="33407"/>
    <x v="0"/>
    <s v="OFF-PA-10002421"/>
    <s v="Office Supplies"/>
    <s v="Paper"/>
    <s v="Embossed Ink Jet Note Cards"/>
    <n v="72.224000000000004"/>
    <n v="4"/>
    <n v="0.2"/>
    <n v="25.278400000000001"/>
    <s v="No"/>
    <s v="Cassandra Brandow"/>
  </r>
  <r>
    <n v="9284"/>
    <s v="CA-2017-102218"/>
    <d v="2017-09-02T00:00:00"/>
    <d v="2017-09-04T00:00:00"/>
    <x v="0"/>
    <s v="LW-17215"/>
    <s v="Luke Weiss"/>
    <x v="0"/>
    <s v="United States"/>
    <s v="Fort Collins"/>
    <s v="Colorado"/>
    <n v="80525"/>
    <x v="1"/>
    <s v="OFF-LA-10002475"/>
    <s v="Office Supplies"/>
    <s v="Labels"/>
    <s v="Avery 519"/>
    <n v="11.696"/>
    <n v="2"/>
    <n v="0.2"/>
    <n v="3.9473999999999996"/>
    <s v="No"/>
    <s v="Anna Andreadi"/>
  </r>
  <r>
    <n v="9285"/>
    <s v="CA-2014-161032"/>
    <d v="2014-11-18T00:00:00"/>
    <d v="2014-11-23T00:00:00"/>
    <x v="1"/>
    <s v="MK-17905"/>
    <s v="Michael Kennedy"/>
    <x v="1"/>
    <s v="United States"/>
    <s v="Franklin"/>
    <s v="Wisconsin"/>
    <n v="53132"/>
    <x v="2"/>
    <s v="FUR-CH-10001482"/>
    <s v="Furniture"/>
    <s v="Chairs"/>
    <s v="Office Star - Mesh Screen back chair with Vinyl seat"/>
    <n v="392.93999999999994"/>
    <n v="3"/>
    <n v="0"/>
    <n v="43.223399999999984"/>
    <s v="No"/>
    <s v="Kelly Williams"/>
  </r>
  <r>
    <n v="9286"/>
    <s v="CA-2015-102778"/>
    <d v="2015-11-21T00:00:00"/>
    <d v="2015-11-24T00:00:00"/>
    <x v="2"/>
    <s v="JH-15820"/>
    <s v="John Huston"/>
    <x v="0"/>
    <s v="United States"/>
    <s v="Monroe"/>
    <s v="North Carolina"/>
    <n v="28110"/>
    <x v="0"/>
    <s v="FUR-FU-10000087"/>
    <s v="Furniture"/>
    <s v="Furnishings"/>
    <s v="Executive Impressions 14&quot; Two-Color Numerals Wall Clock"/>
    <n v="18.175999999999998"/>
    <n v="1"/>
    <n v="0.2"/>
    <n v="4.7712000000000012"/>
    <s v="No"/>
    <s v="Cassandra Brandow"/>
  </r>
  <r>
    <n v="9287"/>
    <s v="CA-2017-154011"/>
    <d v="2017-06-19T00:00:00"/>
    <d v="2017-06-26T00:00:00"/>
    <x v="1"/>
    <s v="DB-13270"/>
    <s v="Deborah Brumfield"/>
    <x v="2"/>
    <s v="United States"/>
    <s v="Dallas"/>
    <s v="Texas"/>
    <n v="75081"/>
    <x v="2"/>
    <s v="OFF-BI-10003166"/>
    <s v="Office Supplies"/>
    <s v="Binders"/>
    <s v="GBC Plasticlear Binding Covers"/>
    <n v="6.8879999999999981"/>
    <n v="3"/>
    <n v="0.8"/>
    <n v="-11.020800000000005"/>
    <s v="No"/>
    <s v="Kelly Williams"/>
  </r>
  <r>
    <n v="9288"/>
    <s v="CA-2017-154011"/>
    <d v="2017-06-19T00:00:00"/>
    <d v="2017-06-26T00:00:00"/>
    <x v="1"/>
    <s v="DB-13270"/>
    <s v="Deborah Brumfield"/>
    <x v="2"/>
    <s v="United States"/>
    <s v="Dallas"/>
    <s v="Texas"/>
    <n v="75081"/>
    <x v="2"/>
    <s v="FUR-TA-10000688"/>
    <s v="Furniture"/>
    <s v="Tables"/>
    <s v="Chromcraft Bull-Nose Wood Round Conference Table Top, Wood Base"/>
    <n v="457.4849999999999"/>
    <n v="3"/>
    <n v="0.3"/>
    <n v="-84.961500000000029"/>
    <s v="No"/>
    <s v="Kelly Williams"/>
  </r>
  <r>
    <n v="9289"/>
    <s v="US-2017-165456"/>
    <d v="2017-11-30T00:00:00"/>
    <d v="2017-12-03T00:00:00"/>
    <x v="2"/>
    <s v="TB-21625"/>
    <s v="Trudy Brown"/>
    <x v="0"/>
    <s v="United States"/>
    <s v="Philadelphia"/>
    <s v="Pennsylvania"/>
    <n v="19134"/>
    <x v="3"/>
    <s v="FUR-CH-10003981"/>
    <s v="Furniture"/>
    <s v="Chairs"/>
    <s v="Global Commerce Series Low-Back Swivel/Tilt Chairs"/>
    <n v="1079.316"/>
    <n v="6"/>
    <n v="0.3"/>
    <n v="-15.418800000000203"/>
    <s v="No"/>
    <s v="Chuck Magee"/>
  </r>
  <r>
    <n v="9290"/>
    <s v="CA-2014-111857"/>
    <d v="2014-04-23T00:00:00"/>
    <d v="2014-04-26T00:00:00"/>
    <x v="0"/>
    <s v="NM-18445"/>
    <s v="Nathan Mautz"/>
    <x v="2"/>
    <s v="United States"/>
    <s v="San Francisco"/>
    <s v="California"/>
    <n v="94109"/>
    <x v="1"/>
    <s v="OFF-PA-10001878"/>
    <s v="Office Supplies"/>
    <s v="Paper"/>
    <s v="Xerox 1891"/>
    <n v="48.91"/>
    <n v="1"/>
    <n v="0"/>
    <n v="22.987699999999997"/>
    <s v="No"/>
    <s v="Anna Andreadi"/>
  </r>
  <r>
    <n v="9291"/>
    <s v="CA-2014-163650"/>
    <d v="2014-09-23T00:00:00"/>
    <d v="2014-09-25T00:00:00"/>
    <x v="2"/>
    <s v="TT-21220"/>
    <s v="Thomas Thornton"/>
    <x v="0"/>
    <s v="United States"/>
    <s v="Dover"/>
    <s v="Delaware"/>
    <n v="19901"/>
    <x v="3"/>
    <s v="OFF-AR-10002375"/>
    <s v="Office Supplies"/>
    <s v="Art"/>
    <s v="Newell 351"/>
    <n v="9.84"/>
    <n v="3"/>
    <n v="0"/>
    <n v="2.8535999999999988"/>
    <s v="No"/>
    <s v="Chuck Magee"/>
  </r>
  <r>
    <n v="9292"/>
    <s v="CA-2014-163650"/>
    <d v="2014-09-23T00:00:00"/>
    <d v="2014-09-25T00:00:00"/>
    <x v="2"/>
    <s v="TT-21220"/>
    <s v="Thomas Thornton"/>
    <x v="0"/>
    <s v="United States"/>
    <s v="Dover"/>
    <s v="Delaware"/>
    <n v="19901"/>
    <x v="3"/>
    <s v="OFF-BI-10004965"/>
    <s v="Office Supplies"/>
    <s v="Binders"/>
    <s v="Ibico Covers for Plastic or Wire Binding Elements"/>
    <n v="34.5"/>
    <n v="3"/>
    <n v="0"/>
    <n v="15.524999999999999"/>
    <s v="No"/>
    <s v="Chuck Magee"/>
  </r>
  <r>
    <n v="9293"/>
    <s v="CA-2017-124114"/>
    <d v="2017-03-02T00:00:00"/>
    <d v="2017-03-02T00:00:00"/>
    <x v="3"/>
    <s v="RS-19765"/>
    <s v="Roland Schwarz"/>
    <x v="1"/>
    <s v="United States"/>
    <s v="Waco"/>
    <s v="Texas"/>
    <n v="76706"/>
    <x v="2"/>
    <s v="OFF-BI-10004022"/>
    <s v="Office Supplies"/>
    <s v="Binders"/>
    <s v="Acco Suede Grain Vinyl Round Ring Binder"/>
    <n v="0.55599999999999983"/>
    <n v="1"/>
    <n v="0.8"/>
    <n v="-0.94520000000000004"/>
    <s v="No"/>
    <s v="Kelly Williams"/>
  </r>
  <r>
    <n v="9294"/>
    <s v="US-2017-116505"/>
    <d v="2017-11-17T00:00:00"/>
    <d v="2017-11-21T00:00:00"/>
    <x v="0"/>
    <s v="TB-21625"/>
    <s v="Trudy Brown"/>
    <x v="0"/>
    <s v="United States"/>
    <s v="Hagerstown"/>
    <s v="Maryland"/>
    <n v="21740"/>
    <x v="3"/>
    <s v="OFF-BI-10000050"/>
    <s v="Office Supplies"/>
    <s v="Binders"/>
    <s v="Angle-D Binders with Locking Rings, Label Holders"/>
    <n v="43.8"/>
    <n v="6"/>
    <n v="0"/>
    <n v="20.585999999999999"/>
    <s v="No"/>
    <s v="Chuck Magee"/>
  </r>
  <r>
    <n v="9295"/>
    <s v="CA-2017-161340"/>
    <d v="2017-05-28T00:00:00"/>
    <d v="2017-06-01T00:00:00"/>
    <x v="1"/>
    <s v="AM-10360"/>
    <s v="Alice McCarthy"/>
    <x v="1"/>
    <s v="United States"/>
    <s v="Cleveland"/>
    <s v="Ohio"/>
    <n v="44105"/>
    <x v="3"/>
    <s v="OFF-PA-10002464"/>
    <s v="Office Supplies"/>
    <s v="Paper"/>
    <s v="HP Office Recycled Paper (20Lb. and 87 Bright)"/>
    <n v="13.872000000000002"/>
    <n v="3"/>
    <n v="0.2"/>
    <n v="5.0286000000000008"/>
    <s v="No"/>
    <s v="Chuck Magee"/>
  </r>
  <r>
    <n v="9296"/>
    <s v="CA-2017-161340"/>
    <d v="2017-05-28T00:00:00"/>
    <d v="2017-06-01T00:00:00"/>
    <x v="1"/>
    <s v="AM-10360"/>
    <s v="Alice McCarthy"/>
    <x v="1"/>
    <s v="United States"/>
    <s v="Cleveland"/>
    <s v="Ohio"/>
    <n v="44105"/>
    <x v="3"/>
    <s v="FUR-BO-10004709"/>
    <s v="Furniture"/>
    <s v="Bookcases"/>
    <s v="Bush Westfield Collection Bookcases, Medium Cherry Finish"/>
    <n v="115.96"/>
    <n v="4"/>
    <n v="0.5"/>
    <n v="-64.937599999999989"/>
    <s v="No"/>
    <s v="Chuck Magee"/>
  </r>
  <r>
    <n v="9297"/>
    <s v="US-2015-163433"/>
    <d v="2015-04-18T00:00:00"/>
    <d v="2015-04-22T00:00:00"/>
    <x v="0"/>
    <s v="MP-17965"/>
    <s v="Michael Paige"/>
    <x v="1"/>
    <s v="United States"/>
    <s v="Mcallen"/>
    <s v="Texas"/>
    <n v="78501"/>
    <x v="2"/>
    <s v="TEC-AC-10003590"/>
    <s v="Technology"/>
    <s v="Accessories"/>
    <s v="TRENDnet 56K USB 2.0 Phone, Internet and Fax Modem"/>
    <n v="41.424000000000007"/>
    <n v="2"/>
    <n v="0.2"/>
    <n v="8.2847999999999971"/>
    <s v="No"/>
    <s v="Kelly Williams"/>
  </r>
  <r>
    <n v="9298"/>
    <s v="US-2015-163433"/>
    <d v="2015-04-18T00:00:00"/>
    <d v="2015-04-22T00:00:00"/>
    <x v="0"/>
    <s v="MP-17965"/>
    <s v="Michael Paige"/>
    <x v="1"/>
    <s v="United States"/>
    <s v="Mcallen"/>
    <s v="Texas"/>
    <n v="78501"/>
    <x v="2"/>
    <s v="TEC-PH-10003357"/>
    <s v="Technology"/>
    <s v="Phones"/>
    <s v="Grandstream GXP2100 Mainstream Business Phone"/>
    <n v="244.768"/>
    <n v="4"/>
    <n v="0.2"/>
    <n v="24.476800000000004"/>
    <s v="No"/>
    <s v="Kelly Williams"/>
  </r>
  <r>
    <n v="9299"/>
    <s v="US-2015-163433"/>
    <d v="2015-04-18T00:00:00"/>
    <d v="2015-04-22T00:00:00"/>
    <x v="0"/>
    <s v="MP-17965"/>
    <s v="Michael Paige"/>
    <x v="1"/>
    <s v="United States"/>
    <s v="Mcallen"/>
    <s v="Texas"/>
    <n v="78501"/>
    <x v="2"/>
    <s v="OFF-AR-10003373"/>
    <s v="Office Supplies"/>
    <s v="Art"/>
    <s v="Boston School Pro Electric Pencil Sharpener, 1670"/>
    <n v="74.352000000000004"/>
    <n v="3"/>
    <n v="0.2"/>
    <n v="6.5057999999999971"/>
    <s v="No"/>
    <s v="Kelly Williams"/>
  </r>
  <r>
    <n v="9300"/>
    <s v="US-2015-163433"/>
    <d v="2015-04-18T00:00:00"/>
    <d v="2015-04-22T00:00:00"/>
    <x v="0"/>
    <s v="MP-17965"/>
    <s v="Michael Paige"/>
    <x v="1"/>
    <s v="United States"/>
    <s v="Mcallen"/>
    <s v="Texas"/>
    <n v="78501"/>
    <x v="2"/>
    <s v="OFF-BI-10003676"/>
    <s v="Office Supplies"/>
    <s v="Binders"/>
    <s v="GBC Standard Recycled Report Covers, Clear Plastic Sheets"/>
    <n v="4.3119999999999985"/>
    <n v="2"/>
    <n v="0.8"/>
    <n v="-6.8992000000000022"/>
    <s v="No"/>
    <s v="Kelly Williams"/>
  </r>
  <r>
    <n v="9301"/>
    <s v="US-2015-163433"/>
    <d v="2015-04-18T00:00:00"/>
    <d v="2015-04-22T00:00:00"/>
    <x v="0"/>
    <s v="MP-17965"/>
    <s v="Michael Paige"/>
    <x v="1"/>
    <s v="United States"/>
    <s v="Mcallen"/>
    <s v="Texas"/>
    <n v="78501"/>
    <x v="2"/>
    <s v="FUR-CH-10000225"/>
    <s v="Furniture"/>
    <s v="Chairs"/>
    <s v="Global Geo Office Task Chair, Gray"/>
    <n v="56.686"/>
    <n v="1"/>
    <n v="0.3"/>
    <n v="-20.245000000000008"/>
    <s v="No"/>
    <s v="Kelly Williams"/>
  </r>
  <r>
    <n v="9302"/>
    <s v="US-2015-163433"/>
    <d v="2015-04-18T00:00:00"/>
    <d v="2015-04-22T00:00:00"/>
    <x v="0"/>
    <s v="MP-17965"/>
    <s v="Michael Paige"/>
    <x v="1"/>
    <s v="United States"/>
    <s v="Mcallen"/>
    <s v="Texas"/>
    <n v="78501"/>
    <x v="2"/>
    <s v="TEC-PH-10001870"/>
    <s v="Technology"/>
    <s v="Phones"/>
    <s v="Lunatik TT5L-002 Taktik Strike Impact Protection System for iPhone 5"/>
    <n v="97.968000000000004"/>
    <n v="2"/>
    <n v="0.2"/>
    <n v="6.122999999999994"/>
    <s v="No"/>
    <s v="Kelly Williams"/>
  </r>
  <r>
    <n v="9303"/>
    <s v="US-2015-163433"/>
    <d v="2015-04-18T00:00:00"/>
    <d v="2015-04-22T00:00:00"/>
    <x v="0"/>
    <s v="MP-17965"/>
    <s v="Michael Paige"/>
    <x v="1"/>
    <s v="United States"/>
    <s v="Mcallen"/>
    <s v="Texas"/>
    <n v="78501"/>
    <x v="2"/>
    <s v="OFF-AR-10003481"/>
    <s v="Office Supplies"/>
    <s v="Art"/>
    <s v="Newell 348"/>
    <n v="7.8719999999999999"/>
    <n v="3"/>
    <n v="0.2"/>
    <n v="0.88559999999999883"/>
    <s v="No"/>
    <s v="Kelly Williams"/>
  </r>
  <r>
    <n v="9304"/>
    <s v="US-2015-163433"/>
    <d v="2015-04-18T00:00:00"/>
    <d v="2015-04-22T00:00:00"/>
    <x v="0"/>
    <s v="MP-17965"/>
    <s v="Michael Paige"/>
    <x v="1"/>
    <s v="United States"/>
    <s v="Mcallen"/>
    <s v="Texas"/>
    <n v="78501"/>
    <x v="2"/>
    <s v="OFF-PA-10003936"/>
    <s v="Office Supplies"/>
    <s v="Paper"/>
    <s v="Xerox 1994"/>
    <n v="15.552000000000003"/>
    <n v="3"/>
    <n v="0.2"/>
    <n v="5.4432"/>
    <s v="No"/>
    <s v="Kelly Williams"/>
  </r>
  <r>
    <n v="9305"/>
    <s v="US-2015-163433"/>
    <d v="2015-04-18T00:00:00"/>
    <d v="2015-04-22T00:00:00"/>
    <x v="0"/>
    <s v="MP-17965"/>
    <s v="Michael Paige"/>
    <x v="1"/>
    <s v="United States"/>
    <s v="Mcallen"/>
    <s v="Texas"/>
    <n v="78501"/>
    <x v="2"/>
    <s v="OFF-BI-10000320"/>
    <s v="Office Supplies"/>
    <s v="Binders"/>
    <s v="GBC Plastic Binding Combs"/>
    <n v="1.4759999999999998"/>
    <n v="1"/>
    <n v="0.8"/>
    <n v="-2.2877999999999998"/>
    <s v="No"/>
    <s v="Kelly Williams"/>
  </r>
  <r>
    <n v="9306"/>
    <s v="CA-2015-137603"/>
    <d v="2015-09-19T00:00:00"/>
    <d v="2015-09-24T00:00:00"/>
    <x v="1"/>
    <s v="MH-17290"/>
    <s v="Marc Harrigan"/>
    <x v="2"/>
    <s v="United States"/>
    <s v="Santa Fe"/>
    <s v="New Mexico"/>
    <n v="87505"/>
    <x v="1"/>
    <s v="OFF-AR-10001972"/>
    <s v="Office Supplies"/>
    <s v="Art"/>
    <s v="Newell 323"/>
    <n v="8.4"/>
    <n v="5"/>
    <n v="0"/>
    <n v="2.1840000000000002"/>
    <s v="No"/>
    <s v="Anna Andreadi"/>
  </r>
  <r>
    <n v="9307"/>
    <s v="CA-2014-128237"/>
    <d v="2014-03-25T00:00:00"/>
    <d v="2014-03-30T00:00:00"/>
    <x v="1"/>
    <s v="CA-12265"/>
    <s v="Christina Anderson"/>
    <x v="0"/>
    <s v="United States"/>
    <s v="San Francisco"/>
    <s v="California"/>
    <n v="94110"/>
    <x v="1"/>
    <s v="OFF-AR-10003829"/>
    <s v="Office Supplies"/>
    <s v="Art"/>
    <s v="Newell 35"/>
    <n v="6.56"/>
    <n v="2"/>
    <n v="0"/>
    <n v="1.9023999999999992"/>
    <s v="No"/>
    <s v="Anna Andreadi"/>
  </r>
  <r>
    <n v="9308"/>
    <s v="CA-2014-128237"/>
    <d v="2014-03-25T00:00:00"/>
    <d v="2014-03-30T00:00:00"/>
    <x v="1"/>
    <s v="CA-12265"/>
    <s v="Christina Anderson"/>
    <x v="0"/>
    <s v="United States"/>
    <s v="San Francisco"/>
    <s v="California"/>
    <n v="94110"/>
    <x v="1"/>
    <s v="OFF-AR-10003338"/>
    <s v="Office Supplies"/>
    <s v="Art"/>
    <s v="Eberhard Faber 3 1/2&quot; Golf Pencils"/>
    <n v="14.88"/>
    <n v="2"/>
    <n v="0"/>
    <n v="3.7200000000000006"/>
    <s v="No"/>
    <s v="Anna Andreadi"/>
  </r>
  <r>
    <n v="9309"/>
    <s v="CA-2014-128237"/>
    <d v="2014-03-25T00:00:00"/>
    <d v="2014-03-30T00:00:00"/>
    <x v="1"/>
    <s v="CA-12265"/>
    <s v="Christina Anderson"/>
    <x v="0"/>
    <s v="United States"/>
    <s v="San Francisco"/>
    <s v="California"/>
    <n v="94110"/>
    <x v="1"/>
    <s v="TEC-AC-10002558"/>
    <s v="Technology"/>
    <s v="Accessories"/>
    <s v="Imation Swivel Flash Drive USB flash drive - 8 GB"/>
    <n v="45.48"/>
    <n v="4"/>
    <n v="0"/>
    <n v="15.917999999999999"/>
    <s v="No"/>
    <s v="Anna Andreadi"/>
  </r>
  <r>
    <n v="9310"/>
    <s v="CA-2014-128237"/>
    <d v="2014-03-25T00:00:00"/>
    <d v="2014-03-30T00:00:00"/>
    <x v="1"/>
    <s v="CA-12265"/>
    <s v="Christina Anderson"/>
    <x v="0"/>
    <s v="United States"/>
    <s v="San Francisco"/>
    <s v="California"/>
    <n v="94110"/>
    <x v="1"/>
    <s v="OFF-AR-10000034"/>
    <s v="Office Supplies"/>
    <s v="Art"/>
    <s v="BIC Brite Liner Grip Highlighters, Assorted, 5/Pack"/>
    <n v="25.44"/>
    <n v="6"/>
    <n v="0"/>
    <n v="9.9215999999999998"/>
    <s v="No"/>
    <s v="Anna Andreadi"/>
  </r>
  <r>
    <n v="9311"/>
    <s v="US-2016-102141"/>
    <d v="2016-08-26T00:00:00"/>
    <d v="2016-08-31T00:00:00"/>
    <x v="1"/>
    <s v="KD-16615"/>
    <s v="Ken Dana"/>
    <x v="1"/>
    <s v="United States"/>
    <s v="New York City"/>
    <s v="New York"/>
    <n v="10024"/>
    <x v="3"/>
    <s v="OFF-BI-10001510"/>
    <s v="Office Supplies"/>
    <s v="Binders"/>
    <s v="Deluxe Heavy-Duty Vinyl Round Ring Binder"/>
    <n v="146.68800000000002"/>
    <n v="8"/>
    <n v="0.2"/>
    <n v="45.839999999999996"/>
    <s v="No"/>
    <s v="Chuck Magee"/>
  </r>
  <r>
    <n v="9312"/>
    <s v="CA-2017-148642"/>
    <d v="2017-03-06T00:00:00"/>
    <d v="2017-03-12T00:00:00"/>
    <x v="1"/>
    <s v="DW-13540"/>
    <s v="Don Weiss"/>
    <x v="0"/>
    <s v="United States"/>
    <s v="Dallas"/>
    <s v="Texas"/>
    <n v="75220"/>
    <x v="2"/>
    <s v="OFF-LA-10000134"/>
    <s v="Office Supplies"/>
    <s v="Labels"/>
    <s v="Avery 511"/>
    <n v="4.9280000000000008"/>
    <n v="2"/>
    <n v="0.2"/>
    <n v="1.7247999999999997"/>
    <s v="No"/>
    <s v="Kelly Williams"/>
  </r>
  <r>
    <n v="9313"/>
    <s v="CA-2017-148642"/>
    <d v="2017-03-06T00:00:00"/>
    <d v="2017-03-12T00:00:00"/>
    <x v="1"/>
    <s v="DW-13540"/>
    <s v="Don Weiss"/>
    <x v="0"/>
    <s v="United States"/>
    <s v="Dallas"/>
    <s v="Texas"/>
    <n v="75220"/>
    <x v="2"/>
    <s v="OFF-AR-10000588"/>
    <s v="Office Supplies"/>
    <s v="Art"/>
    <s v="Newell 345"/>
    <n v="63.488"/>
    <n v="4"/>
    <n v="0.2"/>
    <n v="4.7616000000000014"/>
    <s v="No"/>
    <s v="Kelly Williams"/>
  </r>
  <r>
    <n v="9314"/>
    <s v="CA-2015-111948"/>
    <d v="2015-11-11T00:00:00"/>
    <d v="2015-11-11T00:00:00"/>
    <x v="3"/>
    <s v="AG-10495"/>
    <s v="Andrew Gjertsen"/>
    <x v="1"/>
    <s v="United States"/>
    <s v="Detroit"/>
    <s v="Michigan"/>
    <n v="48234"/>
    <x v="2"/>
    <s v="OFF-ST-10003282"/>
    <s v="Office Supplies"/>
    <s v="Storage"/>
    <s v="Advantus 10-Drawer Portable Organizer, Chrome Metal Frame, Smoke Drawers"/>
    <n v="418.32"/>
    <n v="7"/>
    <n v="0"/>
    <n v="117.12960000000004"/>
    <s v="Yes"/>
    <s v="Kelly Williams"/>
  </r>
  <r>
    <n v="9315"/>
    <s v="CA-2015-111948"/>
    <d v="2015-11-11T00:00:00"/>
    <d v="2015-11-11T00:00:00"/>
    <x v="3"/>
    <s v="AG-10495"/>
    <s v="Andrew Gjertsen"/>
    <x v="1"/>
    <s v="United States"/>
    <s v="Detroit"/>
    <s v="Michigan"/>
    <n v="48234"/>
    <x v="2"/>
    <s v="OFF-AP-10002311"/>
    <s v="Office Supplies"/>
    <s v="Appliances"/>
    <s v="Holmes Replacement Filter for HEPA Air Cleaner, Very Large Room, HEPA Filter"/>
    <n v="123.858"/>
    <n v="2"/>
    <n v="0.1"/>
    <n v="46.790800000000004"/>
    <s v="Yes"/>
    <s v="Kelly Williams"/>
  </r>
  <r>
    <n v="9316"/>
    <s v="CA-2016-161907"/>
    <d v="2016-04-05T00:00:00"/>
    <d v="2016-04-09T00:00:00"/>
    <x v="1"/>
    <s v="JH-16180"/>
    <s v="Justin Hirsh"/>
    <x v="0"/>
    <s v="United States"/>
    <s v="Philadelphia"/>
    <s v="Pennsylvania"/>
    <n v="19140"/>
    <x v="3"/>
    <s v="TEC-PH-10000141"/>
    <s v="Technology"/>
    <s v="Phones"/>
    <s v="Clearsounds A400"/>
    <n v="118.78199999999998"/>
    <n v="3"/>
    <n v="0.4"/>
    <n v="-27.715799999999994"/>
    <s v="No"/>
    <s v="Chuck Magee"/>
  </r>
  <r>
    <n v="9317"/>
    <s v="CA-2016-161907"/>
    <d v="2016-04-05T00:00:00"/>
    <d v="2016-04-09T00:00:00"/>
    <x v="1"/>
    <s v="JH-16180"/>
    <s v="Justin Hirsh"/>
    <x v="0"/>
    <s v="United States"/>
    <s v="Philadelphia"/>
    <s v="Pennsylvania"/>
    <n v="19140"/>
    <x v="3"/>
    <s v="OFF-SU-10000646"/>
    <s v="Office Supplies"/>
    <s v="Supplies"/>
    <s v="Premier Automatic Letter Opener"/>
    <n v="769.18400000000008"/>
    <n v="4"/>
    <n v="0.2"/>
    <n v="-163.45159999999996"/>
    <s v="No"/>
    <s v="Chuck Magee"/>
  </r>
  <r>
    <n v="9318"/>
    <s v="CA-2017-124940"/>
    <d v="2017-02-21T00:00:00"/>
    <d v="2017-02-26T00:00:00"/>
    <x v="1"/>
    <s v="DK-13090"/>
    <s v="Dave Kipp"/>
    <x v="0"/>
    <s v="United States"/>
    <s v="Carrollton"/>
    <s v="Texas"/>
    <n v="75007"/>
    <x v="2"/>
    <s v="TEC-AC-10002076"/>
    <s v="Technology"/>
    <s v="Accessories"/>
    <s v="Microsoft Natural Keyboard Elite"/>
    <n v="47.904000000000003"/>
    <n v="1"/>
    <n v="0.2"/>
    <n v="-2.9940000000000015"/>
    <s v="No"/>
    <s v="Kelly Williams"/>
  </r>
  <r>
    <n v="9319"/>
    <s v="US-2017-108343"/>
    <d v="2017-07-20T00:00:00"/>
    <d v="2017-07-25T00:00:00"/>
    <x v="1"/>
    <s v="AR-10825"/>
    <s v="Anthony Rawles"/>
    <x v="1"/>
    <s v="United States"/>
    <s v="New York City"/>
    <s v="New York"/>
    <n v="10009"/>
    <x v="3"/>
    <s v="OFF-PA-10000743"/>
    <s v="Office Supplies"/>
    <s v="Paper"/>
    <s v="Xerox 1977"/>
    <n v="13.36"/>
    <n v="2"/>
    <n v="0"/>
    <n v="6.4127999999999998"/>
    <s v="No"/>
    <s v="Chuck Magee"/>
  </r>
  <r>
    <n v="9320"/>
    <s v="US-2017-108343"/>
    <d v="2017-07-20T00:00:00"/>
    <d v="2017-07-25T00:00:00"/>
    <x v="1"/>
    <s v="AR-10825"/>
    <s v="Anthony Rawles"/>
    <x v="1"/>
    <s v="United States"/>
    <s v="New York City"/>
    <s v="New York"/>
    <n v="10009"/>
    <x v="3"/>
    <s v="FUR-CH-10002780"/>
    <s v="Furniture"/>
    <s v="Chairs"/>
    <s v="Office Star - Task Chair with Contemporary Loop Arms"/>
    <n v="163.76400000000001"/>
    <n v="2"/>
    <n v="0.1"/>
    <n v="25.474399999999999"/>
    <s v="No"/>
    <s v="Chuck Magee"/>
  </r>
  <r>
    <n v="9321"/>
    <s v="US-2017-108343"/>
    <d v="2017-07-20T00:00:00"/>
    <d v="2017-07-25T00:00:00"/>
    <x v="1"/>
    <s v="AR-10825"/>
    <s v="Anthony Rawles"/>
    <x v="1"/>
    <s v="United States"/>
    <s v="New York City"/>
    <s v="New York"/>
    <n v="10009"/>
    <x v="3"/>
    <s v="FUR-FU-10000747"/>
    <s v="Furniture"/>
    <s v="Furnishings"/>
    <s v="Tenex B1-RE Series Chair Mats for Low Pile Carpets"/>
    <n v="183.92"/>
    <n v="4"/>
    <n v="0"/>
    <n v="31.266399999999976"/>
    <s v="No"/>
    <s v="Chuck Magee"/>
  </r>
  <r>
    <n v="9322"/>
    <s v="US-2016-111563"/>
    <d v="2016-11-04T00:00:00"/>
    <d v="2016-11-08T00:00:00"/>
    <x v="1"/>
    <s v="SM-20005"/>
    <s v="Sally Matthias"/>
    <x v="0"/>
    <s v="United States"/>
    <s v="Houston"/>
    <s v="Texas"/>
    <n v="77041"/>
    <x v="2"/>
    <s v="FUR-FU-10002445"/>
    <s v="Furniture"/>
    <s v="Furnishings"/>
    <s v="DAX Two-Tone Rosewood/Black Document Frame, Desktop, 5 x 7"/>
    <n v="11.376000000000001"/>
    <n v="3"/>
    <n v="0.6"/>
    <n v="-5.6879999999999988"/>
    <s v="No"/>
    <s v="Kelly Williams"/>
  </r>
  <r>
    <n v="9323"/>
    <s v="US-2016-111563"/>
    <d v="2016-11-04T00:00:00"/>
    <d v="2016-11-08T00:00:00"/>
    <x v="1"/>
    <s v="SM-20005"/>
    <s v="Sally Matthias"/>
    <x v="0"/>
    <s v="United States"/>
    <s v="Houston"/>
    <s v="Texas"/>
    <n v="77041"/>
    <x v="2"/>
    <s v="FUR-FU-10000723"/>
    <s v="Furniture"/>
    <s v="Furnishings"/>
    <s v="Deflect-o EconoMat Studded, No Bevel Mat for Low Pile Carpeting"/>
    <n v="66.112000000000009"/>
    <n v="4"/>
    <n v="0.6"/>
    <n v="-84.292799999999986"/>
    <s v="No"/>
    <s v="Kelly Williams"/>
  </r>
  <r>
    <n v="9324"/>
    <s v="CA-2017-121853"/>
    <d v="2017-09-23T00:00:00"/>
    <d v="2017-09-29T00:00:00"/>
    <x v="1"/>
    <s v="DB-13660"/>
    <s v="Duane Benoit"/>
    <x v="0"/>
    <s v="United States"/>
    <s v="Los Angeles"/>
    <s v="California"/>
    <n v="90036"/>
    <x v="1"/>
    <s v="OFF-PA-10003641"/>
    <s v="Office Supplies"/>
    <s v="Paper"/>
    <s v="Xerox 1909"/>
    <n v="211.04"/>
    <n v="8"/>
    <n v="0"/>
    <n v="97.078399999999988"/>
    <s v="Yes"/>
    <s v="Anna Andreadi"/>
  </r>
  <r>
    <n v="9325"/>
    <s v="CA-2017-121853"/>
    <d v="2017-09-23T00:00:00"/>
    <d v="2017-09-29T00:00:00"/>
    <x v="1"/>
    <s v="DB-13660"/>
    <s v="Duane Benoit"/>
    <x v="0"/>
    <s v="United States"/>
    <s v="Los Angeles"/>
    <s v="California"/>
    <n v="90036"/>
    <x v="1"/>
    <s v="FUR-CH-10003973"/>
    <s v="Furniture"/>
    <s v="Chairs"/>
    <s v="GuestStacker Chair with Chrome Finish Legs"/>
    <n v="594.81600000000003"/>
    <n v="2"/>
    <n v="0.2"/>
    <n v="59.481600000000014"/>
    <s v="Yes"/>
    <s v="Anna Andreadi"/>
  </r>
  <r>
    <n v="9326"/>
    <s v="CA-2017-121853"/>
    <d v="2017-09-23T00:00:00"/>
    <d v="2017-09-29T00:00:00"/>
    <x v="1"/>
    <s v="DB-13660"/>
    <s v="Duane Benoit"/>
    <x v="0"/>
    <s v="United States"/>
    <s v="Los Angeles"/>
    <s v="California"/>
    <n v="90036"/>
    <x v="1"/>
    <s v="OFF-BI-10000977"/>
    <s v="Office Supplies"/>
    <s v="Binders"/>
    <s v="Ibico Plastic Spiral Binding Combs"/>
    <n v="72.960000000000008"/>
    <n v="3"/>
    <n v="0.2"/>
    <n v="23.711999999999996"/>
    <s v="Yes"/>
    <s v="Anna Andreadi"/>
  </r>
  <r>
    <n v="9327"/>
    <s v="US-2017-130687"/>
    <d v="2017-09-07T00:00:00"/>
    <d v="2017-09-10T00:00:00"/>
    <x v="2"/>
    <s v="PF-19225"/>
    <s v="Phillip Flathmann"/>
    <x v="0"/>
    <s v="United States"/>
    <s v="Edmonds"/>
    <s v="Washington"/>
    <n v="98026"/>
    <x v="1"/>
    <s v="FUR-FU-10004053"/>
    <s v="Furniture"/>
    <s v="Furnishings"/>
    <s v="DAX Two-Tone Silver Metal Document Frame"/>
    <n v="80.959999999999994"/>
    <n v="4"/>
    <n v="0"/>
    <n v="34.812800000000003"/>
    <s v="No"/>
    <s v="Anna Andreadi"/>
  </r>
  <r>
    <n v="9328"/>
    <s v="US-2017-130687"/>
    <d v="2017-09-07T00:00:00"/>
    <d v="2017-09-10T00:00:00"/>
    <x v="2"/>
    <s v="PF-19225"/>
    <s v="Phillip Flathmann"/>
    <x v="0"/>
    <s v="United States"/>
    <s v="Edmonds"/>
    <s v="Washington"/>
    <n v="98026"/>
    <x v="1"/>
    <s v="TEC-PH-10002033"/>
    <s v="Technology"/>
    <s v="Phones"/>
    <s v="Konftel 250 Conference phone - Charcoal black"/>
    <n v="455.71199999999999"/>
    <n v="2"/>
    <n v="0.2"/>
    <n v="34.178400000000011"/>
    <s v="No"/>
    <s v="Anna Andreadi"/>
  </r>
  <r>
    <n v="9329"/>
    <s v="US-2017-130687"/>
    <d v="2017-09-07T00:00:00"/>
    <d v="2017-09-10T00:00:00"/>
    <x v="2"/>
    <s v="PF-19225"/>
    <s v="Phillip Flathmann"/>
    <x v="0"/>
    <s v="United States"/>
    <s v="Edmonds"/>
    <s v="Washington"/>
    <n v="98026"/>
    <x v="1"/>
    <s v="OFF-AR-10004260"/>
    <s v="Office Supplies"/>
    <s v="Art"/>
    <s v="Boston 1799 Powerhouse Electric Pencil Sharpener"/>
    <n v="25.98"/>
    <n v="1"/>
    <n v="0"/>
    <n v="7.2744"/>
    <s v="No"/>
    <s v="Anna Andreadi"/>
  </r>
  <r>
    <n v="9330"/>
    <s v="CA-2015-164497"/>
    <d v="2015-11-28T00:00:00"/>
    <d v="2015-11-30T00:00:00"/>
    <x v="2"/>
    <s v="AJ-10945"/>
    <s v="Ashley Jarboe"/>
    <x v="0"/>
    <s v="United States"/>
    <s v="San Francisco"/>
    <s v="California"/>
    <n v="94110"/>
    <x v="1"/>
    <s v="OFF-AP-10004655"/>
    <s v="Office Supplies"/>
    <s v="Appliances"/>
    <s v="Holmes Visible Mist Ultrasonic Humidifier with 2.3-Gallon Output per Day, Replacement Filter"/>
    <n v="45.28"/>
    <n v="4"/>
    <n v="0"/>
    <n v="15.395199999999999"/>
    <s v="No"/>
    <s v="Anna Andreadi"/>
  </r>
  <r>
    <n v="9331"/>
    <s v="US-2015-153283"/>
    <d v="2015-11-12T00:00:00"/>
    <d v="2015-11-18T00:00:00"/>
    <x v="1"/>
    <s v="EB-14110"/>
    <s v="Eugene Barchas"/>
    <x v="0"/>
    <s v="United States"/>
    <s v="New York City"/>
    <s v="New York"/>
    <n v="10035"/>
    <x v="3"/>
    <s v="OFF-EN-10001539"/>
    <s v="Office Supplies"/>
    <s v="Envelopes"/>
    <s v="Staple envelope"/>
    <n v="15.56"/>
    <n v="2"/>
    <n v="0"/>
    <n v="7.3132000000000001"/>
    <s v="No"/>
    <s v="Chuck Magee"/>
  </r>
  <r>
    <n v="9332"/>
    <s v="CA-2016-108056"/>
    <d v="2016-09-29T00:00:00"/>
    <d v="2016-10-03T00:00:00"/>
    <x v="1"/>
    <s v="ES-14080"/>
    <s v="Erin Smith"/>
    <x v="1"/>
    <s v="United States"/>
    <s v="Springfield"/>
    <s v="Oregon"/>
    <n v="97477"/>
    <x v="1"/>
    <s v="TEC-PH-10001817"/>
    <s v="Technology"/>
    <s v="Phones"/>
    <s v="Wilson Electronics DB Pro Signal Booster"/>
    <n v="859.2"/>
    <n v="3"/>
    <n v="0.2"/>
    <n v="75.180000000000064"/>
    <s v="No"/>
    <s v="Anna Andreadi"/>
  </r>
  <r>
    <n v="9333"/>
    <s v="CA-2017-127726"/>
    <d v="2017-09-11T00:00:00"/>
    <d v="2017-09-13T00:00:00"/>
    <x v="0"/>
    <s v="SS-20410"/>
    <s v="Shahid Shariari"/>
    <x v="0"/>
    <s v="United States"/>
    <s v="Georgetown"/>
    <s v="Kentucky"/>
    <n v="40324"/>
    <x v="0"/>
    <s v="OFF-AP-10002578"/>
    <s v="Office Supplies"/>
    <s v="Appliances"/>
    <s v="Fellowes Premier Superior Surge Suppressor, 10-Outlet, With Phone and Remote"/>
    <n v="195.68"/>
    <n v="4"/>
    <n v="0"/>
    <n v="50.876800000000003"/>
    <s v="No"/>
    <s v="Cassandra Brandow"/>
  </r>
  <r>
    <n v="9334"/>
    <s v="CA-2017-127726"/>
    <d v="2017-09-11T00:00:00"/>
    <d v="2017-09-13T00:00:00"/>
    <x v="0"/>
    <s v="SS-20410"/>
    <s v="Shahid Shariari"/>
    <x v="0"/>
    <s v="United States"/>
    <s v="Georgetown"/>
    <s v="Kentucky"/>
    <n v="40324"/>
    <x v="0"/>
    <s v="OFF-FA-10000992"/>
    <s v="Office Supplies"/>
    <s v="Fasteners"/>
    <s v="Acco Clips to Go Binder Clips, 24 Clips in Two Sizes"/>
    <n v="14.2"/>
    <n v="4"/>
    <n v="0"/>
    <n v="6.6739999999999995"/>
    <s v="No"/>
    <s v="Cassandra Brandow"/>
  </r>
  <r>
    <n v="9335"/>
    <s v="CA-2017-110198"/>
    <d v="2017-05-01T00:00:00"/>
    <d v="2017-05-02T00:00:00"/>
    <x v="2"/>
    <s v="AG-10900"/>
    <s v="Arthur Gainer"/>
    <x v="0"/>
    <s v="United States"/>
    <s v="Coral Springs"/>
    <s v="Florida"/>
    <n v="33065"/>
    <x v="0"/>
    <s v="FUR-BO-10001798"/>
    <s v="Furniture"/>
    <s v="Bookcases"/>
    <s v="Bush Somerset Collection Bookcase"/>
    <n v="314.35199999999998"/>
    <n v="3"/>
    <n v="0.2"/>
    <n v="-15.71759999999999"/>
    <s v="No"/>
    <s v="Cassandra Brandow"/>
  </r>
  <r>
    <n v="9336"/>
    <s v="CA-2017-110198"/>
    <d v="2017-05-01T00:00:00"/>
    <d v="2017-05-02T00:00:00"/>
    <x v="2"/>
    <s v="AG-10900"/>
    <s v="Arthur Gainer"/>
    <x v="0"/>
    <s v="United States"/>
    <s v="Coral Springs"/>
    <s v="Florida"/>
    <n v="33065"/>
    <x v="0"/>
    <s v="OFF-LA-10004409"/>
    <s v="Office Supplies"/>
    <s v="Labels"/>
    <s v="Avery 492"/>
    <n v="4.6079999999999997"/>
    <n v="2"/>
    <n v="0.2"/>
    <n v="1.4975999999999996"/>
    <s v="No"/>
    <s v="Cassandra Brandow"/>
  </r>
  <r>
    <n v="9337"/>
    <s v="CA-2017-130715"/>
    <d v="2017-09-16T00:00:00"/>
    <d v="2017-09-20T00:00:00"/>
    <x v="1"/>
    <s v="CY-12745"/>
    <s v="Craig Yedwab"/>
    <x v="1"/>
    <s v="United States"/>
    <s v="San Francisco"/>
    <s v="California"/>
    <n v="94110"/>
    <x v="1"/>
    <s v="OFF-FA-10000621"/>
    <s v="Office Supplies"/>
    <s v="Fasteners"/>
    <s v="OIC Colored Binder Clips, Assorted Sizes"/>
    <n v="17.899999999999999"/>
    <n v="5"/>
    <n v="0"/>
    <n v="8.7710000000000008"/>
    <s v="No"/>
    <s v="Anna Andreadi"/>
  </r>
  <r>
    <n v="9338"/>
    <s v="CA-2014-155264"/>
    <d v="2014-10-19T00:00:00"/>
    <d v="2014-10-22T00:00:00"/>
    <x v="0"/>
    <s v="RP-19270"/>
    <s v="Rachel Payne"/>
    <x v="1"/>
    <s v="United States"/>
    <s v="San Francisco"/>
    <s v="California"/>
    <n v="94110"/>
    <x v="1"/>
    <s v="OFF-BI-10003196"/>
    <s v="Office Supplies"/>
    <s v="Binders"/>
    <s v="Accohide Poly Flexible Ring Binders"/>
    <n v="2.9920000000000004"/>
    <n v="1"/>
    <n v="0.2"/>
    <n v="1.1219999999999999"/>
    <s v="No"/>
    <s v="Anna Andreadi"/>
  </r>
  <r>
    <n v="9339"/>
    <s v="CA-2014-155264"/>
    <d v="2014-10-19T00:00:00"/>
    <d v="2014-10-22T00:00:00"/>
    <x v="0"/>
    <s v="RP-19270"/>
    <s v="Rachel Payne"/>
    <x v="1"/>
    <s v="United States"/>
    <s v="San Francisco"/>
    <s v="California"/>
    <n v="94110"/>
    <x v="1"/>
    <s v="OFF-BI-10003727"/>
    <s v="Office Supplies"/>
    <s v="Binders"/>
    <s v="Avery Durable Slant Ring Binders With Label Holder"/>
    <n v="20.064"/>
    <n v="6"/>
    <n v="0.2"/>
    <n v="7.0223999999999993"/>
    <s v="No"/>
    <s v="Anna Andreadi"/>
  </r>
  <r>
    <n v="9340"/>
    <s v="CA-2014-155264"/>
    <d v="2014-10-19T00:00:00"/>
    <d v="2014-10-22T00:00:00"/>
    <x v="0"/>
    <s v="RP-19270"/>
    <s v="Rachel Payne"/>
    <x v="1"/>
    <s v="United States"/>
    <s v="San Francisco"/>
    <s v="California"/>
    <n v="94110"/>
    <x v="1"/>
    <s v="OFF-PA-10003228"/>
    <s v="Office Supplies"/>
    <s v="Paper"/>
    <s v="Xerox 1917"/>
    <n v="146.72999999999999"/>
    <n v="3"/>
    <n v="0"/>
    <n v="68.963099999999997"/>
    <s v="No"/>
    <s v="Anna Andreadi"/>
  </r>
  <r>
    <n v="9341"/>
    <s v="CA-2014-155264"/>
    <d v="2014-10-19T00:00:00"/>
    <d v="2014-10-22T00:00:00"/>
    <x v="0"/>
    <s v="RP-19270"/>
    <s v="Rachel Payne"/>
    <x v="1"/>
    <s v="United States"/>
    <s v="San Francisco"/>
    <s v="California"/>
    <n v="94110"/>
    <x v="1"/>
    <s v="OFF-LA-10002787"/>
    <s v="Office Supplies"/>
    <s v="Labels"/>
    <s v="Avery 480"/>
    <n v="18.75"/>
    <n v="5"/>
    <n v="0"/>
    <n v="9"/>
    <s v="No"/>
    <s v="Anna Andreadi"/>
  </r>
  <r>
    <n v="9342"/>
    <s v="CA-2014-155264"/>
    <d v="2014-10-19T00:00:00"/>
    <d v="2014-10-22T00:00:00"/>
    <x v="0"/>
    <s v="RP-19270"/>
    <s v="Rachel Payne"/>
    <x v="1"/>
    <s v="United States"/>
    <s v="San Francisco"/>
    <s v="California"/>
    <n v="94110"/>
    <x v="1"/>
    <s v="TEC-PH-10001305"/>
    <s v="Technology"/>
    <s v="Phones"/>
    <s v="Panasonic KX TS208W Corded phone"/>
    <n v="117.57600000000002"/>
    <n v="3"/>
    <n v="0.2"/>
    <n v="11.757600000000011"/>
    <s v="No"/>
    <s v="Anna Andreadi"/>
  </r>
  <r>
    <n v="9343"/>
    <s v="CA-2016-119123"/>
    <d v="2016-03-13T00:00:00"/>
    <d v="2016-03-18T00:00:00"/>
    <x v="1"/>
    <s v="DB-13360"/>
    <s v="Dennis Bolton"/>
    <x v="2"/>
    <s v="United States"/>
    <s v="Riverside"/>
    <s v="California"/>
    <n v="92503"/>
    <x v="1"/>
    <s v="OFF-BI-10001036"/>
    <s v="Office Supplies"/>
    <s v="Binders"/>
    <s v="Cardinal EasyOpen D-Ring Binders"/>
    <n v="51.184000000000012"/>
    <n v="7"/>
    <n v="0.2"/>
    <n v="19.193999999999999"/>
    <s v="No"/>
    <s v="Anna Andreadi"/>
  </r>
  <r>
    <n v="9344"/>
    <s v="CA-2017-109085"/>
    <d v="2017-02-17T00:00:00"/>
    <d v="2017-02-20T00:00:00"/>
    <x v="2"/>
    <s v="CK-12325"/>
    <s v="Christine Kargatis"/>
    <x v="2"/>
    <s v="United States"/>
    <s v="Troy"/>
    <s v="Ohio"/>
    <n v="45373"/>
    <x v="3"/>
    <s v="FUR-TA-10001086"/>
    <s v="Furniture"/>
    <s v="Tables"/>
    <s v="SAFCO PlanMaster Boards, 60w x 37-1/2d, White Melamine"/>
    <n v="455.97"/>
    <n v="5"/>
    <n v="0.4"/>
    <n v="-106.39299999999997"/>
    <s v="Yes"/>
    <s v="Chuck Magee"/>
  </r>
  <r>
    <n v="9345"/>
    <s v="CA-2017-109085"/>
    <d v="2017-02-17T00:00:00"/>
    <d v="2017-02-20T00:00:00"/>
    <x v="2"/>
    <s v="CK-12325"/>
    <s v="Christine Kargatis"/>
    <x v="2"/>
    <s v="United States"/>
    <s v="Troy"/>
    <s v="Ohio"/>
    <n v="45373"/>
    <x v="3"/>
    <s v="OFF-BI-10001525"/>
    <s v="Office Supplies"/>
    <s v="Binders"/>
    <s v="Acco Pressboard Covers with Storage Hooks, 14 7/8&quot; x 11&quot;, Executive Red"/>
    <n v="5.7150000000000016"/>
    <n v="5"/>
    <n v="0.7"/>
    <n v="-4.7625000000000011"/>
    <s v="Yes"/>
    <s v="Chuck Magee"/>
  </r>
  <r>
    <n v="9346"/>
    <s v="CA-2017-109085"/>
    <d v="2017-02-17T00:00:00"/>
    <d v="2017-02-20T00:00:00"/>
    <x v="2"/>
    <s v="CK-12325"/>
    <s v="Christine Kargatis"/>
    <x v="2"/>
    <s v="United States"/>
    <s v="Troy"/>
    <s v="Ohio"/>
    <n v="45373"/>
    <x v="3"/>
    <s v="TEC-PH-10000526"/>
    <s v="Technology"/>
    <s v="Phones"/>
    <s v="Vtech CS6719"/>
    <n v="57.593999999999994"/>
    <n v="1"/>
    <n v="0.4"/>
    <n v="-11.518799999999999"/>
    <s v="Yes"/>
    <s v="Chuck Magee"/>
  </r>
  <r>
    <n v="9347"/>
    <s v="CA-2017-109085"/>
    <d v="2017-02-17T00:00:00"/>
    <d v="2017-02-20T00:00:00"/>
    <x v="2"/>
    <s v="CK-12325"/>
    <s v="Christine Kargatis"/>
    <x v="2"/>
    <s v="United States"/>
    <s v="Troy"/>
    <s v="Ohio"/>
    <n v="45373"/>
    <x v="3"/>
    <s v="FUR-FU-10004973"/>
    <s v="Furniture"/>
    <s v="Furnishings"/>
    <s v="Flat Face Poster Frame"/>
    <n v="30.144000000000002"/>
    <n v="2"/>
    <n v="0.2"/>
    <n v="8.2896000000000001"/>
    <s v="Yes"/>
    <s v="Chuck Magee"/>
  </r>
  <r>
    <n v="9348"/>
    <s v="CA-2017-109085"/>
    <d v="2017-02-17T00:00:00"/>
    <d v="2017-02-20T00:00:00"/>
    <x v="2"/>
    <s v="CK-12325"/>
    <s v="Christine Kargatis"/>
    <x v="2"/>
    <s v="United States"/>
    <s v="Troy"/>
    <s v="Ohio"/>
    <n v="45373"/>
    <x v="3"/>
    <s v="FUR-CH-10003981"/>
    <s v="Furniture"/>
    <s v="Chairs"/>
    <s v="Global Commerce Series Low-Back Swivel/Tilt Chairs"/>
    <n v="899.43"/>
    <n v="5"/>
    <n v="0.3"/>
    <n v="-12.84900000000016"/>
    <s v="Yes"/>
    <s v="Chuck Magee"/>
  </r>
  <r>
    <n v="9349"/>
    <s v="CA-2016-114860"/>
    <d v="2016-12-22T00:00:00"/>
    <d v="2016-12-28T00:00:00"/>
    <x v="1"/>
    <s v="DN-13690"/>
    <s v="Duane Noonan"/>
    <x v="0"/>
    <s v="United States"/>
    <s v="Moreno Valley"/>
    <s v="California"/>
    <n v="92553"/>
    <x v="1"/>
    <s v="FUR-FU-10000277"/>
    <s v="Furniture"/>
    <s v="Furnishings"/>
    <s v="Deflect-o DuraMat Antistatic Studded Beveled Mat for Medium Pile Carpeting"/>
    <n v="842.72"/>
    <n v="8"/>
    <n v="0"/>
    <n v="202.25279999999998"/>
    <s v="No"/>
    <s v="Anna Andreadi"/>
  </r>
  <r>
    <n v="9350"/>
    <s v="CA-2016-114860"/>
    <d v="2016-12-22T00:00:00"/>
    <d v="2016-12-28T00:00:00"/>
    <x v="1"/>
    <s v="DN-13690"/>
    <s v="Duane Noonan"/>
    <x v="0"/>
    <s v="United States"/>
    <s v="Moreno Valley"/>
    <s v="California"/>
    <n v="92553"/>
    <x v="1"/>
    <s v="FUR-FU-10001934"/>
    <s v="Furniture"/>
    <s v="Furnishings"/>
    <s v="Magnifier Swing Arm Lamp"/>
    <n v="41.96"/>
    <n v="2"/>
    <n v="0"/>
    <n v="10.909600000000001"/>
    <s v="No"/>
    <s v="Anna Andreadi"/>
  </r>
  <r>
    <n v="9351"/>
    <s v="CA-2016-159009"/>
    <d v="2016-09-23T00:00:00"/>
    <d v="2016-09-27T00:00:00"/>
    <x v="1"/>
    <s v="DP-13105"/>
    <s v="Dave Poirier"/>
    <x v="1"/>
    <s v="United States"/>
    <s v="Seattle"/>
    <s v="Washington"/>
    <n v="98115"/>
    <x v="1"/>
    <s v="OFF-BI-10004970"/>
    <s v="Office Supplies"/>
    <s v="Binders"/>
    <s v="ACCOHIDE 3-Ring Binder, Blue, 1&quot;"/>
    <n v="13.216000000000001"/>
    <n v="4"/>
    <n v="0.2"/>
    <n v="4.4603999999999999"/>
    <s v="No"/>
    <s v="Anna Andreadi"/>
  </r>
  <r>
    <n v="9352"/>
    <s v="CA-2016-159009"/>
    <d v="2016-09-23T00:00:00"/>
    <d v="2016-09-27T00:00:00"/>
    <x v="1"/>
    <s v="DP-13105"/>
    <s v="Dave Poirier"/>
    <x v="1"/>
    <s v="United States"/>
    <s v="Seattle"/>
    <s v="Washington"/>
    <n v="98115"/>
    <x v="1"/>
    <s v="FUR-CH-10003396"/>
    <s v="Furniture"/>
    <s v="Chairs"/>
    <s v="Global Deluxe Steno Chair"/>
    <n v="184.75200000000001"/>
    <n v="3"/>
    <n v="0.2"/>
    <n v="-20.784600000000012"/>
    <s v="No"/>
    <s v="Anna Andreadi"/>
  </r>
  <r>
    <n v="9353"/>
    <s v="CA-2017-148411"/>
    <d v="2017-09-24T00:00:00"/>
    <d v="2017-09-26T00:00:00"/>
    <x v="2"/>
    <s v="RO-19780"/>
    <s v="Rose O'Brian"/>
    <x v="0"/>
    <s v="United States"/>
    <s v="Chicago"/>
    <s v="Illinois"/>
    <n v="60623"/>
    <x v="2"/>
    <s v="FUR-CH-10003973"/>
    <s v="Furniture"/>
    <s v="Chairs"/>
    <s v="GuestStacker Chair with Chrome Finish Legs"/>
    <n v="520.46399999999994"/>
    <n v="2"/>
    <n v="0.3"/>
    <n v="-14.870399999999961"/>
    <s v="No"/>
    <s v="Kelly Williams"/>
  </r>
  <r>
    <n v="9354"/>
    <s v="CA-2017-148411"/>
    <d v="2017-09-24T00:00:00"/>
    <d v="2017-09-26T00:00:00"/>
    <x v="2"/>
    <s v="RO-19780"/>
    <s v="Rose O'Brian"/>
    <x v="0"/>
    <s v="United States"/>
    <s v="Chicago"/>
    <s v="Illinois"/>
    <n v="60623"/>
    <x v="2"/>
    <s v="OFF-PA-10002109"/>
    <s v="Office Supplies"/>
    <s v="Paper"/>
    <s v="Wirebound Voice Message Log Book"/>
    <n v="11.423999999999999"/>
    <n v="3"/>
    <n v="0.2"/>
    <n v="3.7127999999999988"/>
    <s v="No"/>
    <s v="Kelly Williams"/>
  </r>
  <r>
    <n v="9355"/>
    <s v="CA-2015-110324"/>
    <d v="2015-12-01T00:00:00"/>
    <d v="2015-12-05T00:00:00"/>
    <x v="1"/>
    <s v="MA-17560"/>
    <s v="Matt Abelman"/>
    <x v="2"/>
    <s v="United States"/>
    <s v="Jackson"/>
    <s v="Michigan"/>
    <n v="49201"/>
    <x v="2"/>
    <s v="OFF-PA-10001826"/>
    <s v="Office Supplies"/>
    <s v="Paper"/>
    <s v="Xerox 207"/>
    <n v="19.440000000000001"/>
    <n v="3"/>
    <n v="0"/>
    <n v="9.3312000000000008"/>
    <s v="No"/>
    <s v="Kelly Williams"/>
  </r>
  <r>
    <n v="9356"/>
    <s v="CA-2015-110324"/>
    <d v="2015-12-01T00:00:00"/>
    <d v="2015-12-05T00:00:00"/>
    <x v="1"/>
    <s v="MA-17560"/>
    <s v="Matt Abelman"/>
    <x v="2"/>
    <s v="United States"/>
    <s v="Jackson"/>
    <s v="Michigan"/>
    <n v="49201"/>
    <x v="2"/>
    <s v="OFF-AR-10000823"/>
    <s v="Office Supplies"/>
    <s v="Art"/>
    <s v="Newell 307"/>
    <n v="3.64"/>
    <n v="2"/>
    <n v="0"/>
    <n v="1.0192000000000001"/>
    <s v="No"/>
    <s v="Kelly Williams"/>
  </r>
  <r>
    <n v="9357"/>
    <s v="CA-2015-110324"/>
    <d v="2015-12-01T00:00:00"/>
    <d v="2015-12-05T00:00:00"/>
    <x v="1"/>
    <s v="MA-17560"/>
    <s v="Matt Abelman"/>
    <x v="2"/>
    <s v="United States"/>
    <s v="Jackson"/>
    <s v="Michigan"/>
    <n v="49201"/>
    <x v="2"/>
    <s v="OFF-PA-10001776"/>
    <s v="Office Supplies"/>
    <s v="Paper"/>
    <s v="Wirebound Message Books, Four 2 3/4&quot; x 5&quot; Forms per Page, 600 Sets per Book"/>
    <n v="18.54"/>
    <n v="2"/>
    <n v="0"/>
    <n v="8.7137999999999991"/>
    <s v="No"/>
    <s v="Kelly Williams"/>
  </r>
  <r>
    <n v="9358"/>
    <s v="CA-2016-168046"/>
    <d v="2016-01-25T00:00:00"/>
    <d v="2016-01-28T00:00:00"/>
    <x v="0"/>
    <s v="JD-15895"/>
    <s v="Jonathan Doherty"/>
    <x v="1"/>
    <s v="United States"/>
    <s v="New York City"/>
    <s v="New York"/>
    <n v="10024"/>
    <x v="3"/>
    <s v="OFF-BI-10003676"/>
    <s v="Office Supplies"/>
    <s v="Binders"/>
    <s v="GBC Standard Recycled Report Covers, Clear Plastic Sheets"/>
    <n v="43.120000000000005"/>
    <n v="5"/>
    <n v="0.2"/>
    <n v="15.091999999999995"/>
    <s v="No"/>
    <s v="Chuck Magee"/>
  </r>
  <r>
    <n v="9359"/>
    <s v="CA-2016-168046"/>
    <d v="2016-01-25T00:00:00"/>
    <d v="2016-01-28T00:00:00"/>
    <x v="0"/>
    <s v="JD-15895"/>
    <s v="Jonathan Doherty"/>
    <x v="1"/>
    <s v="United States"/>
    <s v="New York City"/>
    <s v="New York"/>
    <n v="10024"/>
    <x v="3"/>
    <s v="FUR-TA-10001095"/>
    <s v="Furniture"/>
    <s v="Tables"/>
    <s v="Chromcraft Round Conference Tables"/>
    <n v="313.72199999999998"/>
    <n v="3"/>
    <n v="0.4"/>
    <n v="-99.34529999999998"/>
    <s v="No"/>
    <s v="Chuck Magee"/>
  </r>
  <r>
    <n v="9360"/>
    <s v="CA-2016-168046"/>
    <d v="2016-01-25T00:00:00"/>
    <d v="2016-01-28T00:00:00"/>
    <x v="0"/>
    <s v="JD-15895"/>
    <s v="Jonathan Doherty"/>
    <x v="1"/>
    <s v="United States"/>
    <s v="New York City"/>
    <s v="New York"/>
    <n v="10024"/>
    <x v="3"/>
    <s v="FUR-FU-10000747"/>
    <s v="Furniture"/>
    <s v="Furnishings"/>
    <s v="Tenex B1-RE Series Chair Mats for Low Pile Carpets"/>
    <n v="45.98"/>
    <n v="1"/>
    <n v="0"/>
    <n v="7.816599999999994"/>
    <s v="No"/>
    <s v="Chuck Magee"/>
  </r>
  <r>
    <n v="9361"/>
    <s v="CA-2016-168046"/>
    <d v="2016-01-25T00:00:00"/>
    <d v="2016-01-28T00:00:00"/>
    <x v="0"/>
    <s v="JD-15895"/>
    <s v="Jonathan Doherty"/>
    <x v="1"/>
    <s v="United States"/>
    <s v="New York City"/>
    <s v="New York"/>
    <n v="10024"/>
    <x v="3"/>
    <s v="OFF-ST-10004337"/>
    <s v="Office Supplies"/>
    <s v="Storage"/>
    <s v="SAFCO Commercial Wire Shelving, 72h"/>
    <n v="428.68"/>
    <n v="7"/>
    <n v="0"/>
    <n v="0"/>
    <s v="No"/>
    <s v="Chuck Magee"/>
  </r>
  <r>
    <n v="9362"/>
    <s v="CA-2017-111591"/>
    <d v="2017-03-21T00:00:00"/>
    <d v="2017-03-25T00:00:00"/>
    <x v="1"/>
    <s v="PS-18970"/>
    <s v="Paul Stevenson"/>
    <x v="2"/>
    <s v="United States"/>
    <s v="Seattle"/>
    <s v="Washington"/>
    <n v="98105"/>
    <x v="1"/>
    <s v="OFF-BI-10004410"/>
    <s v="Office Supplies"/>
    <s v="Binders"/>
    <s v="C-Line Peel &amp; Stick Add-On Filing Pockets, 8-3/4 x 5-1/8, 10/Pack"/>
    <n v="30.576000000000001"/>
    <n v="6"/>
    <n v="0.2"/>
    <n v="10.3194"/>
    <s v="No"/>
    <s v="Anna Andreadi"/>
  </r>
  <r>
    <n v="9363"/>
    <s v="CA-2017-111591"/>
    <d v="2017-03-21T00:00:00"/>
    <d v="2017-03-25T00:00:00"/>
    <x v="1"/>
    <s v="PS-18970"/>
    <s v="Paul Stevenson"/>
    <x v="2"/>
    <s v="United States"/>
    <s v="Seattle"/>
    <s v="Washington"/>
    <n v="98105"/>
    <x v="1"/>
    <s v="OFF-FA-10004838"/>
    <s v="Office Supplies"/>
    <s v="Fasteners"/>
    <s v="Super Bands, 12/Pack"/>
    <n v="13.020000000000001"/>
    <n v="7"/>
    <n v="0"/>
    <n v="0.3906000000000005"/>
    <s v="No"/>
    <s v="Anna Andreadi"/>
  </r>
  <r>
    <n v="9364"/>
    <s v="CA-2017-111591"/>
    <d v="2017-03-21T00:00:00"/>
    <d v="2017-03-25T00:00:00"/>
    <x v="1"/>
    <s v="PS-18970"/>
    <s v="Paul Stevenson"/>
    <x v="2"/>
    <s v="United States"/>
    <s v="Seattle"/>
    <s v="Washington"/>
    <n v="98105"/>
    <x v="1"/>
    <s v="FUR-FU-10002364"/>
    <s v="Furniture"/>
    <s v="Furnishings"/>
    <s v="Eldon Expressions Wood Desk Accessories, Oak"/>
    <n v="22.14"/>
    <n v="3"/>
    <n v="0"/>
    <n v="6.4205999999999976"/>
    <s v="No"/>
    <s v="Anna Andreadi"/>
  </r>
  <r>
    <n v="9365"/>
    <s v="CA-2017-111591"/>
    <d v="2017-03-21T00:00:00"/>
    <d v="2017-03-25T00:00:00"/>
    <x v="1"/>
    <s v="PS-18970"/>
    <s v="Paul Stevenson"/>
    <x v="2"/>
    <s v="United States"/>
    <s v="Seattle"/>
    <s v="Washington"/>
    <n v="98105"/>
    <x v="1"/>
    <s v="OFF-ST-10001809"/>
    <s v="Office Supplies"/>
    <s v="Storage"/>
    <s v="Fellowes Officeware Wire Shelving"/>
    <n v="359.32"/>
    <n v="4"/>
    <n v="0"/>
    <n v="7.1863999999999919"/>
    <s v="No"/>
    <s v="Anna Andreadi"/>
  </r>
  <r>
    <n v="9366"/>
    <s v="US-2014-166828"/>
    <d v="2014-08-22T00:00:00"/>
    <d v="2014-08-25T00:00:00"/>
    <x v="2"/>
    <s v="JF-15415"/>
    <s v="Jennifer Ferguson"/>
    <x v="0"/>
    <s v="United States"/>
    <s v="Saint Charles"/>
    <s v="Missouri"/>
    <n v="63301"/>
    <x v="2"/>
    <s v="OFF-PA-10001846"/>
    <s v="Office Supplies"/>
    <s v="Paper"/>
    <s v="Xerox 1899"/>
    <n v="11.56"/>
    <n v="2"/>
    <n v="0"/>
    <n v="5.6644000000000005"/>
    <s v="No"/>
    <s v="Kelly Williams"/>
  </r>
  <r>
    <n v="9367"/>
    <s v="CA-2014-108147"/>
    <d v="2014-06-08T00:00:00"/>
    <d v="2014-06-13T00:00:00"/>
    <x v="1"/>
    <s v="RD-19480"/>
    <s v="Rick Duston"/>
    <x v="0"/>
    <s v="United States"/>
    <s v="Long Beach"/>
    <s v="New York"/>
    <n v="11561"/>
    <x v="3"/>
    <s v="OFF-BI-10003876"/>
    <s v="Office Supplies"/>
    <s v="Binders"/>
    <s v="Green Canvas Binder for 8-1/2&quot; x 14&quot; Sheets"/>
    <n v="68.48"/>
    <n v="2"/>
    <n v="0.2"/>
    <n v="25.679999999999996"/>
    <s v="No"/>
    <s v="Chuck Magee"/>
  </r>
  <r>
    <n v="9368"/>
    <s v="CA-2014-108147"/>
    <d v="2014-06-08T00:00:00"/>
    <d v="2014-06-13T00:00:00"/>
    <x v="1"/>
    <s v="RD-19480"/>
    <s v="Rick Duston"/>
    <x v="0"/>
    <s v="United States"/>
    <s v="Long Beach"/>
    <s v="New York"/>
    <n v="11561"/>
    <x v="3"/>
    <s v="OFF-ST-10003470"/>
    <s v="Office Supplies"/>
    <s v="Storage"/>
    <s v="Tennsco Snap-Together Open Shelving Units, Starter Sets and Add-On Units"/>
    <n v="1676.88"/>
    <n v="6"/>
    <n v="0"/>
    <n v="83.843999999999937"/>
    <s v="No"/>
    <s v="Chuck Magee"/>
  </r>
  <r>
    <n v="9369"/>
    <s v="CA-2016-154998"/>
    <d v="2016-04-07T00:00:00"/>
    <d v="2016-04-09T00:00:00"/>
    <x v="2"/>
    <s v="ES-14080"/>
    <s v="Erin Smith"/>
    <x v="1"/>
    <s v="United States"/>
    <s v="Lakewood"/>
    <s v="New Jersey"/>
    <n v="8701"/>
    <x v="3"/>
    <s v="OFF-PA-10004243"/>
    <s v="Office Supplies"/>
    <s v="Paper"/>
    <s v="Xerox 1939"/>
    <n v="37.94"/>
    <n v="2"/>
    <n v="0"/>
    <n v="18.211199999999998"/>
    <s v="No"/>
    <s v="Chuck Magee"/>
  </r>
  <r>
    <n v="9370"/>
    <s v="CA-2017-113460"/>
    <d v="2017-11-07T00:00:00"/>
    <d v="2017-11-09T00:00:00"/>
    <x v="0"/>
    <s v="KN-16390"/>
    <s v="Katherine Nockton"/>
    <x v="1"/>
    <s v="United States"/>
    <s v="Clinton"/>
    <s v="Maryland"/>
    <n v="20735"/>
    <x v="3"/>
    <s v="FUR-CH-10000422"/>
    <s v="Furniture"/>
    <s v="Chairs"/>
    <s v="Global Highback Leather Tilter in Burgundy"/>
    <n v="272.96999999999997"/>
    <n v="3"/>
    <n v="0"/>
    <n v="43.675200000000018"/>
    <s v="No"/>
    <s v="Chuck Magee"/>
  </r>
  <r>
    <n v="9371"/>
    <s v="CA-2015-111339"/>
    <d v="2015-05-29T00:00:00"/>
    <d v="2015-05-31T00:00:00"/>
    <x v="2"/>
    <s v="VP-21760"/>
    <s v="Victoria Pisteka"/>
    <x v="1"/>
    <s v="United States"/>
    <s v="Columbus"/>
    <s v="Ohio"/>
    <n v="43229"/>
    <x v="3"/>
    <s v="FUR-FU-10002506"/>
    <s v="Furniture"/>
    <s v="Furnishings"/>
    <s v="Tensor &quot;Hersey Kiss&quot; Styled Floor Lamp"/>
    <n v="41.568000000000005"/>
    <n v="4"/>
    <n v="0.2"/>
    <n v="-4.1568000000000023"/>
    <s v="No"/>
    <s v="Chuck Magee"/>
  </r>
  <r>
    <n v="9372"/>
    <s v="CA-2015-111339"/>
    <d v="2015-05-29T00:00:00"/>
    <d v="2015-05-31T00:00:00"/>
    <x v="2"/>
    <s v="VP-21760"/>
    <s v="Victoria Pisteka"/>
    <x v="1"/>
    <s v="United States"/>
    <s v="Columbus"/>
    <s v="Ohio"/>
    <n v="43229"/>
    <x v="3"/>
    <s v="FUR-CH-10000863"/>
    <s v="Furniture"/>
    <s v="Chairs"/>
    <s v="Novimex Swivel Fabric Task Chair"/>
    <n v="317.05799999999999"/>
    <n v="3"/>
    <n v="0.3"/>
    <n v="-86.058600000000013"/>
    <s v="No"/>
    <s v="Chuck Magee"/>
  </r>
  <r>
    <n v="9373"/>
    <s v="CA-2015-111339"/>
    <d v="2015-05-29T00:00:00"/>
    <d v="2015-05-31T00:00:00"/>
    <x v="2"/>
    <s v="VP-21760"/>
    <s v="Victoria Pisteka"/>
    <x v="1"/>
    <s v="United States"/>
    <s v="Columbus"/>
    <s v="Ohio"/>
    <n v="43229"/>
    <x v="3"/>
    <s v="OFF-FA-10002988"/>
    <s v="Office Supplies"/>
    <s v="Fasteners"/>
    <s v="Ideal Clamps"/>
    <n v="8.0399999999999991"/>
    <n v="5"/>
    <n v="0.2"/>
    <n v="2.9144999999999994"/>
    <s v="No"/>
    <s v="Chuck Magee"/>
  </r>
  <r>
    <n v="9374"/>
    <s v="CA-2017-102820"/>
    <d v="2017-05-07T00:00:00"/>
    <d v="2017-05-11T00:00:00"/>
    <x v="1"/>
    <s v="CS-11950"/>
    <s v="Carlos Soltero"/>
    <x v="0"/>
    <s v="United States"/>
    <s v="Pasadena"/>
    <s v="California"/>
    <n v="91104"/>
    <x v="1"/>
    <s v="TEC-PH-10003437"/>
    <s v="Technology"/>
    <s v="Phones"/>
    <s v="Blue Parrot B250XT Professional Grade Wireless Bluetooth Headset with"/>
    <n v="419.94399999999996"/>
    <n v="7"/>
    <n v="0.2"/>
    <n v="52.492999999999967"/>
    <s v="No"/>
    <s v="Anna Andreadi"/>
  </r>
  <r>
    <n v="9375"/>
    <s v="CA-2016-149671"/>
    <d v="2016-06-05T00:00:00"/>
    <d v="2016-06-09T00:00:00"/>
    <x v="1"/>
    <s v="KB-16600"/>
    <s v="Ken Brennan"/>
    <x v="1"/>
    <s v="United States"/>
    <s v="Seattle"/>
    <s v="Washington"/>
    <n v="98105"/>
    <x v="1"/>
    <s v="OFF-SU-10002537"/>
    <s v="Office Supplies"/>
    <s v="Supplies"/>
    <s v="Acme Box Cutter Scissors"/>
    <n v="61.38"/>
    <n v="6"/>
    <n v="0"/>
    <n v="15.958800000000004"/>
    <s v="No"/>
    <s v="Anna Andreadi"/>
  </r>
  <r>
    <n v="9376"/>
    <s v="CA-2015-126347"/>
    <d v="2015-12-14T00:00:00"/>
    <d v="2015-12-19T00:00:00"/>
    <x v="0"/>
    <s v="AJ-10945"/>
    <s v="Ashley Jarboe"/>
    <x v="0"/>
    <s v="United States"/>
    <s v="Los Angeles"/>
    <s v="California"/>
    <n v="90045"/>
    <x v="1"/>
    <s v="TEC-AC-10003063"/>
    <s v="Technology"/>
    <s v="Accessories"/>
    <s v="Micro Innovations USB RF Wireless Keyboard with Mouse"/>
    <n v="50"/>
    <n v="2"/>
    <n v="0"/>
    <n v="10.5"/>
    <s v="No"/>
    <s v="Anna Andreadi"/>
  </r>
  <r>
    <n v="9377"/>
    <s v="CA-2017-108756"/>
    <d v="2017-12-25T00:00:00"/>
    <d v="2017-12-29T00:00:00"/>
    <x v="1"/>
    <s v="PO-18865"/>
    <s v="Patrick O'Donnell"/>
    <x v="0"/>
    <s v="United States"/>
    <s v="East Orange"/>
    <s v="New Jersey"/>
    <n v="7017"/>
    <x v="3"/>
    <s v="TEC-AC-10003237"/>
    <s v="Technology"/>
    <s v="Accessories"/>
    <s v="Memorex Micro Travel Drive 4 GB"/>
    <n v="31.799999999999997"/>
    <n v="3"/>
    <n v="0"/>
    <n v="13.674000000000003"/>
    <s v="No"/>
    <s v="Chuck Magee"/>
  </r>
  <r>
    <n v="9378"/>
    <s v="CA-2017-155362"/>
    <d v="2017-12-17T00:00:00"/>
    <d v="2017-12-21T00:00:00"/>
    <x v="1"/>
    <s v="DP-13105"/>
    <s v="Dave Poirier"/>
    <x v="1"/>
    <s v="United States"/>
    <s v="Eau Claire"/>
    <s v="Wisconsin"/>
    <n v="54703"/>
    <x v="2"/>
    <s v="OFF-ST-10001031"/>
    <s v="Office Supplies"/>
    <s v="Storage"/>
    <s v="Adjustable Personal File Tote"/>
    <n v="32.56"/>
    <n v="2"/>
    <n v="0"/>
    <n v="8.465600000000002"/>
    <s v="No"/>
    <s v="Kelly Williams"/>
  </r>
  <r>
    <n v="9379"/>
    <s v="CA-2016-117625"/>
    <d v="2016-05-10T00:00:00"/>
    <d v="2016-05-15T00:00:00"/>
    <x v="1"/>
    <s v="GM-14500"/>
    <s v="Gene McClure"/>
    <x v="0"/>
    <s v="United States"/>
    <s v="Chicago"/>
    <s v="Illinois"/>
    <n v="60610"/>
    <x v="2"/>
    <s v="OFF-EN-10001535"/>
    <s v="Office Supplies"/>
    <s v="Envelopes"/>
    <s v="Grip Seal Envelopes"/>
    <n v="7.0720000000000001"/>
    <n v="2"/>
    <n v="0.2"/>
    <n v="2.3868"/>
    <s v="No"/>
    <s v="Kelly Williams"/>
  </r>
  <r>
    <n v="9380"/>
    <s v="CA-2014-154158"/>
    <d v="2014-12-23T00:00:00"/>
    <d v="2014-12-27T00:00:00"/>
    <x v="0"/>
    <s v="CC-12670"/>
    <s v="Craig Carreira"/>
    <x v="0"/>
    <s v="United States"/>
    <s v="Tampa"/>
    <s v="Florida"/>
    <n v="33614"/>
    <x v="0"/>
    <s v="OFF-PA-10001295"/>
    <s v="Office Supplies"/>
    <s v="Paper"/>
    <s v="Computer Printout Paper with Letter-Trim Perforations"/>
    <n v="45.527999999999999"/>
    <n v="3"/>
    <n v="0.2"/>
    <n v="15.934799999999997"/>
    <s v="No"/>
    <s v="Cassandra Brandow"/>
  </r>
  <r>
    <n v="9381"/>
    <s v="CA-2014-154158"/>
    <d v="2014-12-23T00:00:00"/>
    <d v="2014-12-27T00:00:00"/>
    <x v="0"/>
    <s v="CC-12670"/>
    <s v="Craig Carreira"/>
    <x v="0"/>
    <s v="United States"/>
    <s v="Tampa"/>
    <s v="Florida"/>
    <n v="33614"/>
    <x v="0"/>
    <s v="FUR-CH-10004698"/>
    <s v="Furniture"/>
    <s v="Chairs"/>
    <s v="Padded Folding Chairs, Black, 4/Carton"/>
    <n v="64.784000000000006"/>
    <n v="1"/>
    <n v="0.2"/>
    <n v="6.4784000000000042"/>
    <s v="No"/>
    <s v="Cassandra Brandow"/>
  </r>
  <r>
    <n v="9382"/>
    <s v="CA-2014-154158"/>
    <d v="2014-12-23T00:00:00"/>
    <d v="2014-12-27T00:00:00"/>
    <x v="0"/>
    <s v="CC-12670"/>
    <s v="Craig Carreira"/>
    <x v="0"/>
    <s v="United States"/>
    <s v="Tampa"/>
    <s v="Florida"/>
    <n v="33614"/>
    <x v="0"/>
    <s v="OFF-ST-10000078"/>
    <s v="Office Supplies"/>
    <s v="Storage"/>
    <s v="Tennsco 6- and 18-Compartment Lockers"/>
    <n v="424.27200000000005"/>
    <n v="2"/>
    <n v="0.2"/>
    <n v="-10.60680000000005"/>
    <s v="No"/>
    <s v="Cassandra Brandow"/>
  </r>
  <r>
    <n v="9383"/>
    <s v="CA-2014-154158"/>
    <d v="2014-12-23T00:00:00"/>
    <d v="2014-12-27T00:00:00"/>
    <x v="0"/>
    <s v="CC-12670"/>
    <s v="Craig Carreira"/>
    <x v="0"/>
    <s v="United States"/>
    <s v="Tampa"/>
    <s v="Florida"/>
    <n v="33614"/>
    <x v="0"/>
    <s v="OFF-AR-10001868"/>
    <s v="Office Supplies"/>
    <s v="Art"/>
    <s v="Prang Dustless Chalk Sticks"/>
    <n v="1.3440000000000001"/>
    <n v="1"/>
    <n v="0.2"/>
    <n v="0.504"/>
    <s v="No"/>
    <s v="Cassandra Brandow"/>
  </r>
  <r>
    <n v="9384"/>
    <s v="CA-2014-154158"/>
    <d v="2014-12-23T00:00:00"/>
    <d v="2014-12-27T00:00:00"/>
    <x v="0"/>
    <s v="CC-12670"/>
    <s v="Craig Carreira"/>
    <x v="0"/>
    <s v="United States"/>
    <s v="Tampa"/>
    <s v="Florida"/>
    <n v="33614"/>
    <x v="0"/>
    <s v="OFF-ST-10004950"/>
    <s v="Office Supplies"/>
    <s v="Storage"/>
    <s v="Acco Perma 3000 Stacking Storage Drawers"/>
    <n v="83.920000000000016"/>
    <n v="5"/>
    <n v="0.2"/>
    <n v="-1.049000000000003"/>
    <s v="No"/>
    <s v="Cassandra Brandow"/>
  </r>
  <r>
    <n v="9385"/>
    <s v="CA-2017-100433"/>
    <d v="2017-08-11T00:00:00"/>
    <d v="2017-08-16T00:00:00"/>
    <x v="1"/>
    <s v="SJ-20125"/>
    <s v="Sanjit Jacobs"/>
    <x v="2"/>
    <s v="United States"/>
    <s v="New York City"/>
    <s v="New York"/>
    <n v="10009"/>
    <x v="3"/>
    <s v="OFF-PA-10003441"/>
    <s v="Office Supplies"/>
    <s v="Paper"/>
    <s v="Xerox 226"/>
    <n v="25.92"/>
    <n v="4"/>
    <n v="0"/>
    <n v="12.441600000000001"/>
    <s v="No"/>
    <s v="Chuck Magee"/>
  </r>
  <r>
    <n v="9386"/>
    <s v="CA-2017-163097"/>
    <d v="2017-08-27T00:00:00"/>
    <d v="2017-08-31T00:00:00"/>
    <x v="1"/>
    <s v="SF-20200"/>
    <s v="Sarah Foster"/>
    <x v="0"/>
    <s v="United States"/>
    <s v="Mesa"/>
    <s v="Arizona"/>
    <n v="85204"/>
    <x v="1"/>
    <s v="FUR-FU-10004973"/>
    <s v="Furniture"/>
    <s v="Furnishings"/>
    <s v="Flat Face Poster Frame"/>
    <n v="120.57600000000001"/>
    <n v="8"/>
    <n v="0.2"/>
    <n v="33.1584"/>
    <s v="No"/>
    <s v="Anna Andreadi"/>
  </r>
  <r>
    <n v="9387"/>
    <s v="US-2017-127292"/>
    <d v="2017-01-19T00:00:00"/>
    <d v="2017-01-23T00:00:00"/>
    <x v="1"/>
    <s v="RM-19375"/>
    <s v="Raymond Messe"/>
    <x v="0"/>
    <s v="United States"/>
    <s v="Burlington"/>
    <s v="Vermont"/>
    <s v="05408"/>
    <x v="3"/>
    <s v="OFF-PA-10000157"/>
    <s v="Office Supplies"/>
    <s v="Paper"/>
    <s v="Xerox 191"/>
    <n v="79.92"/>
    <n v="4"/>
    <n v="0"/>
    <n v="37.562399999999997"/>
    <s v="No"/>
    <s v="Chuck Magee"/>
  </r>
  <r>
    <n v="9388"/>
    <s v="US-2017-127292"/>
    <d v="2017-01-19T00:00:00"/>
    <d v="2017-01-23T00:00:00"/>
    <x v="1"/>
    <s v="RM-19375"/>
    <s v="Raymond Messe"/>
    <x v="0"/>
    <s v="United States"/>
    <s v="Burlington"/>
    <s v="Vermont"/>
    <s v="05408"/>
    <x v="3"/>
    <s v="OFF-PA-10001970"/>
    <s v="Office Supplies"/>
    <s v="Paper"/>
    <s v="Xerox 1881"/>
    <n v="12.28"/>
    <n v="1"/>
    <n v="0"/>
    <n v="5.7715999999999994"/>
    <s v="No"/>
    <s v="Chuck Magee"/>
  </r>
  <r>
    <n v="9389"/>
    <s v="US-2017-127292"/>
    <d v="2017-01-19T00:00:00"/>
    <d v="2017-01-23T00:00:00"/>
    <x v="1"/>
    <s v="RM-19375"/>
    <s v="Raymond Messe"/>
    <x v="0"/>
    <s v="United States"/>
    <s v="Burlington"/>
    <s v="Vermont"/>
    <s v="05408"/>
    <x v="3"/>
    <s v="OFF-AP-10000828"/>
    <s v="Office Supplies"/>
    <s v="Appliances"/>
    <s v="Avanti 4.4 Cu. Ft. Refrigerator"/>
    <n v="542.93999999999994"/>
    <n v="3"/>
    <n v="0"/>
    <n v="152.02319999999997"/>
    <s v="No"/>
    <s v="Chuck Magee"/>
  </r>
  <r>
    <n v="9390"/>
    <s v="US-2017-127292"/>
    <d v="2017-01-19T00:00:00"/>
    <d v="2017-01-23T00:00:00"/>
    <x v="1"/>
    <s v="RM-19375"/>
    <s v="Raymond Messe"/>
    <x v="0"/>
    <s v="United States"/>
    <s v="Burlington"/>
    <s v="Vermont"/>
    <s v="05408"/>
    <x v="3"/>
    <s v="OFF-EN-10001509"/>
    <s v="Office Supplies"/>
    <s v="Envelopes"/>
    <s v="Poly String Tie Envelopes"/>
    <n v="2.04"/>
    <n v="1"/>
    <n v="0"/>
    <n v="0.95879999999999987"/>
    <s v="No"/>
    <s v="Chuck Magee"/>
  </r>
  <r>
    <n v="9391"/>
    <s v="CA-2015-163734"/>
    <d v="2015-06-19T00:00:00"/>
    <d v="2015-06-24T00:00:00"/>
    <x v="1"/>
    <s v="KM-16375"/>
    <s v="Katherine Murray"/>
    <x v="2"/>
    <s v="United States"/>
    <s v="Houston"/>
    <s v="Texas"/>
    <n v="77070"/>
    <x v="2"/>
    <s v="OFF-ST-10003692"/>
    <s v="Office Supplies"/>
    <s v="Storage"/>
    <s v="Recycled Steel Personal File for Hanging File Folders"/>
    <n v="228.92"/>
    <n v="5"/>
    <n v="0.2"/>
    <n v="14.307499999999997"/>
    <s v="No"/>
    <s v="Kelly Williams"/>
  </r>
  <r>
    <n v="9392"/>
    <s v="CA-2017-162474"/>
    <d v="2017-03-13T00:00:00"/>
    <d v="2017-03-16T00:00:00"/>
    <x v="2"/>
    <s v="FH-14275"/>
    <s v="Frank Hawley"/>
    <x v="1"/>
    <s v="United States"/>
    <s v="Aurora"/>
    <s v="Illinois"/>
    <n v="60505"/>
    <x v="2"/>
    <s v="TEC-PH-10004700"/>
    <s v="Technology"/>
    <s v="Phones"/>
    <s v="PowerGen Dual USB Car Charger"/>
    <n v="7.9920000000000009"/>
    <n v="1"/>
    <n v="0.2"/>
    <n v="2.5973999999999995"/>
    <s v="No"/>
    <s v="Kelly Williams"/>
  </r>
  <r>
    <n v="9393"/>
    <s v="CA-2015-130848"/>
    <d v="2015-10-25T00:00:00"/>
    <d v="2015-10-25T00:00:00"/>
    <x v="3"/>
    <s v="DG-13300"/>
    <s v="Deirdre Greer"/>
    <x v="1"/>
    <s v="United States"/>
    <s v="Denver"/>
    <s v="Colorado"/>
    <n v="80219"/>
    <x v="1"/>
    <s v="FUR-CH-10000422"/>
    <s v="Furniture"/>
    <s v="Chairs"/>
    <s v="Global Highback Leather Tilter in Burgundy"/>
    <n v="582.33600000000001"/>
    <n v="8"/>
    <n v="0.2"/>
    <n v="-29.116799999999955"/>
    <s v="No"/>
    <s v="Anna Andreadi"/>
  </r>
  <r>
    <n v="9394"/>
    <s v="CA-2014-125997"/>
    <d v="2014-09-20T00:00:00"/>
    <d v="2014-09-23T00:00:00"/>
    <x v="2"/>
    <s v="MW-18220"/>
    <s v="Mitch Webber"/>
    <x v="0"/>
    <s v="United States"/>
    <s v="New York City"/>
    <s v="New York"/>
    <n v="10011"/>
    <x v="3"/>
    <s v="TEC-PH-10003484"/>
    <s v="Technology"/>
    <s v="Phones"/>
    <s v="Ooma Telo VoIP Home Phone System"/>
    <n v="629.94999999999993"/>
    <n v="5"/>
    <n v="0"/>
    <n v="157.48750000000001"/>
    <s v="No"/>
    <s v="Chuck Magee"/>
  </r>
  <r>
    <n v="9395"/>
    <s v="CA-2014-125997"/>
    <d v="2014-09-20T00:00:00"/>
    <d v="2014-09-23T00:00:00"/>
    <x v="2"/>
    <s v="MW-18220"/>
    <s v="Mitch Webber"/>
    <x v="0"/>
    <s v="United States"/>
    <s v="New York City"/>
    <s v="New York"/>
    <n v="10011"/>
    <x v="3"/>
    <s v="FUR-CH-10001394"/>
    <s v="Furniture"/>
    <s v="Chairs"/>
    <s v="Global Leather Executive Chair"/>
    <n v="631.78200000000004"/>
    <n v="2"/>
    <n v="0.1"/>
    <n v="140.39599999999993"/>
    <s v="No"/>
    <s v="Chuck Magee"/>
  </r>
  <r>
    <n v="9396"/>
    <s v="CA-2014-125997"/>
    <d v="2014-09-20T00:00:00"/>
    <d v="2014-09-23T00:00:00"/>
    <x v="2"/>
    <s v="MW-18220"/>
    <s v="Mitch Webber"/>
    <x v="0"/>
    <s v="United States"/>
    <s v="New York City"/>
    <s v="New York"/>
    <n v="10011"/>
    <x v="3"/>
    <s v="FUR-BO-10002213"/>
    <s v="Furniture"/>
    <s v="Bookcases"/>
    <s v="DMI Eclipse Executive Suite Bookcases"/>
    <n v="801.5680000000001"/>
    <n v="2"/>
    <n v="0.2"/>
    <n v="-10.019600000000054"/>
    <s v="No"/>
    <s v="Chuck Magee"/>
  </r>
  <r>
    <n v="9397"/>
    <s v="CA-2014-125997"/>
    <d v="2014-09-20T00:00:00"/>
    <d v="2014-09-23T00:00:00"/>
    <x v="2"/>
    <s v="MW-18220"/>
    <s v="Mitch Webber"/>
    <x v="0"/>
    <s v="United States"/>
    <s v="New York City"/>
    <s v="New York"/>
    <n v="10011"/>
    <x v="3"/>
    <s v="OFF-LA-10002762"/>
    <s v="Office Supplies"/>
    <s v="Labels"/>
    <s v="Avery 485"/>
    <n v="75.179999999999993"/>
    <n v="6"/>
    <n v="0"/>
    <n v="35.334599999999995"/>
    <s v="No"/>
    <s v="Chuck Magee"/>
  </r>
  <r>
    <n v="9398"/>
    <s v="CA-2014-125997"/>
    <d v="2014-09-20T00:00:00"/>
    <d v="2014-09-23T00:00:00"/>
    <x v="2"/>
    <s v="MW-18220"/>
    <s v="Mitch Webber"/>
    <x v="0"/>
    <s v="United States"/>
    <s v="New York City"/>
    <s v="New York"/>
    <n v="10011"/>
    <x v="3"/>
    <s v="OFF-AP-10003842"/>
    <s v="Office Supplies"/>
    <s v="Appliances"/>
    <s v="Euro-Pro Shark Turbo Vacuum"/>
    <n v="30.98"/>
    <n v="1"/>
    <n v="0"/>
    <n v="8.0548000000000002"/>
    <s v="No"/>
    <s v="Chuck Magee"/>
  </r>
  <r>
    <n v="9399"/>
    <s v="CA-2014-125997"/>
    <d v="2014-09-20T00:00:00"/>
    <d v="2014-09-23T00:00:00"/>
    <x v="2"/>
    <s v="MW-18220"/>
    <s v="Mitch Webber"/>
    <x v="0"/>
    <s v="United States"/>
    <s v="New York City"/>
    <s v="New York"/>
    <n v="10011"/>
    <x v="3"/>
    <s v="TEC-PH-10003072"/>
    <s v="Technology"/>
    <s v="Phones"/>
    <s v="Panasonic KX-TG9541B DECT 6.0 Digital 2-Line Expandable Cordless Phone With Digital Answering System"/>
    <n v="1349.91"/>
    <n v="9"/>
    <n v="0"/>
    <n v="661.45590000000004"/>
    <s v="No"/>
    <s v="Chuck Magee"/>
  </r>
  <r>
    <n v="9400"/>
    <s v="CA-2016-103128"/>
    <d v="2016-11-11T00:00:00"/>
    <d v="2016-11-15T00:00:00"/>
    <x v="1"/>
    <s v="SC-20845"/>
    <s v="Sung Chung"/>
    <x v="0"/>
    <s v="United States"/>
    <s v="Arlington Heights"/>
    <s v="Illinois"/>
    <n v="60004"/>
    <x v="2"/>
    <s v="OFF-AR-10003394"/>
    <s v="Office Supplies"/>
    <s v="Art"/>
    <s v="Newell 332"/>
    <n v="14.111999999999998"/>
    <n v="6"/>
    <n v="0.2"/>
    <n v="1.2348000000000008"/>
    <s v="No"/>
    <s v="Kelly Williams"/>
  </r>
  <r>
    <n v="9401"/>
    <s v="CA-2015-167696"/>
    <d v="2015-09-16T00:00:00"/>
    <d v="2015-09-21T00:00:00"/>
    <x v="1"/>
    <s v="BD-11500"/>
    <s v="Bradley Drucker"/>
    <x v="0"/>
    <s v="United States"/>
    <s v="Newport News"/>
    <s v="Virginia"/>
    <n v="23602"/>
    <x v="0"/>
    <s v="OFF-EN-10001539"/>
    <s v="Office Supplies"/>
    <s v="Envelopes"/>
    <s v="Staple envelope"/>
    <n v="31.12"/>
    <n v="4"/>
    <n v="0"/>
    <n v="14.6264"/>
    <s v="No"/>
    <s v="Cassandra Brandow"/>
  </r>
  <r>
    <n v="9402"/>
    <s v="CA-2014-159814"/>
    <d v="2014-06-24T00:00:00"/>
    <d v="2014-06-28T00:00:00"/>
    <x v="1"/>
    <s v="LP-17080"/>
    <s v="Liz Pelletier"/>
    <x v="0"/>
    <s v="United States"/>
    <s v="Tucson"/>
    <s v="Arizona"/>
    <n v="85705"/>
    <x v="1"/>
    <s v="FUR-FU-10001731"/>
    <s v="Furniture"/>
    <s v="Furnishings"/>
    <s v="Acrylic Self-Standing Desk Frames"/>
    <n v="4.2720000000000002"/>
    <n v="2"/>
    <n v="0.2"/>
    <n v="0.96119999999999983"/>
    <s v="No"/>
    <s v="Anna Andreadi"/>
  </r>
  <r>
    <n v="9403"/>
    <s v="CA-2016-105459"/>
    <d v="2016-08-12T00:00:00"/>
    <d v="2016-08-17T00:00:00"/>
    <x v="0"/>
    <s v="NP-18700"/>
    <s v="Nora Preis"/>
    <x v="0"/>
    <s v="United States"/>
    <s v="New York City"/>
    <s v="New York"/>
    <n v="10024"/>
    <x v="3"/>
    <s v="FUR-TA-10001095"/>
    <s v="Furniture"/>
    <s v="Tables"/>
    <s v="Chromcraft Round Conference Tables"/>
    <n v="209.148"/>
    <n v="2"/>
    <n v="0.4"/>
    <n v="-66.230199999999996"/>
    <s v="No"/>
    <s v="Chuck Magee"/>
  </r>
  <r>
    <n v="9404"/>
    <s v="CA-2016-105459"/>
    <d v="2016-08-12T00:00:00"/>
    <d v="2016-08-17T00:00:00"/>
    <x v="0"/>
    <s v="NP-18700"/>
    <s v="Nora Preis"/>
    <x v="0"/>
    <s v="United States"/>
    <s v="New York City"/>
    <s v="New York"/>
    <n v="10024"/>
    <x v="3"/>
    <s v="OFF-ST-10000078"/>
    <s v="Office Supplies"/>
    <s v="Storage"/>
    <s v="Tennsco 6- and 18-Compartment Lockers"/>
    <n v="1591.02"/>
    <n v="6"/>
    <n v="0"/>
    <n v="286.38359999999989"/>
    <s v="No"/>
    <s v="Chuck Magee"/>
  </r>
  <r>
    <n v="9405"/>
    <s v="CA-2017-141663"/>
    <d v="2017-04-13T00:00:00"/>
    <d v="2017-04-17T00:00:00"/>
    <x v="1"/>
    <s v="DP-13105"/>
    <s v="Dave Poirier"/>
    <x v="1"/>
    <s v="United States"/>
    <s v="Philadelphia"/>
    <s v="Pennsylvania"/>
    <n v="19134"/>
    <x v="3"/>
    <s v="OFF-FA-10004076"/>
    <s v="Office Supplies"/>
    <s v="Fasteners"/>
    <s v="Translucent Push Pins by OIC"/>
    <n v="7.92"/>
    <n v="5"/>
    <n v="0.2"/>
    <n v="1.6829999999999994"/>
    <s v="No"/>
    <s v="Chuck Magee"/>
  </r>
  <r>
    <n v="9406"/>
    <s v="CA-2014-152618"/>
    <d v="2014-03-14T00:00:00"/>
    <d v="2014-03-17T00:00:00"/>
    <x v="2"/>
    <s v="RB-19465"/>
    <s v="Rick Bensley"/>
    <x v="2"/>
    <s v="United States"/>
    <s v="Chicago"/>
    <s v="Illinois"/>
    <n v="60653"/>
    <x v="2"/>
    <s v="TEC-MA-10003626"/>
    <s v="Technology"/>
    <s v="Machines"/>
    <s v="Hewlett-Packard Deskjet 6540 Color Inkjet Printer"/>
    <n v="574.91"/>
    <n v="2"/>
    <n v="0.3"/>
    <n v="156.04699999999997"/>
    <s v="No"/>
    <s v="Kelly Williams"/>
  </r>
  <r>
    <n v="9407"/>
    <s v="CA-2014-152618"/>
    <d v="2014-03-14T00:00:00"/>
    <d v="2014-03-17T00:00:00"/>
    <x v="2"/>
    <s v="RB-19465"/>
    <s v="Rick Bensley"/>
    <x v="2"/>
    <s v="United States"/>
    <s v="Chicago"/>
    <s v="Illinois"/>
    <n v="60653"/>
    <x v="2"/>
    <s v="OFF-PA-10001215"/>
    <s v="Office Supplies"/>
    <s v="Paper"/>
    <s v="Xerox 1963"/>
    <n v="8.4480000000000004"/>
    <n v="2"/>
    <n v="0.2"/>
    <n v="2.6399999999999997"/>
    <s v="No"/>
    <s v="Kelly Williams"/>
  </r>
  <r>
    <n v="9408"/>
    <s v="CA-2017-162789"/>
    <d v="2017-09-22T00:00:00"/>
    <d v="2017-09-24T00:00:00"/>
    <x v="0"/>
    <s v="LC-17140"/>
    <s v="Logan Currie"/>
    <x v="0"/>
    <s v="United States"/>
    <s v="New York City"/>
    <s v="New York"/>
    <n v="10035"/>
    <x v="3"/>
    <s v="TEC-AC-10002842"/>
    <s v="Technology"/>
    <s v="Accessories"/>
    <s v="WD My Passport Ultra 2TB Portable External Hard Drive"/>
    <n v="1071"/>
    <n v="9"/>
    <n v="0"/>
    <n v="171.36000000000007"/>
    <s v="No"/>
    <s v="Chuck Magee"/>
  </r>
  <r>
    <n v="9409"/>
    <s v="CA-2017-162789"/>
    <d v="2017-09-22T00:00:00"/>
    <d v="2017-09-24T00:00:00"/>
    <x v="0"/>
    <s v="LC-17140"/>
    <s v="Logan Currie"/>
    <x v="0"/>
    <s v="United States"/>
    <s v="New York City"/>
    <s v="New York"/>
    <n v="10035"/>
    <x v="3"/>
    <s v="FUR-FU-10004864"/>
    <s v="Furniture"/>
    <s v="Furnishings"/>
    <s v="Eldon 500 Class Desk Accessories"/>
    <n v="12.07"/>
    <n v="1"/>
    <n v="0"/>
    <n v="3.9831000000000003"/>
    <s v="No"/>
    <s v="Chuck Magee"/>
  </r>
  <r>
    <n v="9410"/>
    <s v="US-2017-110149"/>
    <d v="2017-12-10T00:00:00"/>
    <d v="2017-12-13T00:00:00"/>
    <x v="2"/>
    <s v="WB-21850"/>
    <s v="William Brown"/>
    <x v="0"/>
    <s v="United States"/>
    <s v="Philadelphia"/>
    <s v="Pennsylvania"/>
    <n v="19143"/>
    <x v="3"/>
    <s v="OFF-BI-10000014"/>
    <s v="Office Supplies"/>
    <s v="Binders"/>
    <s v="Heavy-Duty E-Z-D Binders"/>
    <n v="3.2730000000000006"/>
    <n v="1"/>
    <n v="0.7"/>
    <n v="-2.5092999999999996"/>
    <s v="No"/>
    <s v="Chuck Magee"/>
  </r>
  <r>
    <n v="9411"/>
    <s v="US-2017-110149"/>
    <d v="2017-12-10T00:00:00"/>
    <d v="2017-12-13T00:00:00"/>
    <x v="2"/>
    <s v="WB-21850"/>
    <s v="William Brown"/>
    <x v="0"/>
    <s v="United States"/>
    <s v="Philadelphia"/>
    <s v="Pennsylvania"/>
    <n v="19143"/>
    <x v="3"/>
    <s v="FUR-FU-10001475"/>
    <s v="Furniture"/>
    <s v="Furnishings"/>
    <s v="Contract Clock, 14&quot;, Brown"/>
    <n v="87.92"/>
    <n v="5"/>
    <n v="0.2"/>
    <n v="15.385999999999999"/>
    <s v="No"/>
    <s v="Chuck Magee"/>
  </r>
  <r>
    <n v="9412"/>
    <s v="CA-2016-108959"/>
    <d v="2016-03-10T00:00:00"/>
    <d v="2016-03-14T00:00:00"/>
    <x v="0"/>
    <s v="MH-17785"/>
    <s v="Maya Herman"/>
    <x v="1"/>
    <s v="United States"/>
    <s v="Glendale"/>
    <s v="Arizona"/>
    <n v="85301"/>
    <x v="1"/>
    <s v="OFF-ST-10001272"/>
    <s v="Office Supplies"/>
    <s v="Storage"/>
    <s v="Mini 13-1/2 Capacity Data Binder Rack, Pearl"/>
    <n v="104.69600000000001"/>
    <n v="1"/>
    <n v="0.2"/>
    <n v="6.5434999999999981"/>
    <s v="No"/>
    <s v="Anna Andreadi"/>
  </r>
  <r>
    <n v="9413"/>
    <s v="CA-2015-164777"/>
    <d v="2015-01-27T00:00:00"/>
    <d v="2015-01-29T00:00:00"/>
    <x v="2"/>
    <s v="SC-20305"/>
    <s v="Sean Christensen"/>
    <x v="0"/>
    <s v="United States"/>
    <s v="Los Angeles"/>
    <s v="California"/>
    <n v="90036"/>
    <x v="1"/>
    <s v="FUR-CH-10002024"/>
    <s v="Furniture"/>
    <s v="Chairs"/>
    <s v="HON 5400 Series Task Chairs for Big and Tall"/>
    <n v="2803.92"/>
    <n v="5"/>
    <n v="0.2"/>
    <n v="0"/>
    <s v="No"/>
    <s v="Anna Andreadi"/>
  </r>
  <r>
    <n v="9414"/>
    <s v="CA-2016-132017"/>
    <d v="2016-09-26T00:00:00"/>
    <d v="2016-09-27T00:00:00"/>
    <x v="2"/>
    <s v="MH-17620"/>
    <s v="Matt Hagelstein"/>
    <x v="1"/>
    <s v="United States"/>
    <s v="Houston"/>
    <s v="Texas"/>
    <n v="77041"/>
    <x v="2"/>
    <s v="OFF-BI-10004001"/>
    <s v="Office Supplies"/>
    <s v="Binders"/>
    <s v="GBC Recycled VeloBinder Covers"/>
    <n v="6.8159999999999981"/>
    <n v="2"/>
    <n v="0.8"/>
    <n v="-11.587200000000003"/>
    <s v="No"/>
    <s v="Kelly Williams"/>
  </r>
  <r>
    <n v="9415"/>
    <s v="CA-2015-127824"/>
    <d v="2015-10-18T00:00:00"/>
    <d v="2015-10-22T00:00:00"/>
    <x v="1"/>
    <s v="JC-15775"/>
    <s v="John Castell"/>
    <x v="0"/>
    <s v="United States"/>
    <s v="Seattle"/>
    <s v="Washington"/>
    <n v="98115"/>
    <x v="1"/>
    <s v="TEC-PH-10004094"/>
    <s v="Technology"/>
    <s v="Phones"/>
    <s v="Motorola L703CM"/>
    <n v="249.58400000000003"/>
    <n v="2"/>
    <n v="0.2"/>
    <n v="15.598999999999997"/>
    <s v="No"/>
    <s v="Anna Andreadi"/>
  </r>
  <r>
    <n v="9416"/>
    <s v="CA-2015-127824"/>
    <d v="2015-10-18T00:00:00"/>
    <d v="2015-10-22T00:00:00"/>
    <x v="1"/>
    <s v="JC-15775"/>
    <s v="John Castell"/>
    <x v="0"/>
    <s v="United States"/>
    <s v="Seattle"/>
    <s v="Washington"/>
    <n v="98115"/>
    <x v="1"/>
    <s v="OFF-PA-10001184"/>
    <s v="Office Supplies"/>
    <s v="Paper"/>
    <s v="Xerox 1903"/>
    <n v="17.940000000000001"/>
    <n v="3"/>
    <n v="0"/>
    <n v="8.7906000000000013"/>
    <s v="No"/>
    <s v="Anna Andreadi"/>
  </r>
  <r>
    <n v="9417"/>
    <s v="CA-2015-127824"/>
    <d v="2015-10-18T00:00:00"/>
    <d v="2015-10-22T00:00:00"/>
    <x v="1"/>
    <s v="JC-15775"/>
    <s v="John Castell"/>
    <x v="0"/>
    <s v="United States"/>
    <s v="Seattle"/>
    <s v="Washington"/>
    <n v="98115"/>
    <x v="1"/>
    <s v="FUR-FU-10002505"/>
    <s v="Furniture"/>
    <s v="Furnishings"/>
    <s v="Eldon 100 Class Desk Accessories"/>
    <n v="10.11"/>
    <n v="3"/>
    <n v="0"/>
    <n v="3.2351999999999994"/>
    <s v="No"/>
    <s v="Anna Andreadi"/>
  </r>
  <r>
    <n v="9418"/>
    <s v="CA-2014-148285"/>
    <d v="2014-10-27T00:00:00"/>
    <d v="2014-11-01T00:00:00"/>
    <x v="1"/>
    <s v="RD-19810"/>
    <s v="Ross DeVincentis"/>
    <x v="2"/>
    <s v="United States"/>
    <s v="Fayetteville"/>
    <s v="North Carolina"/>
    <n v="28314"/>
    <x v="0"/>
    <s v="OFF-PA-10001166"/>
    <s v="Office Supplies"/>
    <s v="Paper"/>
    <s v="Xerox 2"/>
    <n v="10.368000000000002"/>
    <n v="2"/>
    <n v="0.2"/>
    <n v="3.6288"/>
    <s v="No"/>
    <s v="Cassandra Brandow"/>
  </r>
  <r>
    <n v="9419"/>
    <s v="CA-2014-148285"/>
    <d v="2014-10-27T00:00:00"/>
    <d v="2014-11-01T00:00:00"/>
    <x v="1"/>
    <s v="RD-19810"/>
    <s v="Ross DeVincentis"/>
    <x v="2"/>
    <s v="United States"/>
    <s v="Fayetteville"/>
    <s v="North Carolina"/>
    <n v="28314"/>
    <x v="0"/>
    <s v="OFF-PA-10000349"/>
    <s v="Office Supplies"/>
    <s v="Paper"/>
    <s v="Easy-staple paper"/>
    <n v="11.952000000000002"/>
    <n v="3"/>
    <n v="0.2"/>
    <n v="4.0338000000000003"/>
    <s v="No"/>
    <s v="Cassandra Brandow"/>
  </r>
  <r>
    <n v="9420"/>
    <s v="CA-2017-152926"/>
    <d v="2017-10-02T00:00:00"/>
    <d v="2017-10-04T00:00:00"/>
    <x v="0"/>
    <s v="SC-20695"/>
    <s v="Steve Chapman"/>
    <x v="1"/>
    <s v="United States"/>
    <s v="Houston"/>
    <s v="Texas"/>
    <n v="77041"/>
    <x v="2"/>
    <s v="OFF-AP-10004708"/>
    <s v="Office Supplies"/>
    <s v="Appliances"/>
    <s v="Fellowes Superior 10 Outlet Split Surge Protector"/>
    <n v="15.223999999999997"/>
    <n v="2"/>
    <n v="0.8"/>
    <n v="-38.821200000000012"/>
    <s v="No"/>
    <s v="Kelly Williams"/>
  </r>
  <r>
    <n v="9421"/>
    <s v="CA-2017-152926"/>
    <d v="2017-10-02T00:00:00"/>
    <d v="2017-10-04T00:00:00"/>
    <x v="0"/>
    <s v="SC-20695"/>
    <s v="Steve Chapman"/>
    <x v="1"/>
    <s v="United States"/>
    <s v="Houston"/>
    <s v="Texas"/>
    <n v="77041"/>
    <x v="2"/>
    <s v="OFF-AP-10001947"/>
    <s v="Office Supplies"/>
    <s v="Appliances"/>
    <s v="Acco 6 Outlet Guardian Premium Plus Surge Suppressor"/>
    <n v="21.983999999999995"/>
    <n v="6"/>
    <n v="0.8"/>
    <n v="-56.059200000000011"/>
    <s v="No"/>
    <s v="Kelly Williams"/>
  </r>
  <r>
    <n v="9422"/>
    <s v="CA-2014-145254"/>
    <d v="2014-07-23T00:00:00"/>
    <d v="2014-07-27T00:00:00"/>
    <x v="1"/>
    <s v="NC-18535"/>
    <s v="Nick Crebassa"/>
    <x v="1"/>
    <s v="United States"/>
    <s v="San Francisco"/>
    <s v="California"/>
    <n v="94122"/>
    <x v="1"/>
    <s v="TEC-PH-10000441"/>
    <s v="Technology"/>
    <s v="Phones"/>
    <s v="VTech DS6151"/>
    <n v="604.75199999999995"/>
    <n v="6"/>
    <n v="0.2"/>
    <n v="60.475200000000058"/>
    <s v="No"/>
    <s v="Anna Andreadi"/>
  </r>
  <r>
    <n v="9423"/>
    <s v="CA-2014-145254"/>
    <d v="2014-07-23T00:00:00"/>
    <d v="2014-07-27T00:00:00"/>
    <x v="1"/>
    <s v="NC-18535"/>
    <s v="Nick Crebassa"/>
    <x v="1"/>
    <s v="United States"/>
    <s v="San Francisco"/>
    <s v="California"/>
    <n v="94122"/>
    <x v="1"/>
    <s v="OFF-SU-10004664"/>
    <s v="Office Supplies"/>
    <s v="Supplies"/>
    <s v="Acme Softgrip Scissors"/>
    <n v="40.700000000000003"/>
    <n v="5"/>
    <n v="0"/>
    <n v="11.802999999999999"/>
    <s v="No"/>
    <s v="Anna Andreadi"/>
  </r>
  <r>
    <n v="9424"/>
    <s v="CA-2014-145254"/>
    <d v="2014-07-23T00:00:00"/>
    <d v="2014-07-27T00:00:00"/>
    <x v="1"/>
    <s v="NC-18535"/>
    <s v="Nick Crebassa"/>
    <x v="1"/>
    <s v="United States"/>
    <s v="San Francisco"/>
    <s v="California"/>
    <n v="94122"/>
    <x v="1"/>
    <s v="TEC-PH-10004531"/>
    <s v="Technology"/>
    <s v="Phones"/>
    <s v="AT&amp;T CL2909"/>
    <n v="302.37599999999998"/>
    <n v="3"/>
    <n v="0.2"/>
    <n v="37.796999999999997"/>
    <s v="No"/>
    <s v="Anna Andreadi"/>
  </r>
  <r>
    <n v="9425"/>
    <s v="CA-2014-145254"/>
    <d v="2014-07-23T00:00:00"/>
    <d v="2014-07-27T00:00:00"/>
    <x v="1"/>
    <s v="NC-18535"/>
    <s v="Nick Crebassa"/>
    <x v="1"/>
    <s v="United States"/>
    <s v="San Francisco"/>
    <s v="California"/>
    <n v="94122"/>
    <x v="1"/>
    <s v="TEC-AC-10002167"/>
    <s v="Technology"/>
    <s v="Accessories"/>
    <s v="Imation 8gb Micro Traveldrive Usb 2.0 Flash Drive"/>
    <n v="45"/>
    <n v="3"/>
    <n v="0"/>
    <n v="4.9500000000000011"/>
    <s v="No"/>
    <s v="Anna Andreadi"/>
  </r>
  <r>
    <n v="9426"/>
    <s v="CA-2014-116246"/>
    <d v="2014-09-12T00:00:00"/>
    <d v="2014-09-17T00:00:00"/>
    <x v="0"/>
    <s v="LW-17215"/>
    <s v="Luke Weiss"/>
    <x v="0"/>
    <s v="United States"/>
    <s v="New York City"/>
    <s v="New York"/>
    <n v="10035"/>
    <x v="3"/>
    <s v="FUR-CH-10002024"/>
    <s v="Furniture"/>
    <s v="Chairs"/>
    <s v="HON 5400 Series Task Chairs for Big and Tall"/>
    <n v="3785.2920000000004"/>
    <n v="6"/>
    <n v="0.1"/>
    <n v="420.58800000000019"/>
    <s v="No"/>
    <s v="Chuck Magee"/>
  </r>
  <r>
    <n v="9427"/>
    <s v="CA-2016-160479"/>
    <d v="2016-09-15T00:00:00"/>
    <d v="2016-09-20T00:00:00"/>
    <x v="1"/>
    <s v="AH-10585"/>
    <s v="Angele Hood"/>
    <x v="0"/>
    <s v="United States"/>
    <s v="Seattle"/>
    <s v="Washington"/>
    <n v="98105"/>
    <x v="1"/>
    <s v="OFF-AR-10002445"/>
    <s v="Office Supplies"/>
    <s v="Art"/>
    <s v="SANFORD Major Accent Highlighters"/>
    <n v="35.4"/>
    <n v="5"/>
    <n v="0"/>
    <n v="13.452000000000002"/>
    <s v="No"/>
    <s v="Anna Andreadi"/>
  </r>
  <r>
    <n v="9428"/>
    <s v="CA-2014-167486"/>
    <d v="2014-11-27T00:00:00"/>
    <d v="2014-12-01T00:00:00"/>
    <x v="1"/>
    <s v="JO-15145"/>
    <s v="Jack O'Briant"/>
    <x v="1"/>
    <s v="United States"/>
    <s v="Buffalo"/>
    <s v="New York"/>
    <n v="14215"/>
    <x v="3"/>
    <s v="FUR-FU-10003268"/>
    <s v="Furniture"/>
    <s v="Furnishings"/>
    <s v="Eldon Radial Chair Mat for Low to Medium Pile Carpets"/>
    <n v="199.89999999999998"/>
    <n v="5"/>
    <n v="0"/>
    <n v="39.97999999999999"/>
    <s v="No"/>
    <s v="Chuck Magee"/>
  </r>
  <r>
    <n v="9429"/>
    <s v="CA-2014-152100"/>
    <d v="2014-05-11T00:00:00"/>
    <d v="2014-05-16T00:00:00"/>
    <x v="1"/>
    <s v="VW-21775"/>
    <s v="Victoria Wilson"/>
    <x v="1"/>
    <s v="United States"/>
    <s v="Huntsville"/>
    <s v="Texas"/>
    <n v="77340"/>
    <x v="2"/>
    <s v="FUR-CH-10000015"/>
    <s v="Furniture"/>
    <s v="Chairs"/>
    <s v="Hon Multipurpose Stacking Arm Chairs"/>
    <n v="1212.9599999999998"/>
    <n v="8"/>
    <n v="0.3"/>
    <n v="-69.311999999999898"/>
    <s v="No"/>
    <s v="Kelly Williams"/>
  </r>
  <r>
    <n v="9430"/>
    <s v="CA-2015-166219"/>
    <d v="2015-08-28T00:00:00"/>
    <d v="2015-09-01T00:00:00"/>
    <x v="1"/>
    <s v="BP-11185"/>
    <s v="Ben Peterman"/>
    <x v="1"/>
    <s v="United States"/>
    <s v="Dallas"/>
    <s v="Texas"/>
    <n v="75081"/>
    <x v="2"/>
    <s v="TEC-PH-10004165"/>
    <s v="Technology"/>
    <s v="Phones"/>
    <s v="Mitel MiVoice 5330e IP Phone"/>
    <n v="1099.96"/>
    <n v="5"/>
    <n v="0.2"/>
    <n v="82.496999999999957"/>
    <s v="No"/>
    <s v="Kelly Williams"/>
  </r>
  <r>
    <n v="9431"/>
    <s v="CA-2015-166219"/>
    <d v="2015-08-28T00:00:00"/>
    <d v="2015-09-01T00:00:00"/>
    <x v="1"/>
    <s v="BP-11185"/>
    <s v="Ben Peterman"/>
    <x v="1"/>
    <s v="United States"/>
    <s v="Dallas"/>
    <s v="Texas"/>
    <n v="75081"/>
    <x v="2"/>
    <s v="FUR-TA-10004607"/>
    <s v="Furniture"/>
    <s v="Tables"/>
    <s v="Hon 2111 Invitation Series Straight Table"/>
    <n v="103.48100000000001"/>
    <n v="1"/>
    <n v="0.3"/>
    <n v="-16.261300000000006"/>
    <s v="No"/>
    <s v="Kelly Williams"/>
  </r>
  <r>
    <n v="9432"/>
    <s v="CA-2015-111864"/>
    <d v="2015-06-19T00:00:00"/>
    <d v="2015-06-19T00:00:00"/>
    <x v="3"/>
    <s v="PP-18955"/>
    <s v="Paul Prost"/>
    <x v="2"/>
    <s v="United States"/>
    <s v="Philadelphia"/>
    <s v="Pennsylvania"/>
    <n v="19134"/>
    <x v="3"/>
    <s v="OFF-LA-10004677"/>
    <s v="Office Supplies"/>
    <s v="Labels"/>
    <s v="Self-Adhesive Address Labels for Typewriters with Dispenser Box"/>
    <n v="5.9039999999999999"/>
    <n v="2"/>
    <n v="0.2"/>
    <n v="1.9925999999999999"/>
    <s v="No"/>
    <s v="Chuck Magee"/>
  </r>
  <r>
    <n v="9433"/>
    <s v="CA-2015-119627"/>
    <d v="2015-08-17T00:00:00"/>
    <d v="2015-08-23T00:00:00"/>
    <x v="1"/>
    <s v="SC-20725"/>
    <s v="Steven Cartwright"/>
    <x v="0"/>
    <s v="United States"/>
    <s v="Peoria"/>
    <s v="Arizona"/>
    <n v="85345"/>
    <x v="1"/>
    <s v="TEC-AC-10002217"/>
    <s v="Technology"/>
    <s v="Accessories"/>
    <s v="Imation Clip USB flash drive - 8 GB"/>
    <n v="30.080000000000002"/>
    <n v="2"/>
    <n v="0.2"/>
    <n v="-5.2640000000000002"/>
    <s v="No"/>
    <s v="Anna Andreadi"/>
  </r>
  <r>
    <n v="9434"/>
    <s v="CA-2015-119627"/>
    <d v="2015-08-17T00:00:00"/>
    <d v="2015-08-23T00:00:00"/>
    <x v="1"/>
    <s v="SC-20725"/>
    <s v="Steven Cartwright"/>
    <x v="0"/>
    <s v="United States"/>
    <s v="Peoria"/>
    <s v="Arizona"/>
    <n v="85345"/>
    <x v="1"/>
    <s v="OFF-PA-10001937"/>
    <s v="Office Supplies"/>
    <s v="Paper"/>
    <s v="Xerox 21"/>
    <n v="36.288000000000011"/>
    <n v="7"/>
    <n v="0.2"/>
    <n v="12.700800000000001"/>
    <s v="No"/>
    <s v="Anna Andreadi"/>
  </r>
  <r>
    <n v="9435"/>
    <s v="CA-2015-119627"/>
    <d v="2015-08-17T00:00:00"/>
    <d v="2015-08-23T00:00:00"/>
    <x v="1"/>
    <s v="SC-20725"/>
    <s v="Steven Cartwright"/>
    <x v="0"/>
    <s v="United States"/>
    <s v="Peoria"/>
    <s v="Arizona"/>
    <n v="85345"/>
    <x v="1"/>
    <s v="OFF-AR-10000203"/>
    <s v="Office Supplies"/>
    <s v="Art"/>
    <s v="Newell 336"/>
    <n v="10.272000000000002"/>
    <n v="3"/>
    <n v="0.2"/>
    <n v="1.1555999999999984"/>
    <s v="No"/>
    <s v="Anna Andreadi"/>
  </r>
  <r>
    <n v="9436"/>
    <s v="CA-2015-119627"/>
    <d v="2015-08-17T00:00:00"/>
    <d v="2015-08-23T00:00:00"/>
    <x v="1"/>
    <s v="SC-20725"/>
    <s v="Steven Cartwright"/>
    <x v="0"/>
    <s v="United States"/>
    <s v="Peoria"/>
    <s v="Arizona"/>
    <n v="85345"/>
    <x v="1"/>
    <s v="TEC-AC-10001142"/>
    <s v="Technology"/>
    <s v="Accessories"/>
    <s v="First Data FD10 PIN Pad"/>
    <n v="252.8"/>
    <n v="4"/>
    <n v="0.2"/>
    <n v="-31.600000000000037"/>
    <s v="No"/>
    <s v="Anna Andreadi"/>
  </r>
  <r>
    <n v="9437"/>
    <s v="CA-2015-160787"/>
    <d v="2015-09-25T00:00:00"/>
    <d v="2015-09-25T00:00:00"/>
    <x v="3"/>
    <s v="BM-11785"/>
    <s v="Bryan Mills"/>
    <x v="0"/>
    <s v="United States"/>
    <s v="Philadelphia"/>
    <s v="Pennsylvania"/>
    <n v="19143"/>
    <x v="3"/>
    <s v="OFF-BI-10003712"/>
    <s v="Office Supplies"/>
    <s v="Binders"/>
    <s v="Acco Pressboard Covers with Storage Hooks, 14 7/8&quot; x 11&quot;, Light Blue"/>
    <n v="2.9460000000000006"/>
    <n v="2"/>
    <n v="0.7"/>
    <n v="-2.0621999999999998"/>
    <s v="No"/>
    <s v="Chuck Magee"/>
  </r>
  <r>
    <n v="9438"/>
    <s v="CA-2017-107853"/>
    <d v="2017-05-26T00:00:00"/>
    <d v="2017-05-31T00:00:00"/>
    <x v="1"/>
    <s v="CD-11920"/>
    <s v="Carlos Daly"/>
    <x v="0"/>
    <s v="United States"/>
    <s v="Oceanside"/>
    <s v="California"/>
    <n v="92054"/>
    <x v="1"/>
    <s v="OFF-PA-10000520"/>
    <s v="Office Supplies"/>
    <s v="Paper"/>
    <s v="Xerox 201"/>
    <n v="12.96"/>
    <n v="2"/>
    <n v="0"/>
    <n v="6.2208000000000006"/>
    <s v="No"/>
    <s v="Anna Andreadi"/>
  </r>
  <r>
    <n v="9439"/>
    <s v="CA-2017-126144"/>
    <d v="2017-07-31T00:00:00"/>
    <d v="2017-08-05T00:00:00"/>
    <x v="1"/>
    <s v="GM-14680"/>
    <s v="Greg Matthias"/>
    <x v="0"/>
    <s v="United States"/>
    <s v="Philadelphia"/>
    <s v="Pennsylvania"/>
    <n v="19134"/>
    <x v="3"/>
    <s v="TEC-PH-10001079"/>
    <s v="Technology"/>
    <s v="Phones"/>
    <s v="Polycom SoundPoint Pro SE-225 Corded phone"/>
    <n v="285.57599999999996"/>
    <n v="4"/>
    <n v="0.4"/>
    <n v="-57.115200000000016"/>
    <s v="No"/>
    <s v="Chuck Magee"/>
  </r>
  <r>
    <n v="9440"/>
    <s v="US-2014-154655"/>
    <d v="2014-10-12T00:00:00"/>
    <d v="2014-10-17T00:00:00"/>
    <x v="1"/>
    <s v="BP-11050"/>
    <s v="Barry Pond"/>
    <x v="1"/>
    <s v="United States"/>
    <s v="Chicago"/>
    <s v="Illinois"/>
    <n v="60623"/>
    <x v="2"/>
    <s v="OFF-SU-10000898"/>
    <s v="Office Supplies"/>
    <s v="Supplies"/>
    <s v="Acme Hot Forged Carbon Steel Scissors with Nickel-Plated Handles, 3 7/8&quot; Cut, 8&quot;L"/>
    <n v="22.240000000000002"/>
    <n v="2"/>
    <n v="0.2"/>
    <n v="2.5019999999999971"/>
    <s v="No"/>
    <s v="Kelly Williams"/>
  </r>
  <r>
    <n v="9441"/>
    <s v="CA-2014-100391"/>
    <d v="2014-05-25T00:00:00"/>
    <d v="2014-05-29T00:00:00"/>
    <x v="1"/>
    <s v="BW-11065"/>
    <s v="Barry Weirich"/>
    <x v="0"/>
    <s v="United States"/>
    <s v="New York City"/>
    <s v="New York"/>
    <n v="10035"/>
    <x v="3"/>
    <s v="OFF-PA-10001471"/>
    <s v="Office Supplies"/>
    <s v="Paper"/>
    <s v="Strathmore Photo Frame Cards"/>
    <n v="14.62"/>
    <n v="2"/>
    <n v="0"/>
    <n v="6.7251999999999992"/>
    <s v="No"/>
    <s v="Chuck Magee"/>
  </r>
  <r>
    <n v="9442"/>
    <s v="CA-2014-165477"/>
    <d v="2014-12-29T00:00:00"/>
    <d v="2014-12-31T00:00:00"/>
    <x v="0"/>
    <s v="RE-19405"/>
    <s v="Ricardo Emerson"/>
    <x v="0"/>
    <s v="United States"/>
    <s v="Kent"/>
    <s v="Ohio"/>
    <n v="44240"/>
    <x v="3"/>
    <s v="OFF-AP-10003281"/>
    <s v="Office Supplies"/>
    <s v="Appliances"/>
    <s v="Acco 6 Outlet Guardian Standard Surge Suppressor"/>
    <n v="48.36"/>
    <n v="5"/>
    <n v="0.2"/>
    <n v="6.0449999999999946"/>
    <s v="No"/>
    <s v="Chuck Magee"/>
  </r>
  <r>
    <n v="9443"/>
    <s v="CA-2017-165904"/>
    <d v="2017-04-07T00:00:00"/>
    <d v="2017-04-11T00:00:00"/>
    <x v="1"/>
    <s v="HR-14770"/>
    <s v="Hallie Redmond"/>
    <x v="2"/>
    <s v="United States"/>
    <s v="Jacksonville"/>
    <s v="Florida"/>
    <n v="32216"/>
    <x v="0"/>
    <s v="OFF-AR-10003156"/>
    <s v="Office Supplies"/>
    <s v="Art"/>
    <s v="50 Colored Long Pencils"/>
    <n v="16.256"/>
    <n v="2"/>
    <n v="0.2"/>
    <n v="1.2192000000000007"/>
    <s v="No"/>
    <s v="Cassandra Brandow"/>
  </r>
  <r>
    <n v="9444"/>
    <s v="CA-2017-165904"/>
    <d v="2017-04-07T00:00:00"/>
    <d v="2017-04-11T00:00:00"/>
    <x v="1"/>
    <s v="HR-14770"/>
    <s v="Hallie Redmond"/>
    <x v="2"/>
    <s v="United States"/>
    <s v="Jacksonville"/>
    <s v="Florida"/>
    <n v="32216"/>
    <x v="0"/>
    <s v="TEC-PH-10000576"/>
    <s v="Technology"/>
    <s v="Phones"/>
    <s v="AT&amp;T 1080 Corded phone"/>
    <n v="219.18400000000003"/>
    <n v="2"/>
    <n v="0.2"/>
    <n v="19.178600000000003"/>
    <s v="No"/>
    <s v="Cassandra Brandow"/>
  </r>
  <r>
    <n v="9445"/>
    <s v="CA-2015-104052"/>
    <d v="2015-03-01T00:00:00"/>
    <d v="2015-03-02T00:00:00"/>
    <x v="2"/>
    <s v="TP-21565"/>
    <s v="Tracy Poddar"/>
    <x v="1"/>
    <s v="United States"/>
    <s v="Coppell"/>
    <s v="Texas"/>
    <n v="75019"/>
    <x v="2"/>
    <s v="TEC-PH-10003215"/>
    <s v="Technology"/>
    <s v="Phones"/>
    <s v="Jackery Bar Premium Fast-charging Portable Charger"/>
    <n v="95.84"/>
    <n v="4"/>
    <n v="0.2"/>
    <n v="34.741999999999997"/>
    <s v="No"/>
    <s v="Kelly Williams"/>
  </r>
  <r>
    <n v="9446"/>
    <s v="CA-2015-168277"/>
    <d v="2015-05-29T00:00:00"/>
    <d v="2015-06-03T00:00:00"/>
    <x v="1"/>
    <s v="KB-16315"/>
    <s v="Karl Braun"/>
    <x v="0"/>
    <s v="United States"/>
    <s v="Indianapolis"/>
    <s v="Indiana"/>
    <n v="46203"/>
    <x v="2"/>
    <s v="OFF-LA-10004484"/>
    <s v="Office Supplies"/>
    <s v="Labels"/>
    <s v="Avery 476"/>
    <n v="12.39"/>
    <n v="3"/>
    <n v="0"/>
    <n v="5.6993999999999998"/>
    <s v="No"/>
    <s v="Kelly Williams"/>
  </r>
  <r>
    <n v="9447"/>
    <s v="CA-2016-158617"/>
    <d v="2016-09-22T00:00:00"/>
    <d v="2016-09-28T00:00:00"/>
    <x v="1"/>
    <s v="AC-10660"/>
    <s v="Anna Chung"/>
    <x v="0"/>
    <s v="United States"/>
    <s v="Lawrence"/>
    <s v="Indiana"/>
    <n v="46226"/>
    <x v="2"/>
    <s v="OFF-PA-10002245"/>
    <s v="Office Supplies"/>
    <s v="Paper"/>
    <s v="Xerox 1895"/>
    <n v="35.880000000000003"/>
    <n v="6"/>
    <n v="0"/>
    <n v="16.146000000000001"/>
    <s v="No"/>
    <s v="Kelly Williams"/>
  </r>
  <r>
    <n v="9448"/>
    <s v="CA-2017-136882"/>
    <d v="2017-05-27T00:00:00"/>
    <d v="2017-06-03T00:00:00"/>
    <x v="1"/>
    <s v="DN-13690"/>
    <s v="Duane Noonan"/>
    <x v="0"/>
    <s v="United States"/>
    <s v="Tulsa"/>
    <s v="Oklahoma"/>
    <n v="74133"/>
    <x v="2"/>
    <s v="FUR-FU-10003664"/>
    <s v="Furniture"/>
    <s v="Furnishings"/>
    <s v="Electrix Architect's Clamp-On Swing Arm Lamp, Black"/>
    <n v="477.29999999999995"/>
    <n v="5"/>
    <n v="0"/>
    <n v="138.41699999999997"/>
    <s v="No"/>
    <s v="Kelly Williams"/>
  </r>
  <r>
    <n v="9449"/>
    <s v="US-2016-148957"/>
    <d v="2016-09-17T00:00:00"/>
    <d v="2016-09-23T00:00:00"/>
    <x v="1"/>
    <s v="CC-12430"/>
    <s v="Chuck Clark"/>
    <x v="2"/>
    <s v="United States"/>
    <s v="Redmond"/>
    <s v="Washington"/>
    <n v="98052"/>
    <x v="1"/>
    <s v="OFF-LA-10002195"/>
    <s v="Office Supplies"/>
    <s v="Labels"/>
    <s v="Avery 481"/>
    <n v="12.32"/>
    <n v="4"/>
    <n v="0"/>
    <n v="5.9135999999999997"/>
    <s v="Yes"/>
    <s v="Anna Andreadi"/>
  </r>
  <r>
    <n v="9450"/>
    <s v="CA-2014-140032"/>
    <d v="2014-09-08T00:00:00"/>
    <d v="2014-09-13T00:00:00"/>
    <x v="1"/>
    <s v="TS-21340"/>
    <s v="Toby Swindell"/>
    <x v="0"/>
    <s v="United States"/>
    <s v="San Francisco"/>
    <s v="California"/>
    <n v="94109"/>
    <x v="1"/>
    <s v="OFF-BI-10000822"/>
    <s v="Office Supplies"/>
    <s v="Binders"/>
    <s v="Acco PRESSTEX Data Binder with Storage Hooks, Light Blue, 9 1/2&quot; X 11&quot;"/>
    <n v="8.6080000000000005"/>
    <n v="2"/>
    <n v="0.2"/>
    <n v="3.0127999999999995"/>
    <s v="No"/>
    <s v="Anna Andreadi"/>
  </r>
  <r>
    <n v="9451"/>
    <s v="CA-2017-145506"/>
    <d v="2017-06-03T00:00:00"/>
    <d v="2017-06-07T00:00:00"/>
    <x v="1"/>
    <s v="MO-17800"/>
    <s v="Meg O'Connel"/>
    <x v="2"/>
    <s v="United States"/>
    <s v="Spokane"/>
    <s v="Washington"/>
    <n v="99207"/>
    <x v="1"/>
    <s v="OFF-ST-10004963"/>
    <s v="Office Supplies"/>
    <s v="Storage"/>
    <s v="Eldon Gobal File Keepers"/>
    <n v="136.26"/>
    <n v="9"/>
    <n v="0"/>
    <n v="5.4503999999999913"/>
    <s v="No"/>
    <s v="Anna Andreadi"/>
  </r>
  <r>
    <n v="9452"/>
    <s v="CA-2015-129546"/>
    <d v="2015-09-28T00:00:00"/>
    <d v="2015-10-05T00:00:00"/>
    <x v="1"/>
    <s v="RP-19855"/>
    <s v="Roy Phan"/>
    <x v="1"/>
    <s v="United States"/>
    <s v="Los Angeles"/>
    <s v="California"/>
    <n v="90032"/>
    <x v="1"/>
    <s v="OFF-AP-10002495"/>
    <s v="Office Supplies"/>
    <s v="Appliances"/>
    <s v="Acco Smartsocket Table Surge Protector, 6 Color-Coded Adapter Outlets"/>
    <n v="186.14999999999998"/>
    <n v="3"/>
    <n v="0"/>
    <n v="55.844999999999985"/>
    <s v="No"/>
    <s v="Anna Andreadi"/>
  </r>
  <r>
    <n v="9453"/>
    <s v="CA-2015-129546"/>
    <d v="2015-09-28T00:00:00"/>
    <d v="2015-10-05T00:00:00"/>
    <x v="1"/>
    <s v="RP-19855"/>
    <s v="Roy Phan"/>
    <x v="1"/>
    <s v="United States"/>
    <s v="Los Angeles"/>
    <s v="California"/>
    <n v="90032"/>
    <x v="1"/>
    <s v="OFF-BI-10004001"/>
    <s v="Office Supplies"/>
    <s v="Binders"/>
    <s v="GBC Recycled VeloBinder Covers"/>
    <n v="81.792000000000002"/>
    <n v="6"/>
    <n v="0.2"/>
    <n v="26.582399999999986"/>
    <s v="No"/>
    <s v="Anna Andreadi"/>
  </r>
  <r>
    <n v="9454"/>
    <s v="CA-2015-129546"/>
    <d v="2015-09-28T00:00:00"/>
    <d v="2015-10-05T00:00:00"/>
    <x v="1"/>
    <s v="RP-19855"/>
    <s v="Roy Phan"/>
    <x v="1"/>
    <s v="United States"/>
    <s v="Los Angeles"/>
    <s v="California"/>
    <n v="90032"/>
    <x v="1"/>
    <s v="OFF-SU-10004884"/>
    <s v="Office Supplies"/>
    <s v="Supplies"/>
    <s v="Acme Galleria Hot Forged Steel Scissors with Colored Handles"/>
    <n v="47.19"/>
    <n v="3"/>
    <n v="0"/>
    <n v="13.685099999999995"/>
    <s v="No"/>
    <s v="Anna Andreadi"/>
  </r>
  <r>
    <n v="9455"/>
    <s v="CA-2015-129546"/>
    <d v="2015-09-28T00:00:00"/>
    <d v="2015-10-05T00:00:00"/>
    <x v="1"/>
    <s v="RP-19855"/>
    <s v="Roy Phan"/>
    <x v="1"/>
    <s v="United States"/>
    <s v="Los Angeles"/>
    <s v="California"/>
    <n v="90032"/>
    <x v="1"/>
    <s v="TEC-PH-10003555"/>
    <s v="Technology"/>
    <s v="Phones"/>
    <s v="Motorola HK250 Universal Bluetooth Headset"/>
    <n v="36.783999999999999"/>
    <n v="2"/>
    <n v="0.2"/>
    <n v="-8.2763999999999971"/>
    <s v="No"/>
    <s v="Anna Andreadi"/>
  </r>
  <r>
    <n v="9456"/>
    <s v="CA-2016-140977"/>
    <d v="2016-06-16T00:00:00"/>
    <d v="2016-06-19T00:00:00"/>
    <x v="0"/>
    <s v="JL-15175"/>
    <s v="James Lanier"/>
    <x v="2"/>
    <s v="United States"/>
    <s v="Chattanooga"/>
    <s v="Tennessee"/>
    <n v="37421"/>
    <x v="0"/>
    <s v="TEC-MA-10003493"/>
    <s v="Technology"/>
    <s v="Machines"/>
    <s v="Penpower WorldCard Pro Card Scanner"/>
    <n v="91.474999999999994"/>
    <n v="1"/>
    <n v="0.5"/>
    <n v="-1.8294999999999959"/>
    <s v="No"/>
    <s v="Cassandra Brandow"/>
  </r>
  <r>
    <n v="9457"/>
    <s v="CA-2017-151855"/>
    <d v="2017-05-27T00:00:00"/>
    <d v="2017-06-03T00:00:00"/>
    <x v="1"/>
    <s v="BW-11110"/>
    <s v="Bart Watters"/>
    <x v="1"/>
    <s v="United States"/>
    <s v="Greensboro"/>
    <s v="North Carolina"/>
    <n v="27405"/>
    <x v="0"/>
    <s v="TEC-AC-10002380"/>
    <s v="Technology"/>
    <s v="Accessories"/>
    <s v="Sony 8GB Class 10 Micro SDHC R40 Memory Card"/>
    <n v="27.192"/>
    <n v="3"/>
    <n v="0.2"/>
    <n v="0.33989999999999654"/>
    <s v="No"/>
    <s v="Cassandra Brandow"/>
  </r>
  <r>
    <n v="9458"/>
    <s v="CA-2017-151855"/>
    <d v="2017-05-27T00:00:00"/>
    <d v="2017-06-03T00:00:00"/>
    <x v="1"/>
    <s v="BW-11110"/>
    <s v="Bart Watters"/>
    <x v="1"/>
    <s v="United States"/>
    <s v="Greensboro"/>
    <s v="North Carolina"/>
    <n v="27405"/>
    <x v="0"/>
    <s v="OFF-BI-10004209"/>
    <s v="Office Supplies"/>
    <s v="Binders"/>
    <s v="Fellowes Twister Kit, Gray/Clear, 3/pkg"/>
    <n v="12.059999999999999"/>
    <n v="5"/>
    <n v="0.7"/>
    <n v="-10.050000000000001"/>
    <s v="No"/>
    <s v="Cassandra Brandow"/>
  </r>
  <r>
    <n v="9459"/>
    <s v="CA-2014-138240"/>
    <d v="2014-10-09T00:00:00"/>
    <d v="2014-10-14T00:00:00"/>
    <x v="1"/>
    <s v="SJ-20500"/>
    <s v="Shirley Jackson"/>
    <x v="0"/>
    <s v="United States"/>
    <s v="San Francisco"/>
    <s v="California"/>
    <n v="94122"/>
    <x v="1"/>
    <s v="OFF-AR-10002135"/>
    <s v="Office Supplies"/>
    <s v="Art"/>
    <s v="Boston Heavy-Duty Trimline Electric Pencil Sharpeners"/>
    <n v="144.60000000000002"/>
    <n v="3"/>
    <n v="0"/>
    <n v="41.933999999999983"/>
    <s v="No"/>
    <s v="Anna Andreadi"/>
  </r>
  <r>
    <n v="9460"/>
    <s v="CA-2014-138240"/>
    <d v="2014-10-09T00:00:00"/>
    <d v="2014-10-14T00:00:00"/>
    <x v="1"/>
    <s v="SJ-20500"/>
    <s v="Shirley Jackson"/>
    <x v="0"/>
    <s v="United States"/>
    <s v="San Francisco"/>
    <s v="California"/>
    <n v="94122"/>
    <x v="1"/>
    <s v="TEC-PH-10002583"/>
    <s v="Technology"/>
    <s v="Phones"/>
    <s v="iOttie HLCRIO102 Car Mount"/>
    <n v="15.991999999999999"/>
    <n v="1"/>
    <n v="0.2"/>
    <n v="-2.9985000000000022"/>
    <s v="No"/>
    <s v="Anna Andreadi"/>
  </r>
  <r>
    <n v="9461"/>
    <s v="CA-2014-101833"/>
    <d v="2014-11-17T00:00:00"/>
    <d v="2014-11-22T00:00:00"/>
    <x v="0"/>
    <s v="FG-14260"/>
    <s v="Frank Gastineau"/>
    <x v="2"/>
    <s v="United States"/>
    <s v="New York City"/>
    <s v="New York"/>
    <n v="10024"/>
    <x v="3"/>
    <s v="OFF-PA-10003591"/>
    <s v="Office Supplies"/>
    <s v="Paper"/>
    <s v="Southworth 100% Cotton The Best Paper"/>
    <n v="34.44"/>
    <n v="3"/>
    <n v="0"/>
    <n v="17.22"/>
    <s v="No"/>
    <s v="Chuck Magee"/>
  </r>
  <r>
    <n v="9462"/>
    <s v="CA-2014-100867"/>
    <d v="2014-10-19T00:00:00"/>
    <d v="2014-10-24T00:00:00"/>
    <x v="1"/>
    <s v="EH-14125"/>
    <s v="Eugene Hildebrand"/>
    <x v="2"/>
    <s v="United States"/>
    <s v="Lakewood"/>
    <s v="California"/>
    <n v="90712"/>
    <x v="1"/>
    <s v="TEC-PH-10004922"/>
    <s v="Technology"/>
    <s v="Phones"/>
    <s v="RCA Visys Integrated PBX 8-Line Router"/>
    <n v="321.55200000000002"/>
    <n v="6"/>
    <n v="0.2"/>
    <n v="20.097000000000008"/>
    <s v="Yes"/>
    <s v="Anna Andreadi"/>
  </r>
  <r>
    <n v="9463"/>
    <s v="US-2017-109610"/>
    <d v="2017-11-25T00:00:00"/>
    <d v="2017-11-30T00:00:00"/>
    <x v="0"/>
    <s v="BS-11590"/>
    <s v="Brendan Sweed"/>
    <x v="1"/>
    <s v="United States"/>
    <s v="Louisville"/>
    <s v="Kentucky"/>
    <n v="40214"/>
    <x v="0"/>
    <s v="FUR-CH-10001854"/>
    <s v="Furniture"/>
    <s v="Chairs"/>
    <s v="Office Star - Professional Matrix Back Chair with 2-to-1 Synchro Tilt and Mesh Fabric Seat"/>
    <n v="701.96"/>
    <n v="2"/>
    <n v="0"/>
    <n v="168.47040000000004"/>
    <s v="No"/>
    <s v="Cassandra Brandow"/>
  </r>
  <r>
    <n v="9464"/>
    <s v="CA-2014-156545"/>
    <d v="2014-02-27T00:00:00"/>
    <d v="2014-03-03T00:00:00"/>
    <x v="2"/>
    <s v="JS-16030"/>
    <s v="Joy Smith"/>
    <x v="0"/>
    <s v="United States"/>
    <s v="Columbus"/>
    <s v="Ohio"/>
    <n v="43229"/>
    <x v="3"/>
    <s v="OFF-AR-10003560"/>
    <s v="Office Supplies"/>
    <s v="Art"/>
    <s v="Zebra Zazzle Fluorescent Highlighters"/>
    <n v="19.456000000000003"/>
    <n v="4"/>
    <n v="0.2"/>
    <n v="3.4047999999999981"/>
    <s v="No"/>
    <s v="Chuck Magee"/>
  </r>
  <r>
    <n v="9465"/>
    <s v="CA-2014-109127"/>
    <d v="2014-12-21T00:00:00"/>
    <d v="2014-12-25T00:00:00"/>
    <x v="1"/>
    <s v="JC-15775"/>
    <s v="John Castell"/>
    <x v="0"/>
    <s v="United States"/>
    <s v="Newark"/>
    <s v="Delaware"/>
    <n v="19711"/>
    <x v="3"/>
    <s v="OFF-LA-10004409"/>
    <s v="Office Supplies"/>
    <s v="Labels"/>
    <s v="Avery 492"/>
    <n v="17.28"/>
    <n v="6"/>
    <n v="0"/>
    <n v="7.9487999999999985"/>
    <s v="No"/>
    <s v="Chuck Magee"/>
  </r>
  <r>
    <n v="9466"/>
    <s v="CA-2016-126858"/>
    <d v="2016-11-19T00:00:00"/>
    <d v="2016-11-23T00:00:00"/>
    <x v="1"/>
    <s v="JM-15265"/>
    <s v="Janet Molinari"/>
    <x v="1"/>
    <s v="United States"/>
    <s v="Seattle"/>
    <s v="Washington"/>
    <n v="98115"/>
    <x v="1"/>
    <s v="FUR-FU-10000448"/>
    <s v="Furniture"/>
    <s v="Furnishings"/>
    <s v="Tenex Chairmats For Use With Carpeted Floors"/>
    <n v="31.96"/>
    <n v="2"/>
    <n v="0"/>
    <n v="1.597999999999999"/>
    <s v="No"/>
    <s v="Anna Andreadi"/>
  </r>
  <r>
    <n v="9467"/>
    <s v="CA-2017-102925"/>
    <d v="2017-11-05T00:00:00"/>
    <d v="2017-11-10T00:00:00"/>
    <x v="0"/>
    <s v="CD-12280"/>
    <s v="Christina DeMoss"/>
    <x v="0"/>
    <s v="United States"/>
    <s v="New York City"/>
    <s v="New York"/>
    <n v="10024"/>
    <x v="3"/>
    <s v="OFF-BI-10002735"/>
    <s v="Office Supplies"/>
    <s v="Binders"/>
    <s v="GBC Prestige Therm-A-Bind Covers"/>
    <n v="164.68800000000002"/>
    <n v="6"/>
    <n v="0.2"/>
    <n v="55.582200000000007"/>
    <s v="No"/>
    <s v="Chuck Magee"/>
  </r>
  <r>
    <n v="9468"/>
    <s v="CA-2017-102925"/>
    <d v="2017-11-05T00:00:00"/>
    <d v="2017-11-10T00:00:00"/>
    <x v="0"/>
    <s v="CD-12280"/>
    <s v="Christina DeMoss"/>
    <x v="0"/>
    <s v="United States"/>
    <s v="New York City"/>
    <s v="New York"/>
    <n v="10024"/>
    <x v="3"/>
    <s v="FUR-TA-10003469"/>
    <s v="Furniture"/>
    <s v="Tables"/>
    <s v="Balt Split Level Computer Training Table"/>
    <n v="166.5"/>
    <n v="2"/>
    <n v="0.4"/>
    <n v="-66.599999999999994"/>
    <s v="No"/>
    <s v="Chuck Magee"/>
  </r>
  <r>
    <n v="9469"/>
    <s v="CA-2017-102925"/>
    <d v="2017-11-05T00:00:00"/>
    <d v="2017-11-10T00:00:00"/>
    <x v="0"/>
    <s v="CD-12280"/>
    <s v="Christina DeMoss"/>
    <x v="0"/>
    <s v="United States"/>
    <s v="New York City"/>
    <s v="New York"/>
    <n v="10024"/>
    <x v="3"/>
    <s v="OFF-PA-10001870"/>
    <s v="Office Supplies"/>
    <s v="Paper"/>
    <s v="Xerox 202"/>
    <n v="12.96"/>
    <n v="2"/>
    <n v="0"/>
    <n v="6.2208000000000006"/>
    <s v="No"/>
    <s v="Chuck Magee"/>
  </r>
  <r>
    <n v="9470"/>
    <s v="CA-2017-102925"/>
    <d v="2017-11-05T00:00:00"/>
    <d v="2017-11-10T00:00:00"/>
    <x v="0"/>
    <s v="CD-12280"/>
    <s v="Christina DeMoss"/>
    <x v="0"/>
    <s v="United States"/>
    <s v="New York City"/>
    <s v="New York"/>
    <n v="10024"/>
    <x v="3"/>
    <s v="OFF-PA-10004071"/>
    <s v="Office Supplies"/>
    <s v="Paper"/>
    <s v="Eaton Premium Continuous-Feed Paper, 25% Cotton, Letter Size, White, 1000 Shts/Box"/>
    <n v="110.96"/>
    <n v="2"/>
    <n v="0"/>
    <n v="53.260799999999996"/>
    <s v="No"/>
    <s v="Chuck Magee"/>
  </r>
  <r>
    <n v="9471"/>
    <s v="CA-2017-102925"/>
    <d v="2017-11-05T00:00:00"/>
    <d v="2017-11-10T00:00:00"/>
    <x v="0"/>
    <s v="CD-12280"/>
    <s v="Christina DeMoss"/>
    <x v="0"/>
    <s v="United States"/>
    <s v="New York City"/>
    <s v="New York"/>
    <n v="10024"/>
    <x v="3"/>
    <s v="TEC-PH-10001448"/>
    <s v="Technology"/>
    <s v="Phones"/>
    <s v="Anker Astro 15000mAh USB Portable Charger"/>
    <n v="99.98"/>
    <n v="2"/>
    <n v="0"/>
    <n v="3.9991999999999877"/>
    <s v="No"/>
    <s v="Chuck Magee"/>
  </r>
  <r>
    <n v="9472"/>
    <s v="CA-2017-102925"/>
    <d v="2017-11-05T00:00:00"/>
    <d v="2017-11-10T00:00:00"/>
    <x v="0"/>
    <s v="CD-12280"/>
    <s v="Christina DeMoss"/>
    <x v="0"/>
    <s v="United States"/>
    <s v="New York City"/>
    <s v="New York"/>
    <n v="10024"/>
    <x v="3"/>
    <s v="OFF-BI-10002706"/>
    <s v="Office Supplies"/>
    <s v="Binders"/>
    <s v="Avery Premier Heavy-Duty Binder with Round Locking Rings"/>
    <n v="11.423999999999999"/>
    <n v="1"/>
    <n v="0.2"/>
    <n v="3.7127999999999997"/>
    <s v="No"/>
    <s v="Chuck Magee"/>
  </r>
  <r>
    <n v="9473"/>
    <s v="CA-2017-102925"/>
    <d v="2017-11-05T00:00:00"/>
    <d v="2017-11-10T00:00:00"/>
    <x v="0"/>
    <s v="CD-12280"/>
    <s v="Christina DeMoss"/>
    <x v="0"/>
    <s v="United States"/>
    <s v="New York City"/>
    <s v="New York"/>
    <n v="10024"/>
    <x v="3"/>
    <s v="FUR-CH-10004875"/>
    <s v="Furniture"/>
    <s v="Chairs"/>
    <s v="Harbour Creations 67200 Series Stacking Chairs"/>
    <n v="128.12400000000002"/>
    <n v="2"/>
    <n v="0.1"/>
    <n v="24.2012"/>
    <s v="No"/>
    <s v="Chuck Magee"/>
  </r>
  <r>
    <n v="9474"/>
    <s v="CA-2017-102925"/>
    <d v="2017-11-05T00:00:00"/>
    <d v="2017-11-10T00:00:00"/>
    <x v="0"/>
    <s v="CD-12280"/>
    <s v="Christina DeMoss"/>
    <x v="0"/>
    <s v="United States"/>
    <s v="New York City"/>
    <s v="New York"/>
    <n v="10024"/>
    <x v="3"/>
    <s v="FUR-FU-10004245"/>
    <s v="Furniture"/>
    <s v="Furnishings"/>
    <s v="Career Cubicle Clock, 8 1/4&quot;, Black"/>
    <n v="101.4"/>
    <n v="5"/>
    <n v="0"/>
    <n v="38.532000000000004"/>
    <s v="No"/>
    <s v="Chuck Magee"/>
  </r>
  <r>
    <n v="9475"/>
    <s v="CA-2015-100818"/>
    <d v="2015-05-31T00:00:00"/>
    <d v="2015-06-05T00:00:00"/>
    <x v="0"/>
    <s v="JM-15265"/>
    <s v="Janet Molinari"/>
    <x v="1"/>
    <s v="United States"/>
    <s v="Chicago"/>
    <s v="Illinois"/>
    <n v="60653"/>
    <x v="2"/>
    <s v="OFF-LA-10000443"/>
    <s v="Office Supplies"/>
    <s v="Labels"/>
    <s v="Avery 501"/>
    <n v="5.9039999999999999"/>
    <n v="2"/>
    <n v="0.2"/>
    <n v="1.9925999999999999"/>
    <s v="No"/>
    <s v="Kelly Williams"/>
  </r>
  <r>
    <n v="9476"/>
    <s v="CA-2015-100818"/>
    <d v="2015-05-31T00:00:00"/>
    <d v="2015-06-05T00:00:00"/>
    <x v="0"/>
    <s v="JM-15265"/>
    <s v="Janet Molinari"/>
    <x v="1"/>
    <s v="United States"/>
    <s v="Chicago"/>
    <s v="Illinois"/>
    <n v="60653"/>
    <x v="2"/>
    <s v="OFF-PA-10001125"/>
    <s v="Office Supplies"/>
    <s v="Paper"/>
    <s v="Xerox 1988"/>
    <n v="173.48800000000003"/>
    <n v="7"/>
    <n v="0.2"/>
    <n v="54.214999999999982"/>
    <s v="No"/>
    <s v="Kelly Williams"/>
  </r>
  <r>
    <n v="9477"/>
    <s v="CA-2015-100818"/>
    <d v="2015-05-31T00:00:00"/>
    <d v="2015-06-05T00:00:00"/>
    <x v="0"/>
    <s v="JM-15265"/>
    <s v="Janet Molinari"/>
    <x v="1"/>
    <s v="United States"/>
    <s v="Chicago"/>
    <s v="Illinois"/>
    <n v="60653"/>
    <x v="2"/>
    <s v="FUR-FU-10002703"/>
    <s v="Furniture"/>
    <s v="Furnishings"/>
    <s v="Tenex Traditional Chairmats for Hard Floors, Average Lip, 36&quot; x 48&quot;"/>
    <n v="51.56"/>
    <n v="2"/>
    <n v="0.6"/>
    <n v="-61.872"/>
    <s v="No"/>
    <s v="Kelly Williams"/>
  </r>
  <r>
    <n v="9478"/>
    <s v="CA-2015-100818"/>
    <d v="2015-05-31T00:00:00"/>
    <d v="2015-06-05T00:00:00"/>
    <x v="0"/>
    <s v="JM-15265"/>
    <s v="Janet Molinari"/>
    <x v="1"/>
    <s v="United States"/>
    <s v="Chicago"/>
    <s v="Illinois"/>
    <n v="60653"/>
    <x v="2"/>
    <s v="OFF-BI-10004364"/>
    <s v="Office Supplies"/>
    <s v="Binders"/>
    <s v="Storex Dura Pro Binders"/>
    <n v="3.5639999999999992"/>
    <n v="3"/>
    <n v="0.8"/>
    <n v="-6.2370000000000019"/>
    <s v="No"/>
    <s v="Kelly Williams"/>
  </r>
  <r>
    <n v="9479"/>
    <s v="CA-2014-126193"/>
    <d v="2014-09-07T00:00:00"/>
    <d v="2014-09-14T00:00:00"/>
    <x v="1"/>
    <s v="SS-20410"/>
    <s v="Shahid Shariari"/>
    <x v="0"/>
    <s v="United States"/>
    <s v="Oswego"/>
    <s v="Illinois"/>
    <n v="60543"/>
    <x v="2"/>
    <s v="OFF-FA-10000936"/>
    <s v="Office Supplies"/>
    <s v="Fasteners"/>
    <s v="Acco Hot Clips Clips to Go"/>
    <n v="13.16"/>
    <n v="5"/>
    <n v="0.2"/>
    <n v="4.1124999999999998"/>
    <s v="No"/>
    <s v="Kelly Williams"/>
  </r>
  <r>
    <n v="9480"/>
    <s v="CA-2014-126193"/>
    <d v="2014-09-07T00:00:00"/>
    <d v="2014-09-14T00:00:00"/>
    <x v="1"/>
    <s v="SS-20410"/>
    <s v="Shahid Shariari"/>
    <x v="0"/>
    <s v="United States"/>
    <s v="Oswego"/>
    <s v="Illinois"/>
    <n v="60543"/>
    <x v="2"/>
    <s v="OFF-BI-10001249"/>
    <s v="Office Supplies"/>
    <s v="Binders"/>
    <s v="Avery Heavy-Duty EZD View Binder with Locking Rings"/>
    <n v="3.8279999999999994"/>
    <n v="3"/>
    <n v="0.8"/>
    <n v="-6.5076000000000018"/>
    <s v="No"/>
    <s v="Kelly Williams"/>
  </r>
  <r>
    <n v="9481"/>
    <s v="CA-2014-126193"/>
    <d v="2014-09-07T00:00:00"/>
    <d v="2014-09-14T00:00:00"/>
    <x v="1"/>
    <s v="SS-20410"/>
    <s v="Shahid Shariari"/>
    <x v="0"/>
    <s v="United States"/>
    <s v="Oswego"/>
    <s v="Illinois"/>
    <n v="60543"/>
    <x v="2"/>
    <s v="OFF-BI-10004632"/>
    <s v="Office Supplies"/>
    <s v="Binders"/>
    <s v="Ibico Hi-Tech Manual Binding System"/>
    <n v="304.98999999999995"/>
    <n v="5"/>
    <n v="0.8"/>
    <n v="-533.73250000000007"/>
    <s v="No"/>
    <s v="Kelly Williams"/>
  </r>
  <r>
    <n v="9482"/>
    <s v="CA-2017-150504"/>
    <d v="2017-11-06T00:00:00"/>
    <d v="2017-11-12T00:00:00"/>
    <x v="1"/>
    <s v="HG-14845"/>
    <s v="Harry Greene"/>
    <x v="0"/>
    <s v="United States"/>
    <s v="Dallas"/>
    <s v="Texas"/>
    <n v="75220"/>
    <x v="2"/>
    <s v="OFF-ST-10000615"/>
    <s v="Office Supplies"/>
    <s v="Storage"/>
    <s v="SimpliFile Personal File, Black Granite, 15w x 6-15/16d x 11-1/4h"/>
    <n v="18.16"/>
    <n v="2"/>
    <n v="0.2"/>
    <n v="1.8160000000000016"/>
    <s v="No"/>
    <s v="Kelly Williams"/>
  </r>
  <r>
    <n v="9483"/>
    <s v="CA-2015-158351"/>
    <d v="2015-06-20T00:00:00"/>
    <d v="2015-06-24T00:00:00"/>
    <x v="0"/>
    <s v="BC-11125"/>
    <s v="Becky Castell"/>
    <x v="2"/>
    <s v="United States"/>
    <s v="Philadelphia"/>
    <s v="Pennsylvania"/>
    <n v="19134"/>
    <x v="3"/>
    <s v="TEC-AC-10001838"/>
    <s v="Technology"/>
    <s v="Accessories"/>
    <s v="Razer Tiamat Over Ear 7.1 Surround Sound PC Gaming Headset"/>
    <n v="319.98400000000004"/>
    <n v="2"/>
    <n v="0.2"/>
    <n v="91.995400000000018"/>
    <s v="No"/>
    <s v="Chuck Magee"/>
  </r>
  <r>
    <n v="9484"/>
    <s v="CA-2014-122679"/>
    <d v="2014-07-22T00:00:00"/>
    <d v="2014-07-28T00:00:00"/>
    <x v="1"/>
    <s v="AB-10255"/>
    <s v="Alejandro Ballentine"/>
    <x v="2"/>
    <s v="United States"/>
    <s v="Los Angeles"/>
    <s v="California"/>
    <n v="90008"/>
    <x v="1"/>
    <s v="OFF-AR-10004757"/>
    <s v="Office Supplies"/>
    <s v="Art"/>
    <s v="Crayola Colored Pencils"/>
    <n v="19.68"/>
    <n v="6"/>
    <n v="0"/>
    <n v="6.4943999999999988"/>
    <s v="No"/>
    <s v="Anna Andreadi"/>
  </r>
  <r>
    <n v="9485"/>
    <s v="CA-2016-164770"/>
    <d v="2016-12-02T00:00:00"/>
    <d v="2016-12-04T00:00:00"/>
    <x v="0"/>
    <s v="MY-18295"/>
    <s v="Muhammed Yedwab"/>
    <x v="1"/>
    <s v="United States"/>
    <s v="Houston"/>
    <s v="Texas"/>
    <n v="77036"/>
    <x v="2"/>
    <s v="FUR-BO-10003893"/>
    <s v="Furniture"/>
    <s v="Bookcases"/>
    <s v="Sauder Camden County Collection Library"/>
    <n v="781.86399999999992"/>
    <n v="10"/>
    <n v="0.32"/>
    <n v="-137.97600000000008"/>
    <s v="No"/>
    <s v="Kelly Williams"/>
  </r>
  <r>
    <n v="9486"/>
    <s v="CA-2016-164770"/>
    <d v="2016-12-02T00:00:00"/>
    <d v="2016-12-04T00:00:00"/>
    <x v="0"/>
    <s v="MY-18295"/>
    <s v="Muhammed Yedwab"/>
    <x v="1"/>
    <s v="United States"/>
    <s v="Houston"/>
    <s v="Texas"/>
    <n v="77036"/>
    <x v="2"/>
    <s v="OFF-PA-10003893"/>
    <s v="Office Supplies"/>
    <s v="Paper"/>
    <s v="Xerox 1962"/>
    <n v="30.816000000000003"/>
    <n v="9"/>
    <n v="0.2"/>
    <n v="9.6299999999999955"/>
    <s v="No"/>
    <s v="Kelly Williams"/>
  </r>
  <r>
    <n v="9487"/>
    <s v="CA-2017-130505"/>
    <d v="2017-10-12T00:00:00"/>
    <d v="2017-10-12T00:00:00"/>
    <x v="3"/>
    <s v="NF-18385"/>
    <s v="Natalie Fritzler"/>
    <x v="0"/>
    <s v="United States"/>
    <s v="Wheeling"/>
    <s v="West Virginia"/>
    <n v="26003"/>
    <x v="3"/>
    <s v="FUR-TA-10001932"/>
    <s v="Furniture"/>
    <s v="Tables"/>
    <s v="Chromcraft 48&quot; x 96&quot; Racetrack Double Pedestal Table"/>
    <n v="673.34399999999994"/>
    <n v="3"/>
    <n v="0.3"/>
    <n v="-76.953599999999994"/>
    <s v="No"/>
    <s v="Chuck Magee"/>
  </r>
  <r>
    <n v="9488"/>
    <s v="US-2017-125213"/>
    <d v="2017-12-11T00:00:00"/>
    <d v="2017-12-13T00:00:00"/>
    <x v="2"/>
    <s v="NB-18655"/>
    <s v="Nona Balk"/>
    <x v="1"/>
    <s v="United States"/>
    <s v="Paterson"/>
    <s v="New Jersey"/>
    <n v="7501"/>
    <x v="3"/>
    <s v="OFF-FA-10001561"/>
    <s v="Office Supplies"/>
    <s v="Fasteners"/>
    <s v="Stockwell Push Pins"/>
    <n v="6.5400000000000009"/>
    <n v="3"/>
    <n v="0"/>
    <n v="2.1581999999999999"/>
    <s v="No"/>
    <s v="Chuck Magee"/>
  </r>
  <r>
    <n v="9489"/>
    <s v="CA-2015-156566"/>
    <d v="2015-10-01T00:00:00"/>
    <d v="2015-10-04T00:00:00"/>
    <x v="2"/>
    <s v="EM-13960"/>
    <s v="Eric Murdock"/>
    <x v="0"/>
    <s v="United States"/>
    <s v="Portland"/>
    <s v="Oregon"/>
    <n v="97206"/>
    <x v="1"/>
    <s v="TEC-PH-10001817"/>
    <s v="Technology"/>
    <s v="Phones"/>
    <s v="Wilson Electronics DB Pro Signal Booster"/>
    <n v="572.80000000000007"/>
    <n v="2"/>
    <n v="0.2"/>
    <n v="50.120000000000033"/>
    <s v="No"/>
    <s v="Anna Andreadi"/>
  </r>
  <r>
    <n v="9490"/>
    <s v="US-2016-102232"/>
    <d v="2016-08-05T00:00:00"/>
    <d v="2016-08-11T00:00:00"/>
    <x v="1"/>
    <s v="MF-17665"/>
    <s v="Maureen Fritzler"/>
    <x v="1"/>
    <s v="United States"/>
    <s v="Huntsville"/>
    <s v="Alabama"/>
    <n v="35810"/>
    <x v="0"/>
    <s v="OFF-AR-10000538"/>
    <s v="Office Supplies"/>
    <s v="Art"/>
    <s v="Boston Model 1800 Electric Pencil Sharpener, Gray"/>
    <n v="197.04999999999998"/>
    <n v="7"/>
    <n v="0"/>
    <n v="59.114999999999981"/>
    <s v="No"/>
    <s v="Cassandra Brandow"/>
  </r>
  <r>
    <n v="9491"/>
    <s v="CA-2017-111738"/>
    <d v="2017-01-03T00:00:00"/>
    <d v="2017-01-07T00:00:00"/>
    <x v="1"/>
    <s v="CM-12385"/>
    <s v="Christopher Martinez"/>
    <x v="0"/>
    <s v="United States"/>
    <s v="San Francisco"/>
    <s v="California"/>
    <n v="94110"/>
    <x v="1"/>
    <s v="OFF-BI-10004584"/>
    <s v="Office Supplies"/>
    <s v="Binders"/>
    <s v="GBC ProClick 150 Presentation Binding System"/>
    <n v="2022.2720000000002"/>
    <n v="8"/>
    <n v="0.2"/>
    <n v="682.5168000000001"/>
    <s v="No"/>
    <s v="Anna Andreadi"/>
  </r>
  <r>
    <n v="9492"/>
    <s v="CA-2017-111738"/>
    <d v="2017-01-03T00:00:00"/>
    <d v="2017-01-07T00:00:00"/>
    <x v="1"/>
    <s v="CM-12385"/>
    <s v="Christopher Martinez"/>
    <x v="0"/>
    <s v="United States"/>
    <s v="San Francisco"/>
    <s v="California"/>
    <n v="94110"/>
    <x v="1"/>
    <s v="OFF-AR-10000817"/>
    <s v="Office Supplies"/>
    <s v="Art"/>
    <s v="Manco Dry-Lighter Erasable Highlighter"/>
    <n v="9.120000000000001"/>
    <n v="3"/>
    <n v="0"/>
    <n v="3.1007999999999996"/>
    <s v="No"/>
    <s v="Anna Andreadi"/>
  </r>
  <r>
    <n v="9493"/>
    <s v="CA-2017-163188"/>
    <d v="2017-11-07T00:00:00"/>
    <d v="2017-11-07T00:00:00"/>
    <x v="3"/>
    <s v="EC-14050"/>
    <s v="Erin Creighton"/>
    <x v="0"/>
    <s v="United States"/>
    <s v="Oklahoma City"/>
    <s v="Oklahoma"/>
    <n v="73120"/>
    <x v="2"/>
    <s v="OFF-BI-10000756"/>
    <s v="Office Supplies"/>
    <s v="Binders"/>
    <s v="Storex DuraTech Recycled Plastic Frosted Binders"/>
    <n v="38.160000000000004"/>
    <n v="9"/>
    <n v="0"/>
    <n v="19.080000000000002"/>
    <s v="No"/>
    <s v="Kelly Williams"/>
  </r>
  <r>
    <n v="9494"/>
    <s v="CA-2016-105207"/>
    <d v="2016-01-03T00:00:00"/>
    <d v="2016-01-08T00:00:00"/>
    <x v="1"/>
    <s v="BO-11350"/>
    <s v="Bill Overfelt"/>
    <x v="1"/>
    <s v="United States"/>
    <s v="Broken Arrow"/>
    <s v="Oklahoma"/>
    <n v="74012"/>
    <x v="2"/>
    <s v="FUR-TA-10000617"/>
    <s v="Furniture"/>
    <s v="Tables"/>
    <s v="Hon Practical Foundations 30 x 60 Training Table, Light Gray/Charcoal"/>
    <n v="1592.8500000000001"/>
    <n v="7"/>
    <n v="0"/>
    <n v="350.42700000000002"/>
    <s v="No"/>
    <s v="Kelly Williams"/>
  </r>
  <r>
    <n v="9495"/>
    <s v="CA-2016-105207"/>
    <d v="2016-01-03T00:00:00"/>
    <d v="2016-01-08T00:00:00"/>
    <x v="1"/>
    <s v="BO-11350"/>
    <s v="Bill Overfelt"/>
    <x v="1"/>
    <s v="United States"/>
    <s v="Broken Arrow"/>
    <s v="Oklahoma"/>
    <n v="74012"/>
    <x v="2"/>
    <s v="OFF-BI-10004364"/>
    <s v="Office Supplies"/>
    <s v="Binders"/>
    <s v="Storex Dura Pro Binders"/>
    <n v="11.88"/>
    <n v="2"/>
    <n v="0"/>
    <n v="5.3460000000000001"/>
    <s v="No"/>
    <s v="Kelly Williams"/>
  </r>
  <r>
    <n v="9496"/>
    <s v="US-2016-123610"/>
    <d v="2016-05-12T00:00:00"/>
    <d v="2016-05-16T00:00:00"/>
    <x v="1"/>
    <s v="VM-21835"/>
    <s v="Vivian Mathis"/>
    <x v="0"/>
    <s v="United States"/>
    <s v="Mission Viejo"/>
    <s v="California"/>
    <n v="92691"/>
    <x v="1"/>
    <s v="TEC-AC-10004518"/>
    <s v="Technology"/>
    <s v="Accessories"/>
    <s v="Memorex Mini Travel Drive 32 GB USB 2.0 Flash Drive"/>
    <n v="120"/>
    <n v="6"/>
    <n v="0"/>
    <n v="46.800000000000004"/>
    <s v="No"/>
    <s v="Anna Andreadi"/>
  </r>
  <r>
    <n v="9497"/>
    <s v="US-2016-123610"/>
    <d v="2016-05-12T00:00:00"/>
    <d v="2016-05-16T00:00:00"/>
    <x v="1"/>
    <s v="VM-21835"/>
    <s v="Vivian Mathis"/>
    <x v="0"/>
    <s v="United States"/>
    <s v="Mission Viejo"/>
    <s v="California"/>
    <n v="92691"/>
    <x v="1"/>
    <s v="OFF-AP-10002222"/>
    <s v="Office Supplies"/>
    <s v="Appliances"/>
    <s v="Staple holder"/>
    <n v="8.67"/>
    <n v="1"/>
    <n v="0"/>
    <n v="2.3409000000000004"/>
    <s v="No"/>
    <s v="Anna Andreadi"/>
  </r>
  <r>
    <n v="9498"/>
    <s v="CA-2017-118213"/>
    <d v="2017-11-05T00:00:00"/>
    <d v="2017-11-07T00:00:00"/>
    <x v="2"/>
    <s v="AB-10060"/>
    <s v="Adam Bellavance"/>
    <x v="2"/>
    <s v="United States"/>
    <s v="Greenwood"/>
    <s v="Indiana"/>
    <n v="46142"/>
    <x v="2"/>
    <s v="OFF-PA-10002615"/>
    <s v="Office Supplies"/>
    <s v="Paper"/>
    <s v="Ampad Gold Fibre Wirebound Steno Books, 6&quot; x 9&quot;, Gregg Ruled"/>
    <n v="4.41"/>
    <n v="1"/>
    <n v="0"/>
    <n v="2.0286"/>
    <s v="No"/>
    <s v="Kelly Williams"/>
  </r>
  <r>
    <n v="9499"/>
    <s v="CA-2017-118213"/>
    <d v="2017-11-05T00:00:00"/>
    <d v="2017-11-07T00:00:00"/>
    <x v="2"/>
    <s v="AB-10060"/>
    <s v="Adam Bellavance"/>
    <x v="2"/>
    <s v="United States"/>
    <s v="Greenwood"/>
    <s v="Indiana"/>
    <n v="46142"/>
    <x v="2"/>
    <s v="OFF-PA-10000565"/>
    <s v="Office Supplies"/>
    <s v="Paper"/>
    <s v="Easy-staple paper"/>
    <n v="167.94"/>
    <n v="3"/>
    <n v="0"/>
    <n v="82.290599999999998"/>
    <s v="No"/>
    <s v="Kelly Williams"/>
  </r>
  <r>
    <n v="9500"/>
    <s v="CA-2017-118213"/>
    <d v="2017-11-05T00:00:00"/>
    <d v="2017-11-07T00:00:00"/>
    <x v="2"/>
    <s v="AB-10060"/>
    <s v="Adam Bellavance"/>
    <x v="2"/>
    <s v="United States"/>
    <s v="Greenwood"/>
    <s v="Indiana"/>
    <n v="46142"/>
    <x v="2"/>
    <s v="OFF-PA-10003673"/>
    <s v="Office Supplies"/>
    <s v="Paper"/>
    <s v="Strathmore Photo Mount Cards"/>
    <n v="67.8"/>
    <n v="10"/>
    <n v="0"/>
    <n v="31.187999999999999"/>
    <s v="No"/>
    <s v="Kelly Williams"/>
  </r>
  <r>
    <n v="9501"/>
    <s v="CA-2016-149237"/>
    <d v="2016-05-26T00:00:00"/>
    <d v="2016-05-30T00:00:00"/>
    <x v="1"/>
    <s v="CM-12235"/>
    <s v="Chris McAfee"/>
    <x v="0"/>
    <s v="United States"/>
    <s v="Milwaukee"/>
    <s v="Wisconsin"/>
    <n v="53209"/>
    <x v="2"/>
    <s v="FUR-FU-10002088"/>
    <s v="Furniture"/>
    <s v="Furnishings"/>
    <s v="Nu-Dell Float Frame 11 x 14 1/2"/>
    <n v="26.94"/>
    <n v="3"/>
    <n v="0"/>
    <n v="11.314800000000002"/>
    <s v="No"/>
    <s v="Kelly Williams"/>
  </r>
  <r>
    <n v="9502"/>
    <s v="US-2015-158589"/>
    <d v="2015-11-20T00:00:00"/>
    <d v="2015-11-24T00:00:00"/>
    <x v="1"/>
    <s v="KW-16570"/>
    <s v="Kelly Williams"/>
    <x v="0"/>
    <s v="United States"/>
    <s v="San Francisco"/>
    <s v="California"/>
    <n v="94109"/>
    <x v="1"/>
    <s v="FUR-FU-10001546"/>
    <s v="Furniture"/>
    <s v="Furnishings"/>
    <s v="Dana Swing-Arm Lamps"/>
    <n v="32.04"/>
    <n v="3"/>
    <n v="0"/>
    <n v="8.01"/>
    <s v="No"/>
    <s v="Anna Andreadi"/>
  </r>
  <r>
    <n v="9503"/>
    <s v="CA-2016-101329"/>
    <d v="2016-04-22T00:00:00"/>
    <d v="2016-04-29T00:00:00"/>
    <x v="1"/>
    <s v="MM-17920"/>
    <s v="Michael Moore"/>
    <x v="0"/>
    <s v="United States"/>
    <s v="Rome"/>
    <s v="New York"/>
    <n v="13440"/>
    <x v="3"/>
    <s v="OFF-AR-10000614"/>
    <s v="Office Supplies"/>
    <s v="Art"/>
    <s v="Barrel Sharpener"/>
    <n v="32.129999999999995"/>
    <n v="9"/>
    <n v="0"/>
    <n v="8.3537999999999997"/>
    <s v="No"/>
    <s v="Chuck Magee"/>
  </r>
  <r>
    <n v="9504"/>
    <s v="CA-2016-101329"/>
    <d v="2016-04-22T00:00:00"/>
    <d v="2016-04-29T00:00:00"/>
    <x v="1"/>
    <s v="MM-17920"/>
    <s v="Michael Moore"/>
    <x v="0"/>
    <s v="United States"/>
    <s v="Rome"/>
    <s v="New York"/>
    <n v="13440"/>
    <x v="3"/>
    <s v="OFF-AR-10003190"/>
    <s v="Office Supplies"/>
    <s v="Art"/>
    <s v="Newell 32"/>
    <n v="2.88"/>
    <n v="1"/>
    <n v="0"/>
    <n v="0.80640000000000001"/>
    <s v="No"/>
    <s v="Chuck Magee"/>
  </r>
  <r>
    <n v="9505"/>
    <s v="CA-2016-113607"/>
    <d v="2016-10-14T00:00:00"/>
    <d v="2016-10-18T00:00:00"/>
    <x v="1"/>
    <s v="PW-19030"/>
    <s v="Pauline Webber"/>
    <x v="1"/>
    <s v="United States"/>
    <s v="New York City"/>
    <s v="New York"/>
    <n v="10009"/>
    <x v="3"/>
    <s v="TEC-PH-10004094"/>
    <s v="Technology"/>
    <s v="Phones"/>
    <s v="Motorola L703CM"/>
    <n v="1091.93"/>
    <n v="7"/>
    <n v="0"/>
    <n v="272.98250000000002"/>
    <s v="No"/>
    <s v="Chuck Magee"/>
  </r>
  <r>
    <n v="9506"/>
    <s v="CA-2016-113607"/>
    <d v="2016-10-14T00:00:00"/>
    <d v="2016-10-18T00:00:00"/>
    <x v="1"/>
    <s v="PW-19030"/>
    <s v="Pauline Webber"/>
    <x v="1"/>
    <s v="United States"/>
    <s v="New York City"/>
    <s v="New York"/>
    <n v="10009"/>
    <x v="3"/>
    <s v="OFF-PA-10001970"/>
    <s v="Office Supplies"/>
    <s v="Paper"/>
    <s v="Xerox 1908"/>
    <n v="111.96"/>
    <n v="2"/>
    <n v="0"/>
    <n v="54.860399999999998"/>
    <s v="No"/>
    <s v="Chuck Magee"/>
  </r>
  <r>
    <n v="9507"/>
    <s v="CA-2014-149104"/>
    <d v="2014-04-05T00:00:00"/>
    <d v="2014-04-07T00:00:00"/>
    <x v="0"/>
    <s v="RD-19900"/>
    <s v="Ruben Dartt"/>
    <x v="0"/>
    <s v="United States"/>
    <s v="Dearborn Heights"/>
    <s v="Michigan"/>
    <n v="48127"/>
    <x v="2"/>
    <s v="OFF-AR-10002952"/>
    <s v="Office Supplies"/>
    <s v="Art"/>
    <s v="Stanley Contemporary Battery Pencil Sharpeners"/>
    <n v="26.7"/>
    <n v="2"/>
    <n v="0"/>
    <n v="7.4759999999999991"/>
    <s v="No"/>
    <s v="Kelly Williams"/>
  </r>
  <r>
    <n v="9508"/>
    <s v="CA-2014-149104"/>
    <d v="2014-04-05T00:00:00"/>
    <d v="2014-04-07T00:00:00"/>
    <x v="0"/>
    <s v="RD-19900"/>
    <s v="Ruben Dartt"/>
    <x v="0"/>
    <s v="United States"/>
    <s v="Dearborn Heights"/>
    <s v="Michigan"/>
    <n v="48127"/>
    <x v="2"/>
    <s v="OFF-BI-10004209"/>
    <s v="Office Supplies"/>
    <s v="Binders"/>
    <s v="Fellowes Twister Kit, Gray/Clear, 3/pkg"/>
    <n v="40.199999999999996"/>
    <n v="5"/>
    <n v="0"/>
    <n v="18.089999999999996"/>
    <s v="No"/>
    <s v="Kelly Williams"/>
  </r>
  <r>
    <n v="9509"/>
    <s v="CA-2014-149104"/>
    <d v="2014-04-05T00:00:00"/>
    <d v="2014-04-07T00:00:00"/>
    <x v="0"/>
    <s v="RD-19900"/>
    <s v="Ruben Dartt"/>
    <x v="0"/>
    <s v="United States"/>
    <s v="Dearborn Heights"/>
    <s v="Michigan"/>
    <n v="48127"/>
    <x v="2"/>
    <s v="OFF-AR-10004685"/>
    <s v="Office Supplies"/>
    <s v="Art"/>
    <s v="Binney &amp; Smith Crayola Metallic Colored Pencils, 8-Color Set"/>
    <n v="13.89"/>
    <n v="3"/>
    <n v="0"/>
    <n v="4.5836999999999994"/>
    <s v="No"/>
    <s v="Kelly Williams"/>
  </r>
  <r>
    <n v="9510"/>
    <s v="CA-2014-149104"/>
    <d v="2014-04-05T00:00:00"/>
    <d v="2014-04-07T00:00:00"/>
    <x v="0"/>
    <s v="RD-19900"/>
    <s v="Ruben Dartt"/>
    <x v="0"/>
    <s v="United States"/>
    <s v="Dearborn Heights"/>
    <s v="Michigan"/>
    <n v="48127"/>
    <x v="2"/>
    <s v="OFF-ST-10000991"/>
    <s v="Office Supplies"/>
    <s v="Storage"/>
    <s v="Space Solutions HD Industrial Steel Shelving."/>
    <n v="689.81999999999994"/>
    <n v="6"/>
    <n v="0"/>
    <n v="20.694600000000008"/>
    <s v="No"/>
    <s v="Kelly Williams"/>
  </r>
  <r>
    <n v="9511"/>
    <s v="CA-2016-105263"/>
    <d v="2016-08-06T00:00:00"/>
    <d v="2016-08-11T00:00:00"/>
    <x v="1"/>
    <s v="LM-17065"/>
    <s v="Liz MacKendrick"/>
    <x v="0"/>
    <s v="United States"/>
    <s v="New York City"/>
    <s v="New York"/>
    <n v="10024"/>
    <x v="3"/>
    <s v="OFF-AR-10002399"/>
    <s v="Office Supplies"/>
    <s v="Art"/>
    <s v="Dixon Prang Watercolor Pencils, 10-Color Set with Brush"/>
    <n v="38.339999999999996"/>
    <n v="9"/>
    <n v="0"/>
    <n v="15.7194"/>
    <s v="No"/>
    <s v="Chuck Magee"/>
  </r>
  <r>
    <n v="9512"/>
    <s v="CA-2014-130575"/>
    <d v="2014-12-14T00:00:00"/>
    <d v="2014-12-16T00:00:00"/>
    <x v="2"/>
    <s v="CS-11845"/>
    <s v="Cari Sayre"/>
    <x v="1"/>
    <s v="United States"/>
    <s v="Chicago"/>
    <s v="Illinois"/>
    <n v="60623"/>
    <x v="2"/>
    <s v="OFF-BI-10002353"/>
    <s v="Office Supplies"/>
    <s v="Binders"/>
    <s v="GBC VeloBind Cover Sets"/>
    <n v="9.2639999999999976"/>
    <n v="3"/>
    <n v="0.8"/>
    <n v="-13.895999999999997"/>
    <s v="No"/>
    <s v="Kelly Williams"/>
  </r>
  <r>
    <n v="9513"/>
    <s v="CA-2017-142461"/>
    <d v="2017-05-30T00:00:00"/>
    <d v="2017-06-03T00:00:00"/>
    <x v="0"/>
    <s v="KT-16480"/>
    <s v="Kean Thornton"/>
    <x v="0"/>
    <s v="United States"/>
    <s v="Dallas"/>
    <s v="Texas"/>
    <n v="75217"/>
    <x v="2"/>
    <s v="FUR-BO-10001811"/>
    <s v="Furniture"/>
    <s v="Bookcases"/>
    <s v="Atlantic Metals Mobile 5-Shelf Bookcases, Custom Colors"/>
    <n v="204.66639999999998"/>
    <n v="1"/>
    <n v="0.32"/>
    <n v="-6.0196000000000254"/>
    <s v="No"/>
    <s v="Kelly Williams"/>
  </r>
  <r>
    <n v="9514"/>
    <s v="CA-2016-125220"/>
    <d v="2016-10-14T00:00:00"/>
    <d v="2016-10-19T00:00:00"/>
    <x v="1"/>
    <s v="BE-11410"/>
    <s v="Bobby Elias"/>
    <x v="0"/>
    <s v="United States"/>
    <s v="Appleton"/>
    <s v="Wisconsin"/>
    <n v="54915"/>
    <x v="2"/>
    <s v="TEC-AC-10003033"/>
    <s v="Technology"/>
    <s v="Accessories"/>
    <s v="Plantronics CS510 - Over-the-Head monaural Wireless Headset System"/>
    <n v="1649.75"/>
    <n v="5"/>
    <n v="0"/>
    <n v="544.41749999999979"/>
    <s v="No"/>
    <s v="Kelly Williams"/>
  </r>
  <r>
    <n v="9515"/>
    <s v="CA-2014-100293"/>
    <d v="2014-03-14T00:00:00"/>
    <d v="2014-03-18T00:00:00"/>
    <x v="1"/>
    <s v="NF-18475"/>
    <s v="Neil Französisch"/>
    <x v="2"/>
    <s v="United States"/>
    <s v="Jacksonville"/>
    <s v="Florida"/>
    <n v="32216"/>
    <x v="0"/>
    <s v="OFF-PA-10000176"/>
    <s v="Office Supplies"/>
    <s v="Paper"/>
    <s v="Xerox 1887"/>
    <n v="91.055999999999997"/>
    <n v="6"/>
    <n v="0.2"/>
    <n v="31.869599999999995"/>
    <s v="No"/>
    <s v="Cassandra Brandow"/>
  </r>
  <r>
    <n v="9516"/>
    <s v="CA-2014-154165"/>
    <d v="2014-02-17T00:00:00"/>
    <d v="2014-02-24T00:00:00"/>
    <x v="1"/>
    <s v="DL-13315"/>
    <s v="Delfina Latchford"/>
    <x v="0"/>
    <s v="United States"/>
    <s v="Chicago"/>
    <s v="Illinois"/>
    <n v="60653"/>
    <x v="2"/>
    <s v="OFF-AR-10003631"/>
    <s v="Office Supplies"/>
    <s v="Art"/>
    <s v="Staples in misc. colors"/>
    <n v="54.207999999999998"/>
    <n v="14"/>
    <n v="0.2"/>
    <n v="8.808799999999998"/>
    <s v="No"/>
    <s v="Kelly Williams"/>
  </r>
  <r>
    <n v="9517"/>
    <s v="CA-2015-123939"/>
    <d v="2015-08-24T00:00:00"/>
    <d v="2015-08-26T00:00:00"/>
    <x v="0"/>
    <s v="MS-17710"/>
    <s v="Maurice Satty"/>
    <x v="0"/>
    <s v="United States"/>
    <s v="Bowling Green"/>
    <s v="Ohio"/>
    <n v="43402"/>
    <x v="3"/>
    <s v="TEC-PH-10000923"/>
    <s v="Technology"/>
    <s v="Phones"/>
    <s v="Belkin SportFit Armband For iPhone 5s/5c, Fuchsia"/>
    <n v="26.981999999999999"/>
    <n v="3"/>
    <n v="0.4"/>
    <n v="4.0472999999999999"/>
    <s v="No"/>
    <s v="Chuck Magee"/>
  </r>
  <r>
    <n v="9518"/>
    <s v="CA-2015-123939"/>
    <d v="2015-08-24T00:00:00"/>
    <d v="2015-08-26T00:00:00"/>
    <x v="0"/>
    <s v="MS-17710"/>
    <s v="Maurice Satty"/>
    <x v="0"/>
    <s v="United States"/>
    <s v="Bowling Green"/>
    <s v="Ohio"/>
    <n v="43402"/>
    <x v="3"/>
    <s v="OFF-LA-10003190"/>
    <s v="Office Supplies"/>
    <s v="Labels"/>
    <s v="Avery 474"/>
    <n v="6.911999999999999"/>
    <n v="3"/>
    <n v="0.2"/>
    <n v="2.5056000000000003"/>
    <s v="No"/>
    <s v="Chuck Magee"/>
  </r>
  <r>
    <n v="9519"/>
    <s v="CA-2015-123939"/>
    <d v="2015-08-24T00:00:00"/>
    <d v="2015-08-26T00:00:00"/>
    <x v="0"/>
    <s v="MS-17710"/>
    <s v="Maurice Satty"/>
    <x v="0"/>
    <s v="United States"/>
    <s v="Bowling Green"/>
    <s v="Ohio"/>
    <n v="43402"/>
    <x v="3"/>
    <s v="OFF-ST-10003208"/>
    <s v="Office Supplies"/>
    <s v="Storage"/>
    <s v="Adjustable Depth Letter/Legal Cart"/>
    <n v="435.50400000000002"/>
    <n v="3"/>
    <n v="0.2"/>
    <n v="48.994199999999921"/>
    <s v="No"/>
    <s v="Chuck Magee"/>
  </r>
  <r>
    <n v="9520"/>
    <s v="US-2017-104451"/>
    <d v="2017-05-08T00:00:00"/>
    <d v="2017-05-12T00:00:00"/>
    <x v="0"/>
    <s v="MM-18055"/>
    <s v="Michelle Moray"/>
    <x v="0"/>
    <s v="United States"/>
    <s v="San Francisco"/>
    <s v="California"/>
    <n v="94110"/>
    <x v="1"/>
    <s v="OFF-AP-10000692"/>
    <s v="Office Supplies"/>
    <s v="Appliances"/>
    <s v="Fellowes Mighty 8 Compact Surge Protector"/>
    <n v="81.08"/>
    <n v="4"/>
    <n v="0"/>
    <n v="22.702400000000004"/>
    <s v="No"/>
    <s v="Anna Andreadi"/>
  </r>
  <r>
    <n v="9521"/>
    <s v="CA-2016-101189"/>
    <d v="2016-02-04T00:00:00"/>
    <d v="2016-02-09T00:00:00"/>
    <x v="1"/>
    <s v="JB-15400"/>
    <s v="Jennifer Braxton"/>
    <x v="1"/>
    <s v="United States"/>
    <s v="Los Angeles"/>
    <s v="California"/>
    <n v="90049"/>
    <x v="1"/>
    <s v="OFF-ST-10004180"/>
    <s v="Office Supplies"/>
    <s v="Storage"/>
    <s v="Safco Commercial Shelving"/>
    <n v="93.02"/>
    <n v="2"/>
    <n v="0"/>
    <n v="3.720799999999997"/>
    <s v="No"/>
    <s v="Anna Andreadi"/>
  </r>
  <r>
    <n v="9522"/>
    <s v="CA-2014-169446"/>
    <d v="2014-12-19T00:00:00"/>
    <d v="2014-12-25T00:00:00"/>
    <x v="1"/>
    <s v="SG-20605"/>
    <s v="Speros Goranitis"/>
    <x v="0"/>
    <s v="United States"/>
    <s v="Chicago"/>
    <s v="Illinois"/>
    <n v="60623"/>
    <x v="2"/>
    <s v="TEC-PH-10002817"/>
    <s v="Technology"/>
    <s v="Phones"/>
    <s v="RCA ViSYS 25425RE1 Corded phone"/>
    <n v="323.97600000000006"/>
    <n v="3"/>
    <n v="0.2"/>
    <n v="36.44729999999997"/>
    <s v="No"/>
    <s v="Kelly Williams"/>
  </r>
  <r>
    <n v="9523"/>
    <s v="CA-2014-169446"/>
    <d v="2014-12-19T00:00:00"/>
    <d v="2014-12-25T00:00:00"/>
    <x v="1"/>
    <s v="SG-20605"/>
    <s v="Speros Goranitis"/>
    <x v="0"/>
    <s v="United States"/>
    <s v="Chicago"/>
    <s v="Illinois"/>
    <n v="60623"/>
    <x v="2"/>
    <s v="OFF-PA-10000295"/>
    <s v="Office Supplies"/>
    <s v="Paper"/>
    <s v="Xerox 229"/>
    <n v="15.552000000000003"/>
    <n v="3"/>
    <n v="0.2"/>
    <n v="5.4432"/>
    <s v="No"/>
    <s v="Kelly Williams"/>
  </r>
  <r>
    <n v="9524"/>
    <s v="CA-2014-169446"/>
    <d v="2014-12-19T00:00:00"/>
    <d v="2014-12-25T00:00:00"/>
    <x v="1"/>
    <s v="SG-20605"/>
    <s v="Speros Goranitis"/>
    <x v="0"/>
    <s v="United States"/>
    <s v="Chicago"/>
    <s v="Illinois"/>
    <n v="60623"/>
    <x v="2"/>
    <s v="OFF-ST-10000419"/>
    <s v="Office Supplies"/>
    <s v="Storage"/>
    <s v="Rogers Jumbo File, Granite"/>
    <n v="32.591999999999999"/>
    <n v="3"/>
    <n v="0.2"/>
    <n v="-7.7406000000000006"/>
    <s v="No"/>
    <s v="Kelly Williams"/>
  </r>
  <r>
    <n v="9525"/>
    <s v="CA-2017-156958"/>
    <d v="2017-12-05T00:00:00"/>
    <d v="2017-12-06T00:00:00"/>
    <x v="2"/>
    <s v="PB-18805"/>
    <s v="Patrick Bzostek"/>
    <x v="2"/>
    <s v="United States"/>
    <s v="Seattle"/>
    <s v="Washington"/>
    <n v="98115"/>
    <x v="1"/>
    <s v="OFF-BI-10001524"/>
    <s v="Office Supplies"/>
    <s v="Binders"/>
    <s v="GBC Premium Transparent Covers with Diagonal Lined Pattern"/>
    <n v="83.920000000000016"/>
    <n v="5"/>
    <n v="0.2"/>
    <n v="29.371999999999993"/>
    <s v="Yes"/>
    <s v="Anna Andreadi"/>
  </r>
  <r>
    <n v="9526"/>
    <s v="CA-2017-156958"/>
    <d v="2017-12-05T00:00:00"/>
    <d v="2017-12-06T00:00:00"/>
    <x v="2"/>
    <s v="PB-18805"/>
    <s v="Patrick Bzostek"/>
    <x v="2"/>
    <s v="United States"/>
    <s v="Seattle"/>
    <s v="Washington"/>
    <n v="98115"/>
    <x v="1"/>
    <s v="FUR-FU-10003268"/>
    <s v="Furniture"/>
    <s v="Furnishings"/>
    <s v="Eldon Radial Chair Mat for Low to Medium Pile Carpets"/>
    <n v="199.89999999999998"/>
    <n v="5"/>
    <n v="0"/>
    <n v="39.97999999999999"/>
    <s v="Yes"/>
    <s v="Anna Andreadi"/>
  </r>
  <r>
    <n v="9527"/>
    <s v="CA-2017-156958"/>
    <d v="2017-12-05T00:00:00"/>
    <d v="2017-12-06T00:00:00"/>
    <x v="2"/>
    <s v="PB-18805"/>
    <s v="Patrick Bzostek"/>
    <x v="2"/>
    <s v="United States"/>
    <s v="Seattle"/>
    <s v="Washington"/>
    <n v="98115"/>
    <x v="1"/>
    <s v="TEC-PH-10000148"/>
    <s v="Technology"/>
    <s v="Phones"/>
    <s v="Cyber Acoustics AC-202b Speech Recognition Stereo Headset"/>
    <n v="31.176000000000002"/>
    <n v="3"/>
    <n v="0.2"/>
    <n v="-7.0145999999999997"/>
    <s v="Yes"/>
    <s v="Anna Andreadi"/>
  </r>
  <r>
    <n v="9528"/>
    <s v="CA-2017-156958"/>
    <d v="2017-12-05T00:00:00"/>
    <d v="2017-12-06T00:00:00"/>
    <x v="2"/>
    <s v="PB-18805"/>
    <s v="Patrick Bzostek"/>
    <x v="2"/>
    <s v="United States"/>
    <s v="Seattle"/>
    <s v="Washington"/>
    <n v="98115"/>
    <x v="1"/>
    <s v="OFF-BI-10001543"/>
    <s v="Office Supplies"/>
    <s v="Binders"/>
    <s v="GBC VeloBinder Manual Binding System"/>
    <n v="172.75200000000001"/>
    <n v="6"/>
    <n v="0.2"/>
    <n v="60.463200000000015"/>
    <s v="Yes"/>
    <s v="Anna Andreadi"/>
  </r>
  <r>
    <n v="9529"/>
    <s v="CA-2017-156958"/>
    <d v="2017-12-05T00:00:00"/>
    <d v="2017-12-06T00:00:00"/>
    <x v="2"/>
    <s v="PB-18805"/>
    <s v="Patrick Bzostek"/>
    <x v="2"/>
    <s v="United States"/>
    <s v="Seattle"/>
    <s v="Washington"/>
    <n v="98115"/>
    <x v="1"/>
    <s v="OFF-BI-10002071"/>
    <s v="Office Supplies"/>
    <s v="Binders"/>
    <s v="Fellowes Black Plastic Comb Bindings"/>
    <n v="9.2959999999999994"/>
    <n v="2"/>
    <n v="0.2"/>
    <n v="3.0211999999999994"/>
    <s v="Yes"/>
    <s v="Anna Andreadi"/>
  </r>
  <r>
    <n v="9530"/>
    <s v="CA-2017-101637"/>
    <d v="2017-03-24T00:00:00"/>
    <d v="2017-03-25T00:00:00"/>
    <x v="3"/>
    <s v="AC-10615"/>
    <s v="Ann Chong"/>
    <x v="1"/>
    <s v="United States"/>
    <s v="Beaumont"/>
    <s v="Texas"/>
    <n v="77705"/>
    <x v="2"/>
    <s v="OFF-ST-10002352"/>
    <s v="Office Supplies"/>
    <s v="Storage"/>
    <s v="Iris Project Case"/>
    <n v="12.768000000000001"/>
    <n v="2"/>
    <n v="0.2"/>
    <n v="0.95759999999999934"/>
    <s v="No"/>
    <s v="Kelly Williams"/>
  </r>
  <r>
    <n v="9531"/>
    <s v="CA-2017-111759"/>
    <d v="2017-07-08T00:00:00"/>
    <d v="2017-07-12T00:00:00"/>
    <x v="1"/>
    <s v="MR-17545"/>
    <s v="Mathew Reese"/>
    <x v="2"/>
    <s v="United States"/>
    <s v="Seattle"/>
    <s v="Washington"/>
    <n v="98103"/>
    <x v="1"/>
    <s v="OFF-PA-10003127"/>
    <s v="Office Supplies"/>
    <s v="Paper"/>
    <s v="Easy-staple paper"/>
    <n v="52.76"/>
    <n v="2"/>
    <n v="0"/>
    <n v="24.269599999999997"/>
    <s v="No"/>
    <s v="Anna Andreadi"/>
  </r>
  <r>
    <n v="9532"/>
    <s v="CA-2017-102729"/>
    <d v="2017-10-26T00:00:00"/>
    <d v="2017-10-31T00:00:00"/>
    <x v="1"/>
    <s v="BF-11215"/>
    <s v="Benjamin Farhat"/>
    <x v="2"/>
    <s v="United States"/>
    <s v="Dallas"/>
    <s v="Texas"/>
    <n v="75217"/>
    <x v="2"/>
    <s v="OFF-ST-10000464"/>
    <s v="Office Supplies"/>
    <s v="Storage"/>
    <s v="Multi-Use Personal File Cart and Caster Set, Three Stacking Bins"/>
    <n v="55.616"/>
    <n v="2"/>
    <n v="0.2"/>
    <n v="5.5616000000000021"/>
    <s v="No"/>
    <s v="Kelly Williams"/>
  </r>
  <r>
    <n v="9533"/>
    <s v="CA-2016-116596"/>
    <d v="2016-10-27T00:00:00"/>
    <d v="2016-10-31T00:00:00"/>
    <x v="1"/>
    <s v="BW-11200"/>
    <s v="Ben Wallace"/>
    <x v="0"/>
    <s v="United States"/>
    <s v="New York City"/>
    <s v="New York"/>
    <n v="10011"/>
    <x v="3"/>
    <s v="FUR-CH-10000553"/>
    <s v="Furniture"/>
    <s v="Chairs"/>
    <s v="Metal Folding Chairs, Beige, 4/Carton"/>
    <n v="427.64400000000001"/>
    <n v="14"/>
    <n v="0.1"/>
    <n v="80.777199999999979"/>
    <s v="No"/>
    <s v="Chuck Magee"/>
  </r>
  <r>
    <n v="9534"/>
    <s v="CA-2016-116596"/>
    <d v="2016-10-27T00:00:00"/>
    <d v="2016-10-31T00:00:00"/>
    <x v="1"/>
    <s v="BW-11200"/>
    <s v="Ben Wallace"/>
    <x v="0"/>
    <s v="United States"/>
    <s v="New York City"/>
    <s v="New York"/>
    <n v="10011"/>
    <x v="3"/>
    <s v="OFF-FA-10000134"/>
    <s v="Office Supplies"/>
    <s v="Fasteners"/>
    <s v="Advantus Push Pins, Aluminum Head"/>
    <n v="40.669999999999995"/>
    <n v="7"/>
    <n v="0"/>
    <n v="12.607699999999999"/>
    <s v="No"/>
    <s v="Chuck Magee"/>
  </r>
  <r>
    <n v="9535"/>
    <s v="CA-2016-116596"/>
    <d v="2016-10-27T00:00:00"/>
    <d v="2016-10-31T00:00:00"/>
    <x v="1"/>
    <s v="BW-11200"/>
    <s v="Ben Wallace"/>
    <x v="0"/>
    <s v="United States"/>
    <s v="New York City"/>
    <s v="New York"/>
    <n v="10011"/>
    <x v="3"/>
    <s v="OFF-ST-10000636"/>
    <s v="Office Supplies"/>
    <s v="Storage"/>
    <s v="Rogers Profile Extra Capacity Storage Tub"/>
    <n v="33.479999999999997"/>
    <n v="2"/>
    <n v="0"/>
    <n v="1.3391999999999982"/>
    <s v="No"/>
    <s v="Chuck Magee"/>
  </r>
  <r>
    <n v="9536"/>
    <s v="CA-2016-116596"/>
    <d v="2016-10-27T00:00:00"/>
    <d v="2016-10-31T00:00:00"/>
    <x v="1"/>
    <s v="BW-11200"/>
    <s v="Ben Wallace"/>
    <x v="0"/>
    <s v="United States"/>
    <s v="New York City"/>
    <s v="New York"/>
    <n v="10011"/>
    <x v="3"/>
    <s v="OFF-BI-10002949"/>
    <s v="Office Supplies"/>
    <s v="Binders"/>
    <s v="Prestige Round Ring Binders"/>
    <n v="9.7280000000000015"/>
    <n v="2"/>
    <n v="0.2"/>
    <n v="3.283199999999999"/>
    <s v="No"/>
    <s v="Chuck Magee"/>
  </r>
  <r>
    <n v="9537"/>
    <s v="CA-2017-124191"/>
    <d v="2017-06-12T00:00:00"/>
    <d v="2017-06-14T00:00:00"/>
    <x v="0"/>
    <s v="TS-21610"/>
    <s v="Troy Staebel"/>
    <x v="0"/>
    <s v="United States"/>
    <s v="Chicago"/>
    <s v="Illinois"/>
    <n v="60610"/>
    <x v="2"/>
    <s v="FUR-FU-10002364"/>
    <s v="Furniture"/>
    <s v="Furnishings"/>
    <s v="Eldon Expressions Wood Desk Accessories, Oak"/>
    <n v="8.8559999999999999"/>
    <n v="3"/>
    <n v="0.6"/>
    <n v="-6.8634000000000013"/>
    <s v="No"/>
    <s v="Kelly Williams"/>
  </r>
  <r>
    <n v="9538"/>
    <s v="CA-2016-148747"/>
    <d v="2016-09-25T00:00:00"/>
    <d v="2016-09-27T00:00:00"/>
    <x v="2"/>
    <s v="AS-10045"/>
    <s v="Aaron Smayling"/>
    <x v="1"/>
    <s v="United States"/>
    <s v="San Francisco"/>
    <s v="California"/>
    <n v="94110"/>
    <x v="1"/>
    <s v="FUR-BO-10002613"/>
    <s v="Furniture"/>
    <s v="Bookcases"/>
    <s v="Atlantic Metals Mobile 4-Shelf Bookcases, Custom Colors"/>
    <n v="477.666"/>
    <n v="2"/>
    <n v="0.15"/>
    <n v="84.293999999999969"/>
    <s v="No"/>
    <s v="Anna Andreadi"/>
  </r>
  <r>
    <n v="9539"/>
    <s v="US-2017-169488"/>
    <d v="2017-09-07T00:00:00"/>
    <d v="2017-09-09T00:00:00"/>
    <x v="2"/>
    <s v="AA-10375"/>
    <s v="Allen Armold"/>
    <x v="0"/>
    <s v="United States"/>
    <s v="Providence"/>
    <s v="Rhode Island"/>
    <n v="2908"/>
    <x v="3"/>
    <s v="OFF-PA-10002659"/>
    <s v="Office Supplies"/>
    <s v="Paper"/>
    <s v="Avoid Verbal Orders Carbonless Minifold Book"/>
    <n v="16.899999999999999"/>
    <n v="5"/>
    <n v="0"/>
    <n v="7.7739999999999991"/>
    <s v="No"/>
    <s v="Chuck Magee"/>
  </r>
  <r>
    <n v="9540"/>
    <s v="US-2017-169488"/>
    <d v="2017-09-07T00:00:00"/>
    <d v="2017-09-09T00:00:00"/>
    <x v="2"/>
    <s v="AA-10375"/>
    <s v="Allen Armold"/>
    <x v="0"/>
    <s v="United States"/>
    <s v="Providence"/>
    <s v="Rhode Island"/>
    <n v="2908"/>
    <x v="3"/>
    <s v="OFF-PA-10000157"/>
    <s v="Office Supplies"/>
    <s v="Paper"/>
    <s v="Xerox 191"/>
    <n v="39.96"/>
    <n v="2"/>
    <n v="0"/>
    <n v="18.781199999999998"/>
    <s v="No"/>
    <s v="Chuck Magee"/>
  </r>
  <r>
    <n v="9541"/>
    <s v="CA-2015-135727"/>
    <d v="2015-05-11T00:00:00"/>
    <d v="2015-05-16T00:00:00"/>
    <x v="0"/>
    <s v="PS-18970"/>
    <s v="Paul Stevenson"/>
    <x v="2"/>
    <s v="United States"/>
    <s v="Phoenix"/>
    <s v="Arizona"/>
    <n v="85023"/>
    <x v="1"/>
    <s v="FUR-CH-10004540"/>
    <s v="Furniture"/>
    <s v="Chairs"/>
    <s v="Global Chrome Stack Chair"/>
    <n v="191.96800000000002"/>
    <n v="7"/>
    <n v="0.2"/>
    <n v="16.797200000000004"/>
    <s v="No"/>
    <s v="Anna Andreadi"/>
  </r>
  <r>
    <n v="9542"/>
    <s v="CA-2015-135251"/>
    <d v="2015-08-06T00:00:00"/>
    <d v="2015-08-10T00:00:00"/>
    <x v="1"/>
    <s v="RP-19270"/>
    <s v="Rachel Payne"/>
    <x v="1"/>
    <s v="United States"/>
    <s v="Houston"/>
    <s v="Texas"/>
    <n v="77095"/>
    <x v="2"/>
    <s v="OFF-LA-10004544"/>
    <s v="Office Supplies"/>
    <s v="Labels"/>
    <s v="Avery 505"/>
    <n v="35.520000000000003"/>
    <n v="3"/>
    <n v="0.2"/>
    <n v="13.320000000000002"/>
    <s v="No"/>
    <s v="Kelly Williams"/>
  </r>
  <r>
    <n v="9543"/>
    <s v="CA-2015-135251"/>
    <d v="2015-08-06T00:00:00"/>
    <d v="2015-08-10T00:00:00"/>
    <x v="1"/>
    <s v="RP-19270"/>
    <s v="Rachel Payne"/>
    <x v="1"/>
    <s v="United States"/>
    <s v="Houston"/>
    <s v="Texas"/>
    <n v="77095"/>
    <x v="2"/>
    <s v="OFF-BI-10001097"/>
    <s v="Office Supplies"/>
    <s v="Binders"/>
    <s v="Avery Hole Reinforcements"/>
    <n v="6.2299999999999986"/>
    <n v="5"/>
    <n v="0.8"/>
    <n v="-9.6565000000000047"/>
    <s v="No"/>
    <s v="Kelly Williams"/>
  </r>
  <r>
    <n v="9544"/>
    <s v="CA-2015-135251"/>
    <d v="2015-08-06T00:00:00"/>
    <d v="2015-08-10T00:00:00"/>
    <x v="1"/>
    <s v="RP-19270"/>
    <s v="Rachel Payne"/>
    <x v="1"/>
    <s v="United States"/>
    <s v="Houston"/>
    <s v="Texas"/>
    <n v="77095"/>
    <x v="2"/>
    <s v="OFF-PA-10003302"/>
    <s v="Office Supplies"/>
    <s v="Paper"/>
    <s v="Xerox 1906"/>
    <n v="56.704000000000001"/>
    <n v="2"/>
    <n v="0.2"/>
    <n v="19.137599999999992"/>
    <s v="No"/>
    <s v="Kelly Williams"/>
  </r>
  <r>
    <n v="9545"/>
    <s v="CA-2015-135251"/>
    <d v="2015-08-06T00:00:00"/>
    <d v="2015-08-10T00:00:00"/>
    <x v="1"/>
    <s v="RP-19270"/>
    <s v="Rachel Payne"/>
    <x v="1"/>
    <s v="United States"/>
    <s v="Houston"/>
    <s v="Texas"/>
    <n v="77095"/>
    <x v="2"/>
    <s v="FUR-BO-10003965"/>
    <s v="Furniture"/>
    <s v="Bookcases"/>
    <s v="O'Sullivan Manor Hill 2-Door Library in Brianna Oak"/>
    <n v="369.19919999999996"/>
    <n v="3"/>
    <n v="0.32"/>
    <n v="-114.01739999999995"/>
    <s v="No"/>
    <s v="Kelly Williams"/>
  </r>
  <r>
    <n v="9546"/>
    <s v="CA-2014-166590"/>
    <d v="2014-10-29T00:00:00"/>
    <d v="2014-11-02T00:00:00"/>
    <x v="1"/>
    <s v="NC-18625"/>
    <s v="Noah Childs"/>
    <x v="1"/>
    <s v="United States"/>
    <s v="Columbus"/>
    <s v="Indiana"/>
    <n v="47201"/>
    <x v="2"/>
    <s v="TEC-AC-10003433"/>
    <s v="Technology"/>
    <s v="Accessories"/>
    <s v="Maxell 4.7GB DVD+R 5/Pack"/>
    <n v="1.98"/>
    <n v="2"/>
    <n v="0"/>
    <n v="0.89100000000000001"/>
    <s v="No"/>
    <s v="Kelly Williams"/>
  </r>
  <r>
    <n v="9547"/>
    <s v="CA-2014-166590"/>
    <d v="2014-10-29T00:00:00"/>
    <d v="2014-11-02T00:00:00"/>
    <x v="1"/>
    <s v="NC-18625"/>
    <s v="Noah Childs"/>
    <x v="1"/>
    <s v="United States"/>
    <s v="Columbus"/>
    <s v="Indiana"/>
    <n v="47201"/>
    <x v="2"/>
    <s v="OFF-PA-10000482"/>
    <s v="Office Supplies"/>
    <s v="Paper"/>
    <s v="Snap-A-Way Black Print Carbonless Ruled Speed Letter, Triplicate"/>
    <n v="75.88"/>
    <n v="2"/>
    <n v="0"/>
    <n v="35.663599999999995"/>
    <s v="No"/>
    <s v="Kelly Williams"/>
  </r>
  <r>
    <n v="9548"/>
    <s v="CA-2016-131744"/>
    <d v="2016-06-18T00:00:00"/>
    <d v="2016-06-20T00:00:00"/>
    <x v="0"/>
    <s v="SC-20770"/>
    <s v="Stewart Carmichael"/>
    <x v="1"/>
    <s v="United States"/>
    <s v="Philadelphia"/>
    <s v="Pennsylvania"/>
    <n v="19134"/>
    <x v="3"/>
    <s v="OFF-PA-10004610"/>
    <s v="Office Supplies"/>
    <s v="Paper"/>
    <s v="Xerox 1900"/>
    <n v="6.8480000000000008"/>
    <n v="2"/>
    <n v="0.2"/>
    <n v="2.1399999999999992"/>
    <s v="No"/>
    <s v="Chuck Magee"/>
  </r>
  <r>
    <n v="9549"/>
    <s v="CA-2016-131744"/>
    <d v="2016-06-18T00:00:00"/>
    <d v="2016-06-20T00:00:00"/>
    <x v="0"/>
    <s v="SC-20770"/>
    <s v="Stewart Carmichael"/>
    <x v="1"/>
    <s v="United States"/>
    <s v="Philadelphia"/>
    <s v="Pennsylvania"/>
    <n v="19134"/>
    <x v="3"/>
    <s v="OFF-BI-10003910"/>
    <s v="Office Supplies"/>
    <s v="Binders"/>
    <s v="DXL Angle-View Binders with Locking Rings by Samsill"/>
    <n v="4.6260000000000003"/>
    <n v="2"/>
    <n v="0.7"/>
    <n v="-3.8549999999999986"/>
    <s v="No"/>
    <s v="Chuck Magee"/>
  </r>
  <r>
    <n v="9550"/>
    <s v="CA-2016-131744"/>
    <d v="2016-06-18T00:00:00"/>
    <d v="2016-06-20T00:00:00"/>
    <x v="0"/>
    <s v="SC-20770"/>
    <s v="Stewart Carmichael"/>
    <x v="1"/>
    <s v="United States"/>
    <s v="Philadelphia"/>
    <s v="Pennsylvania"/>
    <n v="19134"/>
    <x v="3"/>
    <s v="OFF-AP-10001394"/>
    <s v="Office Supplies"/>
    <s v="Appliances"/>
    <s v="Harmony Air Purifier"/>
    <n v="453.6"/>
    <n v="3"/>
    <n v="0.2"/>
    <n v="90.71999999999997"/>
    <s v="No"/>
    <s v="Chuck Magee"/>
  </r>
  <r>
    <n v="9551"/>
    <s v="CA-2015-160864"/>
    <d v="2015-05-03T00:00:00"/>
    <d v="2015-05-06T00:00:00"/>
    <x v="2"/>
    <s v="NF-18595"/>
    <s v="Nicole Fjeld"/>
    <x v="2"/>
    <s v="United States"/>
    <s v="San Jose"/>
    <s v="California"/>
    <n v="95123"/>
    <x v="1"/>
    <s v="OFF-BI-10004654"/>
    <s v="Office Supplies"/>
    <s v="Binders"/>
    <s v="Avery Binding System Hidden Tab Executive Style Index Sets"/>
    <n v="13.847999999999999"/>
    <n v="3"/>
    <n v="0.2"/>
    <n v="5.1929999999999996"/>
    <s v="No"/>
    <s v="Anna Andreadi"/>
  </r>
  <r>
    <n v="9552"/>
    <s v="CA-2015-147690"/>
    <d v="2015-11-10T00:00:00"/>
    <d v="2015-11-14T00:00:00"/>
    <x v="1"/>
    <s v="SC-20020"/>
    <s v="Sam Craven"/>
    <x v="0"/>
    <s v="United States"/>
    <s v="Philadelphia"/>
    <s v="Pennsylvania"/>
    <n v="19140"/>
    <x v="3"/>
    <s v="OFF-ST-10001526"/>
    <s v="Office Supplies"/>
    <s v="Storage"/>
    <s v="Iceberg Mobile Mega Data/Printer Cart "/>
    <n v="577.58400000000006"/>
    <n v="6"/>
    <n v="0.2"/>
    <n v="43.318799999999953"/>
    <s v="No"/>
    <s v="Chuck Magee"/>
  </r>
  <r>
    <n v="9553"/>
    <s v="CA-2015-163923"/>
    <d v="2015-05-30T00:00:00"/>
    <d v="2015-06-03T00:00:00"/>
    <x v="1"/>
    <s v="BD-11560"/>
    <s v="Brendan Dodson"/>
    <x v="2"/>
    <s v="United States"/>
    <s v="Springfield"/>
    <s v="Virginia"/>
    <n v="22153"/>
    <x v="0"/>
    <s v="TEC-AC-10000358"/>
    <s v="Technology"/>
    <s v="Accessories"/>
    <s v="Imation Secure Drive + Hardware Encrypted USB flash drive - 16 GB"/>
    <n v="151.96"/>
    <n v="4"/>
    <n v="0"/>
    <n v="36.470399999999998"/>
    <s v="No"/>
    <s v="Cassandra Brandow"/>
  </r>
  <r>
    <n v="9554"/>
    <s v="CA-2016-125724"/>
    <d v="2016-09-22T00:00:00"/>
    <d v="2016-09-27T00:00:00"/>
    <x v="1"/>
    <s v="SM-20950"/>
    <s v="Suzanne McNair"/>
    <x v="1"/>
    <s v="United States"/>
    <s v="Broomfield"/>
    <s v="Colorado"/>
    <n v="80020"/>
    <x v="1"/>
    <s v="FUR-FU-10000246"/>
    <s v="Furniture"/>
    <s v="Furnishings"/>
    <s v="Aluminum Document Frame"/>
    <n v="68.432000000000016"/>
    <n v="7"/>
    <n v="0.2"/>
    <n v="8.5539999999999878"/>
    <s v="No"/>
    <s v="Anna Andreadi"/>
  </r>
  <r>
    <n v="9555"/>
    <s v="CA-2015-111612"/>
    <d v="2015-11-28T00:00:00"/>
    <d v="2015-12-02T00:00:00"/>
    <x v="1"/>
    <s v="EB-14110"/>
    <s v="Eugene Barchas"/>
    <x v="0"/>
    <s v="United States"/>
    <s v="Columbus"/>
    <s v="Ohio"/>
    <n v="43229"/>
    <x v="3"/>
    <s v="FUR-FU-10003799"/>
    <s v="Furniture"/>
    <s v="Furnishings"/>
    <s v="Seth Thomas 13 1/2&quot; Wall Clock"/>
    <n v="71.12"/>
    <n v="5"/>
    <n v="0.2"/>
    <n v="9.7789999999999964"/>
    <s v="No"/>
    <s v="Chuck Magee"/>
  </r>
  <r>
    <n v="9556"/>
    <s v="CA-2015-111612"/>
    <d v="2015-11-28T00:00:00"/>
    <d v="2015-12-02T00:00:00"/>
    <x v="1"/>
    <s v="EB-14110"/>
    <s v="Eugene Barchas"/>
    <x v="0"/>
    <s v="United States"/>
    <s v="Columbus"/>
    <s v="Ohio"/>
    <n v="43229"/>
    <x v="3"/>
    <s v="OFF-FA-10003021"/>
    <s v="Office Supplies"/>
    <s v="Fasteners"/>
    <s v="Staples"/>
    <n v="3.008"/>
    <n v="2"/>
    <n v="0.2"/>
    <n v="0.56399999999999983"/>
    <s v="No"/>
    <s v="Chuck Magee"/>
  </r>
  <r>
    <n v="9557"/>
    <s v="CA-2015-156853"/>
    <d v="2015-12-03T00:00:00"/>
    <d v="2015-12-05T00:00:00"/>
    <x v="0"/>
    <s v="HP-14815"/>
    <s v="Harold Pawlan"/>
    <x v="2"/>
    <s v="United States"/>
    <s v="Concord"/>
    <s v="New Hampshire"/>
    <n v="3301"/>
    <x v="3"/>
    <s v="OFF-PA-10003656"/>
    <s v="Office Supplies"/>
    <s v="Paper"/>
    <s v="Xerox 1935"/>
    <n v="184.66"/>
    <n v="7"/>
    <n v="0"/>
    <n v="84.943599999999989"/>
    <s v="No"/>
    <s v="Chuck Magee"/>
  </r>
  <r>
    <n v="9558"/>
    <s v="CA-2014-103086"/>
    <d v="2014-10-17T00:00:00"/>
    <d v="2014-10-19T00:00:00"/>
    <x v="0"/>
    <s v="EB-14170"/>
    <s v="Evan Bailliet"/>
    <x v="0"/>
    <s v="United States"/>
    <s v="Houston"/>
    <s v="Texas"/>
    <n v="77095"/>
    <x v="2"/>
    <s v="FUR-FU-10004586"/>
    <s v="Furniture"/>
    <s v="Furnishings"/>
    <s v="G.E. Longer-Life Indoor Recessed Floodlight Bulbs"/>
    <n v="5.3120000000000003"/>
    <n v="2"/>
    <n v="0.6"/>
    <n v="-1.5935999999999995"/>
    <s v="No"/>
    <s v="Kelly Williams"/>
  </r>
  <r>
    <n v="9559"/>
    <s v="CA-2016-129280"/>
    <d v="2016-05-03T00:00:00"/>
    <d v="2016-05-05T00:00:00"/>
    <x v="2"/>
    <s v="SM-20905"/>
    <s v="Susan MacKendrick"/>
    <x v="0"/>
    <s v="United States"/>
    <s v="Newark"/>
    <s v="Ohio"/>
    <n v="43055"/>
    <x v="3"/>
    <s v="TEC-AC-10003832"/>
    <s v="Technology"/>
    <s v="Accessories"/>
    <s v="Imation 16GB Mini TravelDrive USB 2.0 Flash Drive"/>
    <n v="132.52000000000004"/>
    <n v="5"/>
    <n v="0.2"/>
    <n v="34.786500000000004"/>
    <s v="No"/>
    <s v="Chuck Magee"/>
  </r>
  <r>
    <n v="9560"/>
    <s v="CA-2016-129280"/>
    <d v="2016-05-03T00:00:00"/>
    <d v="2016-05-05T00:00:00"/>
    <x v="2"/>
    <s v="SM-20905"/>
    <s v="Susan MacKendrick"/>
    <x v="0"/>
    <s v="United States"/>
    <s v="Newark"/>
    <s v="Ohio"/>
    <n v="43055"/>
    <x v="3"/>
    <s v="OFF-ST-10002554"/>
    <s v="Office Supplies"/>
    <s v="Storage"/>
    <s v="Tennsco Industrial Shelving"/>
    <n v="195.64"/>
    <n v="5"/>
    <n v="0.2"/>
    <n v="-44.018999999999991"/>
    <s v="No"/>
    <s v="Chuck Magee"/>
  </r>
  <r>
    <n v="9561"/>
    <s v="CA-2016-129280"/>
    <d v="2016-05-03T00:00:00"/>
    <d v="2016-05-05T00:00:00"/>
    <x v="2"/>
    <s v="SM-20905"/>
    <s v="Susan MacKendrick"/>
    <x v="0"/>
    <s v="United States"/>
    <s v="Newark"/>
    <s v="Ohio"/>
    <n v="43055"/>
    <x v="3"/>
    <s v="FUR-FU-10001876"/>
    <s v="Furniture"/>
    <s v="Furnishings"/>
    <s v="Computer Room Manger, 14&quot;"/>
    <n v="51.967999999999996"/>
    <n v="2"/>
    <n v="0.2"/>
    <n v="10.393599999999998"/>
    <s v="No"/>
    <s v="Chuck Magee"/>
  </r>
  <r>
    <n v="9562"/>
    <s v="CA-2016-129280"/>
    <d v="2016-05-03T00:00:00"/>
    <d v="2016-05-05T00:00:00"/>
    <x v="2"/>
    <s v="SM-20905"/>
    <s v="Susan MacKendrick"/>
    <x v="0"/>
    <s v="United States"/>
    <s v="Newark"/>
    <s v="Ohio"/>
    <n v="43055"/>
    <x v="3"/>
    <s v="TEC-AC-10002637"/>
    <s v="Technology"/>
    <s v="Accessories"/>
    <s v="Logitech VX Revolution Cordless Laser Mouse for Notebooks (Black)"/>
    <n v="431.97600000000006"/>
    <n v="3"/>
    <n v="0.2"/>
    <n v="-75.59580000000004"/>
    <s v="No"/>
    <s v="Chuck Magee"/>
  </r>
  <r>
    <n v="9563"/>
    <s v="CA-2016-129280"/>
    <d v="2016-05-03T00:00:00"/>
    <d v="2016-05-05T00:00:00"/>
    <x v="2"/>
    <s v="SM-20905"/>
    <s v="Susan MacKendrick"/>
    <x v="0"/>
    <s v="United States"/>
    <s v="Newark"/>
    <s v="Ohio"/>
    <n v="43055"/>
    <x v="3"/>
    <s v="TEC-MA-10003589"/>
    <s v="Technology"/>
    <s v="Machines"/>
    <s v="Cisco 8961 IP Phone Charcoal"/>
    <n v="224.93700000000004"/>
    <n v="3"/>
    <n v="0.7"/>
    <n v="-164.9538"/>
    <s v="No"/>
    <s v="Chuck Magee"/>
  </r>
  <r>
    <n v="9564"/>
    <s v="CA-2016-129280"/>
    <d v="2016-05-03T00:00:00"/>
    <d v="2016-05-05T00:00:00"/>
    <x v="2"/>
    <s v="SM-20905"/>
    <s v="Susan MacKendrick"/>
    <x v="0"/>
    <s v="United States"/>
    <s v="Newark"/>
    <s v="Ohio"/>
    <n v="43055"/>
    <x v="3"/>
    <s v="OFF-LA-10000081"/>
    <s v="Office Supplies"/>
    <s v="Labels"/>
    <s v="Avery 496"/>
    <n v="6"/>
    <n v="2"/>
    <n v="0.2"/>
    <n v="2.0999999999999996"/>
    <s v="No"/>
    <s v="Chuck Magee"/>
  </r>
  <r>
    <n v="9565"/>
    <s v="CA-2015-161242"/>
    <d v="2015-06-01T00:00:00"/>
    <d v="2015-06-08T00:00:00"/>
    <x v="1"/>
    <s v="CG-12040"/>
    <s v="Catherine Glotzbach"/>
    <x v="2"/>
    <s v="United States"/>
    <s v="Los Angeles"/>
    <s v="California"/>
    <n v="90045"/>
    <x v="1"/>
    <s v="OFF-PA-10001838"/>
    <s v="Office Supplies"/>
    <s v="Paper"/>
    <s v="Adams Telephone Message Book W/Dividers/Space For Phone Numbers, 5 1/4&quot;X8 1/2&quot;, 300/Messages"/>
    <n v="11.76"/>
    <n v="2"/>
    <n v="0"/>
    <n v="5.7623999999999995"/>
    <s v="No"/>
    <s v="Anna Andreadi"/>
  </r>
  <r>
    <n v="9566"/>
    <s v="CA-2014-130428"/>
    <d v="2014-03-31T00:00:00"/>
    <d v="2014-03-31T00:00:00"/>
    <x v="3"/>
    <s v="TG-21640"/>
    <s v="Trudy Glocke"/>
    <x v="0"/>
    <s v="United States"/>
    <s v="Tampa"/>
    <s v="Florida"/>
    <n v="33614"/>
    <x v="0"/>
    <s v="FUR-CH-10002965"/>
    <s v="Furniture"/>
    <s v="Chairs"/>
    <s v="Global Leather Highback Executive Chair with Pneumatic Height Adjustment, Black"/>
    <n v="1125.4879999999998"/>
    <n v="7"/>
    <n v="0.2"/>
    <n v="98.480200000000082"/>
    <s v="No"/>
    <s v="Cassandra Brandow"/>
  </r>
  <r>
    <n v="9567"/>
    <s v="CA-2014-130428"/>
    <d v="2014-03-31T00:00:00"/>
    <d v="2014-03-31T00:00:00"/>
    <x v="3"/>
    <s v="TG-21640"/>
    <s v="Trudy Glocke"/>
    <x v="0"/>
    <s v="United States"/>
    <s v="Tampa"/>
    <s v="Florida"/>
    <n v="33614"/>
    <x v="0"/>
    <s v="OFF-BI-10001636"/>
    <s v="Office Supplies"/>
    <s v="Binders"/>
    <s v="Ibico Plastic and Wire Spiral Binding Combs"/>
    <n v="12.645000000000001"/>
    <n v="5"/>
    <n v="0.7"/>
    <n v="-10.116"/>
    <s v="No"/>
    <s v="Cassandra Brandow"/>
  </r>
  <r>
    <n v="9568"/>
    <s v="CA-2014-130428"/>
    <d v="2014-03-31T00:00:00"/>
    <d v="2014-03-31T00:00:00"/>
    <x v="3"/>
    <s v="TG-21640"/>
    <s v="Trudy Glocke"/>
    <x v="0"/>
    <s v="United States"/>
    <s v="Tampa"/>
    <s v="Florida"/>
    <n v="33614"/>
    <x v="0"/>
    <s v="OFF-AR-10004027"/>
    <s v="Office Supplies"/>
    <s v="Art"/>
    <s v="Binney &amp; Smith inkTank Erasable Desk Highlighter, Chisel Tip, Yellow, 12/Box"/>
    <n v="4.032"/>
    <n v="2"/>
    <n v="0.2"/>
    <n v="1.0584000000000002"/>
    <s v="No"/>
    <s v="Cassandra Brandow"/>
  </r>
  <r>
    <n v="9569"/>
    <s v="CA-2017-104388"/>
    <d v="2017-07-05T00:00:00"/>
    <d v="2017-07-07T00:00:00"/>
    <x v="2"/>
    <s v="DK-12835"/>
    <s v="Damala Kotsonis"/>
    <x v="1"/>
    <s v="United States"/>
    <s v="Fremont"/>
    <s v="Nebraska"/>
    <n v="68025"/>
    <x v="2"/>
    <s v="TEC-PH-10002293"/>
    <s v="Technology"/>
    <s v="Phones"/>
    <s v="Anker 36W 4-Port USB Wall Charger Travel Power Adapter for iPhone 5s 5c 5"/>
    <n v="79.959999999999994"/>
    <n v="4"/>
    <n v="0"/>
    <n v="22.388800000000003"/>
    <s v="No"/>
    <s v="Kelly Williams"/>
  </r>
  <r>
    <n v="9570"/>
    <s v="CA-2015-113131"/>
    <d v="2015-09-24T00:00:00"/>
    <d v="2015-09-24T00:00:00"/>
    <x v="3"/>
    <s v="MB-17305"/>
    <s v="Maria Bertelson"/>
    <x v="0"/>
    <s v="United States"/>
    <s v="Columbus"/>
    <s v="Ohio"/>
    <n v="43229"/>
    <x v="3"/>
    <s v="OFF-BI-10003196"/>
    <s v="Office Supplies"/>
    <s v="Binders"/>
    <s v="Accohide Poly Flexible Ring Binders"/>
    <n v="6.732000000000002"/>
    <n v="6"/>
    <n v="0.7"/>
    <n v="-4.4879999999999978"/>
    <s v="No"/>
    <s v="Chuck Magee"/>
  </r>
  <r>
    <n v="9571"/>
    <s v="CA-2015-113131"/>
    <d v="2015-09-24T00:00:00"/>
    <d v="2015-09-24T00:00:00"/>
    <x v="3"/>
    <s v="MB-17305"/>
    <s v="Maria Bertelson"/>
    <x v="0"/>
    <s v="United States"/>
    <s v="Columbus"/>
    <s v="Ohio"/>
    <n v="43229"/>
    <x v="3"/>
    <s v="OFF-ST-10001172"/>
    <s v="Office Supplies"/>
    <s v="Storage"/>
    <s v="Tennsco Lockers, Sand"/>
    <n v="33.568000000000005"/>
    <n v="2"/>
    <n v="0.2"/>
    <n v="1.6783999999999981"/>
    <s v="No"/>
    <s v="Chuck Magee"/>
  </r>
  <r>
    <n v="9572"/>
    <s v="CA-2015-113131"/>
    <d v="2015-09-24T00:00:00"/>
    <d v="2015-09-24T00:00:00"/>
    <x v="3"/>
    <s v="MB-17305"/>
    <s v="Maria Bertelson"/>
    <x v="0"/>
    <s v="United States"/>
    <s v="Columbus"/>
    <s v="Ohio"/>
    <n v="43229"/>
    <x v="3"/>
    <s v="OFF-EN-10003068"/>
    <s v="Office Supplies"/>
    <s v="Envelopes"/>
    <s v="#6 3/4 Gummed Flap White Envelopes"/>
    <n v="15.840000000000002"/>
    <n v="2"/>
    <n v="0.2"/>
    <n v="5.5439999999999987"/>
    <s v="No"/>
    <s v="Chuck Magee"/>
  </r>
  <r>
    <n v="9573"/>
    <s v="CA-2015-113131"/>
    <d v="2015-09-24T00:00:00"/>
    <d v="2015-09-24T00:00:00"/>
    <x v="3"/>
    <s v="MB-17305"/>
    <s v="Maria Bertelson"/>
    <x v="0"/>
    <s v="United States"/>
    <s v="Columbus"/>
    <s v="Ohio"/>
    <n v="43229"/>
    <x v="3"/>
    <s v="OFF-LA-10003510"/>
    <s v="Office Supplies"/>
    <s v="Labels"/>
    <s v="Avery 4027 File Folder Labels for Dot Matrix Printers, 5000 Labels per Box, White"/>
    <n v="24.424000000000003"/>
    <n v="1"/>
    <n v="0.2"/>
    <n v="7.9378000000000002"/>
    <s v="No"/>
    <s v="Chuck Magee"/>
  </r>
  <r>
    <n v="9574"/>
    <s v="CA-2015-113131"/>
    <d v="2015-09-24T00:00:00"/>
    <d v="2015-09-24T00:00:00"/>
    <x v="3"/>
    <s v="MB-17305"/>
    <s v="Maria Bertelson"/>
    <x v="0"/>
    <s v="United States"/>
    <s v="Columbus"/>
    <s v="Ohio"/>
    <n v="43229"/>
    <x v="3"/>
    <s v="OFF-AR-10003504"/>
    <s v="Office Supplies"/>
    <s v="Art"/>
    <s v="Newell 347"/>
    <n v="17.12"/>
    <n v="5"/>
    <n v="0.2"/>
    <n v="1.9259999999999975"/>
    <s v="No"/>
    <s v="Chuck Magee"/>
  </r>
  <r>
    <n v="9575"/>
    <s v="CA-2015-148495"/>
    <d v="2015-08-13T00:00:00"/>
    <d v="2015-08-13T00:00:00"/>
    <x v="3"/>
    <s v="SF-20065"/>
    <s v="Sandra Flanagan"/>
    <x v="0"/>
    <s v="United States"/>
    <s v="Pomona"/>
    <s v="California"/>
    <n v="91767"/>
    <x v="1"/>
    <s v="FUR-FU-10001889"/>
    <s v="Furniture"/>
    <s v="Furnishings"/>
    <s v="Ultra Door Pull Handle"/>
    <n v="31.56"/>
    <n v="3"/>
    <n v="0"/>
    <n v="10.4148"/>
    <s v="No"/>
    <s v="Anna Andreadi"/>
  </r>
  <r>
    <n v="9576"/>
    <s v="CA-2015-143147"/>
    <d v="2015-05-26T00:00:00"/>
    <d v="2015-05-28T00:00:00"/>
    <x v="0"/>
    <s v="PS-18760"/>
    <s v="Pamela Stobb"/>
    <x v="0"/>
    <s v="United States"/>
    <s v="San Antonio"/>
    <s v="Texas"/>
    <n v="78207"/>
    <x v="2"/>
    <s v="FUR-CH-10000863"/>
    <s v="Furniture"/>
    <s v="Chairs"/>
    <s v="Novimex Swivel Fabric Task Chair"/>
    <n v="105.68599999999999"/>
    <n v="1"/>
    <n v="0.3"/>
    <n v="-28.686199999999999"/>
    <s v="No"/>
    <s v="Kelly Williams"/>
  </r>
  <r>
    <n v="9577"/>
    <s v="CA-2015-143147"/>
    <d v="2015-05-26T00:00:00"/>
    <d v="2015-05-28T00:00:00"/>
    <x v="0"/>
    <s v="PS-18760"/>
    <s v="Pamela Stobb"/>
    <x v="0"/>
    <s v="United States"/>
    <s v="San Antonio"/>
    <s v="Texas"/>
    <n v="78207"/>
    <x v="2"/>
    <s v="TEC-MA-10004679"/>
    <s v="Technology"/>
    <s v="Machines"/>
    <s v="StarTech.com 10/100 VDSL2 Ethernet Extender Kit"/>
    <n v="399.53999999999996"/>
    <n v="2"/>
    <n v="0.4"/>
    <n v="-79.908000000000015"/>
    <s v="No"/>
    <s v="Kelly Williams"/>
  </r>
  <r>
    <n v="9578"/>
    <s v="CA-2015-143147"/>
    <d v="2015-05-26T00:00:00"/>
    <d v="2015-05-28T00:00:00"/>
    <x v="0"/>
    <s v="PS-18760"/>
    <s v="Pamela Stobb"/>
    <x v="0"/>
    <s v="United States"/>
    <s v="San Antonio"/>
    <s v="Texas"/>
    <n v="78207"/>
    <x v="2"/>
    <s v="FUR-CH-10004754"/>
    <s v="Furniture"/>
    <s v="Chairs"/>
    <s v="Global Stack Chair with Arms, Black"/>
    <n v="104.93"/>
    <n v="5"/>
    <n v="0.3"/>
    <n v="-4.4969999999999999"/>
    <s v="No"/>
    <s v="Kelly Williams"/>
  </r>
  <r>
    <n v="9579"/>
    <s v="CA-2017-152975"/>
    <d v="2017-09-14T00:00:00"/>
    <d v="2017-09-16T00:00:00"/>
    <x v="2"/>
    <s v="RB-19705"/>
    <s v="Roger Barcio"/>
    <x v="2"/>
    <s v="United States"/>
    <s v="New York City"/>
    <s v="New York"/>
    <n v="10035"/>
    <x v="3"/>
    <s v="TEC-PH-10004586"/>
    <s v="Technology"/>
    <s v="Phones"/>
    <s v="Wilson SignalBoost 841262 DB PRO Amplifier Kit"/>
    <n v="1079.8499999999999"/>
    <n v="3"/>
    <n v="0"/>
    <n v="323.95499999999993"/>
    <s v="No"/>
    <s v="Chuck Magee"/>
  </r>
  <r>
    <n v="9580"/>
    <s v="CA-2017-152975"/>
    <d v="2017-09-14T00:00:00"/>
    <d v="2017-09-16T00:00:00"/>
    <x v="2"/>
    <s v="RB-19705"/>
    <s v="Roger Barcio"/>
    <x v="2"/>
    <s v="United States"/>
    <s v="New York City"/>
    <s v="New York"/>
    <n v="10035"/>
    <x v="3"/>
    <s v="OFF-ST-10001370"/>
    <s v="Office Supplies"/>
    <s v="Storage"/>
    <s v="Sensible Storage WireTech Storage Systems"/>
    <n v="70.98"/>
    <n v="1"/>
    <n v="0"/>
    <n v="3.5489999999999924"/>
    <s v="No"/>
    <s v="Chuck Magee"/>
  </r>
  <r>
    <n v="9581"/>
    <s v="CA-2017-152975"/>
    <d v="2017-09-14T00:00:00"/>
    <d v="2017-09-16T00:00:00"/>
    <x v="2"/>
    <s v="RB-19705"/>
    <s v="Roger Barcio"/>
    <x v="2"/>
    <s v="United States"/>
    <s v="New York City"/>
    <s v="New York"/>
    <n v="10035"/>
    <x v="3"/>
    <s v="OFF-AR-10001988"/>
    <s v="Office Supplies"/>
    <s v="Art"/>
    <s v="Bulldog Table or Wall-Mount Pencil Sharpener"/>
    <n v="29.950000000000003"/>
    <n v="5"/>
    <n v="0"/>
    <n v="8.6854999999999993"/>
    <s v="No"/>
    <s v="Chuck Magee"/>
  </r>
  <r>
    <n v="9582"/>
    <s v="CA-2017-152975"/>
    <d v="2017-09-14T00:00:00"/>
    <d v="2017-09-16T00:00:00"/>
    <x v="2"/>
    <s v="RB-19705"/>
    <s v="Roger Barcio"/>
    <x v="2"/>
    <s v="United States"/>
    <s v="New York City"/>
    <s v="New York"/>
    <n v="10035"/>
    <x v="3"/>
    <s v="FUR-CH-10003298"/>
    <s v="Furniture"/>
    <s v="Chairs"/>
    <s v="Office Star - Contemporary Task Swivel chair with Loop Arms, Charcoal"/>
    <n v="589.41"/>
    <n v="5"/>
    <n v="0.1"/>
    <n v="-6.5490000000000492"/>
    <s v="No"/>
    <s v="Chuck Magee"/>
  </r>
  <r>
    <n v="9583"/>
    <s v="CA-2016-107475"/>
    <d v="2016-06-07T00:00:00"/>
    <d v="2016-06-11T00:00:00"/>
    <x v="1"/>
    <s v="RS-19870"/>
    <s v="Roy Skaria"/>
    <x v="2"/>
    <s v="United States"/>
    <s v="Philadelphia"/>
    <s v="Pennsylvania"/>
    <n v="19120"/>
    <x v="3"/>
    <s v="OFF-FA-10002988"/>
    <s v="Office Supplies"/>
    <s v="Fasteners"/>
    <s v="Ideal Clamps"/>
    <n v="9.6479999999999997"/>
    <n v="6"/>
    <n v="0.2"/>
    <n v="3.4973999999999998"/>
    <s v="No"/>
    <s v="Chuck Magee"/>
  </r>
  <r>
    <n v="9584"/>
    <s v="CA-2017-116127"/>
    <d v="2017-06-25T00:00:00"/>
    <d v="2017-06-27T00:00:00"/>
    <x v="0"/>
    <s v="SB-20185"/>
    <s v="Sarah Brown"/>
    <x v="0"/>
    <s v="United States"/>
    <s v="New York City"/>
    <s v="New York"/>
    <n v="10024"/>
    <x v="3"/>
    <s v="FUR-BO-10002213"/>
    <s v="Furniture"/>
    <s v="Bookcases"/>
    <s v="DMI Eclipse Executive Suite Bookcases"/>
    <n v="400.78400000000005"/>
    <n v="1"/>
    <n v="0.2"/>
    <n v="-5.0098000000000269"/>
    <s v="No"/>
    <s v="Chuck Magee"/>
  </r>
  <r>
    <n v="9585"/>
    <s v="CA-2017-132584"/>
    <d v="2017-08-26T00:00:00"/>
    <d v="2017-08-27T00:00:00"/>
    <x v="2"/>
    <s v="HJ-14875"/>
    <s v="Heather Jas"/>
    <x v="2"/>
    <s v="United States"/>
    <s v="Detroit"/>
    <s v="Michigan"/>
    <n v="48234"/>
    <x v="2"/>
    <s v="OFF-ST-10000344"/>
    <s v="Office Supplies"/>
    <s v="Storage"/>
    <s v="Neat Ideas Personal Hanging Folder Files, Black"/>
    <n v="53.72"/>
    <n v="4"/>
    <n v="0"/>
    <n v="13.967199999999998"/>
    <s v="No"/>
    <s v="Kelly Williams"/>
  </r>
  <r>
    <n v="9586"/>
    <s v="CA-2016-160598"/>
    <d v="2016-08-26T00:00:00"/>
    <d v="2016-08-28T00:00:00"/>
    <x v="2"/>
    <s v="SV-20815"/>
    <s v="Stuart Van"/>
    <x v="1"/>
    <s v="United States"/>
    <s v="Miami"/>
    <s v="Florida"/>
    <n v="33142"/>
    <x v="0"/>
    <s v="OFF-PA-10002319"/>
    <s v="Office Supplies"/>
    <s v="Paper"/>
    <s v="Xerox 1944"/>
    <n v="31.007999999999999"/>
    <n v="1"/>
    <n v="0.2"/>
    <n v="11.240400000000001"/>
    <s v="No"/>
    <s v="Cassandra Brandow"/>
  </r>
  <r>
    <n v="9587"/>
    <s v="CA-2016-108630"/>
    <d v="2016-11-18T00:00:00"/>
    <d v="2016-11-18T00:00:00"/>
    <x v="3"/>
    <s v="BE-11410"/>
    <s v="Bobby Elias"/>
    <x v="0"/>
    <s v="United States"/>
    <s v="Concord"/>
    <s v="California"/>
    <n v="94521"/>
    <x v="1"/>
    <s v="OFF-BI-10002437"/>
    <s v="Office Supplies"/>
    <s v="Binders"/>
    <s v="Recycled Premium Regency Composition Covers"/>
    <n v="61.120000000000005"/>
    <n v="5"/>
    <n v="0.2"/>
    <n v="22.155999999999999"/>
    <s v="No"/>
    <s v="Anna Andreadi"/>
  </r>
  <r>
    <n v="9588"/>
    <s v="US-2017-129203"/>
    <d v="2017-04-17T00:00:00"/>
    <d v="2017-04-22T00:00:00"/>
    <x v="1"/>
    <s v="BM-11575"/>
    <s v="Brendan Murry"/>
    <x v="1"/>
    <s v="United States"/>
    <s v="Chicago"/>
    <s v="Illinois"/>
    <n v="60653"/>
    <x v="2"/>
    <s v="OFF-ST-10001418"/>
    <s v="Office Supplies"/>
    <s v="Storage"/>
    <s v="Carina Media Storage Towers in Natural &amp; Black"/>
    <n v="195.136"/>
    <n v="4"/>
    <n v="0.2"/>
    <n v="-43.9056"/>
    <s v="No"/>
    <s v="Kelly Williams"/>
  </r>
  <r>
    <n v="9589"/>
    <s v="CA-2017-110940"/>
    <d v="2017-07-23T00:00:00"/>
    <d v="2017-07-28T00:00:00"/>
    <x v="1"/>
    <s v="AZ-10750"/>
    <s v="Annie Zypern"/>
    <x v="0"/>
    <s v="United States"/>
    <s v="Wheeling"/>
    <s v="Illinois"/>
    <n v="60090"/>
    <x v="2"/>
    <s v="OFF-AR-10000380"/>
    <s v="Office Supplies"/>
    <s v="Art"/>
    <s v="Hunt PowerHouse Electric Pencil Sharpener, Blue"/>
    <n v="121.536"/>
    <n v="4"/>
    <n v="0.2"/>
    <n v="15.191999999999979"/>
    <s v="No"/>
    <s v="Kelly Williams"/>
  </r>
  <r>
    <n v="9590"/>
    <s v="CA-2014-119172"/>
    <d v="2014-05-11T00:00:00"/>
    <d v="2014-05-15T00:00:00"/>
    <x v="1"/>
    <s v="HD-14785"/>
    <s v="Harold Dahlen"/>
    <x v="2"/>
    <s v="United States"/>
    <s v="Chicago"/>
    <s v="Illinois"/>
    <n v="60610"/>
    <x v="2"/>
    <s v="OFF-PA-10003036"/>
    <s v="Office Supplies"/>
    <s v="Paper"/>
    <s v="Black Print Carbonless 8 1/2&quot; x 8 1/4&quot; Rapid Memo Book"/>
    <n v="17.472000000000001"/>
    <n v="3"/>
    <n v="0.2"/>
    <n v="5.6783999999999981"/>
    <s v="No"/>
    <s v="Kelly Williams"/>
  </r>
  <r>
    <n v="9591"/>
    <s v="CA-2014-119172"/>
    <d v="2014-05-11T00:00:00"/>
    <d v="2014-05-15T00:00:00"/>
    <x v="1"/>
    <s v="HD-14785"/>
    <s v="Harold Dahlen"/>
    <x v="2"/>
    <s v="United States"/>
    <s v="Chicago"/>
    <s v="Illinois"/>
    <n v="60610"/>
    <x v="2"/>
    <s v="OFF-BI-10002026"/>
    <s v="Office Supplies"/>
    <s v="Binders"/>
    <s v="Avery Arch Ring Binders"/>
    <n v="104.57999999999998"/>
    <n v="9"/>
    <n v="0.8"/>
    <n v="-172.55700000000007"/>
    <s v="No"/>
    <s v="Kelly Williams"/>
  </r>
  <r>
    <n v="9592"/>
    <s v="US-2016-105452"/>
    <d v="2016-07-28T00:00:00"/>
    <d v="2016-08-01T00:00:00"/>
    <x v="1"/>
    <s v="BF-11005"/>
    <s v="Barry Franz"/>
    <x v="2"/>
    <s v="United States"/>
    <s v="Pasadena"/>
    <s v="Texas"/>
    <n v="77506"/>
    <x v="2"/>
    <s v="FUR-FU-10003691"/>
    <s v="Furniture"/>
    <s v="Furnishings"/>
    <s v="Eldon Image Series Desk Accessories, Ebony"/>
    <n v="24.700000000000003"/>
    <n v="5"/>
    <n v="0.6"/>
    <n v="-9.8799999999999955"/>
    <s v="No"/>
    <s v="Kelly Williams"/>
  </r>
  <r>
    <n v="9593"/>
    <s v="US-2016-105452"/>
    <d v="2016-07-28T00:00:00"/>
    <d v="2016-08-01T00:00:00"/>
    <x v="1"/>
    <s v="BF-11005"/>
    <s v="Barry Franz"/>
    <x v="2"/>
    <s v="United States"/>
    <s v="Pasadena"/>
    <s v="Texas"/>
    <n v="77506"/>
    <x v="2"/>
    <s v="FUR-FU-10003806"/>
    <s v="Furniture"/>
    <s v="Furnishings"/>
    <s v="Tenex Chairmat w/ Average Lip, 45&quot; x 53&quot;"/>
    <n v="302.72000000000003"/>
    <n v="5"/>
    <n v="0.6"/>
    <n v="-378.40000000000009"/>
    <s v="No"/>
    <s v="Kelly Williams"/>
  </r>
  <r>
    <n v="9594"/>
    <s v="CA-2017-108931"/>
    <d v="2017-09-14T00:00:00"/>
    <d v="2017-09-19T00:00:00"/>
    <x v="1"/>
    <s v="HZ-14950"/>
    <s v="Henia Zydlo"/>
    <x v="0"/>
    <s v="United States"/>
    <s v="New York City"/>
    <s v="New York"/>
    <n v="10024"/>
    <x v="3"/>
    <s v="OFF-PA-10002741"/>
    <s v="Office Supplies"/>
    <s v="Paper"/>
    <s v="Xerox 1980"/>
    <n v="8.56"/>
    <n v="2"/>
    <n v="0"/>
    <n v="3.8519999999999994"/>
    <s v="Yes"/>
    <s v="Chuck Magee"/>
  </r>
  <r>
    <n v="9595"/>
    <s v="CA-2017-108931"/>
    <d v="2017-09-14T00:00:00"/>
    <d v="2017-09-19T00:00:00"/>
    <x v="1"/>
    <s v="HZ-14950"/>
    <s v="Henia Zydlo"/>
    <x v="0"/>
    <s v="United States"/>
    <s v="New York City"/>
    <s v="New York"/>
    <n v="10024"/>
    <x v="3"/>
    <s v="OFF-PA-10003845"/>
    <s v="Office Supplies"/>
    <s v="Paper"/>
    <s v="Xerox 1987"/>
    <n v="11.56"/>
    <n v="2"/>
    <n v="0"/>
    <n v="5.6644000000000005"/>
    <s v="Yes"/>
    <s v="Chuck Magee"/>
  </r>
  <r>
    <n v="9596"/>
    <s v="CA-2017-104619"/>
    <d v="2017-01-24T00:00:00"/>
    <d v="2017-01-29T00:00:00"/>
    <x v="1"/>
    <s v="KD-16495"/>
    <s v="Keith Dawkins"/>
    <x v="1"/>
    <s v="United States"/>
    <s v="San Jose"/>
    <s v="California"/>
    <n v="95123"/>
    <x v="1"/>
    <s v="OFF-AP-10001492"/>
    <s v="Office Supplies"/>
    <s v="Appliances"/>
    <s v="Acco Six-Outlet Power Strip, 4' Cord Length"/>
    <n v="25.86"/>
    <n v="3"/>
    <n v="0"/>
    <n v="6.7236000000000002"/>
    <s v="No"/>
    <s v="Anna Andreadi"/>
  </r>
  <r>
    <n v="9597"/>
    <s v="CA-2017-104619"/>
    <d v="2017-01-24T00:00:00"/>
    <d v="2017-01-29T00:00:00"/>
    <x v="1"/>
    <s v="KD-16495"/>
    <s v="Keith Dawkins"/>
    <x v="1"/>
    <s v="United States"/>
    <s v="San Jose"/>
    <s v="California"/>
    <n v="95123"/>
    <x v="1"/>
    <s v="OFF-BI-10004318"/>
    <s v="Office Supplies"/>
    <s v="Binders"/>
    <s v="Ibico EB-19 Dual Function Manual Binding System"/>
    <n v="276.78400000000005"/>
    <n v="2"/>
    <n v="0.2"/>
    <n v="89.954799999999992"/>
    <s v="No"/>
    <s v="Anna Andreadi"/>
  </r>
  <r>
    <n v="9598"/>
    <s v="CA-2017-104619"/>
    <d v="2017-01-24T00:00:00"/>
    <d v="2017-01-29T00:00:00"/>
    <x v="1"/>
    <s v="KD-16495"/>
    <s v="Keith Dawkins"/>
    <x v="1"/>
    <s v="United States"/>
    <s v="San Jose"/>
    <s v="California"/>
    <n v="95123"/>
    <x v="1"/>
    <s v="TEC-PH-10000193"/>
    <s v="Technology"/>
    <s v="Phones"/>
    <s v="Jensen SMPS-640 - speaker phone"/>
    <n v="110.352"/>
    <n v="3"/>
    <n v="0.2"/>
    <n v="8.2763999999999953"/>
    <s v="No"/>
    <s v="Anna Andreadi"/>
  </r>
  <r>
    <n v="9599"/>
    <s v="CA-2015-149517"/>
    <d v="2015-09-19T00:00:00"/>
    <d v="2015-09-23T00:00:00"/>
    <x v="1"/>
    <s v="FC-14245"/>
    <s v="Frank Carlisle"/>
    <x v="2"/>
    <s v="United States"/>
    <s v="Sacramento"/>
    <s v="California"/>
    <n v="95823"/>
    <x v="1"/>
    <s v="FUR-FU-10003464"/>
    <s v="Furniture"/>
    <s v="Furnishings"/>
    <s v="Seth Thomas 8 1/2&quot; Cubicle Clock"/>
    <n v="60.84"/>
    <n v="3"/>
    <n v="0"/>
    <n v="19.468799999999998"/>
    <s v="No"/>
    <s v="Anna Andreadi"/>
  </r>
  <r>
    <n v="9600"/>
    <s v="CA-2015-116841"/>
    <d v="2015-04-14T00:00:00"/>
    <d v="2015-04-18T00:00:00"/>
    <x v="1"/>
    <s v="TP-21130"/>
    <s v="Theone Pippenger"/>
    <x v="0"/>
    <s v="United States"/>
    <s v="Springfield"/>
    <s v="Oregon"/>
    <n v="97477"/>
    <x v="1"/>
    <s v="OFF-AP-10002403"/>
    <s v="Office Supplies"/>
    <s v="Appliances"/>
    <s v="Acco Smartsocket Color-Coded Six-Outlet AC Adapter Model Surge Protectors"/>
    <n v="35.207999999999998"/>
    <n v="1"/>
    <n v="0.2"/>
    <n v="2.6405999999999992"/>
    <s v="No"/>
    <s v="Anna Andreadi"/>
  </r>
  <r>
    <n v="9601"/>
    <s v="CA-2017-107797"/>
    <d v="2017-05-08T00:00:00"/>
    <d v="2017-05-11T00:00:00"/>
    <x v="0"/>
    <s v="EB-13705"/>
    <s v="Ed Braxton"/>
    <x v="1"/>
    <s v="United States"/>
    <s v="Mansfield"/>
    <s v="Texas"/>
    <n v="76063"/>
    <x v="2"/>
    <s v="OFF-PA-10003848"/>
    <s v="Office Supplies"/>
    <s v="Paper"/>
    <s v="Xerox 1997"/>
    <n v="41.472000000000008"/>
    <n v="8"/>
    <n v="0.2"/>
    <n v="14.5152"/>
    <s v="No"/>
    <s v="Kelly Williams"/>
  </r>
  <r>
    <n v="9602"/>
    <s v="CA-2016-117604"/>
    <d v="2016-09-04T00:00:00"/>
    <d v="2016-09-09T00:00:00"/>
    <x v="1"/>
    <s v="JP-15520"/>
    <s v="Jeremy Pistek"/>
    <x v="0"/>
    <s v="United States"/>
    <s v="Jonesboro"/>
    <s v="Arkansas"/>
    <n v="72401"/>
    <x v="0"/>
    <s v="OFF-PA-10001357"/>
    <s v="Office Supplies"/>
    <s v="Paper"/>
    <s v="Xerox 1886"/>
    <n v="239.5"/>
    <n v="5"/>
    <n v="0"/>
    <n v="114.95999999999998"/>
    <s v="No"/>
    <s v="Cassandra Brandow"/>
  </r>
  <r>
    <n v="9603"/>
    <s v="CA-2014-130155"/>
    <d v="2014-05-19T00:00:00"/>
    <d v="2014-05-22T00:00:00"/>
    <x v="2"/>
    <s v="TD-20995"/>
    <s v="Tamara Dahlen"/>
    <x v="0"/>
    <s v="United States"/>
    <s v="Virginia Beach"/>
    <s v="Virginia"/>
    <n v="23464"/>
    <x v="0"/>
    <s v="OFF-SU-10004737"/>
    <s v="Office Supplies"/>
    <s v="Supplies"/>
    <s v="Acme Design Stainless Steel Bent Scissors"/>
    <n v="34.200000000000003"/>
    <n v="5"/>
    <n v="0"/>
    <n v="9.234"/>
    <s v="No"/>
    <s v="Cassandra Brandow"/>
  </r>
  <r>
    <n v="9604"/>
    <s v="CA-2016-129861"/>
    <d v="2016-06-17T00:00:00"/>
    <d v="2016-06-23T00:00:00"/>
    <x v="1"/>
    <s v="DM-13345"/>
    <s v="Denise Monton"/>
    <x v="1"/>
    <s v="United States"/>
    <s v="Rochester"/>
    <s v="New York"/>
    <n v="14609"/>
    <x v="3"/>
    <s v="FUR-TA-10003715"/>
    <s v="Furniture"/>
    <s v="Tables"/>
    <s v="Hon 2111 Invitation Series Corner Table"/>
    <n v="376.86599999999999"/>
    <n v="3"/>
    <n v="0.4"/>
    <n v="-213.55740000000006"/>
    <s v="No"/>
    <s v="Chuck Magee"/>
  </r>
  <r>
    <n v="9605"/>
    <s v="CA-2015-138625"/>
    <d v="2015-11-02T00:00:00"/>
    <d v="2015-11-05T00:00:00"/>
    <x v="2"/>
    <s v="EG-13900"/>
    <s v="Emily Grady"/>
    <x v="0"/>
    <s v="United States"/>
    <s v="Chesapeake"/>
    <s v="Virginia"/>
    <n v="23320"/>
    <x v="0"/>
    <s v="OFF-AP-10003099"/>
    <s v="Office Supplies"/>
    <s v="Appliances"/>
    <s v="Eureka Hand Vacuum, Bagless"/>
    <n v="197.72"/>
    <n v="4"/>
    <n v="0"/>
    <n v="55.36160000000001"/>
    <s v="No"/>
    <s v="Cassandra Brandow"/>
  </r>
  <r>
    <n v="9606"/>
    <s v="US-2017-122672"/>
    <d v="2017-11-04T00:00:00"/>
    <d v="2017-11-09T00:00:00"/>
    <x v="1"/>
    <s v="HG-14965"/>
    <s v="Henry Goldwyn"/>
    <x v="1"/>
    <s v="United States"/>
    <s v="Lancaster"/>
    <s v="Ohio"/>
    <n v="43130"/>
    <x v="3"/>
    <s v="TEC-AC-10002323"/>
    <s v="Technology"/>
    <s v="Accessories"/>
    <s v="SanDisk Ultra 32 GB MicroSDHC Class 10 Memory Card"/>
    <n v="70.720000000000013"/>
    <n v="4"/>
    <n v="0.2"/>
    <n v="-6.1879999999999988"/>
    <s v="No"/>
    <s v="Chuck Magee"/>
  </r>
  <r>
    <n v="9607"/>
    <s v="US-2017-122672"/>
    <d v="2017-11-04T00:00:00"/>
    <d v="2017-11-09T00:00:00"/>
    <x v="1"/>
    <s v="HG-14965"/>
    <s v="Henry Goldwyn"/>
    <x v="1"/>
    <s v="United States"/>
    <s v="Lancaster"/>
    <s v="Ohio"/>
    <n v="43130"/>
    <x v="3"/>
    <s v="OFF-ST-10002344"/>
    <s v="Office Supplies"/>
    <s v="Storage"/>
    <s v="Carina 42&quot;Hx23 3/4&quot;W Media Storage Unit"/>
    <n v="194.35200000000003"/>
    <n v="3"/>
    <n v="0.2"/>
    <n v="-43.729199999999992"/>
    <s v="No"/>
    <s v="Chuck Magee"/>
  </r>
  <r>
    <n v="9608"/>
    <s v="CA-2017-117128"/>
    <d v="2017-12-05T00:00:00"/>
    <d v="2017-12-08T00:00:00"/>
    <x v="0"/>
    <s v="BF-11080"/>
    <s v="Bart Folk"/>
    <x v="0"/>
    <s v="United States"/>
    <s v="New York City"/>
    <s v="New York"/>
    <n v="10024"/>
    <x v="3"/>
    <s v="OFF-PA-10000007"/>
    <s v="Office Supplies"/>
    <s v="Paper"/>
    <s v="Telephone Message Books with Fax/Mobile Section, 4 1/4&quot; x 6&quot;"/>
    <n v="21.6"/>
    <n v="6"/>
    <n v="0"/>
    <n v="9.9359999999999999"/>
    <s v="No"/>
    <s v="Chuck Magee"/>
  </r>
  <r>
    <n v="9609"/>
    <s v="CA-2017-117128"/>
    <d v="2017-12-05T00:00:00"/>
    <d v="2017-12-08T00:00:00"/>
    <x v="0"/>
    <s v="BF-11080"/>
    <s v="Bart Folk"/>
    <x v="0"/>
    <s v="United States"/>
    <s v="New York City"/>
    <s v="New York"/>
    <n v="10024"/>
    <x v="3"/>
    <s v="OFF-LA-10000248"/>
    <s v="Office Supplies"/>
    <s v="Labels"/>
    <s v="Avery 52"/>
    <n v="11.07"/>
    <n v="3"/>
    <n v="0"/>
    <n v="5.2028999999999996"/>
    <s v="No"/>
    <s v="Chuck Magee"/>
  </r>
  <r>
    <n v="9610"/>
    <s v="CA-2016-130638"/>
    <d v="2016-05-16T00:00:00"/>
    <d v="2016-05-19T00:00:00"/>
    <x v="0"/>
    <s v="SC-20095"/>
    <s v="Sanjit Chand"/>
    <x v="0"/>
    <s v="United States"/>
    <s v="Los Angeles"/>
    <s v="California"/>
    <n v="90045"/>
    <x v="1"/>
    <s v="FUR-FU-10002116"/>
    <s v="Furniture"/>
    <s v="Furnishings"/>
    <s v="Tenex Carpeted, Granite-Look or Clear Contemporary Contour Shape Chair Mats"/>
    <n v="282.83999999999997"/>
    <n v="4"/>
    <n v="0"/>
    <n v="19.798799999999972"/>
    <s v="Yes"/>
    <s v="Anna Andreadi"/>
  </r>
  <r>
    <n v="9611"/>
    <s v="CA-2016-130638"/>
    <d v="2016-05-16T00:00:00"/>
    <d v="2016-05-19T00:00:00"/>
    <x v="0"/>
    <s v="SC-20095"/>
    <s v="Sanjit Chand"/>
    <x v="0"/>
    <s v="United States"/>
    <s v="Los Angeles"/>
    <s v="California"/>
    <n v="90045"/>
    <x v="1"/>
    <s v="OFF-LA-10002195"/>
    <s v="Office Supplies"/>
    <s v="Labels"/>
    <s v="Avery 481"/>
    <n v="27.72"/>
    <n v="9"/>
    <n v="0"/>
    <n v="13.3056"/>
    <s v="Yes"/>
    <s v="Anna Andreadi"/>
  </r>
  <r>
    <n v="9612"/>
    <s v="CA-2017-144365"/>
    <d v="2017-10-24T00:00:00"/>
    <d v="2017-10-30T00:00:00"/>
    <x v="1"/>
    <s v="CS-11950"/>
    <s v="Carlos Soltero"/>
    <x v="0"/>
    <s v="United States"/>
    <s v="Jackson"/>
    <s v="Mississippi"/>
    <n v="39212"/>
    <x v="0"/>
    <s v="OFF-FA-10000735"/>
    <s v="Office Supplies"/>
    <s v="Fasteners"/>
    <s v="Staples"/>
    <n v="11.68"/>
    <n v="4"/>
    <n v="0"/>
    <n v="5.2559999999999993"/>
    <s v="No"/>
    <s v="Cassandra Brandow"/>
  </r>
  <r>
    <n v="9613"/>
    <s v="CA-2016-110086"/>
    <d v="2016-09-18T00:00:00"/>
    <d v="2016-09-22T00:00:00"/>
    <x v="1"/>
    <s v="BD-11320"/>
    <s v="Bill Donatelli"/>
    <x v="0"/>
    <s v="United States"/>
    <s v="Woodland"/>
    <s v="California"/>
    <n v="95695"/>
    <x v="1"/>
    <s v="TEC-PH-10001299"/>
    <s v="Technology"/>
    <s v="Phones"/>
    <s v="Polycom CX300 Desktop Phone USB VoIP phone"/>
    <n v="239.98400000000004"/>
    <n v="2"/>
    <n v="0.2"/>
    <n v="23.998400000000004"/>
    <s v="No"/>
    <s v="Anna Andreadi"/>
  </r>
  <r>
    <n v="9614"/>
    <s v="CA-2014-128524"/>
    <d v="2014-11-11T00:00:00"/>
    <d v="2014-11-13T00:00:00"/>
    <x v="2"/>
    <s v="MZ-17515"/>
    <s v="Mary Zewe"/>
    <x v="1"/>
    <s v="United States"/>
    <s v="Seattle"/>
    <s v="Washington"/>
    <n v="98115"/>
    <x v="1"/>
    <s v="OFF-AP-10002892"/>
    <s v="Office Supplies"/>
    <s v="Appliances"/>
    <s v="Belkin F5C206VTEL 6 Outlet Surge"/>
    <n v="22.98"/>
    <n v="1"/>
    <n v="0"/>
    <n v="6.8939999999999984"/>
    <s v="No"/>
    <s v="Anna Andreadi"/>
  </r>
  <r>
    <n v="9615"/>
    <s v="CA-2014-128524"/>
    <d v="2014-11-11T00:00:00"/>
    <d v="2014-11-13T00:00:00"/>
    <x v="2"/>
    <s v="MZ-17515"/>
    <s v="Mary Zewe"/>
    <x v="1"/>
    <s v="United States"/>
    <s v="Seattle"/>
    <s v="Washington"/>
    <n v="98115"/>
    <x v="1"/>
    <s v="TEC-AC-10002718"/>
    <s v="Technology"/>
    <s v="Accessories"/>
    <s v="Belkin Standard 104 key USB Keyboard"/>
    <n v="102.13"/>
    <n v="7"/>
    <n v="0"/>
    <n v="15.319499999999996"/>
    <s v="No"/>
    <s v="Anna Andreadi"/>
  </r>
  <r>
    <n v="9616"/>
    <s v="CA-2014-128524"/>
    <d v="2014-11-11T00:00:00"/>
    <d v="2014-11-13T00:00:00"/>
    <x v="2"/>
    <s v="MZ-17515"/>
    <s v="Mary Zewe"/>
    <x v="1"/>
    <s v="United States"/>
    <s v="Seattle"/>
    <s v="Washington"/>
    <n v="98115"/>
    <x v="1"/>
    <s v="OFF-BI-10003527"/>
    <s v="Office Supplies"/>
    <s v="Binders"/>
    <s v="Fellowes PB500 Electric Punch Plastic Comb Binding Machine with Manual Bind"/>
    <n v="2033.5840000000001"/>
    <n v="2"/>
    <n v="0.2"/>
    <n v="762.59400000000005"/>
    <s v="No"/>
    <s v="Anna Andreadi"/>
  </r>
  <r>
    <n v="9617"/>
    <s v="CA-2016-140256"/>
    <d v="2016-08-22T00:00:00"/>
    <d v="2016-08-29T00:00:00"/>
    <x v="1"/>
    <s v="PW-19030"/>
    <s v="Pauline Webber"/>
    <x v="1"/>
    <s v="United States"/>
    <s v="Los Angeles"/>
    <s v="California"/>
    <n v="90049"/>
    <x v="1"/>
    <s v="OFF-AR-10002255"/>
    <s v="Office Supplies"/>
    <s v="Art"/>
    <s v="Newell 346"/>
    <n v="5.76"/>
    <n v="2"/>
    <n v="0"/>
    <n v="1.6703999999999999"/>
    <s v="No"/>
    <s v="Anna Andreadi"/>
  </r>
  <r>
    <n v="9618"/>
    <s v="CA-2017-160633"/>
    <d v="2017-11-16T00:00:00"/>
    <d v="2017-11-21T00:00:00"/>
    <x v="1"/>
    <s v="BS-11380"/>
    <s v="Bill Stewart"/>
    <x v="1"/>
    <s v="United States"/>
    <s v="Bowling Green"/>
    <s v="Ohio"/>
    <n v="43402"/>
    <x v="3"/>
    <s v="TEC-CO-10002095"/>
    <s v="Technology"/>
    <s v="Copiers"/>
    <s v="Hewlett Packard 610 Color Digital Copier / Printer"/>
    <n v="899.98199999999997"/>
    <n v="3"/>
    <n v="0.4"/>
    <n v="74.998499999999922"/>
    <s v="No"/>
    <s v="Chuck Magee"/>
  </r>
  <r>
    <n v="9619"/>
    <s v="CA-2017-160633"/>
    <d v="2017-11-16T00:00:00"/>
    <d v="2017-11-21T00:00:00"/>
    <x v="1"/>
    <s v="BS-11380"/>
    <s v="Bill Stewart"/>
    <x v="1"/>
    <s v="United States"/>
    <s v="Bowling Green"/>
    <s v="Ohio"/>
    <n v="43402"/>
    <x v="3"/>
    <s v="OFF-AR-10004022"/>
    <s v="Office Supplies"/>
    <s v="Art"/>
    <s v="Panasonic KP-380BK Classic Electric Pencil Sharpener"/>
    <n v="86.352000000000004"/>
    <n v="3"/>
    <n v="0.2"/>
    <n v="5.3969999999999914"/>
    <s v="No"/>
    <s v="Chuck Magee"/>
  </r>
  <r>
    <n v="9620"/>
    <s v="CA-2017-160633"/>
    <d v="2017-11-16T00:00:00"/>
    <d v="2017-11-21T00:00:00"/>
    <x v="1"/>
    <s v="BS-11380"/>
    <s v="Bill Stewart"/>
    <x v="1"/>
    <s v="United States"/>
    <s v="Bowling Green"/>
    <s v="Ohio"/>
    <n v="43402"/>
    <x v="3"/>
    <s v="TEC-AC-10002335"/>
    <s v="Technology"/>
    <s v="Accessories"/>
    <s v="Logitech Media Keyboard K200"/>
    <n v="139.96000000000004"/>
    <n v="5"/>
    <n v="0.2"/>
    <n v="-1.7495000000000118"/>
    <s v="No"/>
    <s v="Chuck Magee"/>
  </r>
  <r>
    <n v="9621"/>
    <s v="CA-2014-115133"/>
    <d v="2014-09-26T00:00:00"/>
    <d v="2014-09-30T00:00:00"/>
    <x v="1"/>
    <s v="DA-13450"/>
    <s v="Dianna Arnett"/>
    <x v="2"/>
    <s v="United States"/>
    <s v="Lancaster"/>
    <s v="Ohio"/>
    <n v="43130"/>
    <x v="3"/>
    <s v="OFF-AP-10001634"/>
    <s v="Office Supplies"/>
    <s v="Appliances"/>
    <s v="Hoover Commercial Lightweight Upright Vacuum"/>
    <n v="16.704000000000001"/>
    <n v="6"/>
    <n v="0.2"/>
    <n v="1.2527999999999988"/>
    <s v="No"/>
    <s v="Chuck Magee"/>
  </r>
  <r>
    <n v="9622"/>
    <s v="CA-2014-115133"/>
    <d v="2014-09-26T00:00:00"/>
    <d v="2014-09-30T00:00:00"/>
    <x v="1"/>
    <s v="DA-13450"/>
    <s v="Dianna Arnett"/>
    <x v="2"/>
    <s v="United States"/>
    <s v="Lancaster"/>
    <s v="Ohio"/>
    <n v="43130"/>
    <x v="3"/>
    <s v="TEC-AC-10002370"/>
    <s v="Technology"/>
    <s v="Accessories"/>
    <s v="Maxell CD-R Discs"/>
    <n v="3.1520000000000001"/>
    <n v="2"/>
    <n v="0.2"/>
    <n v="0.47279999999999966"/>
    <s v="No"/>
    <s v="Chuck Magee"/>
  </r>
  <r>
    <n v="9623"/>
    <s v="CA-2014-115133"/>
    <d v="2014-09-26T00:00:00"/>
    <d v="2014-09-30T00:00:00"/>
    <x v="1"/>
    <s v="DA-13450"/>
    <s v="Dianna Arnett"/>
    <x v="2"/>
    <s v="United States"/>
    <s v="Lancaster"/>
    <s v="Ohio"/>
    <n v="43130"/>
    <x v="3"/>
    <s v="OFF-PA-10000174"/>
    <s v="Office Supplies"/>
    <s v="Paper"/>
    <s v="Message Book, Wirebound, Four 5 1/2&quot; X 4&quot; Forms/Pg., 200 Dupl. Sets/Book"/>
    <n v="32.896000000000001"/>
    <n v="4"/>
    <n v="0.2"/>
    <n v="11.102399999999996"/>
    <s v="No"/>
    <s v="Chuck Magee"/>
  </r>
  <r>
    <n v="9624"/>
    <s v="CA-2017-137449"/>
    <d v="2017-06-29T00:00:00"/>
    <d v="2017-06-30T00:00:00"/>
    <x v="2"/>
    <s v="ME-17725"/>
    <s v="Max Engle"/>
    <x v="0"/>
    <s v="United States"/>
    <s v="Dallas"/>
    <s v="Texas"/>
    <n v="75220"/>
    <x v="2"/>
    <s v="OFF-AP-10000240"/>
    <s v="Office Supplies"/>
    <s v="Appliances"/>
    <s v="Belkin F9G930V10-GRY 9 Outlet Surge"/>
    <n v="21.391999999999992"/>
    <n v="2"/>
    <n v="0.8"/>
    <n v="-54.549600000000012"/>
    <s v="No"/>
    <s v="Kelly Williams"/>
  </r>
  <r>
    <n v="9625"/>
    <s v="CA-2017-137449"/>
    <d v="2017-06-29T00:00:00"/>
    <d v="2017-06-30T00:00:00"/>
    <x v="2"/>
    <s v="ME-17725"/>
    <s v="Max Engle"/>
    <x v="0"/>
    <s v="United States"/>
    <s v="Dallas"/>
    <s v="Texas"/>
    <n v="75220"/>
    <x v="2"/>
    <s v="FUR-TA-10002855"/>
    <s v="Furniture"/>
    <s v="Tables"/>
    <s v="Bevis Round Conference Table Top &amp; Single Column Base"/>
    <n v="307.31400000000002"/>
    <n v="3"/>
    <n v="0.3"/>
    <n v="-39.511800000000036"/>
    <s v="No"/>
    <s v="Kelly Williams"/>
  </r>
  <r>
    <n v="9626"/>
    <s v="CA-2017-137449"/>
    <d v="2017-06-29T00:00:00"/>
    <d v="2017-06-30T00:00:00"/>
    <x v="2"/>
    <s v="ME-17725"/>
    <s v="Max Engle"/>
    <x v="0"/>
    <s v="United States"/>
    <s v="Dallas"/>
    <s v="Texas"/>
    <n v="75220"/>
    <x v="2"/>
    <s v="FUR-BO-10000780"/>
    <s v="Furniture"/>
    <s v="Bookcases"/>
    <s v="O'Sullivan Plantations 2-Door Library in Landvery Oak"/>
    <n v="409.99919999999997"/>
    <n v="3"/>
    <n v="0.32"/>
    <n v="-96.470399999999955"/>
    <s v="No"/>
    <s v="Kelly Williams"/>
  </r>
  <r>
    <n v="9627"/>
    <s v="CA-2017-103520"/>
    <d v="2017-09-23T00:00:00"/>
    <d v="2017-09-25T00:00:00"/>
    <x v="2"/>
    <s v="MH-17785"/>
    <s v="Maya Herman"/>
    <x v="1"/>
    <s v="United States"/>
    <s v="Lubbock"/>
    <s v="Texas"/>
    <n v="79424"/>
    <x v="2"/>
    <s v="OFF-PA-10001846"/>
    <s v="Office Supplies"/>
    <s v="Paper"/>
    <s v="Xerox 1899"/>
    <n v="9.2480000000000011"/>
    <n v="2"/>
    <n v="0.2"/>
    <n v="3.3524000000000003"/>
    <s v="No"/>
    <s v="Kelly Williams"/>
  </r>
  <r>
    <n v="9628"/>
    <s v="CA-2014-139283"/>
    <d v="2014-11-23T00:00:00"/>
    <d v="2014-11-27T00:00:00"/>
    <x v="1"/>
    <s v="BT-11440"/>
    <s v="Bobby Trafton"/>
    <x v="0"/>
    <s v="United States"/>
    <s v="Detroit"/>
    <s v="Michigan"/>
    <n v="48227"/>
    <x v="2"/>
    <s v="OFF-BI-10002049"/>
    <s v="Office Supplies"/>
    <s v="Binders"/>
    <s v="UniKeep View Case Binders"/>
    <n v="14.669999999999998"/>
    <n v="3"/>
    <n v="0"/>
    <n v="6.7481999999999989"/>
    <s v="No"/>
    <s v="Kelly Williams"/>
  </r>
  <r>
    <n v="9629"/>
    <s v="CA-2014-118192"/>
    <d v="2014-01-13T00:00:00"/>
    <d v="2014-01-18T00:00:00"/>
    <x v="1"/>
    <s v="MM-17920"/>
    <s v="Michael Moore"/>
    <x v="0"/>
    <s v="United States"/>
    <s v="Newark"/>
    <s v="Ohio"/>
    <n v="43055"/>
    <x v="3"/>
    <s v="OFF-PA-10002947"/>
    <s v="Office Supplies"/>
    <s v="Paper"/>
    <s v="Xerox 1923"/>
    <n v="37.408000000000001"/>
    <n v="7"/>
    <n v="0.2"/>
    <n v="13.0928"/>
    <s v="No"/>
    <s v="Chuck Magee"/>
  </r>
  <r>
    <n v="9630"/>
    <s v="CA-2014-118192"/>
    <d v="2014-01-13T00:00:00"/>
    <d v="2014-01-18T00:00:00"/>
    <x v="1"/>
    <s v="MM-17920"/>
    <s v="Michael Moore"/>
    <x v="0"/>
    <s v="United States"/>
    <s v="Newark"/>
    <s v="Ohio"/>
    <n v="43055"/>
    <x v="3"/>
    <s v="OFF-BI-10003476"/>
    <s v="Office Supplies"/>
    <s v="Binders"/>
    <s v="Avery Metallic Poly Binders"/>
    <n v="3.4380000000000006"/>
    <n v="2"/>
    <n v="0.7"/>
    <n v="-2.5212000000000003"/>
    <s v="No"/>
    <s v="Chuck Magee"/>
  </r>
  <r>
    <n v="9631"/>
    <s v="CA-2016-168844"/>
    <d v="2016-05-31T00:00:00"/>
    <d v="2016-06-06T00:00:00"/>
    <x v="1"/>
    <s v="NM-18520"/>
    <s v="Neoma Murray"/>
    <x v="0"/>
    <s v="United States"/>
    <s v="New York City"/>
    <s v="New York"/>
    <n v="10011"/>
    <x v="3"/>
    <s v="OFF-BI-10002609"/>
    <s v="Office Supplies"/>
    <s v="Binders"/>
    <s v="Avery Hidden Tab Dividers for Binding Systems"/>
    <n v="7.1519999999999992"/>
    <n v="3"/>
    <n v="0.2"/>
    <n v="2.3243999999999994"/>
    <s v="No"/>
    <s v="Chuck Magee"/>
  </r>
  <r>
    <n v="9632"/>
    <s v="CA-2016-168844"/>
    <d v="2016-05-31T00:00:00"/>
    <d v="2016-06-06T00:00:00"/>
    <x v="1"/>
    <s v="NM-18520"/>
    <s v="Neoma Murray"/>
    <x v="0"/>
    <s v="United States"/>
    <s v="New York City"/>
    <s v="New York"/>
    <n v="10011"/>
    <x v="3"/>
    <s v="TEC-PH-10003215"/>
    <s v="Technology"/>
    <s v="Phones"/>
    <s v="Jackery Bar Premium Fast-charging Portable Charger"/>
    <n v="179.7"/>
    <n v="6"/>
    <n v="0"/>
    <n v="88.052999999999997"/>
    <s v="No"/>
    <s v="Chuck Magee"/>
  </r>
  <r>
    <n v="9633"/>
    <s v="CA-2017-154809"/>
    <d v="2017-02-13T00:00:00"/>
    <d v="2017-02-17T00:00:00"/>
    <x v="1"/>
    <s v="MH-17455"/>
    <s v="Mark Hamilton"/>
    <x v="0"/>
    <s v="United States"/>
    <s v="Minneapolis"/>
    <s v="Minnesota"/>
    <n v="55407"/>
    <x v="2"/>
    <s v="OFF-AP-10004785"/>
    <s v="Office Supplies"/>
    <s v="Appliances"/>
    <s v="Holmes Replacement Filter for HEPA Air Cleaner, Medium Room"/>
    <n v="90.64"/>
    <n v="8"/>
    <n v="0"/>
    <n v="38.975200000000008"/>
    <s v="No"/>
    <s v="Kelly Williams"/>
  </r>
  <r>
    <n v="9634"/>
    <s v="CA-2014-151330"/>
    <d v="2014-10-14T00:00:00"/>
    <d v="2014-10-17T00:00:00"/>
    <x v="2"/>
    <s v="TC-21295"/>
    <s v="Toby Carlisle"/>
    <x v="0"/>
    <s v="United States"/>
    <s v="Everett"/>
    <s v="Massachusetts"/>
    <n v="2149"/>
    <x v="3"/>
    <s v="TEC-AC-10000865"/>
    <s v="Technology"/>
    <s v="Accessories"/>
    <s v="WD My Passport Ultra 500GB Portable External Hard Drive"/>
    <n v="177"/>
    <n v="3"/>
    <n v="0"/>
    <n v="30.089999999999982"/>
    <s v="No"/>
    <s v="Chuck Magee"/>
  </r>
  <r>
    <n v="9635"/>
    <s v="CA-2014-151330"/>
    <d v="2014-10-14T00:00:00"/>
    <d v="2014-10-17T00:00:00"/>
    <x v="2"/>
    <s v="TC-21295"/>
    <s v="Toby Carlisle"/>
    <x v="0"/>
    <s v="United States"/>
    <s v="Everett"/>
    <s v="Massachusetts"/>
    <n v="2149"/>
    <x v="3"/>
    <s v="OFF-ST-10000615"/>
    <s v="Office Supplies"/>
    <s v="Storage"/>
    <s v="SimpliFile Personal File, Black Granite, 15w x 6-15/16d x 11-1/4h"/>
    <n v="79.45"/>
    <n v="7"/>
    <n v="0"/>
    <n v="22.246000000000006"/>
    <s v="No"/>
    <s v="Chuck Magee"/>
  </r>
  <r>
    <n v="9636"/>
    <s v="CA-2014-151330"/>
    <d v="2014-10-14T00:00:00"/>
    <d v="2014-10-17T00:00:00"/>
    <x v="2"/>
    <s v="TC-21295"/>
    <s v="Toby Carlisle"/>
    <x v="0"/>
    <s v="United States"/>
    <s v="Everett"/>
    <s v="Massachusetts"/>
    <n v="2149"/>
    <x v="3"/>
    <s v="FUR-CH-10000749"/>
    <s v="Furniture"/>
    <s v="Chairs"/>
    <s v="Office Star - Ergonomic Mid Back Chair with 2-Way Adjustable Arms"/>
    <n v="1628.82"/>
    <n v="9"/>
    <n v="0"/>
    <n v="260.61120000000017"/>
    <s v="No"/>
    <s v="Chuck Magee"/>
  </r>
  <r>
    <n v="9637"/>
    <s v="CA-2014-124702"/>
    <d v="2014-11-18T00:00:00"/>
    <d v="2014-11-25T00:00:00"/>
    <x v="1"/>
    <s v="MH-17785"/>
    <s v="Maya Herman"/>
    <x v="1"/>
    <s v="United States"/>
    <s v="Seattle"/>
    <s v="Washington"/>
    <n v="98105"/>
    <x v="1"/>
    <s v="FUR-FU-10003553"/>
    <s v="Furniture"/>
    <s v="Furnishings"/>
    <s v="Howard Miller 13-1/2&quot; Diameter Rosebrook Wall Clock"/>
    <n v="137.54"/>
    <n v="2"/>
    <n v="0"/>
    <n v="55.016000000000005"/>
    <s v="No"/>
    <s v="Anna Andreadi"/>
  </r>
  <r>
    <n v="9638"/>
    <s v="CA-2014-124702"/>
    <d v="2014-11-18T00:00:00"/>
    <d v="2014-11-25T00:00:00"/>
    <x v="1"/>
    <s v="MH-17785"/>
    <s v="Maya Herman"/>
    <x v="1"/>
    <s v="United States"/>
    <s v="Seattle"/>
    <s v="Washington"/>
    <n v="98105"/>
    <x v="1"/>
    <s v="FUR-TA-10003008"/>
    <s v="Furniture"/>
    <s v="Tables"/>
    <s v="Lesro Round Back Collection Coffee Table, End Table"/>
    <n v="730.2"/>
    <n v="4"/>
    <n v="0"/>
    <n v="94.926000000000045"/>
    <s v="No"/>
    <s v="Anna Andreadi"/>
  </r>
  <r>
    <n v="9639"/>
    <s v="US-2017-125808"/>
    <d v="2017-11-12T00:00:00"/>
    <d v="2017-11-15T00:00:00"/>
    <x v="0"/>
    <s v="EP-13915"/>
    <s v="Emily Phan"/>
    <x v="0"/>
    <s v="United States"/>
    <s v="Los Angeles"/>
    <s v="California"/>
    <n v="90032"/>
    <x v="1"/>
    <s v="OFF-PA-10001846"/>
    <s v="Office Supplies"/>
    <s v="Paper"/>
    <s v="Xerox 1899"/>
    <n v="11.56"/>
    <n v="2"/>
    <n v="0"/>
    <n v="5.6644000000000005"/>
    <s v="No"/>
    <s v="Anna Andreadi"/>
  </r>
  <r>
    <n v="9640"/>
    <s v="CA-2015-116638"/>
    <d v="2015-01-28T00:00:00"/>
    <d v="2015-01-31T00:00:00"/>
    <x v="0"/>
    <s v="JH-15985"/>
    <s v="Joseph Holt"/>
    <x v="0"/>
    <s v="United States"/>
    <s v="Concord"/>
    <s v="North Carolina"/>
    <n v="28027"/>
    <x v="0"/>
    <s v="FUR-TA-10000198"/>
    <s v="Furniture"/>
    <s v="Tables"/>
    <s v="Chromcraft Bull-Nose Wood Oval Conference Tables &amp; Bases"/>
    <n v="4297.6440000000002"/>
    <n v="13"/>
    <n v="0.4"/>
    <n v="-1862.3124000000003"/>
    <s v="No"/>
    <s v="Cassandra Brandow"/>
  </r>
  <r>
    <n v="9641"/>
    <s v="CA-2014-104563"/>
    <d v="2014-03-07T00:00:00"/>
    <d v="2014-03-12T00:00:00"/>
    <x v="1"/>
    <s v="CM-12715"/>
    <s v="Craig Molinari"/>
    <x v="1"/>
    <s v="United States"/>
    <s v="Seattle"/>
    <s v="Washington"/>
    <n v="98103"/>
    <x v="1"/>
    <s v="OFF-AR-10000390"/>
    <s v="Office Supplies"/>
    <s v="Art"/>
    <s v="Newell Chalk Holder"/>
    <n v="20.65"/>
    <n v="5"/>
    <n v="0"/>
    <n v="9.4989999999999988"/>
    <s v="No"/>
    <s v="Anna Andreadi"/>
  </r>
  <r>
    <n v="9642"/>
    <s v="CA-2014-104563"/>
    <d v="2014-03-07T00:00:00"/>
    <d v="2014-03-12T00:00:00"/>
    <x v="1"/>
    <s v="CM-12715"/>
    <s v="Craig Molinari"/>
    <x v="1"/>
    <s v="United States"/>
    <s v="Seattle"/>
    <s v="Washington"/>
    <n v="98103"/>
    <x v="1"/>
    <s v="OFF-ST-10000934"/>
    <s v="Office Supplies"/>
    <s v="Storage"/>
    <s v="Contico 72&quot;H Heavy-Duty Storage System"/>
    <n v="204.89999999999998"/>
    <n v="5"/>
    <n v="0"/>
    <n v="0"/>
    <s v="No"/>
    <s v="Anna Andreadi"/>
  </r>
  <r>
    <n v="9643"/>
    <s v="CA-2014-104563"/>
    <d v="2014-03-07T00:00:00"/>
    <d v="2014-03-12T00:00:00"/>
    <x v="1"/>
    <s v="CM-12715"/>
    <s v="Craig Molinari"/>
    <x v="1"/>
    <s v="United States"/>
    <s v="Seattle"/>
    <s v="Washington"/>
    <n v="98103"/>
    <x v="1"/>
    <s v="FUR-CH-10002780"/>
    <s v="Furniture"/>
    <s v="Chairs"/>
    <s v="Office Star - Task Chair with Contemporary Loop Arms"/>
    <n v="436.70400000000006"/>
    <n v="6"/>
    <n v="0.2"/>
    <n v="21.835199999999986"/>
    <s v="No"/>
    <s v="Anna Andreadi"/>
  </r>
  <r>
    <n v="9644"/>
    <s v="CA-2014-104563"/>
    <d v="2014-03-07T00:00:00"/>
    <d v="2014-03-12T00:00:00"/>
    <x v="1"/>
    <s v="CM-12715"/>
    <s v="Craig Molinari"/>
    <x v="1"/>
    <s v="United States"/>
    <s v="Seattle"/>
    <s v="Washington"/>
    <n v="98103"/>
    <x v="1"/>
    <s v="FUR-CH-10004495"/>
    <s v="Furniture"/>
    <s v="Chairs"/>
    <s v="Global Leather and Oak Executive Chair, Black"/>
    <n v="481.56800000000004"/>
    <n v="2"/>
    <n v="0.2"/>
    <n v="54.17639999999993"/>
    <s v="No"/>
    <s v="Anna Andreadi"/>
  </r>
  <r>
    <n v="9645"/>
    <s v="US-2017-107979"/>
    <d v="2017-06-08T00:00:00"/>
    <d v="2017-06-13T00:00:00"/>
    <x v="1"/>
    <s v="FO-14305"/>
    <s v="Frank Olsen"/>
    <x v="0"/>
    <s v="United States"/>
    <s v="Glendale"/>
    <s v="Arizona"/>
    <n v="85301"/>
    <x v="1"/>
    <s v="TEC-AC-10002006"/>
    <s v="Technology"/>
    <s v="Accessories"/>
    <s v="Memorex Micro Travel Drive 16 GB"/>
    <n v="89.544000000000011"/>
    <n v="7"/>
    <n v="0.2"/>
    <n v="12.312299999999993"/>
    <s v="No"/>
    <s v="Anna Andreadi"/>
  </r>
  <r>
    <n v="9646"/>
    <s v="US-2017-107979"/>
    <d v="2017-06-08T00:00:00"/>
    <d v="2017-06-13T00:00:00"/>
    <x v="1"/>
    <s v="FO-14305"/>
    <s v="Frank Olsen"/>
    <x v="0"/>
    <s v="United States"/>
    <s v="Glendale"/>
    <s v="Arizona"/>
    <n v="85301"/>
    <x v="1"/>
    <s v="OFF-ST-10002485"/>
    <s v="Office Supplies"/>
    <s v="Storage"/>
    <s v="Rogers Deluxe File Chest"/>
    <n v="35.167999999999999"/>
    <n v="2"/>
    <n v="0.2"/>
    <n v="-8.3524000000000012"/>
    <s v="No"/>
    <s v="Anna Andreadi"/>
  </r>
  <r>
    <n v="9647"/>
    <s v="US-2017-107979"/>
    <d v="2017-06-08T00:00:00"/>
    <d v="2017-06-13T00:00:00"/>
    <x v="1"/>
    <s v="FO-14305"/>
    <s v="Frank Olsen"/>
    <x v="0"/>
    <s v="United States"/>
    <s v="Glendale"/>
    <s v="Arizona"/>
    <n v="85301"/>
    <x v="1"/>
    <s v="OFF-BI-10000778"/>
    <s v="Office Supplies"/>
    <s v="Binders"/>
    <s v="GBC VeloBinder Electric Binding Machine"/>
    <n v="72.588000000000008"/>
    <n v="2"/>
    <n v="0.7"/>
    <n v="-48.391999999999982"/>
    <s v="No"/>
    <s v="Anna Andreadi"/>
  </r>
  <r>
    <n v="9648"/>
    <s v="CA-2014-150518"/>
    <d v="2014-11-19T00:00:00"/>
    <d v="2014-11-24T00:00:00"/>
    <x v="1"/>
    <s v="MW-18220"/>
    <s v="Mitch Webber"/>
    <x v="0"/>
    <s v="United States"/>
    <s v="Coon Rapids"/>
    <s v="Minnesota"/>
    <n v="55433"/>
    <x v="2"/>
    <s v="OFF-ST-10000877"/>
    <s v="Office Supplies"/>
    <s v="Storage"/>
    <s v="Recycled Steel Personal File for Standard File Folders"/>
    <n v="221.16"/>
    <n v="4"/>
    <n v="0"/>
    <n v="57.501599999999996"/>
    <s v="No"/>
    <s v="Kelly Williams"/>
  </r>
  <r>
    <n v="9649"/>
    <s v="CA-2014-150518"/>
    <d v="2014-11-19T00:00:00"/>
    <d v="2014-11-24T00:00:00"/>
    <x v="1"/>
    <s v="MW-18220"/>
    <s v="Mitch Webber"/>
    <x v="0"/>
    <s v="United States"/>
    <s v="Coon Rapids"/>
    <s v="Minnesota"/>
    <n v="55433"/>
    <x v="2"/>
    <s v="TEC-PH-10002103"/>
    <s v="Technology"/>
    <s v="Phones"/>
    <s v="Jabra SPEAK 410"/>
    <n v="281.96999999999997"/>
    <n v="3"/>
    <n v="0"/>
    <n v="78.951599999999999"/>
    <s v="No"/>
    <s v="Kelly Williams"/>
  </r>
  <r>
    <n v="9650"/>
    <s v="CA-2016-107104"/>
    <d v="2016-11-26T00:00:00"/>
    <d v="2016-11-30T00:00:00"/>
    <x v="1"/>
    <s v="MS-17365"/>
    <s v="Maribeth Schnelling"/>
    <x v="0"/>
    <s v="United States"/>
    <s v="Los Angeles"/>
    <s v="California"/>
    <n v="90045"/>
    <x v="1"/>
    <s v="FUR-BO-10002213"/>
    <s v="Furniture"/>
    <s v="Bookcases"/>
    <s v="DMI Eclipse Executive Suite Bookcases"/>
    <n v="3406.6640000000002"/>
    <n v="8"/>
    <n v="0.15"/>
    <n v="160.31359999999984"/>
    <s v="No"/>
    <s v="Anna Andreadi"/>
  </r>
  <r>
    <n v="9651"/>
    <s v="CA-2016-107104"/>
    <d v="2016-11-26T00:00:00"/>
    <d v="2016-11-30T00:00:00"/>
    <x v="1"/>
    <s v="MS-17365"/>
    <s v="Maribeth Schnelling"/>
    <x v="0"/>
    <s v="United States"/>
    <s v="Los Angeles"/>
    <s v="California"/>
    <n v="90045"/>
    <x v="1"/>
    <s v="OFF-AR-10004269"/>
    <s v="Office Supplies"/>
    <s v="Art"/>
    <s v="Newell 31"/>
    <n v="37.17"/>
    <n v="9"/>
    <n v="0"/>
    <n v="10.4076"/>
    <s v="No"/>
    <s v="Anna Andreadi"/>
  </r>
  <r>
    <n v="9652"/>
    <s v="CA-2016-107104"/>
    <d v="2016-11-26T00:00:00"/>
    <d v="2016-11-30T00:00:00"/>
    <x v="1"/>
    <s v="MS-17365"/>
    <s v="Maribeth Schnelling"/>
    <x v="0"/>
    <s v="United States"/>
    <s v="Los Angeles"/>
    <s v="California"/>
    <n v="90045"/>
    <x v="1"/>
    <s v="OFF-AP-10000055"/>
    <s v="Office Supplies"/>
    <s v="Appliances"/>
    <s v="Belkin F9S820V06 8 Outlet Surge"/>
    <n v="64.959999999999994"/>
    <n v="2"/>
    <n v="0"/>
    <n v="19.487999999999992"/>
    <s v="No"/>
    <s v="Anna Andreadi"/>
  </r>
  <r>
    <n v="9653"/>
    <s v="CA-2016-107104"/>
    <d v="2016-11-26T00:00:00"/>
    <d v="2016-11-30T00:00:00"/>
    <x v="1"/>
    <s v="MS-17365"/>
    <s v="Maribeth Schnelling"/>
    <x v="0"/>
    <s v="United States"/>
    <s v="Los Angeles"/>
    <s v="California"/>
    <n v="90045"/>
    <x v="1"/>
    <s v="FUR-FU-10002937"/>
    <s v="Furniture"/>
    <s v="Furnishings"/>
    <s v="GE 48&quot; Fluorescent Tube, Cool White Energy Saver, 34 Watts, 30/Box"/>
    <n v="595.38"/>
    <n v="6"/>
    <n v="0"/>
    <n v="297.69"/>
    <s v="No"/>
    <s v="Anna Andreadi"/>
  </r>
  <r>
    <n v="9654"/>
    <s v="CA-2017-161893"/>
    <d v="2017-01-23T00:00:00"/>
    <d v="2017-01-27T00:00:00"/>
    <x v="1"/>
    <s v="HP-14815"/>
    <s v="Harold Pawlan"/>
    <x v="2"/>
    <s v="United States"/>
    <s v="Tucson"/>
    <s v="Arizona"/>
    <n v="85705"/>
    <x v="1"/>
    <s v="TEC-AC-10001874"/>
    <s v="Technology"/>
    <s v="Accessories"/>
    <s v="Logitech Wireless Anywhere Mouse MX for PC and Mac"/>
    <n v="95.984000000000009"/>
    <n v="2"/>
    <n v="0.2"/>
    <n v="11.997999999999998"/>
    <s v="No"/>
    <s v="Anna Andreadi"/>
  </r>
  <r>
    <n v="9655"/>
    <s v="CA-2017-161893"/>
    <d v="2017-01-23T00:00:00"/>
    <d v="2017-01-27T00:00:00"/>
    <x v="1"/>
    <s v="HP-14815"/>
    <s v="Harold Pawlan"/>
    <x v="2"/>
    <s v="United States"/>
    <s v="Tucson"/>
    <s v="Arizona"/>
    <n v="85705"/>
    <x v="1"/>
    <s v="OFF-BI-10004506"/>
    <s v="Office Supplies"/>
    <s v="Binders"/>
    <s v="Wilson Jones data.warehouse D-Ring Binders with DublLock"/>
    <n v="4.9380000000000006"/>
    <n v="2"/>
    <n v="0.7"/>
    <n v="-3.6212"/>
    <s v="No"/>
    <s v="Anna Andreadi"/>
  </r>
  <r>
    <n v="9656"/>
    <s v="CA-2014-156160"/>
    <d v="2014-09-22T00:00:00"/>
    <d v="2014-09-29T00:00:00"/>
    <x v="1"/>
    <s v="AS-10090"/>
    <s v="Adam Shillingsburg"/>
    <x v="0"/>
    <s v="United States"/>
    <s v="New York City"/>
    <s v="New York"/>
    <n v="10035"/>
    <x v="3"/>
    <s v="FUR-FU-10001876"/>
    <s v="Furniture"/>
    <s v="Furnishings"/>
    <s v="Computer Room Manger, 14&quot;"/>
    <n v="97.44"/>
    <n v="3"/>
    <n v="0"/>
    <n v="35.078399999999995"/>
    <s v="No"/>
    <s v="Chuck Magee"/>
  </r>
  <r>
    <n v="9657"/>
    <s v="CA-2014-156160"/>
    <d v="2014-09-22T00:00:00"/>
    <d v="2014-09-29T00:00:00"/>
    <x v="1"/>
    <s v="AS-10090"/>
    <s v="Adam Shillingsburg"/>
    <x v="0"/>
    <s v="United States"/>
    <s v="New York City"/>
    <s v="New York"/>
    <n v="10035"/>
    <x v="3"/>
    <s v="OFF-BI-10003355"/>
    <s v="Office Supplies"/>
    <s v="Binders"/>
    <s v="Cardinal Holdit Business Card Pockets"/>
    <n v="3.9840000000000004"/>
    <n v="1"/>
    <n v="0.2"/>
    <n v="1.3944000000000001"/>
    <s v="No"/>
    <s v="Chuck Magee"/>
  </r>
  <r>
    <n v="9658"/>
    <s v="CA-2014-156160"/>
    <d v="2014-09-22T00:00:00"/>
    <d v="2014-09-29T00:00:00"/>
    <x v="1"/>
    <s v="AS-10090"/>
    <s v="Adam Shillingsburg"/>
    <x v="0"/>
    <s v="United States"/>
    <s v="New York City"/>
    <s v="New York"/>
    <n v="10035"/>
    <x v="3"/>
    <s v="OFF-AR-10003876"/>
    <s v="Office Supplies"/>
    <s v="Art"/>
    <s v="Avery Hi-Liter GlideStik Fluorescent Highlighter, Yellow Ink"/>
    <n v="13.04"/>
    <n v="4"/>
    <n v="0"/>
    <n v="5.7376000000000005"/>
    <s v="No"/>
    <s v="Chuck Magee"/>
  </r>
  <r>
    <n v="9659"/>
    <s v="CA-2014-156160"/>
    <d v="2014-09-22T00:00:00"/>
    <d v="2014-09-29T00:00:00"/>
    <x v="1"/>
    <s v="AS-10090"/>
    <s v="Adam Shillingsburg"/>
    <x v="0"/>
    <s v="United States"/>
    <s v="New York City"/>
    <s v="New York"/>
    <n v="10035"/>
    <x v="3"/>
    <s v="FUR-CH-10004983"/>
    <s v="Furniture"/>
    <s v="Chairs"/>
    <s v="Office Star - Mid Back Dual function Ergonomic High Back Chair with 2-Way Adjustable Arms"/>
    <n v="579.52800000000002"/>
    <n v="4"/>
    <n v="0.1"/>
    <n v="83.709599999999966"/>
    <s v="No"/>
    <s v="Chuck Magee"/>
  </r>
  <r>
    <n v="9660"/>
    <s v="CA-2014-100860"/>
    <d v="2014-03-26T00:00:00"/>
    <d v="2014-03-30T00:00:00"/>
    <x v="0"/>
    <s v="CS-12505"/>
    <s v="Cindy Stewart"/>
    <x v="0"/>
    <s v="United States"/>
    <s v="Pomona"/>
    <s v="California"/>
    <n v="91767"/>
    <x v="1"/>
    <s v="OFF-LA-10001982"/>
    <s v="Office Supplies"/>
    <s v="Labels"/>
    <s v="Smead Alpha-Z Color-Coded Name Labels First Letter Starter Set"/>
    <n v="18.75"/>
    <n v="5"/>
    <n v="0"/>
    <n v="9"/>
    <s v="No"/>
    <s v="Anna Andreadi"/>
  </r>
  <r>
    <n v="9661"/>
    <s v="CA-2016-160717"/>
    <d v="2016-06-06T00:00:00"/>
    <d v="2016-06-11T00:00:00"/>
    <x v="1"/>
    <s v="ME-17320"/>
    <s v="Maria Etezadi"/>
    <x v="2"/>
    <s v="United States"/>
    <s v="Santa Barbara"/>
    <s v="California"/>
    <n v="93101"/>
    <x v="1"/>
    <s v="TEC-PH-10001459"/>
    <s v="Technology"/>
    <s v="Phones"/>
    <s v="Samsung Galaxy Mega 6.3"/>
    <n v="3023.9280000000003"/>
    <n v="9"/>
    <n v="0.2"/>
    <n v="226.79460000000006"/>
    <s v="No"/>
    <s v="Anna Andreadi"/>
  </r>
  <r>
    <n v="9662"/>
    <s v="CA-2016-160717"/>
    <d v="2016-06-06T00:00:00"/>
    <d v="2016-06-11T00:00:00"/>
    <x v="1"/>
    <s v="ME-17320"/>
    <s v="Maria Etezadi"/>
    <x v="2"/>
    <s v="United States"/>
    <s v="Santa Barbara"/>
    <s v="California"/>
    <n v="93101"/>
    <x v="1"/>
    <s v="TEC-AC-10002134"/>
    <s v="Technology"/>
    <s v="Accessories"/>
    <s v="Rosewill 107 Normal Keys USB Wired Standard Keyboard"/>
    <n v="26.96"/>
    <n v="2"/>
    <n v="0"/>
    <n v="3.7744"/>
    <s v="No"/>
    <s v="Anna Andreadi"/>
  </r>
  <r>
    <n v="9663"/>
    <s v="CA-2016-160717"/>
    <d v="2016-06-06T00:00:00"/>
    <d v="2016-06-11T00:00:00"/>
    <x v="1"/>
    <s v="ME-17320"/>
    <s v="Maria Etezadi"/>
    <x v="2"/>
    <s v="United States"/>
    <s v="Santa Barbara"/>
    <s v="California"/>
    <n v="93101"/>
    <x v="1"/>
    <s v="TEC-PH-10001760"/>
    <s v="Technology"/>
    <s v="Phones"/>
    <s v="Bose SoundLink Bluetooth Speaker"/>
    <n v="477.6"/>
    <n v="3"/>
    <n v="0.2"/>
    <n v="161.19000000000003"/>
    <s v="No"/>
    <s v="Anna Andreadi"/>
  </r>
  <r>
    <n v="9664"/>
    <s v="CA-2017-132619"/>
    <d v="2017-08-31T00:00:00"/>
    <d v="2017-09-05T00:00:00"/>
    <x v="1"/>
    <s v="MS-17770"/>
    <s v="Maxwell Schwartz"/>
    <x v="0"/>
    <s v="United States"/>
    <s v="San Francisco"/>
    <s v="California"/>
    <n v="94109"/>
    <x v="1"/>
    <s v="OFF-ST-10001511"/>
    <s v="Office Supplies"/>
    <s v="Storage"/>
    <s v="Space Solutions Commercial Steel Shelving"/>
    <n v="193.95000000000002"/>
    <n v="3"/>
    <n v="0"/>
    <n v="9.6974999999999838"/>
    <s v="No"/>
    <s v="Anna Andreadi"/>
  </r>
  <r>
    <n v="9665"/>
    <s v="US-2015-120957"/>
    <d v="2015-12-07T00:00:00"/>
    <d v="2015-12-07T00:00:00"/>
    <x v="3"/>
    <s v="KH-16690"/>
    <s v="Kristen Hastings"/>
    <x v="1"/>
    <s v="United States"/>
    <s v="Riverside"/>
    <s v="California"/>
    <n v="92503"/>
    <x v="1"/>
    <s v="OFF-PA-10003953"/>
    <s v="Office Supplies"/>
    <s v="Paper"/>
    <s v="Xerox 218"/>
    <n v="12.96"/>
    <n v="2"/>
    <n v="0"/>
    <n v="6.2208000000000006"/>
    <s v="No"/>
    <s v="Anna Andreadi"/>
  </r>
  <r>
    <n v="9666"/>
    <s v="CA-2017-157448"/>
    <d v="2017-11-16T00:00:00"/>
    <d v="2017-11-20T00:00:00"/>
    <x v="1"/>
    <s v="LC-16885"/>
    <s v="Lena Creighton"/>
    <x v="0"/>
    <s v="United States"/>
    <s v="Los Angeles"/>
    <s v="California"/>
    <n v="90049"/>
    <x v="1"/>
    <s v="FUR-FU-10003268"/>
    <s v="Furniture"/>
    <s v="Furnishings"/>
    <s v="Eldon Radial Chair Mat for Low to Medium Pile Carpets"/>
    <n v="119.94"/>
    <n v="3"/>
    <n v="0"/>
    <n v="23.987999999999996"/>
    <s v="No"/>
    <s v="Anna Andreadi"/>
  </r>
  <r>
    <n v="9667"/>
    <s v="CA-2017-157448"/>
    <d v="2017-11-16T00:00:00"/>
    <d v="2017-11-20T00:00:00"/>
    <x v="1"/>
    <s v="LC-16885"/>
    <s v="Lena Creighton"/>
    <x v="0"/>
    <s v="United States"/>
    <s v="Los Angeles"/>
    <s v="California"/>
    <n v="90049"/>
    <x v="1"/>
    <s v="FUR-FU-10001847"/>
    <s v="Furniture"/>
    <s v="Furnishings"/>
    <s v="Eldon Image Series Black Desk Accessories"/>
    <n v="12.419999999999998"/>
    <n v="3"/>
    <n v="0"/>
    <n v="4.4711999999999996"/>
    <s v="No"/>
    <s v="Anna Andreadi"/>
  </r>
  <r>
    <n v="9668"/>
    <s v="CA-2016-126270"/>
    <d v="2016-04-23T00:00:00"/>
    <d v="2016-04-27T00:00:00"/>
    <x v="1"/>
    <s v="AF-10870"/>
    <s v="Art Ferguson"/>
    <x v="0"/>
    <s v="United States"/>
    <s v="San Clemente"/>
    <s v="California"/>
    <n v="92672"/>
    <x v="1"/>
    <s v="OFF-BI-10002764"/>
    <s v="Office Supplies"/>
    <s v="Binders"/>
    <s v="Recycled Pressboard Report Cover with Reinforced Top Hinge"/>
    <n v="18.088000000000001"/>
    <n v="7"/>
    <n v="0.2"/>
    <n v="6.5569000000000006"/>
    <s v="No"/>
    <s v="Anna Andreadi"/>
  </r>
  <r>
    <n v="9669"/>
    <s v="CA-2016-126270"/>
    <d v="2016-04-23T00:00:00"/>
    <d v="2016-04-27T00:00:00"/>
    <x v="1"/>
    <s v="AF-10870"/>
    <s v="Art Ferguson"/>
    <x v="0"/>
    <s v="United States"/>
    <s v="San Clemente"/>
    <s v="California"/>
    <n v="92672"/>
    <x v="1"/>
    <s v="OFF-EN-10004386"/>
    <s v="Office Supplies"/>
    <s v="Envelopes"/>
    <s v="Recycled Interoffice Envelopes with String and Button Closure, 10 x 13"/>
    <n v="71.97"/>
    <n v="3"/>
    <n v="0"/>
    <n v="35.984999999999999"/>
    <s v="No"/>
    <s v="Anna Andreadi"/>
  </r>
  <r>
    <n v="9670"/>
    <s v="CA-2017-145275"/>
    <d v="2017-04-02T00:00:00"/>
    <d v="2017-04-06T00:00:00"/>
    <x v="1"/>
    <s v="AH-10465"/>
    <s v="Amy Hunt"/>
    <x v="0"/>
    <s v="United States"/>
    <s v="Decatur"/>
    <s v="Alabama"/>
    <n v="35601"/>
    <x v="0"/>
    <s v="OFF-LA-10001569"/>
    <s v="Office Supplies"/>
    <s v="Labels"/>
    <s v="Avery 499"/>
    <n v="14.940000000000001"/>
    <n v="3"/>
    <n v="0"/>
    <n v="6.8723999999999998"/>
    <s v="No"/>
    <s v="Cassandra Brandow"/>
  </r>
  <r>
    <n v="9671"/>
    <s v="CA-2015-133396"/>
    <d v="2015-08-13T00:00:00"/>
    <d v="2015-08-15T00:00:00"/>
    <x v="2"/>
    <s v="GK-14620"/>
    <s v="Grace Kelly"/>
    <x v="1"/>
    <s v="United States"/>
    <s v="Greensboro"/>
    <s v="North Carolina"/>
    <n v="27405"/>
    <x v="0"/>
    <s v="OFF-AR-10001446"/>
    <s v="Office Supplies"/>
    <s v="Art"/>
    <s v="Newell 309"/>
    <n v="64.680000000000007"/>
    <n v="7"/>
    <n v="0.2"/>
    <n v="8.0849999999999973"/>
    <s v="No"/>
    <s v="Cassandra Brandow"/>
  </r>
  <r>
    <n v="9672"/>
    <s v="US-2017-140312"/>
    <d v="2017-11-13T00:00:00"/>
    <d v="2017-11-19T00:00:00"/>
    <x v="1"/>
    <s v="KL-16645"/>
    <s v="Ken Lonsdale"/>
    <x v="0"/>
    <s v="United States"/>
    <s v="Dublin"/>
    <s v="California"/>
    <n v="94568"/>
    <x v="1"/>
    <s v="TEC-PH-10003442"/>
    <s v="Technology"/>
    <s v="Phones"/>
    <s v="Samsung Replacement EH64AVFWE Premium Headset"/>
    <n v="22"/>
    <n v="5"/>
    <n v="0.2"/>
    <n v="1.375"/>
    <s v="No"/>
    <s v="Anna Andreadi"/>
  </r>
  <r>
    <n v="9673"/>
    <s v="CA-2016-114867"/>
    <d v="2016-12-23T00:00:00"/>
    <d v="2016-12-28T00:00:00"/>
    <x v="1"/>
    <s v="FM-14290"/>
    <s v="Frank Merwin"/>
    <x v="2"/>
    <s v="United States"/>
    <s v="Philadelphia"/>
    <s v="Pennsylvania"/>
    <n v="19143"/>
    <x v="3"/>
    <s v="OFF-PA-10000477"/>
    <s v="Office Supplies"/>
    <s v="Paper"/>
    <s v="Xerox 1952"/>
    <n v="7.9680000000000009"/>
    <n v="2"/>
    <n v="0.2"/>
    <n v="2.6892000000000005"/>
    <s v="No"/>
    <s v="Chuck Magee"/>
  </r>
  <r>
    <n v="9674"/>
    <s v="CA-2016-114867"/>
    <d v="2016-12-23T00:00:00"/>
    <d v="2016-12-28T00:00:00"/>
    <x v="1"/>
    <s v="FM-14290"/>
    <s v="Frank Merwin"/>
    <x v="2"/>
    <s v="United States"/>
    <s v="Philadelphia"/>
    <s v="Pennsylvania"/>
    <n v="19143"/>
    <x v="3"/>
    <s v="TEC-PH-10002645"/>
    <s v="Technology"/>
    <s v="Phones"/>
    <s v="LG G2"/>
    <n v="1499.9699999999998"/>
    <n v="5"/>
    <n v="0.4"/>
    <n v="-374.99250000000006"/>
    <s v="No"/>
    <s v="Chuck Magee"/>
  </r>
  <r>
    <n v="9675"/>
    <s v="US-2014-164644"/>
    <d v="2014-07-22T00:00:00"/>
    <d v="2014-07-24T00:00:00"/>
    <x v="0"/>
    <s v="JL-15850"/>
    <s v="John Lucas"/>
    <x v="0"/>
    <s v="United States"/>
    <s v="Houston"/>
    <s v="Texas"/>
    <n v="77095"/>
    <x v="2"/>
    <s v="OFF-ST-10003123"/>
    <s v="Office Supplies"/>
    <s v="Storage"/>
    <s v="Fellowes Bases and Tops For Staxonsteel/High-Stak Systems"/>
    <n v="26.632000000000001"/>
    <n v="1"/>
    <n v="0.2"/>
    <n v="1.331599999999999"/>
    <s v="No"/>
    <s v="Kelly Williams"/>
  </r>
  <r>
    <n v="9676"/>
    <s v="CA-2016-137393"/>
    <d v="2016-05-06T00:00:00"/>
    <d v="2016-05-10T00:00:00"/>
    <x v="1"/>
    <s v="GM-14500"/>
    <s v="Gene McClure"/>
    <x v="0"/>
    <s v="United States"/>
    <s v="Bakersfield"/>
    <s v="California"/>
    <n v="93309"/>
    <x v="1"/>
    <s v="FUR-FU-10001617"/>
    <s v="Furniture"/>
    <s v="Furnishings"/>
    <s v="Executive Impressions 8-1/2&quot; Career Panel/Partition Cubicle Clock"/>
    <n v="41.6"/>
    <n v="4"/>
    <n v="0"/>
    <n v="14.143999999999998"/>
    <s v="No"/>
    <s v="Anna Andreadi"/>
  </r>
  <r>
    <n v="9677"/>
    <s v="US-2014-120175"/>
    <d v="2014-11-28T00:00:00"/>
    <d v="2014-12-03T00:00:00"/>
    <x v="1"/>
    <s v="MC-17635"/>
    <s v="Matthew Clasen"/>
    <x v="1"/>
    <s v="United States"/>
    <s v="Richmond"/>
    <s v="Indiana"/>
    <n v="47374"/>
    <x v="2"/>
    <s v="OFF-EN-10003862"/>
    <s v="Office Supplies"/>
    <s v="Envelopes"/>
    <s v="Laser &amp; Ink Jet Business Envelopes"/>
    <n v="64.02"/>
    <n v="6"/>
    <n v="0"/>
    <n v="29.449199999999998"/>
    <s v="No"/>
    <s v="Kelly Williams"/>
  </r>
  <r>
    <n v="9678"/>
    <s v="CA-2016-144785"/>
    <d v="2016-04-18T00:00:00"/>
    <d v="2016-04-23T00:00:00"/>
    <x v="1"/>
    <s v="CS-12490"/>
    <s v="Cindy Schnelling"/>
    <x v="1"/>
    <s v="United States"/>
    <s v="New York City"/>
    <s v="New York"/>
    <n v="10009"/>
    <x v="3"/>
    <s v="OFF-AR-10001573"/>
    <s v="Office Supplies"/>
    <s v="Art"/>
    <s v="American Pencil"/>
    <n v="6.99"/>
    <n v="3"/>
    <n v="0"/>
    <n v="2.027099999999999"/>
    <s v="No"/>
    <s v="Chuck Magee"/>
  </r>
  <r>
    <n v="9679"/>
    <s v="CA-2016-144785"/>
    <d v="2016-04-18T00:00:00"/>
    <d v="2016-04-23T00:00:00"/>
    <x v="1"/>
    <s v="CS-12490"/>
    <s v="Cindy Schnelling"/>
    <x v="1"/>
    <s v="United States"/>
    <s v="New York City"/>
    <s v="New York"/>
    <n v="10009"/>
    <x v="3"/>
    <s v="OFF-SU-10004290"/>
    <s v="Office Supplies"/>
    <s v="Supplies"/>
    <s v="Acme Design Line 8&quot; Stainless Steel Bent Scissors w/Champagne Handles, 3-1/8&quot; Cut"/>
    <n v="6.84"/>
    <n v="1"/>
    <n v="0"/>
    <n v="1.8468"/>
    <s v="No"/>
    <s v="Chuck Magee"/>
  </r>
  <r>
    <n v="9680"/>
    <s v="CA-2015-130113"/>
    <d v="2015-12-27T00:00:00"/>
    <d v="2015-12-31T00:00:00"/>
    <x v="1"/>
    <s v="AH-10030"/>
    <s v="Aaron Hawkins"/>
    <x v="1"/>
    <s v="United States"/>
    <s v="San Francisco"/>
    <s v="California"/>
    <n v="94122"/>
    <x v="1"/>
    <s v="OFF-ST-10000046"/>
    <s v="Office Supplies"/>
    <s v="Storage"/>
    <s v="Fellowes Super Stor/Drawer Files"/>
    <n v="323.10000000000002"/>
    <n v="2"/>
    <n v="0"/>
    <n v="61.38900000000001"/>
    <s v="No"/>
    <s v="Anna Andreadi"/>
  </r>
  <r>
    <n v="9681"/>
    <s v="CA-2015-130113"/>
    <d v="2015-12-27T00:00:00"/>
    <d v="2015-12-31T00:00:00"/>
    <x v="1"/>
    <s v="AH-10030"/>
    <s v="Aaron Hawkins"/>
    <x v="1"/>
    <s v="United States"/>
    <s v="San Francisco"/>
    <s v="California"/>
    <n v="94122"/>
    <x v="1"/>
    <s v="TEC-PH-10003505"/>
    <s v="Technology"/>
    <s v="Phones"/>
    <s v="Geemarc AmpliPOWER60"/>
    <n v="668.16"/>
    <n v="9"/>
    <n v="0.2"/>
    <n v="75.167999999999921"/>
    <s v="No"/>
    <s v="Anna Andreadi"/>
  </r>
  <r>
    <n v="9682"/>
    <s v="CA-2017-122770"/>
    <d v="2017-12-13T00:00:00"/>
    <d v="2017-12-18T00:00:00"/>
    <x v="1"/>
    <s v="EP-13915"/>
    <s v="Emily Phan"/>
    <x v="0"/>
    <s v="United States"/>
    <s v="San Francisco"/>
    <s v="California"/>
    <n v="94122"/>
    <x v="1"/>
    <s v="OFF-LA-10004559"/>
    <s v="Office Supplies"/>
    <s v="Labels"/>
    <s v="Avery 49"/>
    <n v="8.64"/>
    <n v="3"/>
    <n v="0"/>
    <n v="4.2336"/>
    <s v="No"/>
    <s v="Anna Andreadi"/>
  </r>
  <r>
    <n v="9683"/>
    <s v="CA-2017-122770"/>
    <d v="2017-12-13T00:00:00"/>
    <d v="2017-12-18T00:00:00"/>
    <x v="1"/>
    <s v="EP-13915"/>
    <s v="Emily Phan"/>
    <x v="0"/>
    <s v="United States"/>
    <s v="San Francisco"/>
    <s v="California"/>
    <n v="94122"/>
    <x v="1"/>
    <s v="OFF-PA-10003172"/>
    <s v="Office Supplies"/>
    <s v="Paper"/>
    <s v="Xerox 1996"/>
    <n v="38.880000000000003"/>
    <n v="6"/>
    <n v="0"/>
    <n v="18.662400000000002"/>
    <s v="No"/>
    <s v="Anna Andreadi"/>
  </r>
  <r>
    <n v="9684"/>
    <s v="CA-2017-122770"/>
    <d v="2017-12-13T00:00:00"/>
    <d v="2017-12-18T00:00:00"/>
    <x v="1"/>
    <s v="EP-13915"/>
    <s v="Emily Phan"/>
    <x v="0"/>
    <s v="United States"/>
    <s v="San Francisco"/>
    <s v="California"/>
    <n v="94122"/>
    <x v="1"/>
    <s v="FUR-FU-10001473"/>
    <s v="Furniture"/>
    <s v="Furnishings"/>
    <s v="Eldon Executive Woodline II Desk Accessories, Mahogany"/>
    <n v="201.04"/>
    <n v="8"/>
    <n v="0"/>
    <n v="54.280799999999999"/>
    <s v="No"/>
    <s v="Anna Andreadi"/>
  </r>
  <r>
    <n v="9685"/>
    <s v="CA-2017-122770"/>
    <d v="2017-12-13T00:00:00"/>
    <d v="2017-12-18T00:00:00"/>
    <x v="1"/>
    <s v="EP-13915"/>
    <s v="Emily Phan"/>
    <x v="0"/>
    <s v="United States"/>
    <s v="San Francisco"/>
    <s v="California"/>
    <n v="94122"/>
    <x v="1"/>
    <s v="OFF-PA-10000232"/>
    <s v="Office Supplies"/>
    <s v="Paper"/>
    <s v="Xerox 1975"/>
    <n v="12.96"/>
    <n v="2"/>
    <n v="0"/>
    <n v="6.3504000000000005"/>
    <s v="No"/>
    <s v="Anna Andreadi"/>
  </r>
  <r>
    <n v="9686"/>
    <s v="CA-2017-118668"/>
    <d v="2017-01-02T00:00:00"/>
    <d v="2017-01-04T00:00:00"/>
    <x v="0"/>
    <s v="FW-14395"/>
    <s v="Fred Wasserman"/>
    <x v="1"/>
    <s v="United States"/>
    <s v="Los Angeles"/>
    <s v="California"/>
    <n v="90032"/>
    <x v="1"/>
    <s v="TEC-AC-10000682"/>
    <s v="Technology"/>
    <s v="Accessories"/>
    <s v="Kensington K72356US Mouse-in-a-Box USB Desktop Mouse"/>
    <n v="16.59"/>
    <n v="1"/>
    <n v="0"/>
    <n v="5.8064999999999998"/>
    <s v="No"/>
    <s v="Anna Andreadi"/>
  </r>
  <r>
    <n v="9687"/>
    <s v="CA-2017-116498"/>
    <d v="2017-05-30T00:00:00"/>
    <d v="2017-06-03T00:00:00"/>
    <x v="1"/>
    <s v="KA-16525"/>
    <s v="Kelly Andreada"/>
    <x v="0"/>
    <s v="United States"/>
    <s v="San Diego"/>
    <s v="California"/>
    <n v="92037"/>
    <x v="1"/>
    <s v="OFF-AR-10003405"/>
    <s v="Office Supplies"/>
    <s v="Art"/>
    <s v="Dixon My First Ticonderoga Pencil, #2"/>
    <n v="35.099999999999994"/>
    <n v="6"/>
    <n v="0"/>
    <n v="10.178999999999997"/>
    <s v="No"/>
    <s v="Anna Andreadi"/>
  </r>
  <r>
    <n v="9688"/>
    <s v="US-2017-130603"/>
    <d v="2017-09-30T00:00:00"/>
    <d v="2017-10-06T00:00:00"/>
    <x v="1"/>
    <s v="SC-20050"/>
    <s v="Sample Company A"/>
    <x v="2"/>
    <s v="United States"/>
    <s v="Arlington"/>
    <s v="Texas"/>
    <n v="76017"/>
    <x v="2"/>
    <s v="OFF-BI-10000301"/>
    <s v="Office Supplies"/>
    <s v="Binders"/>
    <s v="GBC Instant Report Kit"/>
    <n v="11.645999999999997"/>
    <n v="9"/>
    <n v="0.8"/>
    <n v="-17.469000000000005"/>
    <s v="No"/>
    <s v="Kelly Williams"/>
  </r>
  <r>
    <n v="9689"/>
    <s v="US-2017-135986"/>
    <d v="2017-06-20T00:00:00"/>
    <d v="2017-06-27T00:00:00"/>
    <x v="1"/>
    <s v="PG-18895"/>
    <s v="Paul Gonzalez"/>
    <x v="0"/>
    <s v="United States"/>
    <s v="Richmond"/>
    <s v="Virginia"/>
    <n v="23223"/>
    <x v="0"/>
    <s v="OFF-PA-10001534"/>
    <s v="Office Supplies"/>
    <s v="Paper"/>
    <s v="Xerox 230"/>
    <n v="32.400000000000006"/>
    <n v="5"/>
    <n v="0"/>
    <n v="15.552000000000001"/>
    <s v="No"/>
    <s v="Cassandra Brandow"/>
  </r>
  <r>
    <n v="9690"/>
    <s v="US-2017-135986"/>
    <d v="2017-06-20T00:00:00"/>
    <d v="2017-06-27T00:00:00"/>
    <x v="1"/>
    <s v="PG-18895"/>
    <s v="Paul Gonzalez"/>
    <x v="0"/>
    <s v="United States"/>
    <s v="Richmond"/>
    <s v="Virginia"/>
    <n v="23223"/>
    <x v="0"/>
    <s v="TEC-PH-10003691"/>
    <s v="Technology"/>
    <s v="Phones"/>
    <s v="BlackBerry Q10"/>
    <n v="503.96"/>
    <n v="4"/>
    <n v="0"/>
    <n v="125.99000000000001"/>
    <s v="No"/>
    <s v="Cassandra Brandow"/>
  </r>
  <r>
    <n v="9691"/>
    <s v="CA-2017-140536"/>
    <d v="2017-04-04T00:00:00"/>
    <d v="2017-04-05T00:00:00"/>
    <x v="2"/>
    <s v="TA-21385"/>
    <s v="Tom Ashbrook"/>
    <x v="2"/>
    <s v="United States"/>
    <s v="New York City"/>
    <s v="New York"/>
    <n v="10035"/>
    <x v="3"/>
    <s v="OFF-AR-10001545"/>
    <s v="Office Supplies"/>
    <s v="Art"/>
    <s v="Newell 326"/>
    <n v="7.04"/>
    <n v="4"/>
    <n v="0"/>
    <n v="2.0415999999999999"/>
    <s v="No"/>
    <s v="Chuck Magee"/>
  </r>
  <r>
    <n v="9692"/>
    <s v="CA-2015-130183"/>
    <d v="2015-11-13T00:00:00"/>
    <d v="2015-11-17T00:00:00"/>
    <x v="1"/>
    <s v="PO-18850"/>
    <s v="Patrick O'Brill"/>
    <x v="0"/>
    <s v="United States"/>
    <s v="Houston"/>
    <s v="Texas"/>
    <n v="77041"/>
    <x v="2"/>
    <s v="FUR-BO-10001811"/>
    <s v="Furniture"/>
    <s v="Bookcases"/>
    <s v="Atlantic Metals Mobile 5-Shelf Bookcases, Custom Colors"/>
    <n v="613.99919999999997"/>
    <n v="3"/>
    <n v="0.32"/>
    <n v="-18.058800000000076"/>
    <s v="No"/>
    <s v="Kelly Williams"/>
  </r>
  <r>
    <n v="9693"/>
    <s v="CA-2015-107902"/>
    <d v="2015-08-28T00:00:00"/>
    <d v="2015-09-02T00:00:00"/>
    <x v="1"/>
    <s v="SM-20950"/>
    <s v="Suzanne McNair"/>
    <x v="1"/>
    <s v="United States"/>
    <s v="Fairfield"/>
    <s v="Connecticut"/>
    <n v="6824"/>
    <x v="3"/>
    <s v="OFF-ST-10001837"/>
    <s v="Office Supplies"/>
    <s v="Storage"/>
    <s v="SAFCO Mobile Desk Side File, Wire Frame"/>
    <n v="470.35999999999996"/>
    <n v="11"/>
    <n v="0"/>
    <n v="122.2936"/>
    <s v="No"/>
    <s v="Chuck Magee"/>
  </r>
  <r>
    <n v="9694"/>
    <s v="CA-2017-130148"/>
    <d v="2017-09-24T00:00:00"/>
    <d v="2017-09-28T00:00:00"/>
    <x v="0"/>
    <s v="NK-18490"/>
    <s v="Neil Knudson"/>
    <x v="2"/>
    <s v="United States"/>
    <s v="San Francisco"/>
    <s v="California"/>
    <n v="94110"/>
    <x v="1"/>
    <s v="OFF-PA-10000551"/>
    <s v="Office Supplies"/>
    <s v="Paper"/>
    <s v="Array Memo Cubes"/>
    <n v="31.08"/>
    <n v="6"/>
    <n v="0"/>
    <n v="15.229199999999999"/>
    <s v="No"/>
    <s v="Anna Andreadi"/>
  </r>
  <r>
    <n v="9695"/>
    <s v="CA-2017-130148"/>
    <d v="2017-09-24T00:00:00"/>
    <d v="2017-09-28T00:00:00"/>
    <x v="0"/>
    <s v="NK-18490"/>
    <s v="Neil Knudson"/>
    <x v="2"/>
    <s v="United States"/>
    <s v="San Francisco"/>
    <s v="California"/>
    <n v="94110"/>
    <x v="1"/>
    <s v="OFF-SU-10001574"/>
    <s v="Office Supplies"/>
    <s v="Supplies"/>
    <s v="Acme Value Line Scissors"/>
    <n v="7.3"/>
    <n v="2"/>
    <n v="0"/>
    <n v="2.1899999999999995"/>
    <s v="No"/>
    <s v="Anna Andreadi"/>
  </r>
  <r>
    <n v="9696"/>
    <s v="US-2016-151260"/>
    <d v="2016-12-11T00:00:00"/>
    <d v="2016-12-14T00:00:00"/>
    <x v="2"/>
    <s v="SC-20695"/>
    <s v="Steve Chapman"/>
    <x v="1"/>
    <s v="United States"/>
    <s v="Springfield"/>
    <s v="Ohio"/>
    <n v="45503"/>
    <x v="3"/>
    <s v="OFF-AP-10002892"/>
    <s v="Office Supplies"/>
    <s v="Appliances"/>
    <s v="Belkin F5C206VTEL 6 Outlet Surge"/>
    <n v="73.536000000000001"/>
    <n v="4"/>
    <n v="0.2"/>
    <n v="9.1919999999999931"/>
    <s v="No"/>
    <s v="Chuck Magee"/>
  </r>
  <r>
    <n v="9697"/>
    <s v="CA-2014-144281"/>
    <d v="2014-06-10T00:00:00"/>
    <d v="2014-06-15T00:00:00"/>
    <x v="0"/>
    <s v="HK-14890"/>
    <s v="Heather Kirkland"/>
    <x v="1"/>
    <s v="United States"/>
    <s v="Detroit"/>
    <s v="Michigan"/>
    <n v="48234"/>
    <x v="2"/>
    <s v="OFF-LA-10003930"/>
    <s v="Office Supplies"/>
    <s v="Labels"/>
    <s v="Dot Matrix Printer Tape Reel Labels, White, 5000/Box"/>
    <n v="491.55"/>
    <n v="5"/>
    <n v="0"/>
    <n v="240.8595"/>
    <s v="No"/>
    <s v="Kelly Williams"/>
  </r>
  <r>
    <n v="9698"/>
    <s v="CA-2016-122511"/>
    <d v="2016-03-11T00:00:00"/>
    <d v="2016-03-11T00:00:00"/>
    <x v="3"/>
    <s v="BT-11485"/>
    <s v="Brad Thomas"/>
    <x v="2"/>
    <s v="United States"/>
    <s v="Philadelphia"/>
    <s v="Pennsylvania"/>
    <n v="19140"/>
    <x v="3"/>
    <s v="FUR-FU-10001037"/>
    <s v="Furniture"/>
    <s v="Furnishings"/>
    <s v="DAX Charcoal/Nickel-Tone Document Frame, 5 x 7"/>
    <n v="30.336000000000002"/>
    <n v="4"/>
    <n v="0.2"/>
    <n v="9.48"/>
    <s v="No"/>
    <s v="Chuck Magee"/>
  </r>
  <r>
    <n v="9699"/>
    <s v="CA-2017-154116"/>
    <d v="2017-12-15T00:00:00"/>
    <d v="2017-12-19T00:00:00"/>
    <x v="1"/>
    <s v="KM-16660"/>
    <s v="Khloe Miller"/>
    <x v="0"/>
    <s v="United States"/>
    <s v="Inglewood"/>
    <s v="California"/>
    <n v="90301"/>
    <x v="1"/>
    <s v="OFF-PA-10004569"/>
    <s v="Office Supplies"/>
    <s v="Paper"/>
    <s v="Wirebound Message Books, Two 4 1/4&quot; x 5&quot; Forms per Page"/>
    <n v="22.830000000000002"/>
    <n v="3"/>
    <n v="0"/>
    <n v="10.7301"/>
    <s v="No"/>
    <s v="Anna Andreadi"/>
  </r>
  <r>
    <n v="9700"/>
    <s v="CA-2017-154116"/>
    <d v="2017-12-15T00:00:00"/>
    <d v="2017-12-19T00:00:00"/>
    <x v="1"/>
    <s v="KM-16660"/>
    <s v="Khloe Miller"/>
    <x v="0"/>
    <s v="United States"/>
    <s v="Inglewood"/>
    <s v="California"/>
    <n v="90301"/>
    <x v="1"/>
    <s v="OFF-AP-10000027"/>
    <s v="Office Supplies"/>
    <s v="Appliances"/>
    <s v="Hoover Commercial SteamVac"/>
    <n v="54.32"/>
    <n v="4"/>
    <n v="0"/>
    <n v="16.295999999999999"/>
    <s v="No"/>
    <s v="Anna Andreadi"/>
  </r>
  <r>
    <n v="9701"/>
    <s v="CA-2017-154116"/>
    <d v="2017-12-15T00:00:00"/>
    <d v="2017-12-19T00:00:00"/>
    <x v="1"/>
    <s v="KM-16660"/>
    <s v="Khloe Miller"/>
    <x v="0"/>
    <s v="United States"/>
    <s v="Inglewood"/>
    <s v="California"/>
    <n v="90301"/>
    <x v="1"/>
    <s v="TEC-PH-10000675"/>
    <s v="Technology"/>
    <s v="Phones"/>
    <s v="Panasonic KX TS3282B Corded phone"/>
    <n v="196.77600000000001"/>
    <n v="3"/>
    <n v="0.2"/>
    <n v="14.758199999999995"/>
    <s v="No"/>
    <s v="Anna Andreadi"/>
  </r>
  <r>
    <n v="9702"/>
    <s v="CA-2016-105291"/>
    <d v="2016-10-30T00:00:00"/>
    <d v="2016-11-04T00:00:00"/>
    <x v="1"/>
    <s v="SP-20920"/>
    <s v="Susan Pistek"/>
    <x v="0"/>
    <s v="United States"/>
    <s v="San Luis Obispo"/>
    <s v="California"/>
    <n v="93405"/>
    <x v="1"/>
    <s v="OFF-FA-10003059"/>
    <s v="Office Supplies"/>
    <s v="Fasteners"/>
    <s v="Assorted Color Push Pins"/>
    <n v="3.62"/>
    <n v="2"/>
    <n v="0"/>
    <n v="1.1945999999999999"/>
    <s v="Yes"/>
    <s v="Anna Andreadi"/>
  </r>
  <r>
    <n v="9703"/>
    <s v="CA-2017-147032"/>
    <d v="2017-07-31T00:00:00"/>
    <d v="2017-08-04T00:00:00"/>
    <x v="1"/>
    <s v="LB-16795"/>
    <s v="Laurel Beltran"/>
    <x v="2"/>
    <s v="United States"/>
    <s v="Wilmington"/>
    <s v="Delaware"/>
    <n v="19805"/>
    <x v="3"/>
    <s v="OFF-PA-10003256"/>
    <s v="Office Supplies"/>
    <s v="Paper"/>
    <s v="Avery Personal Creations Heavyweight Cards"/>
    <n v="11.54"/>
    <n v="1"/>
    <n v="0"/>
    <n v="5.5391999999999992"/>
    <s v="No"/>
    <s v="Chuck Magee"/>
  </r>
  <r>
    <n v="9704"/>
    <s v="CA-2017-147032"/>
    <d v="2017-07-31T00:00:00"/>
    <d v="2017-08-04T00:00:00"/>
    <x v="1"/>
    <s v="LB-16795"/>
    <s v="Laurel Beltran"/>
    <x v="2"/>
    <s v="United States"/>
    <s v="Wilmington"/>
    <s v="Delaware"/>
    <n v="19805"/>
    <x v="3"/>
    <s v="OFF-BI-10003656"/>
    <s v="Office Supplies"/>
    <s v="Binders"/>
    <s v="Fellowes PB200 Plastic Comb Binding Machine"/>
    <n v="849.95"/>
    <n v="5"/>
    <n v="0"/>
    <n v="390.97699999999998"/>
    <s v="No"/>
    <s v="Chuck Magee"/>
  </r>
  <r>
    <n v="9705"/>
    <s v="CA-2017-147032"/>
    <d v="2017-07-31T00:00:00"/>
    <d v="2017-08-04T00:00:00"/>
    <x v="1"/>
    <s v="LB-16795"/>
    <s v="Laurel Beltran"/>
    <x v="2"/>
    <s v="United States"/>
    <s v="Wilmington"/>
    <s v="Delaware"/>
    <n v="19805"/>
    <x v="3"/>
    <s v="OFF-BI-10002897"/>
    <s v="Office Supplies"/>
    <s v="Binders"/>
    <s v="Black Avery Memo-Size 3-Ring Binder, 5 1/2&quot; x 8 1/2&quot;"/>
    <n v="11.01"/>
    <n v="3"/>
    <n v="0"/>
    <n v="5.3948999999999998"/>
    <s v="No"/>
    <s v="Chuck Magee"/>
  </r>
  <r>
    <n v="9706"/>
    <s v="CA-2017-125990"/>
    <d v="2017-10-19T00:00:00"/>
    <d v="2017-10-23T00:00:00"/>
    <x v="1"/>
    <s v="JS-16030"/>
    <s v="Joy Smith"/>
    <x v="0"/>
    <s v="United States"/>
    <s v="San Francisco"/>
    <s v="California"/>
    <n v="94122"/>
    <x v="1"/>
    <s v="OFF-BI-10004826"/>
    <s v="Office Supplies"/>
    <s v="Binders"/>
    <s v="JM Magazine Binder"/>
    <n v="39.624000000000009"/>
    <n v="3"/>
    <n v="0.2"/>
    <n v="13.868400000000001"/>
    <s v="No"/>
    <s v="Anna Andreadi"/>
  </r>
  <r>
    <n v="9707"/>
    <s v="CA-2016-161746"/>
    <d v="2016-10-21T00:00:00"/>
    <d v="2016-10-27T00:00:00"/>
    <x v="1"/>
    <s v="CS-11950"/>
    <s v="Carlos Soltero"/>
    <x v="0"/>
    <s v="United States"/>
    <s v="Los Angeles"/>
    <s v="California"/>
    <n v="90045"/>
    <x v="1"/>
    <s v="FUR-CH-10004626"/>
    <s v="Furniture"/>
    <s v="Chairs"/>
    <s v="Office Star Flex Back Scooter Chair with Aluminum Finish Frame"/>
    <n v="242.13600000000002"/>
    <n v="3"/>
    <n v="0.2"/>
    <n v="12.106799999999993"/>
    <s v="Yes"/>
    <s v="Anna Andreadi"/>
  </r>
  <r>
    <n v="9708"/>
    <s v="CA-2016-161746"/>
    <d v="2016-10-21T00:00:00"/>
    <d v="2016-10-27T00:00:00"/>
    <x v="1"/>
    <s v="CS-11950"/>
    <s v="Carlos Soltero"/>
    <x v="0"/>
    <s v="United States"/>
    <s v="Los Angeles"/>
    <s v="California"/>
    <n v="90045"/>
    <x v="1"/>
    <s v="OFF-AR-10000390"/>
    <s v="Office Supplies"/>
    <s v="Art"/>
    <s v="Newell Chalk Holder"/>
    <n v="12.39"/>
    <n v="3"/>
    <n v="0"/>
    <n v="5.6993999999999998"/>
    <s v="Yes"/>
    <s v="Anna Andreadi"/>
  </r>
  <r>
    <n v="9709"/>
    <s v="CA-2016-161746"/>
    <d v="2016-10-21T00:00:00"/>
    <d v="2016-10-27T00:00:00"/>
    <x v="1"/>
    <s v="CS-11950"/>
    <s v="Carlos Soltero"/>
    <x v="0"/>
    <s v="United States"/>
    <s v="Los Angeles"/>
    <s v="California"/>
    <n v="90045"/>
    <x v="1"/>
    <s v="FUR-FU-10003731"/>
    <s v="Furniture"/>
    <s v="Furnishings"/>
    <s v="Eldon Expressions Wood and Plastic Desk Accessories, Oak"/>
    <n v="19.96"/>
    <n v="2"/>
    <n v="0"/>
    <n v="5.5888000000000009"/>
    <s v="Yes"/>
    <s v="Anna Andreadi"/>
  </r>
  <r>
    <n v="9710"/>
    <s v="CA-2016-161746"/>
    <d v="2016-10-21T00:00:00"/>
    <d v="2016-10-27T00:00:00"/>
    <x v="1"/>
    <s v="CS-11950"/>
    <s v="Carlos Soltero"/>
    <x v="0"/>
    <s v="United States"/>
    <s v="Los Angeles"/>
    <s v="California"/>
    <n v="90045"/>
    <x v="1"/>
    <s v="OFF-ST-10002743"/>
    <s v="Office Supplies"/>
    <s v="Storage"/>
    <s v="SAFCO Boltless Steel Shelving"/>
    <n v="340.92"/>
    <n v="3"/>
    <n v="0"/>
    <n v="3.4091999999999842"/>
    <s v="Yes"/>
    <s v="Anna Andreadi"/>
  </r>
  <r>
    <n v="9711"/>
    <s v="CA-2014-114251"/>
    <d v="2014-11-05T00:00:00"/>
    <d v="2014-11-10T00:00:00"/>
    <x v="1"/>
    <s v="MD-17350"/>
    <s v="Maribeth Dona"/>
    <x v="0"/>
    <s v="United States"/>
    <s v="Philadelphia"/>
    <s v="Pennsylvania"/>
    <n v="19143"/>
    <x v="3"/>
    <s v="FUR-FU-10001468"/>
    <s v="Furniture"/>
    <s v="Furnishings"/>
    <s v="Tenex Antistatic Computer Chair Mats"/>
    <n v="273.56799999999998"/>
    <n v="2"/>
    <n v="0.2"/>
    <n v="-34.196000000000026"/>
    <s v="No"/>
    <s v="Chuck Magee"/>
  </r>
  <r>
    <n v="9712"/>
    <s v="CA-2014-114251"/>
    <d v="2014-11-05T00:00:00"/>
    <d v="2014-11-10T00:00:00"/>
    <x v="1"/>
    <s v="MD-17350"/>
    <s v="Maribeth Dona"/>
    <x v="0"/>
    <s v="United States"/>
    <s v="Philadelphia"/>
    <s v="Pennsylvania"/>
    <n v="19143"/>
    <x v="3"/>
    <s v="OFF-BI-10003684"/>
    <s v="Office Supplies"/>
    <s v="Binders"/>
    <s v="Wilson Jones Legal Size Ring Binders"/>
    <n v="13.194000000000001"/>
    <n v="2"/>
    <n v="0.7"/>
    <n v="-8.7959999999999958"/>
    <s v="No"/>
    <s v="Chuck Magee"/>
  </r>
  <r>
    <n v="9713"/>
    <s v="CA-2014-114251"/>
    <d v="2014-11-05T00:00:00"/>
    <d v="2014-11-10T00:00:00"/>
    <x v="1"/>
    <s v="MD-17350"/>
    <s v="Maribeth Dona"/>
    <x v="0"/>
    <s v="United States"/>
    <s v="Philadelphia"/>
    <s v="Pennsylvania"/>
    <n v="19143"/>
    <x v="3"/>
    <s v="OFF-ST-10003716"/>
    <s v="Office Supplies"/>
    <s v="Storage"/>
    <s v="Tennsco Double-Tier Lockers"/>
    <n v="1080.096"/>
    <n v="6"/>
    <n v="0.2"/>
    <n v="-94.508399999999995"/>
    <s v="No"/>
    <s v="Chuck Magee"/>
  </r>
  <r>
    <n v="9714"/>
    <s v="CA-2014-114251"/>
    <d v="2014-11-05T00:00:00"/>
    <d v="2014-11-10T00:00:00"/>
    <x v="1"/>
    <s v="MD-17350"/>
    <s v="Maribeth Dona"/>
    <x v="0"/>
    <s v="United States"/>
    <s v="Philadelphia"/>
    <s v="Pennsylvania"/>
    <n v="19143"/>
    <x v="3"/>
    <s v="TEC-AC-10001101"/>
    <s v="Technology"/>
    <s v="Accessories"/>
    <s v="Sony 16GB Class 10 Micro SDHC R40 Memory Card"/>
    <n v="51.56"/>
    <n v="5"/>
    <n v="0.2"/>
    <n v="-6.4450000000000021"/>
    <s v="No"/>
    <s v="Chuck Magee"/>
  </r>
  <r>
    <n v="9715"/>
    <s v="CA-2014-114251"/>
    <d v="2014-11-05T00:00:00"/>
    <d v="2014-11-10T00:00:00"/>
    <x v="1"/>
    <s v="MD-17350"/>
    <s v="Maribeth Dona"/>
    <x v="0"/>
    <s v="United States"/>
    <s v="Philadelphia"/>
    <s v="Pennsylvania"/>
    <n v="19143"/>
    <x v="3"/>
    <s v="TEC-AC-10004864"/>
    <s v="Technology"/>
    <s v="Accessories"/>
    <s v="Memorex Micro Travel Drive 32 GB"/>
    <n v="58.415999999999997"/>
    <n v="2"/>
    <n v="0.2"/>
    <n v="16.794600000000003"/>
    <s v="No"/>
    <s v="Chuck Magee"/>
  </r>
  <r>
    <n v="9716"/>
    <s v="CA-2016-116379"/>
    <d v="2016-11-07T00:00:00"/>
    <d v="2016-11-12T00:00:00"/>
    <x v="1"/>
    <s v="LD-17005"/>
    <s v="Lisa DeCherney"/>
    <x v="0"/>
    <s v="United States"/>
    <s v="San Francisco"/>
    <s v="California"/>
    <n v="94122"/>
    <x v="1"/>
    <s v="OFF-BI-10001543"/>
    <s v="Office Supplies"/>
    <s v="Binders"/>
    <s v="GBC VeloBinder Manual Binding System"/>
    <n v="57.584000000000003"/>
    <n v="2"/>
    <n v="0.2"/>
    <n v="20.154400000000003"/>
    <s v="No"/>
    <s v="Anna Andreadi"/>
  </r>
  <r>
    <n v="9717"/>
    <s v="US-2016-144477"/>
    <d v="2016-08-12T00:00:00"/>
    <d v="2016-08-14T00:00:00"/>
    <x v="0"/>
    <s v="DB-13270"/>
    <s v="Deborah Brumfield"/>
    <x v="2"/>
    <s v="United States"/>
    <s v="Philadelphia"/>
    <s v="Pennsylvania"/>
    <n v="19134"/>
    <x v="3"/>
    <s v="OFF-AR-10000914"/>
    <s v="Office Supplies"/>
    <s v="Art"/>
    <s v="Boston 16765 Mini Stand Up Battery Pencil Sharpener"/>
    <n v="37.312000000000005"/>
    <n v="4"/>
    <n v="0.2"/>
    <n v="2.7984000000000027"/>
    <s v="No"/>
    <s v="Chuck Magee"/>
  </r>
  <r>
    <n v="9718"/>
    <s v="CA-2016-108210"/>
    <d v="2016-05-30T00:00:00"/>
    <d v="2016-05-31T00:00:00"/>
    <x v="3"/>
    <s v="AT-10735"/>
    <s v="Annie Thurman"/>
    <x v="0"/>
    <s v="United States"/>
    <s v="Houston"/>
    <s v="Texas"/>
    <n v="77041"/>
    <x v="2"/>
    <s v="TEC-PH-10002293"/>
    <s v="Technology"/>
    <s v="Phones"/>
    <s v="Anker 36W 4-Port USB Wall Charger Travel Power Adapter for iPhone 5s 5c 5"/>
    <n v="79.959999999999994"/>
    <n v="5"/>
    <n v="0.2"/>
    <n v="7.9960000000000058"/>
    <s v="No"/>
    <s v="Kelly Williams"/>
  </r>
  <r>
    <n v="9719"/>
    <s v="CA-2016-108210"/>
    <d v="2016-05-30T00:00:00"/>
    <d v="2016-05-31T00:00:00"/>
    <x v="3"/>
    <s v="AT-10735"/>
    <s v="Annie Thurman"/>
    <x v="0"/>
    <s v="United States"/>
    <s v="Houston"/>
    <s v="Texas"/>
    <n v="77041"/>
    <x v="2"/>
    <s v="TEC-AC-10000109"/>
    <s v="Technology"/>
    <s v="Accessories"/>
    <s v="Sony Micro Vault Click 16 GB USB 2.0 Flash Drive"/>
    <n v="223.96"/>
    <n v="5"/>
    <n v="0.2"/>
    <n v="11.198000000000015"/>
    <s v="No"/>
    <s v="Kelly Williams"/>
  </r>
  <r>
    <n v="9720"/>
    <s v="CA-2017-166835"/>
    <d v="2017-11-12T00:00:00"/>
    <d v="2017-11-14T00:00:00"/>
    <x v="0"/>
    <s v="DK-13375"/>
    <s v="Dennis Kane"/>
    <x v="0"/>
    <s v="United States"/>
    <s v="Lancaster"/>
    <s v="Pennsylvania"/>
    <n v="17602"/>
    <x v="3"/>
    <s v="OFF-ST-10002574"/>
    <s v="Office Supplies"/>
    <s v="Storage"/>
    <s v="SAFCO Commercial Wire Shelving, Black"/>
    <n v="221.024"/>
    <n v="2"/>
    <n v="0.2"/>
    <n v="-55.256"/>
    <s v="No"/>
    <s v="Chuck Magee"/>
  </r>
  <r>
    <n v="9721"/>
    <s v="CA-2016-119641"/>
    <d v="2016-09-22T00:00:00"/>
    <d v="2016-09-26T00:00:00"/>
    <x v="1"/>
    <s v="CS-12250"/>
    <s v="Chris Selesnick"/>
    <x v="1"/>
    <s v="United States"/>
    <s v="Green Bay"/>
    <s v="Wisconsin"/>
    <n v="54302"/>
    <x v="2"/>
    <s v="FUR-FU-10002445"/>
    <s v="Furniture"/>
    <s v="Furnishings"/>
    <s v="DAX Two-Tone Rosewood/Black Document Frame, Desktop, 5 x 7"/>
    <n v="18.96"/>
    <n v="2"/>
    <n v="0"/>
    <n v="7.5840000000000014"/>
    <s v="No"/>
    <s v="Kelly Williams"/>
  </r>
  <r>
    <n v="9722"/>
    <s v="CA-2016-105781"/>
    <d v="2016-02-16T00:00:00"/>
    <d v="2016-02-20T00:00:00"/>
    <x v="1"/>
    <s v="JF-15565"/>
    <s v="Jill Fjeld"/>
    <x v="0"/>
    <s v="United States"/>
    <s v="New York City"/>
    <s v="New York"/>
    <n v="10024"/>
    <x v="3"/>
    <s v="FUR-CH-10001802"/>
    <s v="Furniture"/>
    <s v="Chairs"/>
    <s v="Hon Every-Day Chair Series Swivel Task Chairs"/>
    <n v="326.64600000000002"/>
    <n v="3"/>
    <n v="0.1"/>
    <n v="39.923399999999994"/>
    <s v="No"/>
    <s v="Chuck Magee"/>
  </r>
  <r>
    <n v="9723"/>
    <s v="CA-2016-105781"/>
    <d v="2016-02-16T00:00:00"/>
    <d v="2016-02-20T00:00:00"/>
    <x v="1"/>
    <s v="JF-15565"/>
    <s v="Jill Fjeld"/>
    <x v="0"/>
    <s v="United States"/>
    <s v="New York City"/>
    <s v="New York"/>
    <n v="10024"/>
    <x v="3"/>
    <s v="TEC-AC-10003628"/>
    <s v="Technology"/>
    <s v="Accessories"/>
    <s v="Logitech 910-002974 M325 Wireless Mouse for Web Scrolling"/>
    <n v="89.97"/>
    <n v="3"/>
    <n v="0"/>
    <n v="39.586800000000011"/>
    <s v="No"/>
    <s v="Chuck Magee"/>
  </r>
  <r>
    <n v="9724"/>
    <s v="CA-2014-101364"/>
    <d v="2014-12-22T00:00:00"/>
    <d v="2014-12-26T00:00:00"/>
    <x v="1"/>
    <s v="TW-21025"/>
    <s v="Tamara Willingham"/>
    <x v="2"/>
    <s v="United States"/>
    <s v="New York City"/>
    <s v="New York"/>
    <n v="10011"/>
    <x v="3"/>
    <s v="OFF-BI-10003984"/>
    <s v="Office Supplies"/>
    <s v="Binders"/>
    <s v="Lock-Up Easel 'Spel-Binder'"/>
    <n v="296.71200000000005"/>
    <n v="13"/>
    <n v="0.2"/>
    <n v="100.14029999999998"/>
    <s v="No"/>
    <s v="Chuck Magee"/>
  </r>
  <r>
    <n v="9725"/>
    <s v="CA-2015-117898"/>
    <d v="2015-12-05T00:00:00"/>
    <d v="2015-12-11T00:00:00"/>
    <x v="1"/>
    <s v="TB-21250"/>
    <s v="Tim Brockman"/>
    <x v="0"/>
    <s v="United States"/>
    <s v="Bloomington"/>
    <s v="Illinois"/>
    <n v="61701"/>
    <x v="2"/>
    <s v="OFF-EN-10004459"/>
    <s v="Office Supplies"/>
    <s v="Envelopes"/>
    <s v="Security-Tint Envelopes"/>
    <n v="12.224"/>
    <n v="2"/>
    <n v="0.2"/>
    <n v="4.4311999999999996"/>
    <s v="No"/>
    <s v="Kelly Williams"/>
  </r>
  <r>
    <n v="9726"/>
    <s v="CA-2017-142293"/>
    <d v="2017-09-17T00:00:00"/>
    <d v="2017-09-20T00:00:00"/>
    <x v="2"/>
    <s v="SC-20380"/>
    <s v="Shahid Collister"/>
    <x v="0"/>
    <s v="United States"/>
    <s v="Boise"/>
    <s v="Idaho"/>
    <n v="83704"/>
    <x v="1"/>
    <s v="TEC-AC-10001109"/>
    <s v="Technology"/>
    <s v="Accessories"/>
    <s v="Logitech Trackman Marble Mouse"/>
    <n v="89.97"/>
    <n v="3"/>
    <n v="0"/>
    <n v="37.787400000000005"/>
    <s v="No"/>
    <s v="Anna Andreadi"/>
  </r>
  <r>
    <n v="9727"/>
    <s v="CA-2017-167395"/>
    <d v="2017-12-02T00:00:00"/>
    <d v="2017-12-04T00:00:00"/>
    <x v="2"/>
    <s v="KM-16720"/>
    <s v="Kunst Miller"/>
    <x v="0"/>
    <s v="United States"/>
    <s v="Lowell"/>
    <s v="Massachusetts"/>
    <n v="1852"/>
    <x v="3"/>
    <s v="OFF-AP-10001293"/>
    <s v="Office Supplies"/>
    <s v="Appliances"/>
    <s v="Belkin 8 Outlet Surge Protector"/>
    <n v="286.85999999999996"/>
    <n v="7"/>
    <n v="0"/>
    <n v="80.320799999999991"/>
    <s v="Yes"/>
    <s v="Chuck Magee"/>
  </r>
  <r>
    <n v="9728"/>
    <s v="CA-2017-167395"/>
    <d v="2017-12-02T00:00:00"/>
    <d v="2017-12-04T00:00:00"/>
    <x v="2"/>
    <s v="KM-16720"/>
    <s v="Kunst Miller"/>
    <x v="0"/>
    <s v="United States"/>
    <s v="Lowell"/>
    <s v="Massachusetts"/>
    <n v="1852"/>
    <x v="3"/>
    <s v="TEC-PH-10004977"/>
    <s v="Technology"/>
    <s v="Phones"/>
    <s v="GE 30524EE4"/>
    <n v="979.95"/>
    <n v="5"/>
    <n v="0"/>
    <n v="284.18549999999993"/>
    <s v="Yes"/>
    <s v="Chuck Magee"/>
  </r>
  <r>
    <n v="9729"/>
    <s v="CA-2017-167395"/>
    <d v="2017-12-02T00:00:00"/>
    <d v="2017-12-04T00:00:00"/>
    <x v="2"/>
    <s v="KM-16720"/>
    <s v="Kunst Miller"/>
    <x v="0"/>
    <s v="United States"/>
    <s v="Lowell"/>
    <s v="Massachusetts"/>
    <n v="1852"/>
    <x v="3"/>
    <s v="OFF-SU-10001935"/>
    <s v="Office Supplies"/>
    <s v="Supplies"/>
    <s v="Staple remover"/>
    <n v="4.3600000000000003"/>
    <n v="2"/>
    <n v="0"/>
    <n v="0.17439999999999944"/>
    <s v="Yes"/>
    <s v="Chuck Magee"/>
  </r>
  <r>
    <n v="9730"/>
    <s v="CA-2014-111962"/>
    <d v="2014-09-29T00:00:00"/>
    <d v="2014-10-04T00:00:00"/>
    <x v="1"/>
    <s v="EB-14170"/>
    <s v="Evan Bailliet"/>
    <x v="0"/>
    <s v="United States"/>
    <s v="Seattle"/>
    <s v="Washington"/>
    <n v="98115"/>
    <x v="1"/>
    <s v="OFF-BI-10001308"/>
    <s v="Office Supplies"/>
    <s v="Binders"/>
    <s v="GBC Standard Plastic Binding Systems' Combs"/>
    <n v="10.048000000000002"/>
    <n v="2"/>
    <n v="0.2"/>
    <n v="3.1399999999999988"/>
    <s v="No"/>
    <s v="Anna Andreadi"/>
  </r>
  <r>
    <n v="9731"/>
    <s v="CA-2014-111962"/>
    <d v="2014-09-29T00:00:00"/>
    <d v="2014-10-04T00:00:00"/>
    <x v="1"/>
    <s v="EB-14170"/>
    <s v="Evan Bailliet"/>
    <x v="0"/>
    <s v="United States"/>
    <s v="Seattle"/>
    <s v="Washington"/>
    <n v="98115"/>
    <x v="1"/>
    <s v="OFF-ST-10000046"/>
    <s v="Office Supplies"/>
    <s v="Storage"/>
    <s v="Fellowes Super Stor/Drawer Files"/>
    <n v="807.75"/>
    <n v="5"/>
    <n v="0"/>
    <n v="153.47250000000003"/>
    <s v="No"/>
    <s v="Anna Andreadi"/>
  </r>
  <r>
    <n v="9732"/>
    <s v="CA-2017-124261"/>
    <d v="2017-11-14T00:00:00"/>
    <d v="2017-11-19T00:00:00"/>
    <x v="1"/>
    <s v="JE-15715"/>
    <s v="Joe Elijah"/>
    <x v="0"/>
    <s v="United States"/>
    <s v="Los Angeles"/>
    <s v="California"/>
    <n v="90049"/>
    <x v="1"/>
    <s v="OFF-AR-10003504"/>
    <s v="Office Supplies"/>
    <s v="Art"/>
    <s v="Newell 347"/>
    <n v="34.24"/>
    <n v="8"/>
    <n v="0"/>
    <n v="9.9295999999999971"/>
    <s v="No"/>
    <s v="Anna Andreadi"/>
  </r>
  <r>
    <n v="9733"/>
    <s v="CA-2014-114321"/>
    <d v="2014-08-20T00:00:00"/>
    <d v="2014-08-25T00:00:00"/>
    <x v="1"/>
    <s v="NC-18535"/>
    <s v="Nick Crebassa"/>
    <x v="1"/>
    <s v="United States"/>
    <s v="Hampton"/>
    <s v="Virginia"/>
    <n v="23666"/>
    <x v="0"/>
    <s v="FUR-CH-10001797"/>
    <s v="Furniture"/>
    <s v="Chairs"/>
    <s v="Safco Chair Connectors, 6/Carton"/>
    <n v="500.23999999999995"/>
    <n v="13"/>
    <n v="0"/>
    <n v="145.06959999999992"/>
    <s v="No"/>
    <s v="Cassandra Brandow"/>
  </r>
  <r>
    <n v="9734"/>
    <s v="CA-2014-114321"/>
    <d v="2014-08-20T00:00:00"/>
    <d v="2014-08-25T00:00:00"/>
    <x v="1"/>
    <s v="NC-18535"/>
    <s v="Nick Crebassa"/>
    <x v="1"/>
    <s v="United States"/>
    <s v="Hampton"/>
    <s v="Virginia"/>
    <n v="23666"/>
    <x v="0"/>
    <s v="OFF-PA-10000246"/>
    <s v="Office Supplies"/>
    <s v="Paper"/>
    <s v="Riverleaf Stik-Withit Designer Note Cubes"/>
    <n v="20.12"/>
    <n v="2"/>
    <n v="0"/>
    <n v="9.2552000000000003"/>
    <s v="No"/>
    <s v="Cassandra Brandow"/>
  </r>
  <r>
    <n v="9735"/>
    <s v="CA-2014-114321"/>
    <d v="2014-08-20T00:00:00"/>
    <d v="2014-08-25T00:00:00"/>
    <x v="1"/>
    <s v="NC-18535"/>
    <s v="Nick Crebassa"/>
    <x v="1"/>
    <s v="United States"/>
    <s v="Hampton"/>
    <s v="Virginia"/>
    <n v="23666"/>
    <x v="0"/>
    <s v="OFF-BI-10001359"/>
    <s v="Office Supplies"/>
    <s v="Binders"/>
    <s v="GBC DocuBind TL300 Electric Binding System"/>
    <n v="896.99"/>
    <n v="1"/>
    <n v="0"/>
    <n v="421.58529999999996"/>
    <s v="No"/>
    <s v="Cassandra Brandow"/>
  </r>
  <r>
    <n v="9736"/>
    <s v="CA-2014-128062"/>
    <d v="2014-11-19T00:00:00"/>
    <d v="2014-11-22T00:00:00"/>
    <x v="0"/>
    <s v="AD-10180"/>
    <s v="Alan Dominguez"/>
    <x v="2"/>
    <s v="United States"/>
    <s v="Philadelphia"/>
    <s v="Pennsylvania"/>
    <n v="19134"/>
    <x v="3"/>
    <s v="OFF-PA-10001583"/>
    <s v="Office Supplies"/>
    <s v="Paper"/>
    <s v="1/4 Fold Party Design Invitations &amp; White Envelopes, 24 8-1/2&quot; X 11&quot; Cards, 25 Env./Pack"/>
    <n v="5.88"/>
    <n v="1"/>
    <n v="0.2"/>
    <n v="1.9844999999999995"/>
    <s v="No"/>
    <s v="Chuck Magee"/>
  </r>
  <r>
    <n v="9737"/>
    <s v="US-2015-100069"/>
    <d v="2015-06-29T00:00:00"/>
    <d v="2015-07-03T00:00:00"/>
    <x v="1"/>
    <s v="NF-18475"/>
    <s v="Neil Französisch"/>
    <x v="2"/>
    <s v="United States"/>
    <s v="Omaha"/>
    <s v="Nebraska"/>
    <n v="68104"/>
    <x v="2"/>
    <s v="TEC-PH-10004667"/>
    <s v="Technology"/>
    <s v="Phones"/>
    <s v="Cisco 8x8 Inc. 6753i IP Business Phone System"/>
    <n v="269.98"/>
    <n v="2"/>
    <n v="0"/>
    <n v="72.894599999999997"/>
    <s v="No"/>
    <s v="Kelly Williams"/>
  </r>
  <r>
    <n v="9738"/>
    <s v="CA-2017-129294"/>
    <d v="2017-03-16T00:00:00"/>
    <d v="2017-03-21T00:00:00"/>
    <x v="1"/>
    <s v="KD-16615"/>
    <s v="Ken Dana"/>
    <x v="1"/>
    <s v="United States"/>
    <s v="Los Angeles"/>
    <s v="California"/>
    <n v="90032"/>
    <x v="1"/>
    <s v="OFF-ST-10002615"/>
    <s v="Office Supplies"/>
    <s v="Storage"/>
    <s v="Dual Level, Single-Width Filing Carts"/>
    <n v="310.12"/>
    <n v="2"/>
    <n v="0"/>
    <n v="80.631200000000007"/>
    <s v="No"/>
    <s v="Anna Andreadi"/>
  </r>
  <r>
    <n v="9739"/>
    <s v="CA-2017-129294"/>
    <d v="2017-03-16T00:00:00"/>
    <d v="2017-03-21T00:00:00"/>
    <x v="1"/>
    <s v="KD-16615"/>
    <s v="Ken Dana"/>
    <x v="1"/>
    <s v="United States"/>
    <s v="Los Angeles"/>
    <s v="California"/>
    <n v="90032"/>
    <x v="1"/>
    <s v="OFF-BI-10004236"/>
    <s v="Office Supplies"/>
    <s v="Binders"/>
    <s v="XtraLife ClearVue Slant-D Ring Binder, White, 3&quot;"/>
    <n v="70.463999999999999"/>
    <n v="6"/>
    <n v="0.2"/>
    <n v="22.900799999999997"/>
    <s v="No"/>
    <s v="Anna Andreadi"/>
  </r>
  <r>
    <n v="9740"/>
    <s v="CA-2017-129294"/>
    <d v="2017-03-16T00:00:00"/>
    <d v="2017-03-21T00:00:00"/>
    <x v="1"/>
    <s v="KD-16615"/>
    <s v="Ken Dana"/>
    <x v="1"/>
    <s v="United States"/>
    <s v="Los Angeles"/>
    <s v="California"/>
    <n v="90032"/>
    <x v="1"/>
    <s v="OFF-BI-10001757"/>
    <s v="Office Supplies"/>
    <s v="Binders"/>
    <s v="Pressboard Hanging Data Binders for Unburst Sheets"/>
    <n v="19.68"/>
    <n v="5"/>
    <n v="0.2"/>
    <n v="6.8879999999999981"/>
    <s v="No"/>
    <s v="Anna Andreadi"/>
  </r>
  <r>
    <n v="9741"/>
    <s v="CA-2017-129294"/>
    <d v="2017-03-16T00:00:00"/>
    <d v="2017-03-21T00:00:00"/>
    <x v="1"/>
    <s v="KD-16615"/>
    <s v="Ken Dana"/>
    <x v="1"/>
    <s v="United States"/>
    <s v="Los Angeles"/>
    <s v="California"/>
    <n v="90032"/>
    <x v="1"/>
    <s v="OFF-AP-10001154"/>
    <s v="Office Supplies"/>
    <s v="Appliances"/>
    <s v="Bionaire Personal Warm Mist Humidifier/Vaporizer"/>
    <n v="140.67000000000002"/>
    <n v="3"/>
    <n v="0"/>
    <n v="54.861300000000007"/>
    <s v="No"/>
    <s v="Anna Andreadi"/>
  </r>
  <r>
    <n v="9742"/>
    <s v="CA-2015-117086"/>
    <d v="2015-11-08T00:00:00"/>
    <d v="2015-11-12T00:00:00"/>
    <x v="1"/>
    <s v="QJ-19255"/>
    <s v="Quincy Jones"/>
    <x v="1"/>
    <s v="United States"/>
    <s v="Burlington"/>
    <s v="Vermont"/>
    <s v="05408"/>
    <x v="3"/>
    <s v="FUR-BO-10004834"/>
    <s v="Furniture"/>
    <s v="Bookcases"/>
    <s v="Riverside Palais Royal Lawyers Bookcase, Royale Cherry Finish"/>
    <n v="4404.8999999999996"/>
    <n v="5"/>
    <n v="0"/>
    <n v="1013.1270000000001"/>
    <s v="No"/>
    <s v="Chuck Magee"/>
  </r>
  <r>
    <n v="9743"/>
    <s v="CA-2017-131303"/>
    <d v="2017-11-28T00:00:00"/>
    <d v="2017-12-02T00:00:00"/>
    <x v="1"/>
    <s v="EP-13915"/>
    <s v="Emily Phan"/>
    <x v="0"/>
    <s v="United States"/>
    <s v="San Diego"/>
    <s v="California"/>
    <n v="92037"/>
    <x v="1"/>
    <s v="OFF-LA-10001074"/>
    <s v="Office Supplies"/>
    <s v="Labels"/>
    <s v="Round Specialty Laser Printer Labels"/>
    <n v="62.65"/>
    <n v="5"/>
    <n v="0"/>
    <n v="29.445499999999996"/>
    <s v="No"/>
    <s v="Anna Andreadi"/>
  </r>
  <r>
    <n v="9744"/>
    <s v="CA-2016-137127"/>
    <d v="2016-06-16T00:00:00"/>
    <d v="2016-06-22T00:00:00"/>
    <x v="1"/>
    <s v="JJ-15445"/>
    <s v="Jennifer Jackson"/>
    <x v="0"/>
    <s v="United States"/>
    <s v="Newark"/>
    <s v="Delaware"/>
    <n v="19711"/>
    <x v="3"/>
    <s v="OFF-LA-10001641"/>
    <s v="Office Supplies"/>
    <s v="Labels"/>
    <s v="Avery 518"/>
    <n v="9.4499999999999993"/>
    <n v="3"/>
    <n v="0"/>
    <n v="4.5359999999999996"/>
    <s v="No"/>
    <s v="Chuck Magee"/>
  </r>
  <r>
    <n v="9745"/>
    <s v="CA-2017-141782"/>
    <d v="2017-01-21T00:00:00"/>
    <d v="2017-01-25T00:00:00"/>
    <x v="1"/>
    <s v="BE-11410"/>
    <s v="Bobby Elias"/>
    <x v="0"/>
    <s v="United States"/>
    <s v="Aurora"/>
    <s v="Illinois"/>
    <n v="60505"/>
    <x v="2"/>
    <s v="OFF-EN-10002230"/>
    <s v="Office Supplies"/>
    <s v="Envelopes"/>
    <s v="Airmail Envelopes"/>
    <n v="268.57600000000002"/>
    <n v="4"/>
    <n v="0.2"/>
    <n v="90.64439999999999"/>
    <s v="No"/>
    <s v="Kelly Williams"/>
  </r>
  <r>
    <n v="9746"/>
    <s v="CA-2017-137505"/>
    <d v="2017-11-24T00:00:00"/>
    <d v="2017-11-24T00:00:00"/>
    <x v="3"/>
    <s v="BP-11290"/>
    <s v="Beth Paige"/>
    <x v="0"/>
    <s v="United States"/>
    <s v="Los Angeles"/>
    <s v="California"/>
    <n v="90008"/>
    <x v="1"/>
    <s v="FUR-TA-10000617"/>
    <s v="Furniture"/>
    <s v="Tables"/>
    <s v="Hon Practical Foundations 30 x 60 Training Table, Light Gray/Charcoal"/>
    <n v="364.08000000000004"/>
    <n v="2"/>
    <n v="0.2"/>
    <n v="9.1020000000000039"/>
    <s v="No"/>
    <s v="Anna Andreadi"/>
  </r>
  <r>
    <n v="9747"/>
    <s v="CA-2017-137505"/>
    <d v="2017-11-24T00:00:00"/>
    <d v="2017-11-24T00:00:00"/>
    <x v="3"/>
    <s v="BP-11290"/>
    <s v="Beth Paige"/>
    <x v="0"/>
    <s v="United States"/>
    <s v="Los Angeles"/>
    <s v="California"/>
    <n v="90008"/>
    <x v="1"/>
    <s v="FUR-TA-10001676"/>
    <s v="Furniture"/>
    <s v="Tables"/>
    <s v="Hon 61000 Series Interactive Training Tables"/>
    <n v="71.088000000000008"/>
    <n v="2"/>
    <n v="0.2"/>
    <n v="-1.7772000000000041"/>
    <s v="No"/>
    <s v="Anna Andreadi"/>
  </r>
  <r>
    <n v="9748"/>
    <s v="US-2014-140914"/>
    <d v="2014-11-11T00:00:00"/>
    <d v="2014-11-15T00:00:00"/>
    <x v="1"/>
    <s v="BH-11710"/>
    <s v="Brosina Hoffman"/>
    <x v="0"/>
    <s v="United States"/>
    <s v="Chicago"/>
    <s v="Illinois"/>
    <n v="60653"/>
    <x v="2"/>
    <s v="FUR-FU-10000175"/>
    <s v="Furniture"/>
    <s v="Furnishings"/>
    <s v="DAX Wood Document Frame."/>
    <n v="10.984000000000002"/>
    <n v="2"/>
    <n v="0.6"/>
    <n v="-7.9634"/>
    <s v="No"/>
    <s v="Kelly Williams"/>
  </r>
  <r>
    <n v="9749"/>
    <s v="US-2014-140914"/>
    <d v="2014-11-11T00:00:00"/>
    <d v="2014-11-15T00:00:00"/>
    <x v="1"/>
    <s v="BH-11710"/>
    <s v="Brosina Hoffman"/>
    <x v="0"/>
    <s v="United States"/>
    <s v="Chicago"/>
    <s v="Illinois"/>
    <n v="60653"/>
    <x v="2"/>
    <s v="FUR-CH-10003379"/>
    <s v="Furniture"/>
    <s v="Chairs"/>
    <s v="Global Commerce Series High-Back Swivel/Tilt Chairs"/>
    <n v="797.94399999999996"/>
    <n v="4"/>
    <n v="0.3"/>
    <n v="-56.995999999999981"/>
    <s v="No"/>
    <s v="Kelly Williams"/>
  </r>
  <r>
    <n v="9750"/>
    <s v="CA-2016-158358"/>
    <d v="2016-03-04T00:00:00"/>
    <d v="2016-03-08T00:00:00"/>
    <x v="1"/>
    <s v="EM-13810"/>
    <s v="Eleni McCrary"/>
    <x v="1"/>
    <s v="United States"/>
    <s v="Dover"/>
    <s v="New Hampshire"/>
    <n v="3820"/>
    <x v="3"/>
    <s v="TEC-AC-10002567"/>
    <s v="Technology"/>
    <s v="Accessories"/>
    <s v="Logitech G602 Wireless Gaming Mouse"/>
    <n v="159.97999999999999"/>
    <n v="2"/>
    <n v="0"/>
    <n v="57.592799999999997"/>
    <s v="No"/>
    <s v="Chuck Magee"/>
  </r>
  <r>
    <n v="9751"/>
    <s v="CA-2016-113390"/>
    <d v="2016-10-11T00:00:00"/>
    <d v="2016-10-15T00:00:00"/>
    <x v="1"/>
    <s v="EP-13915"/>
    <s v="Emily Phan"/>
    <x v="0"/>
    <s v="United States"/>
    <s v="Chicago"/>
    <s v="Illinois"/>
    <n v="60610"/>
    <x v="2"/>
    <s v="OFF-AR-10003183"/>
    <s v="Office Supplies"/>
    <s v="Art"/>
    <s v="Avery Fluorescent Highlighter Four-Color Set"/>
    <n v="5.3440000000000003"/>
    <n v="2"/>
    <n v="0.2"/>
    <n v="0.66799999999999948"/>
    <s v="No"/>
    <s v="Kelly Williams"/>
  </r>
  <r>
    <n v="9752"/>
    <s v="CA-2016-113390"/>
    <d v="2016-10-11T00:00:00"/>
    <d v="2016-10-15T00:00:00"/>
    <x v="1"/>
    <s v="EP-13915"/>
    <s v="Emily Phan"/>
    <x v="0"/>
    <s v="United States"/>
    <s v="Chicago"/>
    <s v="Illinois"/>
    <n v="60610"/>
    <x v="2"/>
    <s v="OFF-AR-10001446"/>
    <s v="Office Supplies"/>
    <s v="Art"/>
    <s v="Newell 309"/>
    <n v="27.72"/>
    <n v="3"/>
    <n v="0.2"/>
    <n v="3.4649999999999999"/>
    <s v="No"/>
    <s v="Kelly Williams"/>
  </r>
  <r>
    <n v="9753"/>
    <s v="US-2016-158680"/>
    <d v="2016-07-01T00:00:00"/>
    <d v="2016-07-02T00:00:00"/>
    <x v="2"/>
    <s v="NZ-18565"/>
    <s v="Nick Zandusky"/>
    <x v="2"/>
    <s v="United States"/>
    <s v="Seattle"/>
    <s v="Washington"/>
    <n v="98115"/>
    <x v="1"/>
    <s v="OFF-BI-10000145"/>
    <s v="Office Supplies"/>
    <s v="Binders"/>
    <s v="Zipper Ring Binder Pockets"/>
    <n v="2.4960000000000004"/>
    <n v="1"/>
    <n v="0.2"/>
    <n v="0.90479999999999983"/>
    <s v="No"/>
    <s v="Anna Andreadi"/>
  </r>
  <r>
    <n v="9754"/>
    <s v="CA-2017-113705"/>
    <d v="2017-03-27T00:00:00"/>
    <d v="2017-03-29T00:00:00"/>
    <x v="0"/>
    <s v="LC-16870"/>
    <s v="Lena Cacioppo"/>
    <x v="0"/>
    <s v="United States"/>
    <s v="Richmond"/>
    <s v="Virginia"/>
    <n v="23223"/>
    <x v="0"/>
    <s v="OFF-LA-10000476"/>
    <s v="Office Supplies"/>
    <s v="Labels"/>
    <s v="Avery 05222 Permanent Self-Adhesive File Folder Labels for Typewriters, on Rolls, White, 250/Roll"/>
    <n v="8.26"/>
    <n v="2"/>
    <n v="0"/>
    <n v="3.7995999999999999"/>
    <s v="No"/>
    <s v="Cassandra Brandow"/>
  </r>
  <r>
    <n v="9755"/>
    <s v="CA-2017-113705"/>
    <d v="2017-03-27T00:00:00"/>
    <d v="2017-03-29T00:00:00"/>
    <x v="0"/>
    <s v="LC-16870"/>
    <s v="Lena Cacioppo"/>
    <x v="0"/>
    <s v="United States"/>
    <s v="Richmond"/>
    <s v="Virginia"/>
    <n v="23223"/>
    <x v="0"/>
    <s v="OFF-BI-10001679"/>
    <s v="Office Supplies"/>
    <s v="Binders"/>
    <s v="GBC Instant Index System for Binding Systems"/>
    <n v="17.760000000000002"/>
    <n v="2"/>
    <n v="0"/>
    <n v="8.8800000000000008"/>
    <s v="No"/>
    <s v="Cassandra Brandow"/>
  </r>
  <r>
    <n v="9756"/>
    <s v="CA-2017-113705"/>
    <d v="2017-03-27T00:00:00"/>
    <d v="2017-03-29T00:00:00"/>
    <x v="0"/>
    <s v="LC-16870"/>
    <s v="Lena Cacioppo"/>
    <x v="0"/>
    <s v="United States"/>
    <s v="Richmond"/>
    <s v="Virginia"/>
    <n v="23223"/>
    <x v="0"/>
    <s v="OFF-ST-10001128"/>
    <s v="Office Supplies"/>
    <s v="Storage"/>
    <s v="Carina Mini System Audio Rack, Model AR050B"/>
    <n v="332.94"/>
    <n v="3"/>
    <n v="0"/>
    <n v="9.9882000000000204"/>
    <s v="No"/>
    <s v="Cassandra Brandow"/>
  </r>
  <r>
    <n v="9757"/>
    <s v="CA-2017-113705"/>
    <d v="2017-03-27T00:00:00"/>
    <d v="2017-03-29T00:00:00"/>
    <x v="0"/>
    <s v="LC-16870"/>
    <s v="Lena Cacioppo"/>
    <x v="0"/>
    <s v="United States"/>
    <s v="Richmond"/>
    <s v="Virginia"/>
    <n v="23223"/>
    <x v="0"/>
    <s v="FUR-TA-10002533"/>
    <s v="Furniture"/>
    <s v="Tables"/>
    <s v="BPI Conference Tables"/>
    <n v="292.10000000000002"/>
    <n v="2"/>
    <n v="0"/>
    <n v="58.419999999999987"/>
    <s v="No"/>
    <s v="Cassandra Brandow"/>
  </r>
  <r>
    <n v="9758"/>
    <s v="CA-2017-113705"/>
    <d v="2017-03-27T00:00:00"/>
    <d v="2017-03-29T00:00:00"/>
    <x v="0"/>
    <s v="LC-16870"/>
    <s v="Lena Cacioppo"/>
    <x v="0"/>
    <s v="United States"/>
    <s v="Richmond"/>
    <s v="Virginia"/>
    <n v="23223"/>
    <x v="0"/>
    <s v="TEC-PH-10004006"/>
    <s v="Technology"/>
    <s v="Phones"/>
    <s v="Panasonic KX - TS880B Telephone"/>
    <n v="206.1"/>
    <n v="5"/>
    <n v="0"/>
    <n v="55.647000000000006"/>
    <s v="No"/>
    <s v="Cassandra Brandow"/>
  </r>
  <r>
    <n v="9759"/>
    <s v="CA-2017-113705"/>
    <d v="2017-03-27T00:00:00"/>
    <d v="2017-03-29T00:00:00"/>
    <x v="0"/>
    <s v="LC-16870"/>
    <s v="Lena Cacioppo"/>
    <x v="0"/>
    <s v="United States"/>
    <s v="Richmond"/>
    <s v="Virginia"/>
    <n v="23223"/>
    <x v="0"/>
    <s v="OFF-PA-10002615"/>
    <s v="Office Supplies"/>
    <s v="Paper"/>
    <s v="Ampad Gold Fibre Wirebound Steno Books, 6&quot; x 9&quot;, Gregg Ruled"/>
    <n v="17.64"/>
    <n v="4"/>
    <n v="0"/>
    <n v="8.1143999999999998"/>
    <s v="No"/>
    <s v="Cassandra Brandow"/>
  </r>
  <r>
    <n v="9760"/>
    <s v="CA-2016-146913"/>
    <d v="2016-10-31T00:00:00"/>
    <d v="2016-11-05T00:00:00"/>
    <x v="1"/>
    <s v="SF-20965"/>
    <s v="Sylvia Foulston"/>
    <x v="1"/>
    <s v="United States"/>
    <s v="San Francisco"/>
    <s v="California"/>
    <n v="94109"/>
    <x v="1"/>
    <s v="FUR-CH-10001854"/>
    <s v="Furniture"/>
    <s v="Chairs"/>
    <s v="Office Star - Professional Matrix Back Chair with 2-to-1 Synchro Tilt and Mesh Fabric Seat"/>
    <n v="1403.9200000000003"/>
    <n v="5"/>
    <n v="0.2"/>
    <n v="70.196000000000026"/>
    <s v="No"/>
    <s v="Anna Andreadi"/>
  </r>
  <r>
    <n v="9761"/>
    <s v="CA-2017-159135"/>
    <d v="2017-11-04T00:00:00"/>
    <d v="2017-11-08T00:00:00"/>
    <x v="1"/>
    <s v="KM-16375"/>
    <s v="Katherine Murray"/>
    <x v="2"/>
    <s v="United States"/>
    <s v="Springdale"/>
    <s v="Arkansas"/>
    <n v="72762"/>
    <x v="0"/>
    <s v="OFF-AR-10000657"/>
    <s v="Office Supplies"/>
    <s v="Art"/>
    <s v="Binney &amp; Smith inkTank Desk Highlighter, Chisel Tip, Yellow, 12/Box"/>
    <n v="4.3"/>
    <n v="2"/>
    <n v="0"/>
    <n v="1.4189999999999996"/>
    <s v="No"/>
    <s v="Cassandra Brandow"/>
  </r>
  <r>
    <n v="9762"/>
    <s v="CA-2014-121762"/>
    <d v="2014-02-14T00:00:00"/>
    <d v="2014-02-18T00:00:00"/>
    <x v="1"/>
    <s v="ML-17395"/>
    <s v="Marina Lichtenstein"/>
    <x v="1"/>
    <s v="United States"/>
    <s v="Seattle"/>
    <s v="Washington"/>
    <n v="98103"/>
    <x v="1"/>
    <s v="TEC-AC-10000736"/>
    <s v="Technology"/>
    <s v="Accessories"/>
    <s v="Logitech G600 MMO Gaming Mouse"/>
    <n v="239.96999999999997"/>
    <n v="3"/>
    <n v="0"/>
    <n v="86.389199999999988"/>
    <s v="No"/>
    <s v="Anna Andreadi"/>
  </r>
  <r>
    <n v="9763"/>
    <s v="CA-2014-121762"/>
    <d v="2014-02-14T00:00:00"/>
    <d v="2014-02-18T00:00:00"/>
    <x v="1"/>
    <s v="ML-17395"/>
    <s v="Marina Lichtenstein"/>
    <x v="1"/>
    <s v="United States"/>
    <s v="Seattle"/>
    <s v="Washington"/>
    <n v="98103"/>
    <x v="1"/>
    <s v="OFF-AP-10001293"/>
    <s v="Office Supplies"/>
    <s v="Appliances"/>
    <s v="Belkin 8 Outlet Surge Protector"/>
    <n v="81.96"/>
    <n v="2"/>
    <n v="0"/>
    <n v="22.948799999999999"/>
    <s v="No"/>
    <s v="Anna Andreadi"/>
  </r>
  <r>
    <n v="9764"/>
    <s v="CA-2014-121762"/>
    <d v="2014-02-14T00:00:00"/>
    <d v="2014-02-18T00:00:00"/>
    <x v="1"/>
    <s v="ML-17395"/>
    <s v="Marina Lichtenstein"/>
    <x v="1"/>
    <s v="United States"/>
    <s v="Seattle"/>
    <s v="Washington"/>
    <n v="98103"/>
    <x v="1"/>
    <s v="OFF-SU-10000157"/>
    <s v="Office Supplies"/>
    <s v="Supplies"/>
    <s v="Compact Automatic Electric Letter Opener"/>
    <n v="238.62"/>
    <n v="2"/>
    <n v="0"/>
    <n v="4.7724000000000046"/>
    <s v="No"/>
    <s v="Anna Andreadi"/>
  </r>
  <r>
    <n v="9765"/>
    <s v="CA-2014-123855"/>
    <d v="2014-06-18T00:00:00"/>
    <d v="2014-06-23T00:00:00"/>
    <x v="1"/>
    <s v="MC-18100"/>
    <s v="Mick Crebagga"/>
    <x v="0"/>
    <s v="United States"/>
    <s v="Los Angeles"/>
    <s v="California"/>
    <n v="90036"/>
    <x v="1"/>
    <s v="TEC-PH-10000215"/>
    <s v="Technology"/>
    <s v="Phones"/>
    <s v="Plantronics Cordless Phone Headset with In-line Volume - M214C"/>
    <n v="139.80000000000001"/>
    <n v="5"/>
    <n v="0.2"/>
    <n v="12.232500000000009"/>
    <s v="No"/>
    <s v="Anna Andreadi"/>
  </r>
  <r>
    <n v="9766"/>
    <s v="CA-2017-101959"/>
    <d v="2017-02-28T00:00:00"/>
    <d v="2017-03-06T00:00:00"/>
    <x v="1"/>
    <s v="DB-13660"/>
    <s v="Duane Benoit"/>
    <x v="0"/>
    <s v="United States"/>
    <s v="Middletown"/>
    <s v="Connecticut"/>
    <n v="6457"/>
    <x v="3"/>
    <s v="OFF-BI-10001757"/>
    <s v="Office Supplies"/>
    <s v="Binders"/>
    <s v="Pressboard Hanging Data Binders for Unburst Sheets"/>
    <n v="9.84"/>
    <n v="2"/>
    <n v="0"/>
    <n v="4.7231999999999994"/>
    <s v="No"/>
    <s v="Chuck Magee"/>
  </r>
  <r>
    <n v="9767"/>
    <s v="CA-2017-101959"/>
    <d v="2017-02-28T00:00:00"/>
    <d v="2017-03-06T00:00:00"/>
    <x v="1"/>
    <s v="DB-13660"/>
    <s v="Duane Benoit"/>
    <x v="0"/>
    <s v="United States"/>
    <s v="Middletown"/>
    <s v="Connecticut"/>
    <n v="6457"/>
    <x v="3"/>
    <s v="OFF-PA-10002137"/>
    <s v="Office Supplies"/>
    <s v="Paper"/>
    <s v="Southworth 100% Résumé Paper, 24lb."/>
    <n v="7.78"/>
    <n v="1"/>
    <n v="0"/>
    <n v="3.5009999999999994"/>
    <s v="No"/>
    <s v="Chuck Magee"/>
  </r>
  <r>
    <n v="9768"/>
    <s v="CA-2017-102659"/>
    <d v="2017-12-09T00:00:00"/>
    <d v="2017-12-15T00:00:00"/>
    <x v="1"/>
    <s v="LW-17215"/>
    <s v="Luke Weiss"/>
    <x v="0"/>
    <s v="United States"/>
    <s v="Grand Rapids"/>
    <s v="Michigan"/>
    <n v="49505"/>
    <x v="2"/>
    <s v="OFF-BI-10000088"/>
    <s v="Office Supplies"/>
    <s v="Binders"/>
    <s v="GBC Imprintable Covers"/>
    <n v="54.900000000000006"/>
    <n v="5"/>
    <n v="0"/>
    <n v="26.901000000000003"/>
    <s v="No"/>
    <s v="Kelly Williams"/>
  </r>
  <r>
    <n v="9769"/>
    <s v="CA-2017-142328"/>
    <d v="2017-12-07T00:00:00"/>
    <d v="2017-12-14T00:00:00"/>
    <x v="1"/>
    <s v="TC-21535"/>
    <s v="Tracy Collins"/>
    <x v="2"/>
    <s v="United States"/>
    <s v="San Francisco"/>
    <s v="California"/>
    <n v="94122"/>
    <x v="1"/>
    <s v="OFF-PA-10000380"/>
    <s v="Office Supplies"/>
    <s v="Paper"/>
    <s v="REDIFORM Incoming/Outgoing Call Register, 11&quot; X 8 1/2&quot;, 100 Messages"/>
    <n v="50.04"/>
    <n v="6"/>
    <n v="0"/>
    <n v="25.02"/>
    <s v="Yes"/>
    <s v="Anna Andreadi"/>
  </r>
  <r>
    <n v="9770"/>
    <s v="CA-2016-123533"/>
    <d v="2016-11-24T00:00:00"/>
    <d v="2016-11-30T00:00:00"/>
    <x v="1"/>
    <s v="SC-20050"/>
    <s v="Sample Company A"/>
    <x v="2"/>
    <s v="United States"/>
    <s v="Hialeah"/>
    <s v="Florida"/>
    <n v="33012"/>
    <x v="0"/>
    <s v="FUR-BO-10001619"/>
    <s v="Furniture"/>
    <s v="Bookcases"/>
    <s v="O'Sullivan Cherrywood Estates Traditional Bookcase"/>
    <n v="339.92000000000007"/>
    <n v="5"/>
    <n v="0.2"/>
    <n v="8.4979999999999762"/>
    <s v="No"/>
    <s v="Cassandra Brandow"/>
  </r>
  <r>
    <n v="9771"/>
    <s v="CA-2016-123533"/>
    <d v="2016-11-24T00:00:00"/>
    <d v="2016-11-30T00:00:00"/>
    <x v="1"/>
    <s v="SC-20050"/>
    <s v="Sample Company A"/>
    <x v="2"/>
    <s v="United States"/>
    <s v="Hialeah"/>
    <s v="Florida"/>
    <n v="33012"/>
    <x v="0"/>
    <s v="OFF-PA-10001609"/>
    <s v="Office Supplies"/>
    <s v="Paper"/>
    <s v="Tops Wirebound Message Log Books"/>
    <n v="10.528"/>
    <n v="4"/>
    <n v="0.2"/>
    <n v="3.4215999999999993"/>
    <s v="No"/>
    <s v="Cassandra Brandow"/>
  </r>
  <r>
    <n v="9772"/>
    <s v="CA-2016-123533"/>
    <d v="2016-11-24T00:00:00"/>
    <d v="2016-11-30T00:00:00"/>
    <x v="1"/>
    <s v="SC-20050"/>
    <s v="Sample Company A"/>
    <x v="2"/>
    <s v="United States"/>
    <s v="Hialeah"/>
    <s v="Florida"/>
    <n v="33012"/>
    <x v="0"/>
    <s v="OFF-AP-10002765"/>
    <s v="Office Supplies"/>
    <s v="Appliances"/>
    <s v="Fellowes Advanced Computer Series Surge Protectors"/>
    <n v="42.384"/>
    <n v="2"/>
    <n v="0.2"/>
    <n v="4.2384000000000022"/>
    <s v="No"/>
    <s v="Cassandra Brandow"/>
  </r>
  <r>
    <n v="9773"/>
    <s v="CA-2016-104983"/>
    <d v="2016-07-03T00:00:00"/>
    <d v="2016-07-03T00:00:00"/>
    <x v="3"/>
    <s v="FM-14215"/>
    <s v="Filia McAdams"/>
    <x v="1"/>
    <s v="United States"/>
    <s v="Philadelphia"/>
    <s v="Pennsylvania"/>
    <n v="19143"/>
    <x v="3"/>
    <s v="OFF-PA-10000167"/>
    <s v="Office Supplies"/>
    <s v="Paper"/>
    <s v="Xerox 1925"/>
    <n v="123.92000000000002"/>
    <n v="5"/>
    <n v="0.2"/>
    <n v="38.724999999999994"/>
    <s v="No"/>
    <s v="Chuck Magee"/>
  </r>
  <r>
    <n v="9774"/>
    <s v="CA-2016-160234"/>
    <d v="2016-06-26T00:00:00"/>
    <d v="2016-07-03T00:00:00"/>
    <x v="1"/>
    <s v="PF-19225"/>
    <s v="Phillip Flathmann"/>
    <x v="0"/>
    <s v="United States"/>
    <s v="Atlanta"/>
    <s v="Georgia"/>
    <n v="30318"/>
    <x v="0"/>
    <s v="TEC-PH-10004434"/>
    <s v="Technology"/>
    <s v="Phones"/>
    <s v="Cisco IP Phone 7961G VoIP phone - Dark gray"/>
    <n v="135.94999999999999"/>
    <n v="1"/>
    <n v="0"/>
    <n v="39.425499999999985"/>
    <s v="No"/>
    <s v="Cassandra Brandow"/>
  </r>
  <r>
    <n v="9775"/>
    <s v="CA-2014-169019"/>
    <d v="2014-07-26T00:00:00"/>
    <d v="2014-07-30T00:00:00"/>
    <x v="1"/>
    <s v="LF-17185"/>
    <s v="Luke Foster"/>
    <x v="0"/>
    <s v="United States"/>
    <s v="San Antonio"/>
    <s v="Texas"/>
    <n v="78207"/>
    <x v="2"/>
    <s v="OFF-BI-10004995"/>
    <s v="Office Supplies"/>
    <s v="Binders"/>
    <s v="GBC DocuBind P400 Electric Binding System"/>
    <n v="2177.5839999999994"/>
    <n v="8"/>
    <n v="0.8"/>
    <n v="-3701.8928000000014"/>
    <s v="Yes"/>
    <s v="Kelly Williams"/>
  </r>
  <r>
    <n v="9776"/>
    <s v="CA-2014-169019"/>
    <d v="2014-07-26T00:00:00"/>
    <d v="2014-07-30T00:00:00"/>
    <x v="1"/>
    <s v="LF-17185"/>
    <s v="Luke Foster"/>
    <x v="0"/>
    <s v="United States"/>
    <s v="San Antonio"/>
    <s v="Texas"/>
    <n v="78207"/>
    <x v="2"/>
    <s v="FUR-FU-10004666"/>
    <s v="Furniture"/>
    <s v="Furnishings"/>
    <s v="DAX Clear Channel Poster Frame"/>
    <n v="17.496000000000002"/>
    <n v="3"/>
    <n v="0.6"/>
    <n v="-10.060199999999998"/>
    <s v="Yes"/>
    <s v="Kelly Williams"/>
  </r>
  <r>
    <n v="9777"/>
    <s v="CA-2014-169019"/>
    <d v="2014-07-26T00:00:00"/>
    <d v="2014-07-30T00:00:00"/>
    <x v="1"/>
    <s v="LF-17185"/>
    <s v="Luke Foster"/>
    <x v="0"/>
    <s v="United States"/>
    <s v="San Antonio"/>
    <s v="Texas"/>
    <n v="78207"/>
    <x v="2"/>
    <s v="OFF-BI-10001524"/>
    <s v="Office Supplies"/>
    <s v="Binders"/>
    <s v="GBC Premium Transparent Covers with Diagonal Lined Pattern"/>
    <n v="16.783999999999995"/>
    <n v="4"/>
    <n v="0.8"/>
    <n v="-26.854400000000012"/>
    <s v="Yes"/>
    <s v="Kelly Williams"/>
  </r>
  <r>
    <n v="9778"/>
    <s v="CA-2014-169019"/>
    <d v="2014-07-26T00:00:00"/>
    <d v="2014-07-30T00:00:00"/>
    <x v="1"/>
    <s v="LF-17185"/>
    <s v="Luke Foster"/>
    <x v="0"/>
    <s v="United States"/>
    <s v="San Antonio"/>
    <s v="Texas"/>
    <n v="78207"/>
    <x v="2"/>
    <s v="TEC-AC-10002076"/>
    <s v="Technology"/>
    <s v="Accessories"/>
    <s v="Microsoft Natural Keyboard Elite"/>
    <n v="431.13600000000002"/>
    <n v="9"/>
    <n v="0.2"/>
    <n v="-26.946000000000012"/>
    <s v="Yes"/>
    <s v="Kelly Williams"/>
  </r>
  <r>
    <n v="9779"/>
    <s v="CA-2014-169019"/>
    <d v="2014-07-26T00:00:00"/>
    <d v="2014-07-30T00:00:00"/>
    <x v="1"/>
    <s v="LF-17185"/>
    <s v="Luke Foster"/>
    <x v="0"/>
    <s v="United States"/>
    <s v="San Antonio"/>
    <s v="Texas"/>
    <n v="78207"/>
    <x v="2"/>
    <s v="OFF-BI-10001679"/>
    <s v="Office Supplies"/>
    <s v="Binders"/>
    <s v="GBC Instant Index System for Binding Systems"/>
    <n v="8.879999999999999"/>
    <n v="5"/>
    <n v="0.8"/>
    <n v="-13.32"/>
    <s v="Yes"/>
    <s v="Kelly Williams"/>
  </r>
  <r>
    <n v="9780"/>
    <s v="CA-2014-169019"/>
    <d v="2014-07-26T00:00:00"/>
    <d v="2014-07-30T00:00:00"/>
    <x v="1"/>
    <s v="LF-17185"/>
    <s v="Luke Foster"/>
    <x v="0"/>
    <s v="United States"/>
    <s v="San Antonio"/>
    <s v="Texas"/>
    <n v="78207"/>
    <x v="2"/>
    <s v="OFF-AP-10003281"/>
    <s v="Office Supplies"/>
    <s v="Appliances"/>
    <s v="Acco 6 Outlet Guardian Standard Surge Suppressor"/>
    <n v="4.8359999999999985"/>
    <n v="2"/>
    <n v="0.8"/>
    <n v="-12.090000000000003"/>
    <s v="Yes"/>
    <s v="Kelly Williams"/>
  </r>
  <r>
    <n v="9781"/>
    <s v="CA-2016-153178"/>
    <d v="2016-09-14T00:00:00"/>
    <d v="2016-09-18T00:00:00"/>
    <x v="1"/>
    <s v="CL-12565"/>
    <s v="Clay Ludtke"/>
    <x v="0"/>
    <s v="United States"/>
    <s v="Long Beach"/>
    <s v="New York"/>
    <n v="11561"/>
    <x v="3"/>
    <s v="TEC-PH-10001944"/>
    <s v="Technology"/>
    <s v="Phones"/>
    <s v="Wi-Ex zBoost YX540 Cellular Phone Signal Booster"/>
    <n v="437.84999999999997"/>
    <n v="3"/>
    <n v="0"/>
    <n v="131.35499999999996"/>
    <s v="No"/>
    <s v="Chuck Magee"/>
  </r>
  <r>
    <n v="9782"/>
    <s v="CA-2016-153178"/>
    <d v="2016-09-14T00:00:00"/>
    <d v="2016-09-18T00:00:00"/>
    <x v="1"/>
    <s v="CL-12565"/>
    <s v="Clay Ludtke"/>
    <x v="0"/>
    <s v="United States"/>
    <s v="Long Beach"/>
    <s v="New York"/>
    <n v="11561"/>
    <x v="3"/>
    <s v="OFF-BI-10004390"/>
    <s v="Office Supplies"/>
    <s v="Binders"/>
    <s v="GBC DocuBind 200 Manual Binding Machine"/>
    <n v="673.5680000000001"/>
    <n v="2"/>
    <n v="0.2"/>
    <n v="252.58799999999999"/>
    <s v="No"/>
    <s v="Chuck Magee"/>
  </r>
  <r>
    <n v="9783"/>
    <s v="CA-2015-149748"/>
    <d v="2015-05-31T00:00:00"/>
    <d v="2015-06-02T00:00:00"/>
    <x v="0"/>
    <s v="EM-13825"/>
    <s v="Elizabeth Moffitt"/>
    <x v="1"/>
    <s v="United States"/>
    <s v="Paterson"/>
    <s v="New Jersey"/>
    <n v="7501"/>
    <x v="3"/>
    <s v="OFF-PA-10002120"/>
    <s v="Office Supplies"/>
    <s v="Paper"/>
    <s v="Xerox 1889"/>
    <n v="274.8"/>
    <n v="5"/>
    <n v="0"/>
    <n v="134.65199999999999"/>
    <s v="No"/>
    <s v="Chuck Magee"/>
  </r>
  <r>
    <n v="9784"/>
    <s v="CA-2015-149748"/>
    <d v="2015-05-31T00:00:00"/>
    <d v="2015-06-02T00:00:00"/>
    <x v="0"/>
    <s v="EM-13825"/>
    <s v="Elizabeth Moffitt"/>
    <x v="1"/>
    <s v="United States"/>
    <s v="Paterson"/>
    <s v="New Jersey"/>
    <n v="7501"/>
    <x v="3"/>
    <s v="OFF-ST-10004340"/>
    <s v="Office Supplies"/>
    <s v="Storage"/>
    <s v="Fellowes Mobile File Cart, Black"/>
    <n v="62.18"/>
    <n v="1"/>
    <n v="0"/>
    <n v="16.788600000000002"/>
    <s v="No"/>
    <s v="Chuck Magee"/>
  </r>
  <r>
    <n v="9785"/>
    <s v="CA-2015-149748"/>
    <d v="2015-05-31T00:00:00"/>
    <d v="2015-06-02T00:00:00"/>
    <x v="0"/>
    <s v="EM-13825"/>
    <s v="Elizabeth Moffitt"/>
    <x v="1"/>
    <s v="United States"/>
    <s v="Paterson"/>
    <s v="New Jersey"/>
    <n v="7501"/>
    <x v="3"/>
    <s v="FUR-FU-10001847"/>
    <s v="Furniture"/>
    <s v="Furnishings"/>
    <s v="Eldon Image Series Black Desk Accessories"/>
    <n v="8.2799999999999994"/>
    <n v="2"/>
    <n v="0"/>
    <n v="2.9807999999999995"/>
    <s v="No"/>
    <s v="Chuck Magee"/>
  </r>
  <r>
    <n v="9786"/>
    <s v="CA-2015-155635"/>
    <d v="2015-05-09T00:00:00"/>
    <d v="2015-05-13T00:00:00"/>
    <x v="1"/>
    <s v="ME-17725"/>
    <s v="Max Engle"/>
    <x v="0"/>
    <s v="United States"/>
    <s v="Louisville"/>
    <s v="Kentucky"/>
    <n v="40214"/>
    <x v="0"/>
    <s v="OFF-BI-10000962"/>
    <s v="Office Supplies"/>
    <s v="Binders"/>
    <s v="Acco Flexible ACCOHIDE Square Ring Data Binder, Dark Blue, 11 1/2&quot; X 14&quot; 7/8&quot;"/>
    <n v="48.81"/>
    <n v="3"/>
    <n v="0"/>
    <n v="23.916899999999998"/>
    <s v="No"/>
    <s v="Cassandra Brandow"/>
  </r>
  <r>
    <n v="9787"/>
    <s v="US-2014-114377"/>
    <d v="2014-11-05T00:00:00"/>
    <d v="2014-11-05T00:00:00"/>
    <x v="3"/>
    <s v="BG-11035"/>
    <s v="Barry Gonzalez"/>
    <x v="0"/>
    <s v="United States"/>
    <s v="Hampton"/>
    <s v="Virginia"/>
    <n v="23666"/>
    <x v="0"/>
    <s v="FUR-CH-10004754"/>
    <s v="Furniture"/>
    <s v="Chairs"/>
    <s v="Global Stack Chair with Arms, Black"/>
    <n v="149.9"/>
    <n v="5"/>
    <n v="0"/>
    <n v="40.472999999999999"/>
    <s v="No"/>
    <s v="Cassandra Brandow"/>
  </r>
  <r>
    <n v="9788"/>
    <s v="CA-2017-144491"/>
    <d v="2017-03-27T00:00:00"/>
    <d v="2017-04-01T00:00:00"/>
    <x v="1"/>
    <s v="CJ-12010"/>
    <s v="Caroline Jumper"/>
    <x v="0"/>
    <s v="United States"/>
    <s v="Houston"/>
    <s v="Texas"/>
    <n v="77070"/>
    <x v="2"/>
    <s v="FUR-BO-10001811"/>
    <s v="Furniture"/>
    <s v="Bookcases"/>
    <s v="Atlantic Metals Mobile 5-Shelf Bookcases, Custom Colors"/>
    <n v="1023.3319999999999"/>
    <n v="5"/>
    <n v="0.32"/>
    <n v="-30.098000000000127"/>
    <s v="No"/>
    <s v="Kelly Williams"/>
  </r>
  <r>
    <n v="9789"/>
    <s v="CA-2017-144491"/>
    <d v="2017-03-27T00:00:00"/>
    <d v="2017-04-01T00:00:00"/>
    <x v="1"/>
    <s v="CJ-12010"/>
    <s v="Caroline Jumper"/>
    <x v="0"/>
    <s v="United States"/>
    <s v="Houston"/>
    <s v="Texas"/>
    <n v="77070"/>
    <x v="2"/>
    <s v="FUR-CH-10004063"/>
    <s v="Furniture"/>
    <s v="Chairs"/>
    <s v="Global Deluxe High-Back Manager's Chair"/>
    <n v="600.55799999999999"/>
    <n v="3"/>
    <n v="0.3"/>
    <n v="-8.5794000000000779"/>
    <s v="No"/>
    <s v="Kelly Williams"/>
  </r>
  <r>
    <n v="9790"/>
    <s v="CA-2017-144491"/>
    <d v="2017-03-27T00:00:00"/>
    <d v="2017-04-01T00:00:00"/>
    <x v="1"/>
    <s v="CJ-12010"/>
    <s v="Caroline Jumper"/>
    <x v="0"/>
    <s v="United States"/>
    <s v="Houston"/>
    <s v="Texas"/>
    <n v="77070"/>
    <x v="2"/>
    <s v="TEC-AC-10004901"/>
    <s v="Technology"/>
    <s v="Accessories"/>
    <s v="Kensington SlimBlade Notebook Wireless Mouse with Nano Receiver "/>
    <n v="39.992000000000004"/>
    <n v="1"/>
    <n v="0.2"/>
    <n v="6.9985999999999997"/>
    <s v="No"/>
    <s v="Kelly Williams"/>
  </r>
  <r>
    <n v="9791"/>
    <s v="CA-2017-144491"/>
    <d v="2017-03-27T00:00:00"/>
    <d v="2017-04-01T00:00:00"/>
    <x v="1"/>
    <s v="CJ-12010"/>
    <s v="Caroline Jumper"/>
    <x v="0"/>
    <s v="United States"/>
    <s v="Houston"/>
    <s v="Texas"/>
    <n v="77070"/>
    <x v="2"/>
    <s v="FUR-CH-10001714"/>
    <s v="Furniture"/>
    <s v="Chairs"/>
    <s v="Global Leather &amp; Oak Executive Chair, Burgundy"/>
    <n v="211.24599999999998"/>
    <n v="2"/>
    <n v="0.3"/>
    <n v="-66.391599999999983"/>
    <s v="No"/>
    <s v="Kelly Williams"/>
  </r>
  <r>
    <n v="9792"/>
    <s v="CA-2014-127166"/>
    <d v="2014-05-21T00:00:00"/>
    <d v="2014-05-23T00:00:00"/>
    <x v="0"/>
    <s v="KH-16360"/>
    <s v="Katherine Hughes"/>
    <x v="0"/>
    <s v="United States"/>
    <s v="Houston"/>
    <s v="Texas"/>
    <n v="77070"/>
    <x v="2"/>
    <s v="OFF-EN-10003134"/>
    <s v="Office Supplies"/>
    <s v="Envelopes"/>
    <s v="Staple envelope"/>
    <n v="56.063999999999993"/>
    <n v="6"/>
    <n v="0.2"/>
    <n v="21.024000000000001"/>
    <s v="No"/>
    <s v="Kelly Williams"/>
  </r>
  <r>
    <n v="9793"/>
    <s v="CA-2014-127166"/>
    <d v="2014-05-21T00:00:00"/>
    <d v="2014-05-23T00:00:00"/>
    <x v="0"/>
    <s v="KH-16360"/>
    <s v="Katherine Hughes"/>
    <x v="0"/>
    <s v="United States"/>
    <s v="Houston"/>
    <s v="Texas"/>
    <n v="77070"/>
    <x v="2"/>
    <s v="FUR-CH-10003396"/>
    <s v="Furniture"/>
    <s v="Chairs"/>
    <s v="Global Deluxe Steno Chair"/>
    <n v="107.77200000000001"/>
    <n v="2"/>
    <n v="0.3"/>
    <n v="-29.252400000000009"/>
    <s v="No"/>
    <s v="Kelly Williams"/>
  </r>
  <r>
    <n v="9794"/>
    <s v="CA-2014-127166"/>
    <d v="2014-05-21T00:00:00"/>
    <d v="2014-05-23T00:00:00"/>
    <x v="0"/>
    <s v="KH-16360"/>
    <s v="Katherine Hughes"/>
    <x v="0"/>
    <s v="United States"/>
    <s v="Houston"/>
    <s v="Texas"/>
    <n v="77070"/>
    <x v="2"/>
    <s v="OFF-PA-10001560"/>
    <s v="Office Supplies"/>
    <s v="Paper"/>
    <s v="Adams Telephone Message Books, 5 1/4” x 11”"/>
    <n v="4.8320000000000007"/>
    <n v="1"/>
    <n v="0.2"/>
    <n v="1.6307999999999998"/>
    <s v="No"/>
    <s v="Kelly Williams"/>
  </r>
  <r>
    <n v="9795"/>
    <s v="CA-2014-127166"/>
    <d v="2014-05-21T00:00:00"/>
    <d v="2014-05-23T00:00:00"/>
    <x v="0"/>
    <s v="KH-16360"/>
    <s v="Katherine Hughes"/>
    <x v="0"/>
    <s v="United States"/>
    <s v="Houston"/>
    <s v="Texas"/>
    <n v="77070"/>
    <x v="2"/>
    <s v="OFF-BI-10000977"/>
    <s v="Office Supplies"/>
    <s v="Binders"/>
    <s v="Ibico Plastic Spiral Binding Combs"/>
    <n v="18.239999999999995"/>
    <n v="3"/>
    <n v="0.8"/>
    <n v="-31.00800000000001"/>
    <s v="No"/>
    <s v="Kelly Williams"/>
  </r>
  <r>
    <n v="9796"/>
    <s v="CA-2016-125920"/>
    <d v="2016-05-21T00:00:00"/>
    <d v="2016-05-28T00:00:00"/>
    <x v="1"/>
    <s v="SH-19975"/>
    <s v="Sally Hughsby"/>
    <x v="1"/>
    <s v="United States"/>
    <s v="Chicago"/>
    <s v="Illinois"/>
    <n v="60610"/>
    <x v="2"/>
    <s v="OFF-BI-10003429"/>
    <s v="Office Supplies"/>
    <s v="Binders"/>
    <s v="Cardinal HOLDit! Binder Insert Strips,Extra Strips"/>
    <n v="3.7979999999999992"/>
    <n v="3"/>
    <n v="0.8"/>
    <n v="-5.8869000000000007"/>
    <s v="No"/>
    <s v="Kelly Williams"/>
  </r>
  <r>
    <n v="9797"/>
    <s v="CA-2015-128608"/>
    <d v="2015-01-12T00:00:00"/>
    <d v="2015-01-17T00:00:00"/>
    <x v="1"/>
    <s v="CS-12490"/>
    <s v="Cindy Schnelling"/>
    <x v="1"/>
    <s v="United States"/>
    <s v="Toledo"/>
    <s v="Ohio"/>
    <n v="43615"/>
    <x v="3"/>
    <s v="OFF-AR-10001374"/>
    <s v="Office Supplies"/>
    <s v="Art"/>
    <s v="BIC Brite Liner Highlighters, Chisel Tip"/>
    <n v="10.368000000000002"/>
    <n v="2"/>
    <n v="0.2"/>
    <n v="1.5551999999999992"/>
    <s v="No"/>
    <s v="Chuck Magee"/>
  </r>
  <r>
    <n v="9798"/>
    <s v="CA-2015-128608"/>
    <d v="2015-01-12T00:00:00"/>
    <d v="2015-01-17T00:00:00"/>
    <x v="1"/>
    <s v="CS-12490"/>
    <s v="Cindy Schnelling"/>
    <x v="1"/>
    <s v="United States"/>
    <s v="Toledo"/>
    <s v="Ohio"/>
    <n v="43615"/>
    <x v="3"/>
    <s v="TEC-PH-10004977"/>
    <s v="Technology"/>
    <s v="Phones"/>
    <s v="GE 30524EE4"/>
    <n v="235.18799999999999"/>
    <n v="2"/>
    <n v="0.4"/>
    <n v="-43.117800000000045"/>
    <s v="No"/>
    <s v="Chuck Magee"/>
  </r>
  <r>
    <n v="9799"/>
    <s v="CA-2015-128608"/>
    <d v="2015-01-12T00:00:00"/>
    <d v="2015-01-17T00:00:00"/>
    <x v="1"/>
    <s v="CS-12490"/>
    <s v="Cindy Schnelling"/>
    <x v="1"/>
    <s v="United States"/>
    <s v="Toledo"/>
    <s v="Ohio"/>
    <n v="43615"/>
    <x v="3"/>
    <s v="TEC-PH-10000912"/>
    <s v="Technology"/>
    <s v="Phones"/>
    <s v="Anker 24W Portable Micro USB Car Charger"/>
    <n v="26.376000000000001"/>
    <n v="4"/>
    <n v="0.4"/>
    <n v="2.6375999999999991"/>
    <s v="No"/>
    <s v="Chuck Magee"/>
  </r>
  <r>
    <n v="9800"/>
    <s v="CA-2015-128608"/>
    <d v="2015-01-12T00:00:00"/>
    <d v="2015-01-17T00:00:00"/>
    <x v="1"/>
    <s v="CS-12490"/>
    <s v="Cindy Schnelling"/>
    <x v="1"/>
    <s v="United States"/>
    <s v="Toledo"/>
    <s v="Ohio"/>
    <n v="43615"/>
    <x v="3"/>
    <s v="TEC-AC-10000487"/>
    <s v="Technology"/>
    <s v="Accessories"/>
    <s v="SanDisk Cruzer 4 GB USB Flash Drive"/>
    <n v="10.384"/>
    <n v="2"/>
    <n v="0.2"/>
    <n v="2.2065999999999999"/>
    <s v="No"/>
    <s v="Chuck Magee"/>
  </r>
  <r>
    <n v="9801"/>
    <s v="CA-2015-128608"/>
    <d v="2015-01-12T00:00:00"/>
    <d v="2015-01-17T00:00:00"/>
    <x v="1"/>
    <s v="CS-12490"/>
    <s v="Cindy Schnelling"/>
    <x v="1"/>
    <s v="United States"/>
    <s v="Toledo"/>
    <s v="Ohio"/>
    <n v="43615"/>
    <x v="3"/>
    <s v="TEC-PH-10002262"/>
    <s v="Technology"/>
    <s v="Phones"/>
    <s v="LG Electronics Tone+ HBS-730 Bluetooth Headset"/>
    <n v="107.11799999999999"/>
    <n v="3"/>
    <n v="0.4"/>
    <n v="-21.423599999999993"/>
    <s v="No"/>
    <s v="Chuck Magee"/>
  </r>
  <r>
    <n v="9802"/>
    <s v="CA-2017-137918"/>
    <d v="2017-09-29T00:00:00"/>
    <d v="2017-10-06T00:00:00"/>
    <x v="1"/>
    <s v="JK-15730"/>
    <s v="Joe Kamberova"/>
    <x v="0"/>
    <s v="United States"/>
    <s v="Lodi"/>
    <s v="California"/>
    <n v="95240"/>
    <x v="1"/>
    <s v="OFF-SU-10000898"/>
    <s v="Office Supplies"/>
    <s v="Supplies"/>
    <s v="Acme Hot Forged Carbon Steel Scissors with Nickel-Plated Handles, 3 7/8&quot; Cut, 8&quot;L"/>
    <n v="97.3"/>
    <n v="7"/>
    <n v="0"/>
    <n v="28.216999999999992"/>
    <s v="No"/>
    <s v="Anna Andreadi"/>
  </r>
  <r>
    <n v="9803"/>
    <s v="CA-2015-122973"/>
    <d v="2015-07-18T00:00:00"/>
    <d v="2015-07-20T00:00:00"/>
    <x v="0"/>
    <s v="PJ-19015"/>
    <s v="Pauline Johnson"/>
    <x v="0"/>
    <s v="United States"/>
    <s v="New York City"/>
    <s v="New York"/>
    <n v="10024"/>
    <x v="3"/>
    <s v="OFF-BI-10004182"/>
    <s v="Office Supplies"/>
    <s v="Binders"/>
    <s v="Economy Binders"/>
    <n v="3.3280000000000003"/>
    <n v="2"/>
    <n v="0.2"/>
    <n v="1.2064000000000001"/>
    <s v="No"/>
    <s v="Chuck Magee"/>
  </r>
  <r>
    <n v="9804"/>
    <s v="CA-2015-122973"/>
    <d v="2015-07-18T00:00:00"/>
    <d v="2015-07-20T00:00:00"/>
    <x v="0"/>
    <s v="PJ-19015"/>
    <s v="Pauline Johnson"/>
    <x v="0"/>
    <s v="United States"/>
    <s v="New York City"/>
    <s v="New York"/>
    <n v="10024"/>
    <x v="3"/>
    <s v="TEC-PH-10002468"/>
    <s v="Technology"/>
    <s v="Phones"/>
    <s v="Plantronics CS 50-USB - headset - Convertible, Monaural"/>
    <n v="135.99"/>
    <n v="1"/>
    <n v="0"/>
    <n v="36.717300000000009"/>
    <s v="No"/>
    <s v="Chuck Magee"/>
  </r>
  <r>
    <n v="9805"/>
    <s v="CA-2015-122973"/>
    <d v="2015-07-18T00:00:00"/>
    <d v="2015-07-20T00:00:00"/>
    <x v="0"/>
    <s v="PJ-19015"/>
    <s v="Pauline Johnson"/>
    <x v="0"/>
    <s v="United States"/>
    <s v="New York City"/>
    <s v="New York"/>
    <n v="10024"/>
    <x v="3"/>
    <s v="FUR-FU-10002364"/>
    <s v="Furniture"/>
    <s v="Furnishings"/>
    <s v="Eldon Expressions Wood Desk Accessories, Oak"/>
    <n v="7.38"/>
    <n v="1"/>
    <n v="0"/>
    <n v="2.1401999999999992"/>
    <s v="No"/>
    <s v="Chuck Magee"/>
  </r>
  <r>
    <n v="9806"/>
    <s v="CA-2016-136322"/>
    <d v="2016-10-21T00:00:00"/>
    <d v="2016-10-26T00:00:00"/>
    <x v="1"/>
    <s v="AP-10720"/>
    <s v="Anne Pryor"/>
    <x v="2"/>
    <s v="United States"/>
    <s v="Fort Lauderdale"/>
    <s v="Florida"/>
    <n v="33311"/>
    <x v="0"/>
    <s v="FUR-FU-10002878"/>
    <s v="Furniture"/>
    <s v="Furnishings"/>
    <s v="Seth Thomas 14&quot; Day/Date Wall Clock"/>
    <n v="45.568000000000005"/>
    <n v="2"/>
    <n v="0.2"/>
    <n v="9.6832000000000011"/>
    <s v="No"/>
    <s v="Cassandra Brandow"/>
  </r>
  <r>
    <n v="9807"/>
    <s v="CA-2016-136322"/>
    <d v="2016-10-21T00:00:00"/>
    <d v="2016-10-26T00:00:00"/>
    <x v="1"/>
    <s v="AP-10720"/>
    <s v="Anne Pryor"/>
    <x v="2"/>
    <s v="United States"/>
    <s v="Fort Lauderdale"/>
    <s v="Florida"/>
    <n v="33311"/>
    <x v="0"/>
    <s v="OFF-BI-10004817"/>
    <s v="Office Supplies"/>
    <s v="Binders"/>
    <s v="GBC Personal VeloBind Strips"/>
    <n v="28.752000000000006"/>
    <n v="8"/>
    <n v="0.7"/>
    <n v="-21.084799999999994"/>
    <s v="No"/>
    <s v="Cassandra Brandow"/>
  </r>
  <r>
    <n v="9808"/>
    <s v="CA-2017-107209"/>
    <d v="2017-07-27T00:00:00"/>
    <d v="2017-08-01T00:00:00"/>
    <x v="0"/>
    <s v="JW-15955"/>
    <s v="Joni Wasserman"/>
    <x v="0"/>
    <s v="United States"/>
    <s v="Raleigh"/>
    <s v="North Carolina"/>
    <n v="27604"/>
    <x v="0"/>
    <s v="FUR-CH-10001146"/>
    <s v="Furniture"/>
    <s v="Chairs"/>
    <s v="Global Value Mid-Back Manager's Chair, Gray"/>
    <n v="194.84800000000001"/>
    <n v="4"/>
    <n v="0.2"/>
    <n v="12.177999999999983"/>
    <s v="No"/>
    <s v="Cassandra Brandow"/>
  </r>
  <r>
    <n v="9809"/>
    <s v="CA-2017-145093"/>
    <d v="2017-07-21T00:00:00"/>
    <d v="2017-07-26T00:00:00"/>
    <x v="1"/>
    <s v="PT-19090"/>
    <s v="Pete Takahito"/>
    <x v="0"/>
    <s v="United States"/>
    <s v="Chicago"/>
    <s v="Illinois"/>
    <n v="60623"/>
    <x v="2"/>
    <s v="OFF-BI-10001116"/>
    <s v="Office Supplies"/>
    <s v="Binders"/>
    <s v="Wilson Jones 1&quot; Hanging DublLock Ring Binders"/>
    <n v="2.1119999999999997"/>
    <n v="2"/>
    <n v="0.8"/>
    <n v="-3.3792"/>
    <s v="No"/>
    <s v="Kelly Williams"/>
  </r>
  <r>
    <n v="9810"/>
    <s v="US-2014-139640"/>
    <d v="2014-11-07T00:00:00"/>
    <d v="2014-11-11T00:00:00"/>
    <x v="0"/>
    <s v="TB-21595"/>
    <s v="Troy Blackwell"/>
    <x v="0"/>
    <s v="United States"/>
    <s v="Portland"/>
    <s v="Oregon"/>
    <n v="97206"/>
    <x v="1"/>
    <s v="OFF-PA-10000304"/>
    <s v="Office Supplies"/>
    <s v="Paper"/>
    <s v="Xerox 1995"/>
    <n v="25.920000000000005"/>
    <n v="5"/>
    <n v="0.2"/>
    <n v="9.0719999999999992"/>
    <s v="No"/>
    <s v="Anna Andreadi"/>
  </r>
  <r>
    <n v="9811"/>
    <s v="US-2014-139640"/>
    <d v="2014-11-07T00:00:00"/>
    <d v="2014-11-11T00:00:00"/>
    <x v="0"/>
    <s v="TB-21595"/>
    <s v="Troy Blackwell"/>
    <x v="0"/>
    <s v="United States"/>
    <s v="Portland"/>
    <s v="Oregon"/>
    <n v="97206"/>
    <x v="1"/>
    <s v="OFF-AR-10002240"/>
    <s v="Office Supplies"/>
    <s v="Art"/>
    <s v="Panasonic KP-150 Electric Pencil Sharpener"/>
    <n v="120.76800000000001"/>
    <n v="4"/>
    <n v="0.2"/>
    <n v="9.0575999999999972"/>
    <s v="No"/>
    <s v="Anna Andreadi"/>
  </r>
  <r>
    <n v="9812"/>
    <s v="CA-2016-117583"/>
    <d v="2016-11-27T00:00:00"/>
    <d v="2016-11-30T00:00:00"/>
    <x v="2"/>
    <s v="CB-12025"/>
    <s v="Cassandra Brandow"/>
    <x v="0"/>
    <s v="United States"/>
    <s v="East Orange"/>
    <s v="New Jersey"/>
    <n v="7017"/>
    <x v="3"/>
    <s v="OFF-PA-10001246"/>
    <s v="Office Supplies"/>
    <s v="Paper"/>
    <s v="Xerox 215"/>
    <n v="25.92"/>
    <n v="4"/>
    <n v="0"/>
    <n v="12.441600000000001"/>
    <s v="No"/>
    <s v="Chuck Magee"/>
  </r>
  <r>
    <n v="9813"/>
    <s v="CA-2016-117583"/>
    <d v="2016-11-27T00:00:00"/>
    <d v="2016-11-30T00:00:00"/>
    <x v="2"/>
    <s v="CB-12025"/>
    <s v="Cassandra Brandow"/>
    <x v="0"/>
    <s v="United States"/>
    <s v="East Orange"/>
    <s v="New Jersey"/>
    <n v="7017"/>
    <x v="3"/>
    <s v="OFF-AR-10000658"/>
    <s v="Office Supplies"/>
    <s v="Art"/>
    <s v="Newell 324"/>
    <n v="34.650000000000006"/>
    <n v="3"/>
    <n v="0"/>
    <n v="9.702"/>
    <s v="No"/>
    <s v="Chuck Magee"/>
  </r>
  <r>
    <n v="9814"/>
    <s v="CA-2016-117583"/>
    <d v="2016-11-27T00:00:00"/>
    <d v="2016-11-30T00:00:00"/>
    <x v="2"/>
    <s v="CB-12025"/>
    <s v="Cassandra Brandow"/>
    <x v="0"/>
    <s v="United States"/>
    <s v="East Orange"/>
    <s v="New Jersey"/>
    <n v="7017"/>
    <x v="3"/>
    <s v="OFF-PA-10000100"/>
    <s v="Office Supplies"/>
    <s v="Paper"/>
    <s v="Xerox 1945"/>
    <n v="204.95000000000002"/>
    <n v="5"/>
    <n v="0"/>
    <n v="100.4255"/>
    <s v="No"/>
    <s v="Chuck Magee"/>
  </r>
  <r>
    <n v="9815"/>
    <s v="CA-2016-117583"/>
    <d v="2016-11-27T00:00:00"/>
    <d v="2016-11-30T00:00:00"/>
    <x v="2"/>
    <s v="CB-12025"/>
    <s v="Cassandra Brandow"/>
    <x v="0"/>
    <s v="United States"/>
    <s v="East Orange"/>
    <s v="New Jersey"/>
    <n v="7017"/>
    <x v="3"/>
    <s v="OFF-BI-10004233"/>
    <s v="Office Supplies"/>
    <s v="Binders"/>
    <s v="GBC Pre-Punched Binding Paper, Plastic, White, 8-1/2&quot; x 11&quot;"/>
    <n v="79.95"/>
    <n v="5"/>
    <n v="0"/>
    <n v="38.376000000000005"/>
    <s v="No"/>
    <s v="Chuck Magee"/>
  </r>
  <r>
    <n v="9816"/>
    <s v="CA-2015-162201"/>
    <d v="2015-06-08T00:00:00"/>
    <d v="2015-06-12T00:00:00"/>
    <x v="1"/>
    <s v="AG-10495"/>
    <s v="Andrew Gjertsen"/>
    <x v="1"/>
    <s v="United States"/>
    <s v="Saint Petersburg"/>
    <s v="Florida"/>
    <n v="33710"/>
    <x v="0"/>
    <s v="OFF-PA-10002581"/>
    <s v="Office Supplies"/>
    <s v="Paper"/>
    <s v="Xerox 1951"/>
    <n v="173.48800000000003"/>
    <n v="7"/>
    <n v="0.2"/>
    <n v="54.214999999999982"/>
    <s v="No"/>
    <s v="Cassandra Brandow"/>
  </r>
  <r>
    <n v="9817"/>
    <s v="CA-2015-162201"/>
    <d v="2015-06-08T00:00:00"/>
    <d v="2015-06-12T00:00:00"/>
    <x v="1"/>
    <s v="AG-10495"/>
    <s v="Andrew Gjertsen"/>
    <x v="1"/>
    <s v="United States"/>
    <s v="Saint Petersburg"/>
    <s v="Florida"/>
    <n v="33710"/>
    <x v="0"/>
    <s v="OFF-ST-10000046"/>
    <s v="Office Supplies"/>
    <s v="Storage"/>
    <s v="Fellowes Super Stor/Drawer Files"/>
    <n v="516.96"/>
    <n v="4"/>
    <n v="0.2"/>
    <n v="-6.4619999999999891"/>
    <s v="No"/>
    <s v="Cassandra Brandow"/>
  </r>
  <r>
    <n v="9818"/>
    <s v="CA-2015-162201"/>
    <d v="2015-06-08T00:00:00"/>
    <d v="2015-06-12T00:00:00"/>
    <x v="1"/>
    <s v="AG-10495"/>
    <s v="Andrew Gjertsen"/>
    <x v="1"/>
    <s v="United States"/>
    <s v="Saint Petersburg"/>
    <s v="Florida"/>
    <n v="33710"/>
    <x v="0"/>
    <s v="FUR-FU-10001185"/>
    <s v="Furniture"/>
    <s v="Furnishings"/>
    <s v="Advantus Employee of the Month Certificate Frame, 11 x 13-1/2"/>
    <n v="173.208"/>
    <n v="7"/>
    <n v="0.2"/>
    <n v="45.467100000000009"/>
    <s v="No"/>
    <s v="Cassandra Brandow"/>
  </r>
  <r>
    <n v="9819"/>
    <s v="CA-2015-162201"/>
    <d v="2015-06-08T00:00:00"/>
    <d v="2015-06-12T00:00:00"/>
    <x v="1"/>
    <s v="AG-10495"/>
    <s v="Andrew Gjertsen"/>
    <x v="1"/>
    <s v="United States"/>
    <s v="Saint Petersburg"/>
    <s v="Florida"/>
    <n v="33710"/>
    <x v="0"/>
    <s v="OFF-AR-10003856"/>
    <s v="Office Supplies"/>
    <s v="Art"/>
    <s v="Newell 344"/>
    <n v="4.4479999999999995"/>
    <n v="2"/>
    <n v="0.2"/>
    <n v="0.3335999999999999"/>
    <s v="No"/>
    <s v="Cassandra Brandow"/>
  </r>
  <r>
    <n v="9820"/>
    <s v="CA-2015-162201"/>
    <d v="2015-06-08T00:00:00"/>
    <d v="2015-06-12T00:00:00"/>
    <x v="1"/>
    <s v="AG-10495"/>
    <s v="Andrew Gjertsen"/>
    <x v="1"/>
    <s v="United States"/>
    <s v="Saint Petersburg"/>
    <s v="Florida"/>
    <n v="33710"/>
    <x v="0"/>
    <s v="OFF-LA-10001982"/>
    <s v="Office Supplies"/>
    <s v="Labels"/>
    <s v="Smead Alpha-Z Color-Coded Name Labels First Letter Starter Set"/>
    <n v="9"/>
    <n v="3"/>
    <n v="0.2"/>
    <n v="3.1499999999999995"/>
    <s v="No"/>
    <s v="Cassandra Brandow"/>
  </r>
  <r>
    <n v="9821"/>
    <s v="CA-2015-162201"/>
    <d v="2015-06-08T00:00:00"/>
    <d v="2015-06-12T00:00:00"/>
    <x v="1"/>
    <s v="AG-10495"/>
    <s v="Andrew Gjertsen"/>
    <x v="1"/>
    <s v="United States"/>
    <s v="Saint Petersburg"/>
    <s v="Florida"/>
    <n v="33710"/>
    <x v="0"/>
    <s v="OFF-PA-10001215"/>
    <s v="Office Supplies"/>
    <s v="Paper"/>
    <s v="Xerox 1963"/>
    <n v="42.24"/>
    <n v="10"/>
    <n v="0.2"/>
    <n v="13.199999999999998"/>
    <s v="No"/>
    <s v="Cassandra Brandow"/>
  </r>
  <r>
    <n v="9822"/>
    <s v="CA-2015-162201"/>
    <d v="2015-06-08T00:00:00"/>
    <d v="2015-06-12T00:00:00"/>
    <x v="1"/>
    <s v="AG-10495"/>
    <s v="Andrew Gjertsen"/>
    <x v="1"/>
    <s v="United States"/>
    <s v="Saint Petersburg"/>
    <s v="Florida"/>
    <n v="33710"/>
    <x v="0"/>
    <s v="OFF-BI-10002429"/>
    <s v="Office Supplies"/>
    <s v="Binders"/>
    <s v="Premier Elliptical Ring Binder, Black"/>
    <n v="18.264000000000003"/>
    <n v="2"/>
    <n v="0.7"/>
    <n v="-13.393599999999999"/>
    <s v="No"/>
    <s v="Cassandra Brandow"/>
  </r>
  <r>
    <n v="9823"/>
    <s v="US-2014-164406"/>
    <d v="2014-08-15T00:00:00"/>
    <d v="2014-08-19T00:00:00"/>
    <x v="1"/>
    <s v="BD-11605"/>
    <s v="Brian Dahlen"/>
    <x v="0"/>
    <s v="United States"/>
    <s v="San Francisco"/>
    <s v="California"/>
    <n v="94122"/>
    <x v="1"/>
    <s v="OFF-AP-10003287"/>
    <s v="Office Supplies"/>
    <s v="Appliances"/>
    <s v="Tripp Lite TLP810NET Broadband Surge for Modem/Fax"/>
    <n v="152.91"/>
    <n v="3"/>
    <n v="0"/>
    <n v="42.814799999999998"/>
    <s v="Yes"/>
    <s v="Anna Andreadi"/>
  </r>
  <r>
    <n v="9824"/>
    <s v="US-2014-164406"/>
    <d v="2014-08-15T00:00:00"/>
    <d v="2014-08-19T00:00:00"/>
    <x v="1"/>
    <s v="BD-11605"/>
    <s v="Brian Dahlen"/>
    <x v="0"/>
    <s v="United States"/>
    <s v="San Francisco"/>
    <s v="California"/>
    <n v="94122"/>
    <x v="1"/>
    <s v="OFF-PA-10000167"/>
    <s v="Office Supplies"/>
    <s v="Paper"/>
    <s v="Xerox 1925"/>
    <n v="92.94"/>
    <n v="3"/>
    <n v="0"/>
    <n v="41.822999999999993"/>
    <s v="Yes"/>
    <s v="Anna Andreadi"/>
  </r>
  <r>
    <n v="9825"/>
    <s v="US-2014-164406"/>
    <d v="2014-08-15T00:00:00"/>
    <d v="2014-08-19T00:00:00"/>
    <x v="1"/>
    <s v="BD-11605"/>
    <s v="Brian Dahlen"/>
    <x v="0"/>
    <s v="United States"/>
    <s v="San Francisco"/>
    <s v="California"/>
    <n v="94122"/>
    <x v="1"/>
    <s v="OFF-BI-10002309"/>
    <s v="Office Supplies"/>
    <s v="Binders"/>
    <s v="Avery Heavy-Duty EZD  Binder With Locking Rings"/>
    <n v="17.856000000000002"/>
    <n v="4"/>
    <n v="0.2"/>
    <n v="6.2495999999999992"/>
    <s v="Yes"/>
    <s v="Anna Andreadi"/>
  </r>
  <r>
    <n v="9826"/>
    <s v="US-2014-164406"/>
    <d v="2014-08-15T00:00:00"/>
    <d v="2014-08-19T00:00:00"/>
    <x v="1"/>
    <s v="BD-11605"/>
    <s v="Brian Dahlen"/>
    <x v="0"/>
    <s v="United States"/>
    <s v="San Francisco"/>
    <s v="California"/>
    <n v="94122"/>
    <x v="1"/>
    <s v="OFF-BI-10003638"/>
    <s v="Office Supplies"/>
    <s v="Binders"/>
    <s v="GBC Durable Plastic Covers"/>
    <n v="46.440000000000005"/>
    <n v="3"/>
    <n v="0.2"/>
    <n v="15.092999999999998"/>
    <s v="Yes"/>
    <s v="Anna Andreadi"/>
  </r>
  <r>
    <n v="9827"/>
    <s v="US-2014-164406"/>
    <d v="2014-08-15T00:00:00"/>
    <d v="2014-08-19T00:00:00"/>
    <x v="1"/>
    <s v="BD-11605"/>
    <s v="Brian Dahlen"/>
    <x v="0"/>
    <s v="United States"/>
    <s v="San Francisco"/>
    <s v="California"/>
    <n v="94122"/>
    <x v="1"/>
    <s v="FUR-CH-10003833"/>
    <s v="Furniture"/>
    <s v="Chairs"/>
    <s v="Novimex Fabric Task Chair"/>
    <n v="195.136"/>
    <n v="4"/>
    <n v="0.2"/>
    <n v="-12.196000000000005"/>
    <s v="Yes"/>
    <s v="Anna Andreadi"/>
  </r>
  <r>
    <n v="9828"/>
    <s v="CA-2017-169999"/>
    <d v="2017-06-19T00:00:00"/>
    <d v="2017-06-26T00:00:00"/>
    <x v="1"/>
    <s v="JS-15685"/>
    <s v="Jim Sink"/>
    <x v="1"/>
    <s v="United States"/>
    <s v="New York City"/>
    <s v="New York"/>
    <n v="10035"/>
    <x v="3"/>
    <s v="OFF-ST-10001511"/>
    <s v="Office Supplies"/>
    <s v="Storage"/>
    <s v="Space Solutions Commercial Steel Shelving"/>
    <n v="129.30000000000001"/>
    <n v="2"/>
    <n v="0"/>
    <n v="6.4649999999999892"/>
    <s v="No"/>
    <s v="Chuck Magee"/>
  </r>
  <r>
    <n v="9829"/>
    <s v="CA-2017-169999"/>
    <d v="2017-06-19T00:00:00"/>
    <d v="2017-06-26T00:00:00"/>
    <x v="1"/>
    <s v="JS-15685"/>
    <s v="Jim Sink"/>
    <x v="1"/>
    <s v="United States"/>
    <s v="New York City"/>
    <s v="New York"/>
    <n v="10035"/>
    <x v="3"/>
    <s v="OFF-BI-10004728"/>
    <s v="Office Supplies"/>
    <s v="Binders"/>
    <s v="Wilson Jones Turn Tabs Binder Tool for Ring Binders"/>
    <n v="11.568000000000001"/>
    <n v="3"/>
    <n v="0.2"/>
    <n v="3.7595999999999998"/>
    <s v="No"/>
    <s v="Chuck Magee"/>
  </r>
  <r>
    <n v="9830"/>
    <s v="US-2017-152842"/>
    <d v="2017-07-16T00:00:00"/>
    <d v="2017-07-23T00:00:00"/>
    <x v="1"/>
    <s v="NF-18385"/>
    <s v="Natalie Fritzler"/>
    <x v="0"/>
    <s v="United States"/>
    <s v="Charlotte"/>
    <s v="North Carolina"/>
    <n v="28205"/>
    <x v="0"/>
    <s v="FUR-CH-10004218"/>
    <s v="Furniture"/>
    <s v="Chairs"/>
    <s v="Global Fabric Manager's Chair, Dark Gray"/>
    <n v="242.35200000000003"/>
    <n v="3"/>
    <n v="0.2"/>
    <n v="15.147000000000006"/>
    <s v="No"/>
    <s v="Cassandra Brandow"/>
  </r>
  <r>
    <n v="9831"/>
    <s v="CA-2014-113257"/>
    <d v="2014-12-16T00:00:00"/>
    <d v="2014-12-18T00:00:00"/>
    <x v="0"/>
    <s v="SC-20305"/>
    <s v="Sean Christensen"/>
    <x v="0"/>
    <s v="United States"/>
    <s v="Beaumont"/>
    <s v="Texas"/>
    <n v="77705"/>
    <x v="2"/>
    <s v="TEC-AC-10004171"/>
    <s v="Technology"/>
    <s v="Accessories"/>
    <s v="Razer Kraken 7.1 Surround Sound Over Ear USB Gaming Headset"/>
    <n v="319.96800000000002"/>
    <n v="4"/>
    <n v="0.2"/>
    <n v="95.990400000000008"/>
    <s v="No"/>
    <s v="Kelly Williams"/>
  </r>
  <r>
    <n v="9832"/>
    <s v="CA-2014-113257"/>
    <d v="2014-12-16T00:00:00"/>
    <d v="2014-12-18T00:00:00"/>
    <x v="0"/>
    <s v="SC-20305"/>
    <s v="Sean Christensen"/>
    <x v="0"/>
    <s v="United States"/>
    <s v="Beaumont"/>
    <s v="Texas"/>
    <n v="77705"/>
    <x v="2"/>
    <s v="FUR-FU-10001706"/>
    <s v="Furniture"/>
    <s v="Furnishings"/>
    <s v="Longer-Life Soft White Bulbs"/>
    <n v="8.6240000000000023"/>
    <n v="7"/>
    <n v="0.6"/>
    <n v="-2.5872000000000011"/>
    <s v="No"/>
    <s v="Kelly Williams"/>
  </r>
  <r>
    <n v="9833"/>
    <s v="CA-2014-133963"/>
    <d v="2014-05-18T00:00:00"/>
    <d v="2014-05-22T00:00:00"/>
    <x v="0"/>
    <s v="GA-14515"/>
    <s v="George Ashbrook"/>
    <x v="0"/>
    <s v="United States"/>
    <s v="Dallas"/>
    <s v="Texas"/>
    <n v="75220"/>
    <x v="2"/>
    <s v="OFF-PA-10001526"/>
    <s v="Office Supplies"/>
    <s v="Paper"/>
    <s v="Xerox 1949"/>
    <n v="3.9840000000000004"/>
    <n v="1"/>
    <n v="0.2"/>
    <n v="1.4442000000000004"/>
    <s v="No"/>
    <s v="Kelly Williams"/>
  </r>
  <r>
    <n v="9834"/>
    <s v="CA-2017-130302"/>
    <d v="2017-09-14T00:00:00"/>
    <d v="2017-09-19T00:00:00"/>
    <x v="1"/>
    <s v="CY-12745"/>
    <s v="Craig Yedwab"/>
    <x v="1"/>
    <s v="United States"/>
    <s v="Springfield"/>
    <s v="Ohio"/>
    <n v="45503"/>
    <x v="3"/>
    <s v="TEC-AC-10002001"/>
    <s v="Technology"/>
    <s v="Accessories"/>
    <s v="Logitech Wireless Gaming Headset G930"/>
    <n v="895.94400000000019"/>
    <n v="7"/>
    <n v="0.2"/>
    <n v="190.38810000000001"/>
    <s v="No"/>
    <s v="Chuck Magee"/>
  </r>
  <r>
    <n v="9835"/>
    <s v="CA-2016-126627"/>
    <d v="2016-10-10T00:00:00"/>
    <d v="2016-10-12T00:00:00"/>
    <x v="2"/>
    <s v="WB-21850"/>
    <s v="William Brown"/>
    <x v="0"/>
    <s v="United States"/>
    <s v="La Porte"/>
    <s v="Texas"/>
    <n v="77571"/>
    <x v="2"/>
    <s v="FUR-FU-10004963"/>
    <s v="Furniture"/>
    <s v="Furnishings"/>
    <s v="Eldon 400 Class Desk Accessories, Black Carbon"/>
    <n v="14"/>
    <n v="4"/>
    <n v="0.6"/>
    <n v="-6.2999999999999972"/>
    <s v="No"/>
    <s v="Kelly Williams"/>
  </r>
  <r>
    <n v="9836"/>
    <s v="CA-2016-126627"/>
    <d v="2016-10-10T00:00:00"/>
    <d v="2016-10-12T00:00:00"/>
    <x v="2"/>
    <s v="WB-21850"/>
    <s v="William Brown"/>
    <x v="0"/>
    <s v="United States"/>
    <s v="La Porte"/>
    <s v="Texas"/>
    <n v="77571"/>
    <x v="2"/>
    <s v="OFF-BI-10001597"/>
    <s v="Office Supplies"/>
    <s v="Binders"/>
    <s v="Wilson Jones Ledger-Size, Piano-Hinge Binder, 2&quot;, Blue"/>
    <n v="16.391999999999996"/>
    <n v="2"/>
    <n v="0.8"/>
    <n v="-26.227200000000003"/>
    <s v="No"/>
    <s v="Kelly Williams"/>
  </r>
  <r>
    <n v="9837"/>
    <s v="US-2016-125402"/>
    <d v="2016-09-25T00:00:00"/>
    <d v="2016-10-01T00:00:00"/>
    <x v="1"/>
    <s v="DL-12865"/>
    <s v="Dan Lawera"/>
    <x v="0"/>
    <s v="United States"/>
    <s v="Long Beach"/>
    <s v="California"/>
    <n v="90805"/>
    <x v="1"/>
    <s v="OFF-PA-10000141"/>
    <s v="Office Supplies"/>
    <s v="Paper"/>
    <s v="Ampad Evidence Wirebond Steno Books, 6&quot; x 9&quot;"/>
    <n v="10.9"/>
    <n v="5"/>
    <n v="0"/>
    <n v="5.1229999999999993"/>
    <s v="No"/>
    <s v="Anna Andreadi"/>
  </r>
  <r>
    <n v="9838"/>
    <s v="US-2016-125402"/>
    <d v="2016-09-25T00:00:00"/>
    <d v="2016-10-01T00:00:00"/>
    <x v="1"/>
    <s v="DL-12865"/>
    <s v="Dan Lawera"/>
    <x v="0"/>
    <s v="United States"/>
    <s v="Long Beach"/>
    <s v="California"/>
    <n v="90805"/>
    <x v="1"/>
    <s v="OFF-LA-10003923"/>
    <s v="Office Supplies"/>
    <s v="Labels"/>
    <s v="Alphabetical Labels for Top Tab Filing"/>
    <n v="29.6"/>
    <n v="2"/>
    <n v="0"/>
    <n v="14.8"/>
    <s v="No"/>
    <s v="Anna Andreadi"/>
  </r>
  <r>
    <n v="9839"/>
    <s v="US-2016-125402"/>
    <d v="2016-09-25T00:00:00"/>
    <d v="2016-10-01T00:00:00"/>
    <x v="1"/>
    <s v="DL-12865"/>
    <s v="Dan Lawera"/>
    <x v="0"/>
    <s v="United States"/>
    <s v="Long Beach"/>
    <s v="California"/>
    <n v="90805"/>
    <x v="1"/>
    <s v="OFF-LA-10001771"/>
    <s v="Office Supplies"/>
    <s v="Labels"/>
    <s v="Avery 513"/>
    <n v="4.9800000000000004"/>
    <n v="1"/>
    <n v="0"/>
    <n v="2.2907999999999999"/>
    <s v="No"/>
    <s v="Anna Andreadi"/>
  </r>
  <r>
    <n v="9840"/>
    <s v="US-2016-125402"/>
    <d v="2016-09-25T00:00:00"/>
    <d v="2016-10-01T00:00:00"/>
    <x v="1"/>
    <s v="DL-12865"/>
    <s v="Dan Lawera"/>
    <x v="0"/>
    <s v="United States"/>
    <s v="Long Beach"/>
    <s v="California"/>
    <n v="90805"/>
    <x v="1"/>
    <s v="TEC-CO-10001943"/>
    <s v="Technology"/>
    <s v="Copiers"/>
    <s v="Canon PC-428 Personal Copier"/>
    <n v="479.97600000000006"/>
    <n v="3"/>
    <n v="0.2"/>
    <n v="161.99189999999999"/>
    <s v="No"/>
    <s v="Anna Andreadi"/>
  </r>
  <r>
    <n v="9841"/>
    <s v="US-2016-125402"/>
    <d v="2016-09-25T00:00:00"/>
    <d v="2016-10-01T00:00:00"/>
    <x v="1"/>
    <s v="DL-12865"/>
    <s v="Dan Lawera"/>
    <x v="0"/>
    <s v="United States"/>
    <s v="Long Beach"/>
    <s v="California"/>
    <n v="90805"/>
    <x v="1"/>
    <s v="TEC-PH-10003356"/>
    <s v="Technology"/>
    <s v="Phones"/>
    <s v="SmartStand Mobile Device Holder, Assorted Colors"/>
    <n v="44.736000000000004"/>
    <n v="8"/>
    <n v="0.2"/>
    <n v="4.4736000000000011"/>
    <s v="No"/>
    <s v="Anna Andreadi"/>
  </r>
  <r>
    <n v="9842"/>
    <s v="US-2016-125402"/>
    <d v="2016-09-25T00:00:00"/>
    <d v="2016-10-01T00:00:00"/>
    <x v="1"/>
    <s v="DL-12865"/>
    <s v="Dan Lawera"/>
    <x v="0"/>
    <s v="United States"/>
    <s v="Long Beach"/>
    <s v="California"/>
    <n v="90805"/>
    <x v="1"/>
    <s v="OFF-AR-10002255"/>
    <s v="Office Supplies"/>
    <s v="Art"/>
    <s v="Newell 346"/>
    <n v="5.76"/>
    <n v="2"/>
    <n v="0"/>
    <n v="1.6703999999999999"/>
    <s v="No"/>
    <s v="Anna Andreadi"/>
  </r>
  <r>
    <n v="9843"/>
    <s v="US-2016-125402"/>
    <d v="2016-09-25T00:00:00"/>
    <d v="2016-10-01T00:00:00"/>
    <x v="1"/>
    <s v="DL-12865"/>
    <s v="Dan Lawera"/>
    <x v="0"/>
    <s v="United States"/>
    <s v="Long Beach"/>
    <s v="California"/>
    <n v="90805"/>
    <x v="1"/>
    <s v="FUR-CH-10000665"/>
    <s v="Furniture"/>
    <s v="Chairs"/>
    <s v="Global Airflow Leather Mesh Back Chair, Black"/>
    <n v="483.13599999999997"/>
    <n v="4"/>
    <n v="0.2"/>
    <n v="60.391999999999939"/>
    <s v="No"/>
    <s v="Anna Andreadi"/>
  </r>
  <r>
    <n v="9844"/>
    <s v="CA-2014-163867"/>
    <d v="2014-06-03T00:00:00"/>
    <d v="2014-06-06T00:00:00"/>
    <x v="2"/>
    <s v="RE-19450"/>
    <s v="Richard Eichhorn"/>
    <x v="0"/>
    <s v="United States"/>
    <s v="Decatur"/>
    <s v="Illinois"/>
    <n v="62521"/>
    <x v="2"/>
    <s v="OFF-LA-10001771"/>
    <s v="Office Supplies"/>
    <s v="Labels"/>
    <s v="Avery 513"/>
    <n v="15.936000000000002"/>
    <n v="4"/>
    <n v="0.2"/>
    <n v="5.1791999999999998"/>
    <s v="No"/>
    <s v="Kelly Williams"/>
  </r>
  <r>
    <n v="9845"/>
    <s v="CA-2014-163867"/>
    <d v="2014-06-03T00:00:00"/>
    <d v="2014-06-06T00:00:00"/>
    <x v="2"/>
    <s v="RE-19450"/>
    <s v="Richard Eichhorn"/>
    <x v="0"/>
    <s v="United States"/>
    <s v="Decatur"/>
    <s v="Illinois"/>
    <n v="62521"/>
    <x v="2"/>
    <s v="FUR-FU-10001475"/>
    <s v="Furniture"/>
    <s v="Furnishings"/>
    <s v="Contract Clock, 14&quot;, Brown"/>
    <n v="61.543999999999997"/>
    <n v="7"/>
    <n v="0.6"/>
    <n v="-40.003599999999999"/>
    <s v="No"/>
    <s v="Kelly Williams"/>
  </r>
  <r>
    <n v="9846"/>
    <s v="CA-2014-163867"/>
    <d v="2014-06-03T00:00:00"/>
    <d v="2014-06-06T00:00:00"/>
    <x v="2"/>
    <s v="RE-19450"/>
    <s v="Richard Eichhorn"/>
    <x v="0"/>
    <s v="United States"/>
    <s v="Decatur"/>
    <s v="Illinois"/>
    <n v="62521"/>
    <x v="2"/>
    <s v="OFF-ST-10000877"/>
    <s v="Office Supplies"/>
    <s v="Storage"/>
    <s v="Recycled Steel Personal File for Standard File Folders"/>
    <n v="132.696"/>
    <n v="3"/>
    <n v="0.2"/>
    <n v="9.9521999999999977"/>
    <s v="No"/>
    <s v="Kelly Williams"/>
  </r>
  <r>
    <n v="9847"/>
    <s v="CA-2017-169327"/>
    <d v="2017-09-02T00:00:00"/>
    <d v="2017-09-04T00:00:00"/>
    <x v="0"/>
    <s v="MH-17290"/>
    <s v="Marc Harrigan"/>
    <x v="2"/>
    <s v="United States"/>
    <s v="Los Angeles"/>
    <s v="California"/>
    <n v="90008"/>
    <x v="1"/>
    <s v="OFF-AP-10001492"/>
    <s v="Office Supplies"/>
    <s v="Appliances"/>
    <s v="Acco Six-Outlet Power Strip, 4' Cord Length"/>
    <n v="43.099999999999994"/>
    <n v="5"/>
    <n v="0"/>
    <n v="11.206"/>
    <s v="Yes"/>
    <s v="Anna Andreadi"/>
  </r>
  <r>
    <n v="9848"/>
    <s v="CA-2017-169327"/>
    <d v="2017-09-02T00:00:00"/>
    <d v="2017-09-04T00:00:00"/>
    <x v="0"/>
    <s v="MH-17290"/>
    <s v="Marc Harrigan"/>
    <x v="2"/>
    <s v="United States"/>
    <s v="Los Angeles"/>
    <s v="California"/>
    <n v="90008"/>
    <x v="1"/>
    <s v="FUR-FU-10004188"/>
    <s v="Furniture"/>
    <s v="Furnishings"/>
    <s v="Luxo Professional Combination Clamp-On Lamps"/>
    <n v="511.5"/>
    <n v="5"/>
    <n v="0"/>
    <n v="132.99"/>
    <s v="Yes"/>
    <s v="Anna Andreadi"/>
  </r>
  <r>
    <n v="9849"/>
    <s v="CA-2017-169327"/>
    <d v="2017-09-02T00:00:00"/>
    <d v="2017-09-04T00:00:00"/>
    <x v="0"/>
    <s v="MH-17290"/>
    <s v="Marc Harrigan"/>
    <x v="2"/>
    <s v="United States"/>
    <s v="Los Angeles"/>
    <s v="California"/>
    <n v="90008"/>
    <x v="1"/>
    <s v="OFF-BI-10004330"/>
    <s v="Office Supplies"/>
    <s v="Binders"/>
    <s v="GBC Velobind Prepunched Cover Sets, Regency Series"/>
    <n v="147.91999999999999"/>
    <n v="5"/>
    <n v="0.2"/>
    <n v="46.224999999999987"/>
    <s v="Yes"/>
    <s v="Anna Andreadi"/>
  </r>
  <r>
    <n v="9850"/>
    <s v="CA-2014-142979"/>
    <d v="2014-04-12T00:00:00"/>
    <d v="2014-04-18T00:00:00"/>
    <x v="1"/>
    <s v="EH-13765"/>
    <s v="Edward Hooks"/>
    <x v="1"/>
    <s v="United States"/>
    <s v="Lodi"/>
    <s v="California"/>
    <n v="95240"/>
    <x v="1"/>
    <s v="OFF-AR-10002987"/>
    <s v="Office Supplies"/>
    <s v="Art"/>
    <s v="Prismacolor Color Pencil Set"/>
    <n v="39.68"/>
    <n v="2"/>
    <n v="0"/>
    <n v="16.268800000000002"/>
    <s v="No"/>
    <s v="Anna Andreadi"/>
  </r>
  <r>
    <n v="9851"/>
    <s v="CA-2016-158155"/>
    <d v="2016-05-02T00:00:00"/>
    <d v="2016-05-06T00:00:00"/>
    <x v="1"/>
    <s v="EH-13765"/>
    <s v="Edward Hooks"/>
    <x v="1"/>
    <s v="United States"/>
    <s v="New York City"/>
    <s v="New York"/>
    <n v="10009"/>
    <x v="3"/>
    <s v="FUR-FU-10000732"/>
    <s v="Furniture"/>
    <s v="Furnishings"/>
    <s v="Eldon 200 Class Desk Accessories"/>
    <n v="12.56"/>
    <n v="2"/>
    <n v="0"/>
    <n v="4.0191999999999997"/>
    <s v="No"/>
    <s v="Chuck Magee"/>
  </r>
  <r>
    <n v="9852"/>
    <s v="CA-2016-158155"/>
    <d v="2016-05-02T00:00:00"/>
    <d v="2016-05-06T00:00:00"/>
    <x v="1"/>
    <s v="EH-13765"/>
    <s v="Edward Hooks"/>
    <x v="1"/>
    <s v="United States"/>
    <s v="New York City"/>
    <s v="New York"/>
    <n v="10009"/>
    <x v="3"/>
    <s v="OFF-BI-10001670"/>
    <s v="Office Supplies"/>
    <s v="Binders"/>
    <s v="Vinyl Sectional Post Binders"/>
    <n v="90.480000000000018"/>
    <n v="3"/>
    <n v="0.2"/>
    <n v="33.93"/>
    <s v="No"/>
    <s v="Chuck Magee"/>
  </r>
  <r>
    <n v="9853"/>
    <s v="CA-2016-158155"/>
    <d v="2016-05-02T00:00:00"/>
    <d v="2016-05-06T00:00:00"/>
    <x v="1"/>
    <s v="EH-13765"/>
    <s v="Edward Hooks"/>
    <x v="1"/>
    <s v="United States"/>
    <s v="New York City"/>
    <s v="New York"/>
    <n v="10009"/>
    <x v="3"/>
    <s v="OFF-PA-10000533"/>
    <s v="Office Supplies"/>
    <s v="Paper"/>
    <s v="Southworth Parchment Paper &amp; Envelopes"/>
    <n v="13.08"/>
    <n v="2"/>
    <n v="0"/>
    <n v="6.0167999999999999"/>
    <s v="No"/>
    <s v="Chuck Magee"/>
  </r>
  <r>
    <n v="9854"/>
    <s v="CA-2016-158155"/>
    <d v="2016-05-02T00:00:00"/>
    <d v="2016-05-06T00:00:00"/>
    <x v="1"/>
    <s v="EH-13765"/>
    <s v="Edward Hooks"/>
    <x v="1"/>
    <s v="United States"/>
    <s v="New York City"/>
    <s v="New York"/>
    <n v="10009"/>
    <x v="3"/>
    <s v="FUR-FU-10002253"/>
    <s v="Furniture"/>
    <s v="Furnishings"/>
    <s v="Howard Miller 13&quot; Diameter Pewter Finish Round Wall Clock"/>
    <n v="214.7"/>
    <n v="5"/>
    <n v="0"/>
    <n v="83.733000000000004"/>
    <s v="No"/>
    <s v="Chuck Magee"/>
  </r>
  <r>
    <n v="9855"/>
    <s v="CA-2017-138870"/>
    <d v="2017-06-19T00:00:00"/>
    <d v="2017-06-23T00:00:00"/>
    <x v="1"/>
    <s v="GA-14515"/>
    <s v="George Ashbrook"/>
    <x v="0"/>
    <s v="United States"/>
    <s v="San Francisco"/>
    <s v="California"/>
    <n v="94109"/>
    <x v="1"/>
    <s v="FUR-FU-10002396"/>
    <s v="Furniture"/>
    <s v="Furnishings"/>
    <s v="DAX Copper Panel Document Frame, 5 x 7 Size"/>
    <n v="50.32"/>
    <n v="4"/>
    <n v="0"/>
    <n v="21.134400000000003"/>
    <s v="No"/>
    <s v="Anna Andreadi"/>
  </r>
  <r>
    <n v="9856"/>
    <s v="CA-2017-138870"/>
    <d v="2017-06-19T00:00:00"/>
    <d v="2017-06-23T00:00:00"/>
    <x v="1"/>
    <s v="GA-14515"/>
    <s v="George Ashbrook"/>
    <x v="0"/>
    <s v="United States"/>
    <s v="San Francisco"/>
    <s v="California"/>
    <n v="94109"/>
    <x v="1"/>
    <s v="OFF-PA-10004438"/>
    <s v="Office Supplies"/>
    <s v="Paper"/>
    <s v="Xerox 1907"/>
    <n v="24.56"/>
    <n v="2"/>
    <n v="0"/>
    <n v="11.543199999999999"/>
    <s v="No"/>
    <s v="Anna Andreadi"/>
  </r>
  <r>
    <n v="9857"/>
    <s v="CA-2014-120950"/>
    <d v="2014-11-06T00:00:00"/>
    <d v="2014-11-11T00:00:00"/>
    <x v="1"/>
    <s v="GA-14515"/>
    <s v="George Ashbrook"/>
    <x v="0"/>
    <s v="United States"/>
    <s v="Columbus"/>
    <s v="Georgia"/>
    <n v="31907"/>
    <x v="0"/>
    <s v="OFF-PA-10000587"/>
    <s v="Office Supplies"/>
    <s v="Paper"/>
    <s v="Array Parchment Paper, Assorted Colors"/>
    <n v="43.68"/>
    <n v="6"/>
    <n v="0"/>
    <n v="20.9664"/>
    <s v="No"/>
    <s v="Cassandra Brandow"/>
  </r>
  <r>
    <n v="9858"/>
    <s v="CA-2015-164301"/>
    <d v="2015-03-26T00:00:00"/>
    <d v="2015-03-30T00:00:00"/>
    <x v="1"/>
    <s v="EB-13840"/>
    <s v="Ellis Ballard"/>
    <x v="1"/>
    <s v="United States"/>
    <s v="Seattle"/>
    <s v="Washington"/>
    <n v="98103"/>
    <x v="1"/>
    <s v="FUR-TA-10001889"/>
    <s v="Furniture"/>
    <s v="Tables"/>
    <s v="Bush Advantage Collection Racetrack Conference Table"/>
    <n v="3393.68"/>
    <n v="8"/>
    <n v="0"/>
    <n v="610.86239999999998"/>
    <s v="No"/>
    <s v="Anna Andreadi"/>
  </r>
  <r>
    <n v="9859"/>
    <s v="CA-2017-113278"/>
    <d v="2017-01-14T00:00:00"/>
    <d v="2017-01-20T00:00:00"/>
    <x v="1"/>
    <s v="HR-14770"/>
    <s v="Hallie Redmond"/>
    <x v="2"/>
    <s v="United States"/>
    <s v="Richmond"/>
    <s v="Indiana"/>
    <n v="47374"/>
    <x v="2"/>
    <s v="OFF-ST-10001590"/>
    <s v="Office Supplies"/>
    <s v="Storage"/>
    <s v="Tenex Personal Project File with Scoop Front Design, Black"/>
    <n v="67.400000000000006"/>
    <n v="5"/>
    <n v="0"/>
    <n v="17.523999999999997"/>
    <s v="No"/>
    <s v="Kelly Williams"/>
  </r>
  <r>
    <n v="9860"/>
    <s v="CA-2017-113278"/>
    <d v="2017-01-14T00:00:00"/>
    <d v="2017-01-20T00:00:00"/>
    <x v="1"/>
    <s v="HR-14770"/>
    <s v="Hallie Redmond"/>
    <x v="2"/>
    <s v="United States"/>
    <s v="Richmond"/>
    <s v="Indiana"/>
    <n v="47374"/>
    <x v="2"/>
    <s v="OFF-FA-10003472"/>
    <s v="Office Supplies"/>
    <s v="Fasteners"/>
    <s v="Bagged Rubber Bands"/>
    <n v="2.52"/>
    <n v="2"/>
    <n v="0"/>
    <n v="0.1008"/>
    <s v="No"/>
    <s v="Kelly Williams"/>
  </r>
  <r>
    <n v="9861"/>
    <s v="CA-2017-113278"/>
    <d v="2017-01-14T00:00:00"/>
    <d v="2017-01-20T00:00:00"/>
    <x v="1"/>
    <s v="HR-14770"/>
    <s v="Hallie Redmond"/>
    <x v="2"/>
    <s v="United States"/>
    <s v="Richmond"/>
    <s v="Indiana"/>
    <n v="47374"/>
    <x v="2"/>
    <s v="TEC-PH-10000169"/>
    <s v="Technology"/>
    <s v="Phones"/>
    <s v="ARKON Windshield Dashboard Air Vent Car Mount Holder"/>
    <n v="67.8"/>
    <n v="4"/>
    <n v="0"/>
    <n v="1.3559999999999945"/>
    <s v="No"/>
    <s v="Kelly Williams"/>
  </r>
  <r>
    <n v="9862"/>
    <s v="CA-2017-113278"/>
    <d v="2017-01-14T00:00:00"/>
    <d v="2017-01-20T00:00:00"/>
    <x v="1"/>
    <s v="HR-14770"/>
    <s v="Hallie Redmond"/>
    <x v="2"/>
    <s v="United States"/>
    <s v="Richmond"/>
    <s v="Indiana"/>
    <n v="47374"/>
    <x v="2"/>
    <s v="OFF-ST-10002562"/>
    <s v="Office Supplies"/>
    <s v="Storage"/>
    <s v="Staple magnet"/>
    <n v="18.760000000000002"/>
    <n v="2"/>
    <n v="0"/>
    <n v="5.2528000000000006"/>
    <s v="No"/>
    <s v="Kelly Williams"/>
  </r>
  <r>
    <n v="9863"/>
    <s v="CA-2017-113278"/>
    <d v="2017-01-14T00:00:00"/>
    <d v="2017-01-20T00:00:00"/>
    <x v="1"/>
    <s v="HR-14770"/>
    <s v="Hallie Redmond"/>
    <x v="2"/>
    <s v="United States"/>
    <s v="Richmond"/>
    <s v="Indiana"/>
    <n v="47374"/>
    <x v="2"/>
    <s v="TEC-AC-10001445"/>
    <s v="Technology"/>
    <s v="Accessories"/>
    <s v="Imation USB 2.0 Swivel Flash Drive USB flash drive - 4 GB - Pink"/>
    <n v="12.12"/>
    <n v="4"/>
    <n v="0"/>
    <n v="2.5451999999999995"/>
    <s v="No"/>
    <s v="Kelly Williams"/>
  </r>
  <r>
    <n v="9864"/>
    <s v="CA-2017-113278"/>
    <d v="2017-01-14T00:00:00"/>
    <d v="2017-01-20T00:00:00"/>
    <x v="1"/>
    <s v="HR-14770"/>
    <s v="Hallie Redmond"/>
    <x v="2"/>
    <s v="United States"/>
    <s v="Richmond"/>
    <s v="Indiana"/>
    <n v="47374"/>
    <x v="2"/>
    <s v="OFF-PA-10004156"/>
    <s v="Office Supplies"/>
    <s v="Paper"/>
    <s v="Xerox 188"/>
    <n v="11.34"/>
    <n v="1"/>
    <n v="0"/>
    <n v="5.5565999999999995"/>
    <s v="No"/>
    <s v="Kelly Williams"/>
  </r>
  <r>
    <n v="9865"/>
    <s v="CA-2017-113278"/>
    <d v="2017-01-14T00:00:00"/>
    <d v="2017-01-20T00:00:00"/>
    <x v="1"/>
    <s v="HR-14770"/>
    <s v="Hallie Redmond"/>
    <x v="2"/>
    <s v="United States"/>
    <s v="Richmond"/>
    <s v="Indiana"/>
    <n v="47374"/>
    <x v="2"/>
    <s v="TEC-AC-10004469"/>
    <s v="Technology"/>
    <s v="Accessories"/>
    <s v="Microsoft Sculpt Comfort Mouse"/>
    <n v="159.80000000000001"/>
    <n v="4"/>
    <n v="0"/>
    <n v="70.312000000000012"/>
    <s v="No"/>
    <s v="Kelly Williams"/>
  </r>
  <r>
    <n v="9866"/>
    <s v="CA-2017-113278"/>
    <d v="2017-01-14T00:00:00"/>
    <d v="2017-01-20T00:00:00"/>
    <x v="1"/>
    <s v="HR-14770"/>
    <s v="Hallie Redmond"/>
    <x v="2"/>
    <s v="United States"/>
    <s v="Richmond"/>
    <s v="Indiana"/>
    <n v="47374"/>
    <x v="2"/>
    <s v="FUR-FU-10001037"/>
    <s v="Furniture"/>
    <s v="Furnishings"/>
    <s v="DAX Charcoal/Nickel-Tone Document Frame, 5 x 7"/>
    <n v="18.96"/>
    <n v="2"/>
    <n v="0"/>
    <n v="8.532"/>
    <s v="No"/>
    <s v="Kelly Williams"/>
  </r>
  <r>
    <n v="9867"/>
    <s v="US-2015-116981"/>
    <d v="2015-03-26T00:00:00"/>
    <d v="2015-03-28T00:00:00"/>
    <x v="0"/>
    <s v="SM-20950"/>
    <s v="Suzanne McNair"/>
    <x v="1"/>
    <s v="United States"/>
    <s v="New York City"/>
    <s v="New York"/>
    <n v="10009"/>
    <x v="3"/>
    <s v="OFF-ST-10002615"/>
    <s v="Office Supplies"/>
    <s v="Storage"/>
    <s v="Dual Level, Single-Width Filing Carts"/>
    <n v="1085.42"/>
    <n v="7"/>
    <n v="0"/>
    <n v="282.20920000000001"/>
    <s v="No"/>
    <s v="Chuck Magee"/>
  </r>
  <r>
    <n v="9868"/>
    <s v="US-2015-116981"/>
    <d v="2015-03-26T00:00:00"/>
    <d v="2015-03-28T00:00:00"/>
    <x v="0"/>
    <s v="SM-20950"/>
    <s v="Suzanne McNair"/>
    <x v="1"/>
    <s v="United States"/>
    <s v="New York City"/>
    <s v="New York"/>
    <n v="10009"/>
    <x v="3"/>
    <s v="OFF-AP-10000595"/>
    <s v="Office Supplies"/>
    <s v="Appliances"/>
    <s v="Disposable Triple-Filter Dust Bags"/>
    <n v="13.11"/>
    <n v="3"/>
    <n v="0"/>
    <n v="3.4086000000000003"/>
    <s v="No"/>
    <s v="Chuck Magee"/>
  </r>
  <r>
    <n v="9869"/>
    <s v="CA-2014-114195"/>
    <d v="2014-11-01T00:00:00"/>
    <d v="2014-11-03T00:00:00"/>
    <x v="2"/>
    <s v="EA-14035"/>
    <s v="Erin Ashbrook"/>
    <x v="1"/>
    <s v="United States"/>
    <s v="Mason"/>
    <s v="Ohio"/>
    <n v="45040"/>
    <x v="3"/>
    <s v="FUR-FU-10002253"/>
    <s v="Furniture"/>
    <s v="Furnishings"/>
    <s v="Howard Miller 13&quot; Diameter Pewter Finish Round Wall Clock"/>
    <n v="68.703999999999994"/>
    <n v="2"/>
    <n v="0.2"/>
    <n v="16.317200000000003"/>
    <s v="No"/>
    <s v="Chuck Magee"/>
  </r>
  <r>
    <n v="9870"/>
    <s v="CA-2014-114195"/>
    <d v="2014-11-01T00:00:00"/>
    <d v="2014-11-03T00:00:00"/>
    <x v="2"/>
    <s v="EA-14035"/>
    <s v="Erin Ashbrook"/>
    <x v="1"/>
    <s v="United States"/>
    <s v="Mason"/>
    <s v="Ohio"/>
    <n v="45040"/>
    <x v="3"/>
    <s v="OFF-BI-10000494"/>
    <s v="Office Supplies"/>
    <s v="Binders"/>
    <s v="Acco Economy Flexible Poly Round Ring Binder"/>
    <n v="3.1320000000000001"/>
    <n v="2"/>
    <n v="0.7"/>
    <n v="-2.6099999999999994"/>
    <s v="No"/>
    <s v="Chuck Magee"/>
  </r>
  <r>
    <n v="9871"/>
    <s v="CA-2014-114195"/>
    <d v="2014-11-01T00:00:00"/>
    <d v="2014-11-03T00:00:00"/>
    <x v="2"/>
    <s v="EA-14035"/>
    <s v="Erin Ashbrook"/>
    <x v="1"/>
    <s v="United States"/>
    <s v="Mason"/>
    <s v="Ohio"/>
    <n v="45040"/>
    <x v="3"/>
    <s v="OFF-BI-10001658"/>
    <s v="Office Supplies"/>
    <s v="Binders"/>
    <s v="GBC Standard Therm-A-Bind Covers"/>
    <n v="22.428000000000004"/>
    <n v="3"/>
    <n v="0.7"/>
    <n v="-17.942399999999992"/>
    <s v="No"/>
    <s v="Chuck Magee"/>
  </r>
  <r>
    <n v="9872"/>
    <s v="CA-2017-146269"/>
    <d v="2017-10-06T00:00:00"/>
    <d v="2017-10-06T00:00:00"/>
    <x v="3"/>
    <s v="MH-17455"/>
    <s v="Mark Hamilton"/>
    <x v="0"/>
    <s v="United States"/>
    <s v="Chicago"/>
    <s v="Illinois"/>
    <n v="60623"/>
    <x v="2"/>
    <s v="OFF-ST-10003208"/>
    <s v="Office Supplies"/>
    <s v="Storage"/>
    <s v="Adjustable Depth Letter/Legal Cart"/>
    <n v="290.33600000000001"/>
    <n v="2"/>
    <n v="0.2"/>
    <n v="32.662799999999947"/>
    <s v="No"/>
    <s v="Kelly Williams"/>
  </r>
  <r>
    <n v="9873"/>
    <s v="CA-2017-146269"/>
    <d v="2017-10-06T00:00:00"/>
    <d v="2017-10-06T00:00:00"/>
    <x v="3"/>
    <s v="MH-17455"/>
    <s v="Mark Hamilton"/>
    <x v="0"/>
    <s v="United States"/>
    <s v="Chicago"/>
    <s v="Illinois"/>
    <n v="60623"/>
    <x v="2"/>
    <s v="OFF-AR-10004790"/>
    <s v="Office Supplies"/>
    <s v="Art"/>
    <s v="Staples in misc. colors"/>
    <n v="19.152000000000001"/>
    <n v="2"/>
    <n v="0.2"/>
    <n v="1.1969999999999992"/>
    <s v="No"/>
    <s v="Kelly Williams"/>
  </r>
  <r>
    <n v="9874"/>
    <s v="CA-2016-100587"/>
    <d v="2016-12-10T00:00:00"/>
    <d v="2016-12-14T00:00:00"/>
    <x v="1"/>
    <s v="SL-20155"/>
    <s v="Sara Luxemburg"/>
    <x v="2"/>
    <s v="United States"/>
    <s v="New York City"/>
    <s v="New York"/>
    <n v="10024"/>
    <x v="3"/>
    <s v="OFF-PA-10004609"/>
    <s v="Office Supplies"/>
    <s v="Paper"/>
    <s v="Xerox 221"/>
    <n v="6.48"/>
    <n v="1"/>
    <n v="0"/>
    <n v="3.1104000000000003"/>
    <s v="No"/>
    <s v="Chuck Magee"/>
  </r>
  <r>
    <n v="9875"/>
    <s v="CA-2016-166653"/>
    <d v="2016-09-22T00:00:00"/>
    <d v="2016-09-24T00:00:00"/>
    <x v="0"/>
    <s v="NP-18685"/>
    <s v="Nora Pelletier"/>
    <x v="2"/>
    <s v="United States"/>
    <s v="Parma"/>
    <s v="Ohio"/>
    <n v="44134"/>
    <x v="3"/>
    <s v="OFF-EN-10003055"/>
    <s v="Office Supplies"/>
    <s v="Envelopes"/>
    <s v="Blue String-Tie &amp; Button Interoffice Envelopes, 10 x 13"/>
    <n v="63.967999999999996"/>
    <n v="2"/>
    <n v="0.2"/>
    <n v="19.989999999999995"/>
    <s v="No"/>
    <s v="Chuck Magee"/>
  </r>
  <r>
    <n v="9876"/>
    <s v="CA-2015-130855"/>
    <d v="2015-12-29T00:00:00"/>
    <d v="2016-01-05T00:00:00"/>
    <x v="1"/>
    <s v="RF-19840"/>
    <s v="Roy Französisch"/>
    <x v="0"/>
    <s v="United States"/>
    <s v="New York City"/>
    <s v="New York"/>
    <n v="10035"/>
    <x v="3"/>
    <s v="OFF-SU-10003936"/>
    <s v="Office Supplies"/>
    <s v="Supplies"/>
    <s v="Acme Serrated Blade Letter Opener"/>
    <n v="6.36"/>
    <n v="2"/>
    <n v="0"/>
    <n v="6.3600000000000101E-2"/>
    <s v="No"/>
    <s v="Chuck Magee"/>
  </r>
  <r>
    <n v="9877"/>
    <s v="US-2017-166324"/>
    <d v="2017-04-20T00:00:00"/>
    <d v="2017-04-21T00:00:00"/>
    <x v="2"/>
    <s v="BE-11455"/>
    <s v="Brad Eason"/>
    <x v="2"/>
    <s v="United States"/>
    <s v="Cleveland"/>
    <s v="Ohio"/>
    <n v="44105"/>
    <x v="3"/>
    <s v="OFF-ST-10000078"/>
    <s v="Office Supplies"/>
    <s v="Storage"/>
    <s v="Tennsco 6- and 18-Compartment Lockers"/>
    <n v="848.5440000000001"/>
    <n v="4"/>
    <n v="0.2"/>
    <n v="-21.213600000000099"/>
    <s v="No"/>
    <s v="Chuck Magee"/>
  </r>
  <r>
    <n v="9878"/>
    <s v="US-2017-166324"/>
    <d v="2017-04-20T00:00:00"/>
    <d v="2017-04-21T00:00:00"/>
    <x v="2"/>
    <s v="BE-11455"/>
    <s v="Brad Eason"/>
    <x v="2"/>
    <s v="United States"/>
    <s v="Cleveland"/>
    <s v="Ohio"/>
    <n v="44105"/>
    <x v="3"/>
    <s v="OFF-BI-10000174"/>
    <s v="Office Supplies"/>
    <s v="Binders"/>
    <s v="Wilson Jones Clip &amp; Carry Folder Binder Tool for Ring Binders, Clear"/>
    <n v="8.7000000000000011"/>
    <n v="5"/>
    <n v="0.7"/>
    <n v="-6.379999999999999"/>
    <s v="No"/>
    <s v="Chuck Magee"/>
  </r>
  <r>
    <n v="9879"/>
    <s v="US-2017-166324"/>
    <d v="2017-04-20T00:00:00"/>
    <d v="2017-04-21T00:00:00"/>
    <x v="2"/>
    <s v="BE-11455"/>
    <s v="Brad Eason"/>
    <x v="2"/>
    <s v="United States"/>
    <s v="Cleveland"/>
    <s v="Ohio"/>
    <n v="44105"/>
    <x v="3"/>
    <s v="TEC-PH-10004080"/>
    <s v="Technology"/>
    <s v="Phones"/>
    <s v="Avaya 5410 Digital phone"/>
    <n v="122.38199999999999"/>
    <n v="3"/>
    <n v="0.4"/>
    <n v="-24.476399999999998"/>
    <s v="No"/>
    <s v="Chuck Magee"/>
  </r>
  <r>
    <n v="9880"/>
    <s v="CA-2016-122581"/>
    <d v="2016-08-21T00:00:00"/>
    <d v="2016-08-25T00:00:00"/>
    <x v="1"/>
    <s v="JK-15370"/>
    <s v="Jay Kimmel"/>
    <x v="0"/>
    <s v="United States"/>
    <s v="New York City"/>
    <s v="New York"/>
    <n v="10035"/>
    <x v="3"/>
    <s v="FUR-CH-10002961"/>
    <s v="Furniture"/>
    <s v="Chairs"/>
    <s v="Leather Task Chair, Black"/>
    <n v="573.17399999999998"/>
    <n v="7"/>
    <n v="0.1"/>
    <n v="63.685999999999979"/>
    <s v="No"/>
    <s v="Chuck Magee"/>
  </r>
  <r>
    <n v="9881"/>
    <s v="CA-2015-104297"/>
    <d v="2015-05-29T00:00:00"/>
    <d v="2015-05-31T00:00:00"/>
    <x v="2"/>
    <s v="CC-12100"/>
    <s v="Chad Cunningham"/>
    <x v="2"/>
    <s v="United States"/>
    <s v="Cleveland"/>
    <s v="Ohio"/>
    <n v="44105"/>
    <x v="3"/>
    <s v="OFF-PA-10000474"/>
    <s v="Office Supplies"/>
    <s v="Paper"/>
    <s v="Easy-staple paper"/>
    <n v="85.055999999999997"/>
    <n v="3"/>
    <n v="0.2"/>
    <n v="28.706399999999991"/>
    <s v="No"/>
    <s v="Chuck Magee"/>
  </r>
  <r>
    <n v="9882"/>
    <s v="CA-2014-153927"/>
    <d v="2014-08-12T00:00:00"/>
    <d v="2014-08-13T00:00:00"/>
    <x v="2"/>
    <s v="LL-16840"/>
    <s v="Lauren Leatherbury"/>
    <x v="0"/>
    <s v="United States"/>
    <s v="Woodstock"/>
    <s v="Georgia"/>
    <n v="30188"/>
    <x v="0"/>
    <s v="OFF-BI-10000138"/>
    <s v="Office Supplies"/>
    <s v="Binders"/>
    <s v="Acco Translucent Poly Ring Binders"/>
    <n v="14.04"/>
    <n v="3"/>
    <n v="0"/>
    <n v="6.7392000000000003"/>
    <s v="No"/>
    <s v="Cassandra Brandow"/>
  </r>
  <r>
    <n v="9883"/>
    <s v="CA-2014-153927"/>
    <d v="2014-08-12T00:00:00"/>
    <d v="2014-08-13T00:00:00"/>
    <x v="2"/>
    <s v="LL-16840"/>
    <s v="Lauren Leatherbury"/>
    <x v="0"/>
    <s v="United States"/>
    <s v="Woodstock"/>
    <s v="Georgia"/>
    <n v="30188"/>
    <x v="0"/>
    <s v="TEC-AC-10000023"/>
    <s v="Technology"/>
    <s v="Accessories"/>
    <s v="Maxell 74 Minute CD-R Spindle, 50/Pack"/>
    <n v="272.61"/>
    <n v="13"/>
    <n v="0"/>
    <n v="98.139599999999987"/>
    <s v="No"/>
    <s v="Cassandra Brandow"/>
  </r>
  <r>
    <n v="9884"/>
    <s v="CA-2014-112291"/>
    <d v="2014-04-03T00:00:00"/>
    <d v="2014-04-08T00:00:00"/>
    <x v="1"/>
    <s v="KE-16420"/>
    <s v="Katrina Edelman"/>
    <x v="1"/>
    <s v="United States"/>
    <s v="Los Angeles"/>
    <s v="California"/>
    <n v="90008"/>
    <x v="1"/>
    <s v="OFF-EN-10001415"/>
    <s v="Office Supplies"/>
    <s v="Envelopes"/>
    <s v="Staple envelope"/>
    <n v="11.16"/>
    <n v="2"/>
    <n v="0"/>
    <n v="5.58"/>
    <s v="No"/>
    <s v="Anna Andreadi"/>
  </r>
  <r>
    <n v="9885"/>
    <s v="CA-2014-112291"/>
    <d v="2014-04-03T00:00:00"/>
    <d v="2014-04-08T00:00:00"/>
    <x v="1"/>
    <s v="KE-16420"/>
    <s v="Katrina Edelman"/>
    <x v="1"/>
    <s v="United States"/>
    <s v="Los Angeles"/>
    <s v="California"/>
    <n v="90008"/>
    <x v="1"/>
    <s v="TEC-AC-10001284"/>
    <s v="Technology"/>
    <s v="Accessories"/>
    <s v="Enermax Briskie RF Wireless Keyboard and Mouse Combo"/>
    <n v="62.31"/>
    <n v="3"/>
    <n v="0"/>
    <n v="22.4316"/>
    <s v="No"/>
    <s v="Anna Andreadi"/>
  </r>
  <r>
    <n v="9886"/>
    <s v="CA-2014-112291"/>
    <d v="2014-04-03T00:00:00"/>
    <d v="2014-04-08T00:00:00"/>
    <x v="1"/>
    <s v="KE-16420"/>
    <s v="Katrina Edelman"/>
    <x v="1"/>
    <s v="United States"/>
    <s v="Los Angeles"/>
    <s v="California"/>
    <n v="90008"/>
    <x v="1"/>
    <s v="TEC-AC-10000736"/>
    <s v="Technology"/>
    <s v="Accessories"/>
    <s v="Logitech G600 MMO Gaming Mouse"/>
    <n v="159.97999999999999"/>
    <n v="2"/>
    <n v="0"/>
    <n v="57.592799999999997"/>
    <s v="No"/>
    <s v="Anna Andreadi"/>
  </r>
  <r>
    <n v="9887"/>
    <s v="CA-2014-146997"/>
    <d v="2014-01-23T00:00:00"/>
    <d v="2014-01-27T00:00:00"/>
    <x v="1"/>
    <s v="SG-20605"/>
    <s v="Speros Goranitis"/>
    <x v="0"/>
    <s v="United States"/>
    <s v="Lafayette"/>
    <s v="Indiana"/>
    <n v="47905"/>
    <x v="2"/>
    <s v="OFF-FA-10003467"/>
    <s v="Office Supplies"/>
    <s v="Fasteners"/>
    <s v="Alliance Big Bands Rubber Bands, 12/Pack"/>
    <n v="5.9399999999999995"/>
    <n v="3"/>
    <n v="0"/>
    <n v="0"/>
    <s v="No"/>
    <s v="Kelly Williams"/>
  </r>
  <r>
    <n v="9888"/>
    <s v="CA-2017-169607"/>
    <d v="2017-10-12T00:00:00"/>
    <d v="2017-10-15T00:00:00"/>
    <x v="2"/>
    <s v="CA-12265"/>
    <s v="Christina Anderson"/>
    <x v="0"/>
    <s v="United States"/>
    <s v="New York City"/>
    <s v="New York"/>
    <n v="10024"/>
    <x v="3"/>
    <s v="OFF-PA-10000477"/>
    <s v="Office Supplies"/>
    <s v="Paper"/>
    <s v="Xerox 1952"/>
    <n v="9.9600000000000009"/>
    <n v="2"/>
    <n v="0"/>
    <n v="4.6812000000000005"/>
    <s v="No"/>
    <s v="Chuck Magee"/>
  </r>
  <r>
    <n v="9889"/>
    <s v="CA-2015-127544"/>
    <d v="2015-08-08T00:00:00"/>
    <d v="2015-08-12T00:00:00"/>
    <x v="1"/>
    <s v="RD-19585"/>
    <s v="Rob Dowd"/>
    <x v="0"/>
    <s v="United States"/>
    <s v="Utica"/>
    <s v="New York"/>
    <n v="13501"/>
    <x v="3"/>
    <s v="TEC-AC-10000736"/>
    <s v="Technology"/>
    <s v="Accessories"/>
    <s v="Logitech G600 MMO Gaming Mouse"/>
    <n v="79.989999999999995"/>
    <n v="1"/>
    <n v="0"/>
    <n v="28.796399999999998"/>
    <s v="No"/>
    <s v="Chuck Magee"/>
  </r>
  <r>
    <n v="9890"/>
    <s v="CA-2017-166499"/>
    <d v="2017-03-19T00:00:00"/>
    <d v="2017-03-20T00:00:00"/>
    <x v="2"/>
    <s v="VG-21805"/>
    <s v="Vivek Grady"/>
    <x v="1"/>
    <s v="United States"/>
    <s v="Lakewood"/>
    <s v="New Jersey"/>
    <n v="8701"/>
    <x v="3"/>
    <s v="OFF-AR-10002467"/>
    <s v="Office Supplies"/>
    <s v="Art"/>
    <s v="Dixon Ticonderoga Pencils"/>
    <n v="8.94"/>
    <n v="3"/>
    <n v="0"/>
    <n v="2.4138000000000006"/>
    <s v="No"/>
    <s v="Chuck Magee"/>
  </r>
  <r>
    <n v="9891"/>
    <s v="US-2016-115441"/>
    <d v="2016-07-25T00:00:00"/>
    <d v="2016-07-28T00:00:00"/>
    <x v="0"/>
    <s v="SH-19975"/>
    <s v="Sally Hughsby"/>
    <x v="1"/>
    <s v="United States"/>
    <s v="Milwaukee"/>
    <s v="Wisconsin"/>
    <n v="53209"/>
    <x v="2"/>
    <s v="OFF-PA-10004996"/>
    <s v="Office Supplies"/>
    <s v="Paper"/>
    <s v="Speediset Carbonless Redi-Letter 7&quot; x 8 1/2&quot;"/>
    <n v="20.62"/>
    <n v="2"/>
    <n v="0"/>
    <n v="9.6913999999999998"/>
    <s v="No"/>
    <s v="Kelly Williams"/>
  </r>
  <r>
    <n v="9892"/>
    <s v="US-2016-115441"/>
    <d v="2016-07-25T00:00:00"/>
    <d v="2016-07-28T00:00:00"/>
    <x v="0"/>
    <s v="SH-19975"/>
    <s v="Sally Hughsby"/>
    <x v="1"/>
    <s v="United States"/>
    <s v="Milwaukee"/>
    <s v="Wisconsin"/>
    <n v="53209"/>
    <x v="2"/>
    <s v="TEC-AC-10003116"/>
    <s v="Technology"/>
    <s v="Accessories"/>
    <s v="Memorex Froggy Flash Drive 8 GB"/>
    <n v="124.25"/>
    <n v="7"/>
    <n v="0"/>
    <n v="48.457499999999996"/>
    <s v="No"/>
    <s v="Kelly Williams"/>
  </r>
  <r>
    <n v="9893"/>
    <s v="US-2016-115441"/>
    <d v="2016-07-25T00:00:00"/>
    <d v="2016-07-28T00:00:00"/>
    <x v="0"/>
    <s v="SH-19975"/>
    <s v="Sally Hughsby"/>
    <x v="1"/>
    <s v="United States"/>
    <s v="Milwaukee"/>
    <s v="Wisconsin"/>
    <n v="53209"/>
    <x v="2"/>
    <s v="TEC-PH-10002262"/>
    <s v="Technology"/>
    <s v="Phones"/>
    <s v="LG Electronics Tone+ HBS-730 Bluetooth Headset"/>
    <n v="297.55"/>
    <n v="5"/>
    <n v="0"/>
    <n v="83.314000000000021"/>
    <s v="No"/>
    <s v="Kelly Williams"/>
  </r>
  <r>
    <n v="9894"/>
    <s v="US-2016-115441"/>
    <d v="2016-07-25T00:00:00"/>
    <d v="2016-07-28T00:00:00"/>
    <x v="0"/>
    <s v="SH-19975"/>
    <s v="Sally Hughsby"/>
    <x v="1"/>
    <s v="United States"/>
    <s v="Milwaukee"/>
    <s v="Wisconsin"/>
    <n v="53209"/>
    <x v="2"/>
    <s v="FUR-CH-10004626"/>
    <s v="Furniture"/>
    <s v="Chairs"/>
    <s v="Office Star Flex Back Scooter Chair with Aluminum Finish Frame"/>
    <n v="403.56"/>
    <n v="4"/>
    <n v="0"/>
    <n v="96.854399999999998"/>
    <s v="No"/>
    <s v="Kelly Williams"/>
  </r>
  <r>
    <n v="9895"/>
    <s v="US-2016-115441"/>
    <d v="2016-07-25T00:00:00"/>
    <d v="2016-07-28T00:00:00"/>
    <x v="0"/>
    <s v="SH-19975"/>
    <s v="Sally Hughsby"/>
    <x v="1"/>
    <s v="United States"/>
    <s v="Milwaukee"/>
    <s v="Wisconsin"/>
    <n v="53209"/>
    <x v="2"/>
    <s v="FUR-FU-10001756"/>
    <s v="Furniture"/>
    <s v="Furnishings"/>
    <s v="Eldon Expressions Desk Accessory, Wood Photo Frame, Mahogany"/>
    <n v="95.199999999999989"/>
    <n v="5"/>
    <n v="0"/>
    <n v="27.60799999999999"/>
    <s v="No"/>
    <s v="Kelly Williams"/>
  </r>
  <r>
    <n v="9896"/>
    <s v="CA-2014-115049"/>
    <d v="2014-09-26T00:00:00"/>
    <d v="2014-10-01T00:00:00"/>
    <x v="1"/>
    <s v="MM-17920"/>
    <s v="Michael Moore"/>
    <x v="0"/>
    <s v="United States"/>
    <s v="Chicago"/>
    <s v="Illinois"/>
    <n v="60623"/>
    <x v="2"/>
    <s v="TEC-AC-10004859"/>
    <s v="Technology"/>
    <s v="Accessories"/>
    <s v="Maxell Pro 80 Minute CD-R, 10/Pack"/>
    <n v="153.82400000000001"/>
    <n v="11"/>
    <n v="0.2"/>
    <n v="38.456000000000003"/>
    <s v="No"/>
    <s v="Kelly Williams"/>
  </r>
  <r>
    <n v="9897"/>
    <s v="CA-2014-156342"/>
    <d v="2014-06-17T00:00:00"/>
    <d v="2014-06-20T00:00:00"/>
    <x v="0"/>
    <s v="JF-15415"/>
    <s v="Jennifer Ferguson"/>
    <x v="0"/>
    <s v="United States"/>
    <s v="Chicago"/>
    <s v="Illinois"/>
    <n v="60653"/>
    <x v="2"/>
    <s v="OFF-PA-10001725"/>
    <s v="Office Supplies"/>
    <s v="Paper"/>
    <s v="Xerox 1892"/>
    <n v="62.015999999999998"/>
    <n v="2"/>
    <n v="0.2"/>
    <n v="22.480800000000002"/>
    <s v="No"/>
    <s v="Kelly Williams"/>
  </r>
  <r>
    <n v="9898"/>
    <s v="CA-2016-112830"/>
    <d v="2016-06-06T00:00:00"/>
    <d v="2016-06-10T00:00:00"/>
    <x v="1"/>
    <s v="LP-17095"/>
    <s v="Liz Preis"/>
    <x v="0"/>
    <s v="United States"/>
    <s v="Fairfield"/>
    <s v="Ohio"/>
    <n v="45014"/>
    <x v="3"/>
    <s v="FUR-FU-10004306"/>
    <s v="Furniture"/>
    <s v="Furnishings"/>
    <s v="Electrix Halogen Magnifier Lamp"/>
    <n v="466.32000000000005"/>
    <n v="3"/>
    <n v="0.2"/>
    <n v="34.97399999999999"/>
    <s v="No"/>
    <s v="Chuck Magee"/>
  </r>
  <r>
    <n v="9899"/>
    <s v="CA-2016-112830"/>
    <d v="2016-06-06T00:00:00"/>
    <d v="2016-06-10T00:00:00"/>
    <x v="1"/>
    <s v="LP-17095"/>
    <s v="Liz Preis"/>
    <x v="0"/>
    <s v="United States"/>
    <s v="Fairfield"/>
    <s v="Ohio"/>
    <n v="45014"/>
    <x v="3"/>
    <s v="FUR-FU-10004845"/>
    <s v="Furniture"/>
    <s v="Furnishings"/>
    <s v="Deflect-o EconoMat Nonstudded, No Bevel Mat"/>
    <n v="82.64"/>
    <n v="2"/>
    <n v="0.2"/>
    <n v="0"/>
    <s v="No"/>
    <s v="Chuck Magee"/>
  </r>
  <r>
    <n v="9900"/>
    <s v="US-2014-117380"/>
    <d v="2014-03-28T00:00:00"/>
    <d v="2014-04-03T00:00:00"/>
    <x v="1"/>
    <s v="MP-18175"/>
    <s v="Mike Pelletier"/>
    <x v="2"/>
    <s v="United States"/>
    <s v="Springfield"/>
    <s v="Ohio"/>
    <n v="45503"/>
    <x v="3"/>
    <s v="FUR-TA-10000198"/>
    <s v="Furniture"/>
    <s v="Tables"/>
    <s v="Chromcraft Bull-Nose Wood Oval Conference Tables &amp; Bases"/>
    <n v="330.58800000000002"/>
    <n v="1"/>
    <n v="0.4"/>
    <n v="-143.25480000000002"/>
    <s v="No"/>
    <s v="Chuck Magee"/>
  </r>
  <r>
    <n v="9901"/>
    <s v="CA-2017-117646"/>
    <d v="2017-08-21T00:00:00"/>
    <d v="2017-08-25T00:00:00"/>
    <x v="1"/>
    <s v="SC-20845"/>
    <s v="Sung Chung"/>
    <x v="0"/>
    <s v="United States"/>
    <s v="Louisville"/>
    <s v="Colorado"/>
    <n v="80027"/>
    <x v="1"/>
    <s v="OFF-ST-10000036"/>
    <s v="Office Supplies"/>
    <s v="Storage"/>
    <s v="Recycled Data-Pak for Archival Bound Computer Printouts, 12-1/2 x 12-1/2 x 16"/>
    <n v="237.09600000000003"/>
    <n v="3"/>
    <n v="0.2"/>
    <n v="20.745899999999985"/>
    <s v="No"/>
    <s v="Anna Andreadi"/>
  </r>
  <r>
    <n v="9902"/>
    <s v="CA-2017-117646"/>
    <d v="2017-08-21T00:00:00"/>
    <d v="2017-08-25T00:00:00"/>
    <x v="1"/>
    <s v="SC-20845"/>
    <s v="Sung Chung"/>
    <x v="0"/>
    <s v="United States"/>
    <s v="Louisville"/>
    <s v="Colorado"/>
    <n v="80027"/>
    <x v="1"/>
    <s v="FUR-FU-10001037"/>
    <s v="Furniture"/>
    <s v="Furnishings"/>
    <s v="DAX Charcoal/Nickel-Tone Document Frame, 5 x 7"/>
    <n v="22.752000000000002"/>
    <n v="3"/>
    <n v="0.2"/>
    <n v="7.1099999999999994"/>
    <s v="No"/>
    <s v="Anna Andreadi"/>
  </r>
  <r>
    <n v="9903"/>
    <s v="CA-2017-117646"/>
    <d v="2017-08-21T00:00:00"/>
    <d v="2017-08-25T00:00:00"/>
    <x v="1"/>
    <s v="SC-20845"/>
    <s v="Sung Chung"/>
    <x v="0"/>
    <s v="United States"/>
    <s v="Louisville"/>
    <s v="Colorado"/>
    <n v="80027"/>
    <x v="1"/>
    <s v="OFF-PA-10001950"/>
    <s v="Office Supplies"/>
    <s v="Paper"/>
    <s v="Southworth 25% Cotton Antique Laid Paper &amp; Envelopes"/>
    <n v="6.6720000000000006"/>
    <n v="1"/>
    <n v="0.2"/>
    <n v="2.0849999999999991"/>
    <s v="No"/>
    <s v="Anna Andreadi"/>
  </r>
  <r>
    <n v="9904"/>
    <s v="CA-2014-122609"/>
    <d v="2014-11-12T00:00:00"/>
    <d v="2014-11-18T00:00:00"/>
    <x v="1"/>
    <s v="DP-13000"/>
    <s v="Darren Powers"/>
    <x v="0"/>
    <s v="United States"/>
    <s v="Carrollton"/>
    <s v="Texas"/>
    <n v="75007"/>
    <x v="2"/>
    <s v="FUR-FU-10004587"/>
    <s v="Furniture"/>
    <s v="Furnishings"/>
    <s v="GE General Use Halogen Bulbs, 100 Watts, 1 Bulb per Pack"/>
    <n v="25.128000000000004"/>
    <n v="3"/>
    <n v="0.6"/>
    <n v="-6.9101999999999997"/>
    <s v="No"/>
    <s v="Kelly Williams"/>
  </r>
  <r>
    <n v="9905"/>
    <s v="CA-2014-122609"/>
    <d v="2014-11-12T00:00:00"/>
    <d v="2014-11-18T00:00:00"/>
    <x v="1"/>
    <s v="DP-13000"/>
    <s v="Darren Powers"/>
    <x v="0"/>
    <s v="United States"/>
    <s v="Carrollton"/>
    <s v="Texas"/>
    <n v="75007"/>
    <x v="2"/>
    <s v="TEC-AC-10002567"/>
    <s v="Technology"/>
    <s v="Accessories"/>
    <s v="Logitech G602 Wireless Gaming Mouse"/>
    <n v="127.98399999999999"/>
    <n v="2"/>
    <n v="0.2"/>
    <n v="25.596799999999998"/>
    <s v="No"/>
    <s v="Kelly Williams"/>
  </r>
  <r>
    <n v="9906"/>
    <s v="US-2015-129007"/>
    <d v="2015-09-13T00:00:00"/>
    <d v="2015-09-15T00:00:00"/>
    <x v="2"/>
    <s v="KD-16615"/>
    <s v="Ken Dana"/>
    <x v="1"/>
    <s v="United States"/>
    <s v="Anaheim"/>
    <s v="California"/>
    <n v="92804"/>
    <x v="1"/>
    <s v="FUR-FU-10004973"/>
    <s v="Furniture"/>
    <s v="Furnishings"/>
    <s v="Flat Face Poster Frame"/>
    <n v="131.88"/>
    <n v="7"/>
    <n v="0"/>
    <n v="55.389600000000002"/>
    <s v="No"/>
    <s v="Anna Andreadi"/>
  </r>
  <r>
    <n v="9907"/>
    <s v="US-2015-129007"/>
    <d v="2015-09-13T00:00:00"/>
    <d v="2015-09-15T00:00:00"/>
    <x v="2"/>
    <s v="KD-16615"/>
    <s v="Ken Dana"/>
    <x v="1"/>
    <s v="United States"/>
    <s v="Anaheim"/>
    <s v="California"/>
    <n v="92804"/>
    <x v="1"/>
    <s v="OFF-BI-10001628"/>
    <s v="Office Supplies"/>
    <s v="Binders"/>
    <s v="Acco Data Flex Cable Posts For Top &amp; Bottom Load Binders, 6&quot; Capacity"/>
    <n v="25.031999999999996"/>
    <n v="3"/>
    <n v="0.2"/>
    <n v="7.822499999999998"/>
    <s v="No"/>
    <s v="Anna Andreadi"/>
  </r>
  <r>
    <n v="9908"/>
    <s v="US-2015-129007"/>
    <d v="2015-09-13T00:00:00"/>
    <d v="2015-09-15T00:00:00"/>
    <x v="2"/>
    <s v="KD-16615"/>
    <s v="Ken Dana"/>
    <x v="1"/>
    <s v="United States"/>
    <s v="Anaheim"/>
    <s v="California"/>
    <n v="92804"/>
    <x v="1"/>
    <s v="FUR-CH-10000155"/>
    <s v="Furniture"/>
    <s v="Chairs"/>
    <s v="Global Comet Stacking Armless Chair"/>
    <n v="717.72"/>
    <n v="3"/>
    <n v="0.2"/>
    <n v="71.77200000000002"/>
    <s v="No"/>
    <s v="Anna Andreadi"/>
  </r>
  <r>
    <n v="9909"/>
    <s v="US-2015-129007"/>
    <d v="2015-09-13T00:00:00"/>
    <d v="2015-09-15T00:00:00"/>
    <x v="2"/>
    <s v="KD-16615"/>
    <s v="Ken Dana"/>
    <x v="1"/>
    <s v="United States"/>
    <s v="Anaheim"/>
    <s v="California"/>
    <n v="92804"/>
    <x v="1"/>
    <s v="FUR-FU-10002379"/>
    <s v="Furniture"/>
    <s v="Furnishings"/>
    <s v="Eldon Econocleat Chair Mats for Low Pile Carpets"/>
    <n v="207.35"/>
    <n v="5"/>
    <n v="0"/>
    <n v="24.881999999999991"/>
    <s v="No"/>
    <s v="Anna Andreadi"/>
  </r>
  <r>
    <n v="9910"/>
    <s v="US-2015-129007"/>
    <d v="2015-09-13T00:00:00"/>
    <d v="2015-09-15T00:00:00"/>
    <x v="2"/>
    <s v="KD-16615"/>
    <s v="Ken Dana"/>
    <x v="1"/>
    <s v="United States"/>
    <s v="Anaheim"/>
    <s v="California"/>
    <n v="92804"/>
    <x v="1"/>
    <s v="FUR-FU-10004018"/>
    <s v="Furniture"/>
    <s v="Furnishings"/>
    <s v="Tensor Computer Mounted Lamp"/>
    <n v="44.67"/>
    <n v="3"/>
    <n v="0"/>
    <n v="12.060900000000002"/>
    <s v="No"/>
    <s v="Anna Andreadi"/>
  </r>
  <r>
    <n v="9911"/>
    <s v="US-2015-129007"/>
    <d v="2015-09-13T00:00:00"/>
    <d v="2015-09-15T00:00:00"/>
    <x v="2"/>
    <s v="KD-16615"/>
    <s v="Ken Dana"/>
    <x v="1"/>
    <s v="United States"/>
    <s v="Anaheim"/>
    <s v="California"/>
    <n v="92804"/>
    <x v="1"/>
    <s v="OFF-PA-10000994"/>
    <s v="Office Supplies"/>
    <s v="Paper"/>
    <s v="Xerox 1915"/>
    <n v="209.7"/>
    <n v="2"/>
    <n v="0"/>
    <n v="100.65599999999999"/>
    <s v="No"/>
    <s v="Anna Andreadi"/>
  </r>
  <r>
    <n v="9912"/>
    <s v="US-2014-157231"/>
    <d v="2014-04-05T00:00:00"/>
    <d v="2014-04-09T00:00:00"/>
    <x v="1"/>
    <s v="RP-19855"/>
    <s v="Roy Phan"/>
    <x v="1"/>
    <s v="United States"/>
    <s v="Richmond"/>
    <s v="Kentucky"/>
    <n v="40475"/>
    <x v="0"/>
    <s v="OFF-BI-10002852"/>
    <s v="Office Supplies"/>
    <s v="Binders"/>
    <s v="Ibico Standard Transparent Covers"/>
    <n v="115.36"/>
    <n v="7"/>
    <n v="0"/>
    <n v="56.526400000000002"/>
    <s v="No"/>
    <s v="Cassandra Brandow"/>
  </r>
  <r>
    <n v="9913"/>
    <s v="CA-2015-132388"/>
    <d v="2015-10-10T00:00:00"/>
    <d v="2015-10-12T00:00:00"/>
    <x v="2"/>
    <s v="KN-16390"/>
    <s v="Katherine Nockton"/>
    <x v="1"/>
    <s v="United States"/>
    <s v="Santa Barbara"/>
    <s v="California"/>
    <n v="93101"/>
    <x v="1"/>
    <s v="FUR-CH-10001714"/>
    <s v="Furniture"/>
    <s v="Chairs"/>
    <s v="Global Leather &amp; Oak Executive Chair, Burgundy"/>
    <n v="362.13599999999997"/>
    <n v="3"/>
    <n v="0.2"/>
    <n v="-54.320399999999978"/>
    <s v="No"/>
    <s v="Anna Andreadi"/>
  </r>
  <r>
    <n v="9914"/>
    <s v="CA-2015-132388"/>
    <d v="2015-10-10T00:00:00"/>
    <d v="2015-10-12T00:00:00"/>
    <x v="2"/>
    <s v="KN-16390"/>
    <s v="Katherine Nockton"/>
    <x v="1"/>
    <s v="United States"/>
    <s v="Santa Barbara"/>
    <s v="California"/>
    <n v="93101"/>
    <x v="1"/>
    <s v="OFF-LA-10000414"/>
    <s v="Office Supplies"/>
    <s v="Labels"/>
    <s v="Avery 503"/>
    <n v="31.049999999999997"/>
    <n v="3"/>
    <n v="0"/>
    <n v="14.904"/>
    <s v="No"/>
    <s v="Anna Andreadi"/>
  </r>
  <r>
    <n v="9915"/>
    <s v="CA-2017-160927"/>
    <d v="2017-01-29T00:00:00"/>
    <d v="2017-01-31T00:00:00"/>
    <x v="0"/>
    <s v="TM-21010"/>
    <s v="Tamara Manning"/>
    <x v="0"/>
    <s v="United States"/>
    <s v="Marion"/>
    <s v="Iowa"/>
    <n v="52302"/>
    <x v="2"/>
    <s v="OFF-PA-10003848"/>
    <s v="Office Supplies"/>
    <s v="Paper"/>
    <s v="Xerox 1997"/>
    <n v="12.96"/>
    <n v="2"/>
    <n v="0"/>
    <n v="6.2208000000000006"/>
    <s v="No"/>
    <s v="Kelly Williams"/>
  </r>
  <r>
    <n v="9916"/>
    <s v="CA-2017-160927"/>
    <d v="2017-01-29T00:00:00"/>
    <d v="2017-01-31T00:00:00"/>
    <x v="0"/>
    <s v="TM-21010"/>
    <s v="Tamara Manning"/>
    <x v="0"/>
    <s v="United States"/>
    <s v="Marion"/>
    <s v="Iowa"/>
    <n v="52302"/>
    <x v="2"/>
    <s v="OFF-PA-10000176"/>
    <s v="Office Supplies"/>
    <s v="Paper"/>
    <s v="Xerox 1887"/>
    <n v="94.85"/>
    <n v="5"/>
    <n v="0"/>
    <n v="45.527999999999992"/>
    <s v="No"/>
    <s v="Kelly Williams"/>
  </r>
  <r>
    <n v="9917"/>
    <s v="CA-2017-160927"/>
    <d v="2017-01-29T00:00:00"/>
    <d v="2017-01-31T00:00:00"/>
    <x v="0"/>
    <s v="TM-21010"/>
    <s v="Tamara Manning"/>
    <x v="0"/>
    <s v="United States"/>
    <s v="Marion"/>
    <s v="Iowa"/>
    <n v="52302"/>
    <x v="2"/>
    <s v="OFF-ST-10001590"/>
    <s v="Office Supplies"/>
    <s v="Storage"/>
    <s v="Tenex Personal Project File with Scoop Front Design, Black"/>
    <n v="13.48"/>
    <n v="1"/>
    <n v="0"/>
    <n v="3.5047999999999995"/>
    <s v="No"/>
    <s v="Kelly Williams"/>
  </r>
  <r>
    <n v="9918"/>
    <s v="CA-2017-160927"/>
    <d v="2017-01-29T00:00:00"/>
    <d v="2017-01-31T00:00:00"/>
    <x v="0"/>
    <s v="TM-21010"/>
    <s v="Tamara Manning"/>
    <x v="0"/>
    <s v="United States"/>
    <s v="Marion"/>
    <s v="Iowa"/>
    <n v="52302"/>
    <x v="2"/>
    <s v="FUR-FU-10000010"/>
    <s v="Furniture"/>
    <s v="Furnishings"/>
    <s v="DAX Value U-Channel Document Frames, Easel Back"/>
    <n v="14.91"/>
    <n v="3"/>
    <n v="0"/>
    <n v="4.6220999999999997"/>
    <s v="No"/>
    <s v="Kelly Williams"/>
  </r>
  <r>
    <n v="9919"/>
    <s v="CA-2015-105508"/>
    <d v="2015-09-24T00:00:00"/>
    <d v="2015-09-29T00:00:00"/>
    <x v="1"/>
    <s v="JF-15190"/>
    <s v="Jamie Frazer"/>
    <x v="0"/>
    <s v="United States"/>
    <s v="New York City"/>
    <s v="New York"/>
    <n v="10035"/>
    <x v="3"/>
    <s v="OFF-EN-10003055"/>
    <s v="Office Supplies"/>
    <s v="Envelopes"/>
    <s v="Blue String-Tie &amp; Button Interoffice Envelopes, 10 x 13"/>
    <n v="39.979999999999997"/>
    <n v="1"/>
    <n v="0"/>
    <n v="17.990999999999996"/>
    <s v="No"/>
    <s v="Chuck Magee"/>
  </r>
  <r>
    <n v="9920"/>
    <s v="CA-2016-149272"/>
    <d v="2016-03-15T00:00:00"/>
    <d v="2016-03-19T00:00:00"/>
    <x v="1"/>
    <s v="MY-18295"/>
    <s v="Muhammed Yedwab"/>
    <x v="1"/>
    <s v="United States"/>
    <s v="Bryan"/>
    <s v="Texas"/>
    <n v="77803"/>
    <x v="2"/>
    <s v="FUR-CH-10000863"/>
    <s v="Furniture"/>
    <s v="Chairs"/>
    <s v="Novimex Swivel Fabric Task Chair"/>
    <n v="528.42999999999995"/>
    <n v="5"/>
    <n v="0.3"/>
    <n v="-143.43099999999998"/>
    <s v="No"/>
    <s v="Kelly Williams"/>
  </r>
  <r>
    <n v="9921"/>
    <s v="CA-2016-149272"/>
    <d v="2016-03-15T00:00:00"/>
    <d v="2016-03-19T00:00:00"/>
    <x v="1"/>
    <s v="MY-18295"/>
    <s v="Muhammed Yedwab"/>
    <x v="1"/>
    <s v="United States"/>
    <s v="Bryan"/>
    <s v="Texas"/>
    <n v="77803"/>
    <x v="2"/>
    <s v="OFF-BI-10004233"/>
    <s v="Office Supplies"/>
    <s v="Binders"/>
    <s v="GBC Pre-Punched Binding Paper, Plastic, White, 8-1/2&quot; x 11&quot;"/>
    <n v="22.385999999999996"/>
    <n v="7"/>
    <n v="0.8"/>
    <n v="-35.817600000000013"/>
    <s v="No"/>
    <s v="Kelly Williams"/>
  </r>
  <r>
    <n v="9922"/>
    <s v="CA-2014-111360"/>
    <d v="2014-11-24T00:00:00"/>
    <d v="2014-11-30T00:00:00"/>
    <x v="1"/>
    <s v="AT-10435"/>
    <s v="Alyssa Tate"/>
    <x v="2"/>
    <s v="United States"/>
    <s v="Akron"/>
    <s v="Ohio"/>
    <n v="44312"/>
    <x v="3"/>
    <s v="OFF-BI-10003350"/>
    <s v="Office Supplies"/>
    <s v="Binders"/>
    <s v="Acco Expandable Hanging Binders"/>
    <n v="5.7420000000000009"/>
    <n v="3"/>
    <n v="0.7"/>
    <n v="-4.5935999999999986"/>
    <s v="No"/>
    <s v="Chuck Magee"/>
  </r>
  <r>
    <n v="9923"/>
    <s v="US-2017-162124"/>
    <d v="2017-05-06T00:00:00"/>
    <d v="2017-05-10T00:00:00"/>
    <x v="1"/>
    <s v="JF-15490"/>
    <s v="Jeremy Farry"/>
    <x v="0"/>
    <s v="United States"/>
    <s v="Chicago"/>
    <s v="Illinois"/>
    <n v="60653"/>
    <x v="2"/>
    <s v="TEC-AC-10001990"/>
    <s v="Technology"/>
    <s v="Accessories"/>
    <s v="Kensington Orbit Wireless Mobile Trackball for PC and Mac"/>
    <n v="191.96800000000002"/>
    <n v="4"/>
    <n v="0.2"/>
    <n v="28.79519999999998"/>
    <s v="No"/>
    <s v="Kelly Williams"/>
  </r>
  <r>
    <n v="9924"/>
    <s v="CA-2015-159534"/>
    <d v="2015-03-20T00:00:00"/>
    <d v="2015-03-23T00:00:00"/>
    <x v="2"/>
    <s v="DH-13075"/>
    <s v="Dave Hallsten"/>
    <x v="1"/>
    <s v="United States"/>
    <s v="New York City"/>
    <s v="New York"/>
    <n v="10035"/>
    <x v="3"/>
    <s v="OFF-BI-10003982"/>
    <s v="Office Supplies"/>
    <s v="Binders"/>
    <s v="Wilson Jones Century Plastic Molded Ring Binders"/>
    <n v="49.847999999999999"/>
    <n v="3"/>
    <n v="0.2"/>
    <n v="16.823699999999999"/>
    <s v="No"/>
    <s v="Chuck Magee"/>
  </r>
  <r>
    <n v="9925"/>
    <s v="CA-2015-159534"/>
    <d v="2015-03-20T00:00:00"/>
    <d v="2015-03-23T00:00:00"/>
    <x v="2"/>
    <s v="DH-13075"/>
    <s v="Dave Hallsten"/>
    <x v="1"/>
    <s v="United States"/>
    <s v="New York City"/>
    <s v="New York"/>
    <n v="10035"/>
    <x v="3"/>
    <s v="OFF-EN-10004386"/>
    <s v="Office Supplies"/>
    <s v="Envelopes"/>
    <s v="Recycled Interoffice Envelopes with String and Button Closure, 10 x 13"/>
    <n v="23.99"/>
    <n v="1"/>
    <n v="0"/>
    <n v="11.994999999999999"/>
    <s v="No"/>
    <s v="Chuck Magee"/>
  </r>
  <r>
    <n v="9926"/>
    <s v="CA-2015-159534"/>
    <d v="2015-03-20T00:00:00"/>
    <d v="2015-03-23T00:00:00"/>
    <x v="2"/>
    <s v="DH-13075"/>
    <s v="Dave Hallsten"/>
    <x v="1"/>
    <s v="United States"/>
    <s v="New York City"/>
    <s v="New York"/>
    <n v="10035"/>
    <x v="3"/>
    <s v="OFF-BI-10003656"/>
    <s v="Office Supplies"/>
    <s v="Binders"/>
    <s v="Fellowes PB200 Plastic Comb Binding Machine"/>
    <n v="1087.9360000000001"/>
    <n v="8"/>
    <n v="0.2"/>
    <n v="353.5791999999999"/>
    <s v="No"/>
    <s v="Chuck Magee"/>
  </r>
  <r>
    <n v="9927"/>
    <s v="CA-2015-159534"/>
    <d v="2015-03-20T00:00:00"/>
    <d v="2015-03-23T00:00:00"/>
    <x v="2"/>
    <s v="DH-13075"/>
    <s v="Dave Hallsten"/>
    <x v="1"/>
    <s v="United States"/>
    <s v="New York City"/>
    <s v="New York"/>
    <n v="10035"/>
    <x v="3"/>
    <s v="TEC-PH-10002310"/>
    <s v="Technology"/>
    <s v="Phones"/>
    <s v="Panasonic KX T7731-B Digital phone"/>
    <n v="199.98"/>
    <n v="2"/>
    <n v="0"/>
    <n v="53.994599999999991"/>
    <s v="No"/>
    <s v="Chuck Magee"/>
  </r>
  <r>
    <n v="9928"/>
    <s v="CA-2015-159534"/>
    <d v="2015-03-20T00:00:00"/>
    <d v="2015-03-23T00:00:00"/>
    <x v="2"/>
    <s v="DH-13075"/>
    <s v="Dave Hallsten"/>
    <x v="1"/>
    <s v="United States"/>
    <s v="New York City"/>
    <s v="New York"/>
    <n v="10035"/>
    <x v="3"/>
    <s v="OFF-ST-10001172"/>
    <s v="Office Supplies"/>
    <s v="Storage"/>
    <s v="Tennsco Lockers, Sand"/>
    <n v="83.92"/>
    <n v="4"/>
    <n v="0"/>
    <n v="20.140799999999999"/>
    <s v="No"/>
    <s v="Chuck Magee"/>
  </r>
  <r>
    <n v="9929"/>
    <s v="CA-2016-129630"/>
    <d v="2016-09-04T00:00:00"/>
    <d v="2016-09-04T00:00:00"/>
    <x v="3"/>
    <s v="IM-15055"/>
    <s v="Ionia McGrath"/>
    <x v="0"/>
    <s v="United States"/>
    <s v="San Francisco"/>
    <s v="California"/>
    <n v="94122"/>
    <x v="1"/>
    <s v="FUR-FU-10000260"/>
    <s v="Furniture"/>
    <s v="Furnishings"/>
    <s v="6&quot; Cubicle Wall Clock, Black"/>
    <n v="24.27"/>
    <n v="3"/>
    <n v="0"/>
    <n v="8.7371999999999996"/>
    <s v="No"/>
    <s v="Anna Andreadi"/>
  </r>
  <r>
    <n v="9930"/>
    <s v="CA-2016-129630"/>
    <d v="2016-09-04T00:00:00"/>
    <d v="2016-09-04T00:00:00"/>
    <x v="3"/>
    <s v="IM-15055"/>
    <s v="Ionia McGrath"/>
    <x v="0"/>
    <s v="United States"/>
    <s v="San Francisco"/>
    <s v="California"/>
    <n v="94122"/>
    <x v="1"/>
    <s v="TEC-CO-10003763"/>
    <s v="Technology"/>
    <s v="Copiers"/>
    <s v="Canon PC1060 Personal Laser Copier"/>
    <n v="2799.9600000000005"/>
    <n v="5"/>
    <n v="0.2"/>
    <n v="944.98649999999986"/>
    <s v="No"/>
    <s v="Anna Andreadi"/>
  </r>
  <r>
    <n v="9931"/>
    <s v="CA-2015-104948"/>
    <d v="2015-11-13T00:00:00"/>
    <d v="2015-11-17T00:00:00"/>
    <x v="1"/>
    <s v="KH-16510"/>
    <s v="Keith Herrera"/>
    <x v="0"/>
    <s v="United States"/>
    <s v="San Bernardino"/>
    <s v="California"/>
    <n v="92404"/>
    <x v="1"/>
    <s v="OFF-BI-10001267"/>
    <s v="Office Supplies"/>
    <s v="Binders"/>
    <s v="Universal Recycled Hanging Pressboard Report Binders, Letter Size"/>
    <n v="9.8719999999999999"/>
    <n v="2"/>
    <n v="0.2"/>
    <n v="3.4551999999999996"/>
    <s v="No"/>
    <s v="Anna Andreadi"/>
  </r>
  <r>
    <n v="9932"/>
    <s v="CA-2015-104948"/>
    <d v="2015-11-13T00:00:00"/>
    <d v="2015-11-17T00:00:00"/>
    <x v="1"/>
    <s v="KH-16510"/>
    <s v="Keith Herrera"/>
    <x v="0"/>
    <s v="United States"/>
    <s v="San Bernardino"/>
    <s v="California"/>
    <n v="92404"/>
    <x v="1"/>
    <s v="FUR-BO-10004357"/>
    <s v="Furniture"/>
    <s v="Bookcases"/>
    <s v="O'Sullivan Living Dimensions 3-Shelf Bookcases"/>
    <n v="683.33199999999999"/>
    <n v="4"/>
    <n v="0.15"/>
    <n v="-40.196000000000055"/>
    <s v="No"/>
    <s v="Anna Andreadi"/>
  </r>
  <r>
    <n v="9933"/>
    <s v="CA-2015-104948"/>
    <d v="2015-11-13T00:00:00"/>
    <d v="2015-11-17T00:00:00"/>
    <x v="1"/>
    <s v="KH-16510"/>
    <s v="Keith Herrera"/>
    <x v="0"/>
    <s v="United States"/>
    <s v="San Bernardino"/>
    <s v="California"/>
    <n v="92404"/>
    <x v="1"/>
    <s v="OFF-PA-10004610"/>
    <s v="Office Supplies"/>
    <s v="Paper"/>
    <s v="Xerox 1900"/>
    <n v="29.96"/>
    <n v="7"/>
    <n v="0"/>
    <n v="13.481999999999998"/>
    <s v="No"/>
    <s v="Anna Andreadi"/>
  </r>
  <r>
    <n v="9934"/>
    <s v="CA-2014-166555"/>
    <d v="2014-07-11T00:00:00"/>
    <d v="2014-07-14T00:00:00"/>
    <x v="2"/>
    <s v="JK-15205"/>
    <s v="Jamie Kunitz"/>
    <x v="0"/>
    <s v="United States"/>
    <s v="Niagara Falls"/>
    <s v="New York"/>
    <n v="14304"/>
    <x v="3"/>
    <s v="TEC-PH-10004912"/>
    <s v="Technology"/>
    <s v="Phones"/>
    <s v="Cisco SPA112 2 Port Phone Adapter"/>
    <n v="164.85000000000002"/>
    <n v="3"/>
    <n v="0"/>
    <n v="47.806499999999993"/>
    <s v="No"/>
    <s v="Chuck Magee"/>
  </r>
  <r>
    <n v="9935"/>
    <s v="CA-2016-114405"/>
    <d v="2016-04-07T00:00:00"/>
    <d v="2016-04-12T00:00:00"/>
    <x v="1"/>
    <s v="AS-10240"/>
    <s v="Alan Shonely"/>
    <x v="0"/>
    <s v="United States"/>
    <s v="Philadelphia"/>
    <s v="Pennsylvania"/>
    <n v="19120"/>
    <x v="3"/>
    <s v="OFF-AP-10003278"/>
    <s v="Office Supplies"/>
    <s v="Appliances"/>
    <s v="Belkin 7-Outlet SurgeMaster Home Series"/>
    <n v="33.528000000000006"/>
    <n v="3"/>
    <n v="0.2"/>
    <n v="2.5146000000000015"/>
    <s v="No"/>
    <s v="Chuck Magee"/>
  </r>
  <r>
    <n v="9936"/>
    <s v="CA-2016-114405"/>
    <d v="2016-04-07T00:00:00"/>
    <d v="2016-04-12T00:00:00"/>
    <x v="1"/>
    <s v="AS-10240"/>
    <s v="Alan Shonely"/>
    <x v="0"/>
    <s v="United States"/>
    <s v="Philadelphia"/>
    <s v="Pennsylvania"/>
    <n v="19120"/>
    <x v="3"/>
    <s v="OFF-ST-10001627"/>
    <s v="Office Supplies"/>
    <s v="Storage"/>
    <s v="Eldon Jumbo ProFile Portable File Boxes Graphite/Black"/>
    <n v="36.744"/>
    <n v="3"/>
    <n v="0.2"/>
    <n v="3.6744000000000039"/>
    <s v="No"/>
    <s v="Chuck Magee"/>
  </r>
  <r>
    <n v="9937"/>
    <s v="CA-2017-132955"/>
    <d v="2017-06-24T00:00:00"/>
    <d v="2017-06-28T00:00:00"/>
    <x v="1"/>
    <s v="SC-20575"/>
    <s v="Sonia Cooley"/>
    <x v="0"/>
    <s v="United States"/>
    <s v="Cranston"/>
    <s v="Rhode Island"/>
    <n v="2920"/>
    <x v="3"/>
    <s v="OFF-BI-10002735"/>
    <s v="Office Supplies"/>
    <s v="Binders"/>
    <s v="GBC Prestige Therm-A-Bind Covers"/>
    <n v="102.93"/>
    <n v="3"/>
    <n v="0"/>
    <n v="48.377100000000006"/>
    <s v="No"/>
    <s v="Chuck Magee"/>
  </r>
  <r>
    <n v="9938"/>
    <s v="CA-2016-164889"/>
    <d v="2016-06-03T00:00:00"/>
    <d v="2016-06-06T00:00:00"/>
    <x v="0"/>
    <s v="CP-12340"/>
    <s v="Christine Phan"/>
    <x v="1"/>
    <s v="United States"/>
    <s v="Los Angeles"/>
    <s v="California"/>
    <n v="90049"/>
    <x v="1"/>
    <s v="FUR-TA-10001676"/>
    <s v="Furniture"/>
    <s v="Tables"/>
    <s v="Hon 61000 Series Interactive Training Tables"/>
    <n v="71.088000000000008"/>
    <n v="2"/>
    <n v="0.2"/>
    <n v="-1.7772000000000041"/>
    <s v="No"/>
    <s v="Anna Andreadi"/>
  </r>
  <r>
    <n v="9939"/>
    <s v="CA-2016-169824"/>
    <d v="2016-12-12T00:00:00"/>
    <d v="2016-12-17T00:00:00"/>
    <x v="1"/>
    <s v="NS-18640"/>
    <s v="Noel Staavos"/>
    <x v="1"/>
    <s v="United States"/>
    <s v="New York City"/>
    <s v="New York"/>
    <n v="10009"/>
    <x v="3"/>
    <s v="FUR-FU-10004864"/>
    <s v="Furniture"/>
    <s v="Furnishings"/>
    <s v="Eldon 500 Class Desk Accessories"/>
    <n v="60.35"/>
    <n v="5"/>
    <n v="0"/>
    <n v="19.915500000000002"/>
    <s v="No"/>
    <s v="Chuck Magee"/>
  </r>
  <r>
    <n v="9940"/>
    <s v="CA-2016-169824"/>
    <d v="2016-12-12T00:00:00"/>
    <d v="2016-12-17T00:00:00"/>
    <x v="1"/>
    <s v="NS-18640"/>
    <s v="Noel Staavos"/>
    <x v="1"/>
    <s v="United States"/>
    <s v="New York City"/>
    <s v="New York"/>
    <n v="10009"/>
    <x v="3"/>
    <s v="OFF-SU-10000952"/>
    <s v="Office Supplies"/>
    <s v="Supplies"/>
    <s v="Fiskars Home &amp; Office Scissors"/>
    <n v="35.520000000000003"/>
    <n v="4"/>
    <n v="0"/>
    <n v="9.9456000000000024"/>
    <s v="No"/>
    <s v="Chuck Magee"/>
  </r>
  <r>
    <n v="9941"/>
    <s v="CA-2016-169824"/>
    <d v="2016-12-12T00:00:00"/>
    <d v="2016-12-17T00:00:00"/>
    <x v="1"/>
    <s v="NS-18640"/>
    <s v="Noel Staavos"/>
    <x v="1"/>
    <s v="United States"/>
    <s v="New York City"/>
    <s v="New York"/>
    <n v="10009"/>
    <x v="3"/>
    <s v="OFF-AR-10000462"/>
    <s v="Office Supplies"/>
    <s v="Art"/>
    <s v="Sanford Pocket Accent Highlighters"/>
    <n v="11.200000000000001"/>
    <n v="7"/>
    <n v="0"/>
    <n v="4.8160000000000007"/>
    <s v="No"/>
    <s v="Chuck Magee"/>
  </r>
  <r>
    <n v="9942"/>
    <s v="CA-2017-164028"/>
    <d v="2017-11-24T00:00:00"/>
    <d v="2017-11-30T00:00:00"/>
    <x v="1"/>
    <s v="JL-15835"/>
    <s v="John Lee"/>
    <x v="0"/>
    <s v="United States"/>
    <s v="San Francisco"/>
    <s v="California"/>
    <n v="94122"/>
    <x v="1"/>
    <s v="TEC-AC-10001772"/>
    <s v="Technology"/>
    <s v="Accessories"/>
    <s v="Memorex Mini Travel Drive 16 GB USB 2.0 Flash Drive"/>
    <n v="223.58"/>
    <n v="14"/>
    <n v="0"/>
    <n v="87.196200000000005"/>
    <s v="No"/>
    <s v="Anna Andreadi"/>
  </r>
  <r>
    <n v="9943"/>
    <s v="CA-2014-143371"/>
    <d v="2014-12-28T00:00:00"/>
    <d v="2015-01-03T00:00:00"/>
    <x v="1"/>
    <s v="MD-17350"/>
    <s v="Maribeth Dona"/>
    <x v="0"/>
    <s v="United States"/>
    <s v="Anaheim"/>
    <s v="California"/>
    <n v="92804"/>
    <x v="1"/>
    <s v="OFF-ST-10001128"/>
    <s v="Office Supplies"/>
    <s v="Storage"/>
    <s v="Carina Mini System Audio Rack, Model AR050B"/>
    <n v="998.82"/>
    <n v="9"/>
    <n v="0"/>
    <n v="29.964600000000061"/>
    <s v="No"/>
    <s v="Anna Andreadi"/>
  </r>
  <r>
    <n v="9944"/>
    <s v="CA-2014-143371"/>
    <d v="2014-12-28T00:00:00"/>
    <d v="2015-01-03T00:00:00"/>
    <x v="1"/>
    <s v="MD-17350"/>
    <s v="Maribeth Dona"/>
    <x v="0"/>
    <s v="United States"/>
    <s v="Anaheim"/>
    <s v="California"/>
    <n v="92804"/>
    <x v="1"/>
    <s v="OFF-SU-10002537"/>
    <s v="Office Supplies"/>
    <s v="Supplies"/>
    <s v="Acme Box Cutter Scissors"/>
    <n v="51.150000000000006"/>
    <n v="5"/>
    <n v="0"/>
    <n v="13.299000000000003"/>
    <s v="No"/>
    <s v="Anna Andreadi"/>
  </r>
  <r>
    <n v="9945"/>
    <s v="CA-2015-145415"/>
    <d v="2015-04-12T00:00:00"/>
    <d v="2015-04-17T00:00:00"/>
    <x v="0"/>
    <s v="RD-19660"/>
    <s v="Robert Dilbeck"/>
    <x v="2"/>
    <s v="United States"/>
    <s v="Seattle"/>
    <s v="Washington"/>
    <n v="98103"/>
    <x v="1"/>
    <s v="OFF-ST-10000419"/>
    <s v="Office Supplies"/>
    <s v="Storage"/>
    <s v="Rogers Jumbo File, Granite"/>
    <n v="40.74"/>
    <n v="3"/>
    <n v="0"/>
    <n v="0.4073999999999991"/>
    <s v="No"/>
    <s v="Anna Andreadi"/>
  </r>
  <r>
    <n v="9946"/>
    <s v="CA-2014-111157"/>
    <d v="2014-03-02T00:00:00"/>
    <d v="2014-03-06T00:00:00"/>
    <x v="1"/>
    <s v="NH-18610"/>
    <s v="Nicole Hansen"/>
    <x v="1"/>
    <s v="United States"/>
    <s v="Philadelphia"/>
    <s v="Pennsylvania"/>
    <n v="19120"/>
    <x v="3"/>
    <s v="OFF-PA-10000327"/>
    <s v="Office Supplies"/>
    <s v="Paper"/>
    <s v="Xerox 1971"/>
    <n v="3.4240000000000004"/>
    <n v="1"/>
    <n v="0.2"/>
    <n v="1.0699999999999996"/>
    <s v="No"/>
    <s v="Chuck Magee"/>
  </r>
  <r>
    <n v="9947"/>
    <s v="CA-2014-111157"/>
    <d v="2014-03-02T00:00:00"/>
    <d v="2014-03-06T00:00:00"/>
    <x v="1"/>
    <s v="NH-18610"/>
    <s v="Nicole Hansen"/>
    <x v="1"/>
    <s v="United States"/>
    <s v="Philadelphia"/>
    <s v="Pennsylvania"/>
    <n v="19120"/>
    <x v="3"/>
    <s v="TEC-AC-10004353"/>
    <s v="Technology"/>
    <s v="Accessories"/>
    <s v="Hypercom P1300 Pinpad"/>
    <n v="151.20000000000002"/>
    <n v="3"/>
    <n v="0.2"/>
    <n v="32.130000000000003"/>
    <s v="No"/>
    <s v="Chuck Magee"/>
  </r>
  <r>
    <n v="9948"/>
    <s v="CA-2017-121559"/>
    <d v="2017-06-01T00:00:00"/>
    <d v="2017-06-03T00:00:00"/>
    <x v="0"/>
    <s v="HW-14935"/>
    <s v="Helen Wasserman"/>
    <x v="1"/>
    <s v="United States"/>
    <s v="Indianapolis"/>
    <s v="Indiana"/>
    <n v="46203"/>
    <x v="2"/>
    <s v="FUR-CH-10003746"/>
    <s v="Furniture"/>
    <s v="Chairs"/>
    <s v="Hon 4070 Series Pagoda Round Back Stacking Chairs"/>
    <n v="1925.88"/>
    <n v="6"/>
    <n v="0"/>
    <n v="539.24639999999999"/>
    <s v="No"/>
    <s v="Kelly Williams"/>
  </r>
  <r>
    <n v="9949"/>
    <s v="CA-2017-121559"/>
    <d v="2017-06-01T00:00:00"/>
    <d v="2017-06-03T00:00:00"/>
    <x v="0"/>
    <s v="HW-14935"/>
    <s v="Helen Wasserman"/>
    <x v="1"/>
    <s v="United States"/>
    <s v="Indianapolis"/>
    <s v="Indiana"/>
    <n v="46203"/>
    <x v="2"/>
    <s v="OFF-AP-10002945"/>
    <s v="Office Supplies"/>
    <s v="Appliances"/>
    <s v="Honeywell Enviracaire Portable HEPA Air Cleaner for 17' x 22' Room"/>
    <n v="2405.1999999999998"/>
    <n v="8"/>
    <n v="0"/>
    <n v="793.71599999999989"/>
    <s v="No"/>
    <s v="Kelly Williams"/>
  </r>
  <r>
    <n v="9950"/>
    <s v="CA-2017-121559"/>
    <d v="2017-06-01T00:00:00"/>
    <d v="2017-06-03T00:00:00"/>
    <x v="0"/>
    <s v="HW-14935"/>
    <s v="Helen Wasserman"/>
    <x v="1"/>
    <s v="United States"/>
    <s v="Indianapolis"/>
    <s v="Indiana"/>
    <n v="46203"/>
    <x v="2"/>
    <s v="TEC-AC-10004568"/>
    <s v="Technology"/>
    <s v="Accessories"/>
    <s v="Maxell LTO Ultrium - 800 GB"/>
    <n v="83.97"/>
    <n v="3"/>
    <n v="0"/>
    <n v="15.954299999999993"/>
    <s v="No"/>
    <s v="Kelly Williams"/>
  </r>
  <r>
    <n v="9951"/>
    <s v="CA-2017-121559"/>
    <d v="2017-06-01T00:00:00"/>
    <d v="2017-06-03T00:00:00"/>
    <x v="0"/>
    <s v="HW-14935"/>
    <s v="Helen Wasserman"/>
    <x v="1"/>
    <s v="United States"/>
    <s v="Indianapolis"/>
    <s v="Indiana"/>
    <n v="46203"/>
    <x v="2"/>
    <s v="TEC-AC-10001714"/>
    <s v="Technology"/>
    <s v="Accessories"/>
    <s v="Logitech MX Performance Wireless Mouse"/>
    <n v="39.89"/>
    <n v="1"/>
    <n v="0"/>
    <n v="14.7593"/>
    <s v="No"/>
    <s v="Kelly Williams"/>
  </r>
  <r>
    <n v="9952"/>
    <s v="CA-2017-121559"/>
    <d v="2017-06-01T00:00:00"/>
    <d v="2017-06-03T00:00:00"/>
    <x v="0"/>
    <s v="HW-14935"/>
    <s v="Helen Wasserman"/>
    <x v="1"/>
    <s v="United States"/>
    <s v="Indianapolis"/>
    <s v="Indiana"/>
    <n v="46203"/>
    <x v="2"/>
    <s v="OFF-BI-10002072"/>
    <s v="Office Supplies"/>
    <s v="Binders"/>
    <s v="Cardinal Slant-D Ring Binders"/>
    <n v="17.38"/>
    <n v="2"/>
    <n v="0"/>
    <n v="8.69"/>
    <s v="No"/>
    <s v="Kelly Williams"/>
  </r>
  <r>
    <n v="9953"/>
    <s v="CA-2015-141593"/>
    <d v="2015-12-14T00:00:00"/>
    <d v="2015-12-16T00:00:00"/>
    <x v="0"/>
    <s v="DB-12970"/>
    <s v="Darren Budd"/>
    <x v="1"/>
    <s v="United States"/>
    <s v="Los Angeles"/>
    <s v="California"/>
    <n v="90045"/>
    <x v="1"/>
    <s v="OFF-BI-10001153"/>
    <s v="Office Supplies"/>
    <s v="Binders"/>
    <s v="Ibico Recycled Grain-Textured Covers"/>
    <n v="55.264000000000003"/>
    <n v="2"/>
    <n v="0.2"/>
    <n v="20.723999999999997"/>
    <s v="Yes"/>
    <s v="Anna Andreadi"/>
  </r>
  <r>
    <n v="9954"/>
    <s v="CA-2015-141593"/>
    <d v="2015-12-14T00:00:00"/>
    <d v="2015-12-16T00:00:00"/>
    <x v="0"/>
    <s v="DB-12970"/>
    <s v="Darren Budd"/>
    <x v="1"/>
    <s v="United States"/>
    <s v="Los Angeles"/>
    <s v="California"/>
    <n v="90045"/>
    <x v="1"/>
    <s v="OFF-PA-10004983"/>
    <s v="Office Supplies"/>
    <s v="Paper"/>
    <s v="Xerox 23"/>
    <n v="6.48"/>
    <n v="1"/>
    <n v="0"/>
    <n v="3.1104000000000003"/>
    <s v="Yes"/>
    <s v="Anna Andreadi"/>
  </r>
  <r>
    <n v="9955"/>
    <s v="CA-2015-141593"/>
    <d v="2015-12-14T00:00:00"/>
    <d v="2015-12-16T00:00:00"/>
    <x v="0"/>
    <s v="DB-12970"/>
    <s v="Darren Budd"/>
    <x v="1"/>
    <s v="United States"/>
    <s v="Los Angeles"/>
    <s v="California"/>
    <n v="90045"/>
    <x v="1"/>
    <s v="OFF-BI-10000948"/>
    <s v="Office Supplies"/>
    <s v="Binders"/>
    <s v="GBC Laser Imprintable Binding System Covers, Desert Sand"/>
    <n v="34.248000000000005"/>
    <n v="3"/>
    <n v="0.2"/>
    <n v="11.558699999999998"/>
    <s v="Yes"/>
    <s v="Anna Andreadi"/>
  </r>
  <r>
    <n v="9956"/>
    <s v="CA-2015-141593"/>
    <d v="2015-12-14T00:00:00"/>
    <d v="2015-12-16T00:00:00"/>
    <x v="0"/>
    <s v="DB-12970"/>
    <s v="Darren Budd"/>
    <x v="1"/>
    <s v="United States"/>
    <s v="Los Angeles"/>
    <s v="California"/>
    <n v="90045"/>
    <x v="1"/>
    <s v="FUR-TA-10002622"/>
    <s v="Furniture"/>
    <s v="Tables"/>
    <s v="Bush Andora Conference Table, Maple/Graphite Gray Finish"/>
    <n v="273.56799999999998"/>
    <n v="2"/>
    <n v="0.2"/>
    <n v="10.258800000000008"/>
    <s v="Yes"/>
    <s v="Anna Andreadi"/>
  </r>
  <r>
    <n v="9957"/>
    <s v="US-2014-143287"/>
    <d v="2014-11-11T00:00:00"/>
    <d v="2014-11-17T00:00:00"/>
    <x v="1"/>
    <s v="KN-16705"/>
    <s v="Kristina Nunn"/>
    <x v="2"/>
    <s v="United States"/>
    <s v="New Rochelle"/>
    <s v="New York"/>
    <n v="10801"/>
    <x v="3"/>
    <s v="OFF-PA-10001776"/>
    <s v="Office Supplies"/>
    <s v="Paper"/>
    <s v="Wirebound Message Books, Four 2 3/4&quot; x 5&quot; Forms per Page, 600 Sets per Book"/>
    <n v="46.349999999999994"/>
    <n v="5"/>
    <n v="0"/>
    <n v="21.784499999999998"/>
    <s v="Yes"/>
    <s v="Chuck Magee"/>
  </r>
  <r>
    <n v="9958"/>
    <s v="US-2014-143287"/>
    <d v="2014-11-11T00:00:00"/>
    <d v="2014-11-17T00:00:00"/>
    <x v="1"/>
    <s v="KN-16705"/>
    <s v="Kristina Nunn"/>
    <x v="2"/>
    <s v="United States"/>
    <s v="New Rochelle"/>
    <s v="New York"/>
    <n v="10801"/>
    <x v="3"/>
    <s v="OFF-PA-10004039"/>
    <s v="Office Supplies"/>
    <s v="Paper"/>
    <s v="Xerox 1882"/>
    <n v="223.92"/>
    <n v="4"/>
    <n v="0"/>
    <n v="109.7208"/>
    <s v="Yes"/>
    <s v="Chuck Magee"/>
  </r>
  <r>
    <n v="9959"/>
    <s v="US-2014-143287"/>
    <d v="2014-11-11T00:00:00"/>
    <d v="2014-11-17T00:00:00"/>
    <x v="1"/>
    <s v="KN-16705"/>
    <s v="Kristina Nunn"/>
    <x v="2"/>
    <s v="United States"/>
    <s v="New Rochelle"/>
    <s v="New York"/>
    <n v="10801"/>
    <x v="3"/>
    <s v="OFF-SU-10001574"/>
    <s v="Office Supplies"/>
    <s v="Supplies"/>
    <s v="Acme Value Line Scissors"/>
    <n v="7.3"/>
    <n v="2"/>
    <n v="0"/>
    <n v="2.1899999999999995"/>
    <s v="Yes"/>
    <s v="Chuck Magee"/>
  </r>
  <r>
    <n v="9960"/>
    <s v="CA-2017-137421"/>
    <d v="2017-10-06T00:00:00"/>
    <d v="2017-10-11T00:00:00"/>
    <x v="1"/>
    <s v="AJ-10945"/>
    <s v="Ashley Jarboe"/>
    <x v="0"/>
    <s v="United States"/>
    <s v="Chandler"/>
    <s v="Arizona"/>
    <n v="85224"/>
    <x v="1"/>
    <s v="OFF-AR-10001761"/>
    <s v="Office Supplies"/>
    <s v="Art"/>
    <s v="Avery Hi-Liter Smear-Safe Highlighters"/>
    <n v="9.3439999999999994"/>
    <n v="2"/>
    <n v="0.2"/>
    <n v="1.8687999999999998"/>
    <s v="No"/>
    <s v="Anna Andreadi"/>
  </r>
  <r>
    <n v="9961"/>
    <s v="CA-2017-141446"/>
    <d v="2017-09-16T00:00:00"/>
    <d v="2017-09-18T00:00:00"/>
    <x v="0"/>
    <s v="CL-12700"/>
    <s v="Craig Leslie"/>
    <x v="2"/>
    <s v="United States"/>
    <s v="Florence"/>
    <s v="Kentucky"/>
    <n v="41042"/>
    <x v="0"/>
    <s v="TEC-AC-10002305"/>
    <s v="Technology"/>
    <s v="Accessories"/>
    <s v="KeyTronic E03601U1 - Keyboard - Beige"/>
    <n v="18"/>
    <n v="1"/>
    <n v="0"/>
    <n v="3.2399999999999984"/>
    <s v="No"/>
    <s v="Cassandra Brandow"/>
  </r>
  <r>
    <n v="9962"/>
    <s v="CA-2015-168088"/>
    <d v="2015-03-19T00:00:00"/>
    <d v="2015-03-22T00:00:00"/>
    <x v="2"/>
    <s v="CM-12655"/>
    <s v="Corinna Mitchell"/>
    <x v="2"/>
    <s v="United States"/>
    <s v="Houston"/>
    <s v="Texas"/>
    <n v="77041"/>
    <x v="2"/>
    <s v="OFF-PA-10000675"/>
    <s v="Office Supplies"/>
    <s v="Paper"/>
    <s v="Xerox 1919"/>
    <n v="65.584000000000003"/>
    <n v="2"/>
    <n v="0.2"/>
    <n v="23.7742"/>
    <s v="No"/>
    <s v="Kelly Williams"/>
  </r>
  <r>
    <n v="9963"/>
    <s v="CA-2015-168088"/>
    <d v="2015-03-19T00:00:00"/>
    <d v="2015-03-22T00:00:00"/>
    <x v="2"/>
    <s v="CM-12655"/>
    <s v="Corinna Mitchell"/>
    <x v="2"/>
    <s v="United States"/>
    <s v="Houston"/>
    <s v="Texas"/>
    <n v="77041"/>
    <x v="2"/>
    <s v="FUR-BO-10004218"/>
    <s v="Furniture"/>
    <s v="Bookcases"/>
    <s v="Bush Heritage Pine Collection 5-Shelf Bookcase, Albany Pine Finish, *Special Order"/>
    <n v="383.46559999999994"/>
    <n v="4"/>
    <n v="0.32"/>
    <n v="-67.670400000000001"/>
    <s v="No"/>
    <s v="Kelly Williams"/>
  </r>
  <r>
    <n v="9964"/>
    <s v="CA-2015-143700"/>
    <d v="2015-07-26T00:00:00"/>
    <d v="2015-07-26T00:00:00"/>
    <x v="3"/>
    <s v="AS-10240"/>
    <s v="Alan Shonely"/>
    <x v="0"/>
    <s v="United States"/>
    <s v="Philadelphia"/>
    <s v="Pennsylvania"/>
    <n v="19140"/>
    <x v="3"/>
    <s v="OFF-PA-10003072"/>
    <s v="Office Supplies"/>
    <s v="Paper"/>
    <s v="Eureka Recycled Copy Paper 8 1/2&quot; x 11&quot;, Ream"/>
    <n v="10.368000000000002"/>
    <n v="2"/>
    <n v="0.2"/>
    <n v="3.6288"/>
    <s v="No"/>
    <s v="Chuck Magee"/>
  </r>
  <r>
    <n v="9965"/>
    <s v="CA-2016-146374"/>
    <d v="2016-12-05T00:00:00"/>
    <d v="2016-12-10T00:00:00"/>
    <x v="0"/>
    <s v="HE-14800"/>
    <s v="Harold Engle"/>
    <x v="1"/>
    <s v="United States"/>
    <s v="Newark"/>
    <s v="Delaware"/>
    <n v="19711"/>
    <x v="3"/>
    <s v="FUR-FU-10002671"/>
    <s v="Furniture"/>
    <s v="Furnishings"/>
    <s v="Electrix 20W Halogen Replacement Bulb for Zoom-In Desk Lamp"/>
    <n v="13.4"/>
    <n v="1"/>
    <n v="0"/>
    <n v="6.4319999999999995"/>
    <s v="No"/>
    <s v="Chuck Magee"/>
  </r>
  <r>
    <n v="9966"/>
    <s v="CA-2016-146374"/>
    <d v="2016-12-05T00:00:00"/>
    <d v="2016-12-10T00:00:00"/>
    <x v="0"/>
    <s v="HE-14800"/>
    <s v="Harold Engle"/>
    <x v="1"/>
    <s v="United States"/>
    <s v="Newark"/>
    <s v="Delaware"/>
    <n v="19711"/>
    <x v="3"/>
    <s v="OFF-PA-10000349"/>
    <s v="Office Supplies"/>
    <s v="Paper"/>
    <s v="Easy-staple paper"/>
    <n v="4.9800000000000004"/>
    <n v="1"/>
    <n v="0"/>
    <n v="2.3406000000000002"/>
    <s v="No"/>
    <s v="Chuck Magee"/>
  </r>
  <r>
    <n v="9967"/>
    <s v="CA-2016-146374"/>
    <d v="2016-12-05T00:00:00"/>
    <d v="2016-12-10T00:00:00"/>
    <x v="0"/>
    <s v="HE-14800"/>
    <s v="Harold Engle"/>
    <x v="1"/>
    <s v="United States"/>
    <s v="Newark"/>
    <s v="Delaware"/>
    <n v="19711"/>
    <x v="3"/>
    <s v="OFF-EN-10004483"/>
    <s v="Office Supplies"/>
    <s v="Envelopes"/>
    <s v="#10 White Business Envelopes,4 1/8 x 9 1/2"/>
    <n v="109.69"/>
    <n v="7"/>
    <n v="0"/>
    <n v="51.554299999999991"/>
    <s v="No"/>
    <s v="Chuck Magee"/>
  </r>
  <r>
    <n v="9968"/>
    <s v="CA-2017-153871"/>
    <d v="2017-12-11T00:00:00"/>
    <d v="2017-12-17T00:00:00"/>
    <x v="1"/>
    <s v="RB-19435"/>
    <s v="Richard Bierner"/>
    <x v="0"/>
    <s v="United States"/>
    <s v="Plainfield"/>
    <s v="New Jersey"/>
    <n v="7060"/>
    <x v="3"/>
    <s v="OFF-BI-10004209"/>
    <s v="Office Supplies"/>
    <s v="Binders"/>
    <s v="Fellowes Twister Kit, Gray/Clear, 3/pkg"/>
    <n v="40.199999999999996"/>
    <n v="5"/>
    <n v="0"/>
    <n v="18.089999999999996"/>
    <s v="No"/>
    <s v="Chuck Magee"/>
  </r>
  <r>
    <n v="9969"/>
    <s v="CA-2017-153871"/>
    <d v="2017-12-11T00:00:00"/>
    <d v="2017-12-17T00:00:00"/>
    <x v="1"/>
    <s v="RB-19435"/>
    <s v="Richard Bierner"/>
    <x v="0"/>
    <s v="United States"/>
    <s v="Plainfield"/>
    <s v="New Jersey"/>
    <n v="7060"/>
    <x v="3"/>
    <s v="OFF-BI-10004600"/>
    <s v="Office Supplies"/>
    <s v="Binders"/>
    <s v="Ibico Ibimaster 300 Manual Binding System"/>
    <n v="735.98"/>
    <n v="2"/>
    <n v="0"/>
    <n v="331.19099999999997"/>
    <s v="No"/>
    <s v="Chuck Magee"/>
  </r>
  <r>
    <n v="9970"/>
    <s v="CA-2017-153871"/>
    <d v="2017-12-11T00:00:00"/>
    <d v="2017-12-17T00:00:00"/>
    <x v="1"/>
    <s v="RB-19435"/>
    <s v="Richard Bierner"/>
    <x v="0"/>
    <s v="United States"/>
    <s v="Plainfield"/>
    <s v="New Jersey"/>
    <n v="7060"/>
    <x v="3"/>
    <s v="OFF-AP-10003622"/>
    <s v="Office Supplies"/>
    <s v="Appliances"/>
    <s v="Bravo II Megaboss 12-Amp Hard Body Upright, Replacement Belts, 2 Belts per Pack"/>
    <n v="22.75"/>
    <n v="7"/>
    <n v="0"/>
    <n v="6.5974999999999993"/>
    <s v="No"/>
    <s v="Chuck Magee"/>
  </r>
  <r>
    <n v="9971"/>
    <s v="CA-2015-103772"/>
    <d v="2015-06-28T00:00:00"/>
    <d v="2015-07-02T00:00:00"/>
    <x v="1"/>
    <s v="MP-17470"/>
    <s v="Mark Packer"/>
    <x v="2"/>
    <s v="United States"/>
    <s v="Smyrna"/>
    <s v="Georgia"/>
    <n v="30080"/>
    <x v="0"/>
    <s v="OFF-BI-10002867"/>
    <s v="Office Supplies"/>
    <s v="Binders"/>
    <s v="GBC Recycled Regency Composition Covers"/>
    <n v="119.56"/>
    <n v="2"/>
    <n v="0"/>
    <n v="54.997599999999991"/>
    <s v="No"/>
    <s v="Cassandra Brandow"/>
  </r>
  <r>
    <n v="9972"/>
    <s v="CA-2015-103772"/>
    <d v="2015-06-28T00:00:00"/>
    <d v="2015-07-02T00:00:00"/>
    <x v="1"/>
    <s v="MP-17470"/>
    <s v="Mark Packer"/>
    <x v="2"/>
    <s v="United States"/>
    <s v="Smyrna"/>
    <s v="Georgia"/>
    <n v="30080"/>
    <x v="0"/>
    <s v="OFF-AR-10000538"/>
    <s v="Office Supplies"/>
    <s v="Art"/>
    <s v="Boston Model 1800 Electric Pencil Sharpener, Gray"/>
    <n v="140.75"/>
    <n v="5"/>
    <n v="0"/>
    <n v="42.22499999999998"/>
    <s v="No"/>
    <s v="Cassandra Brandow"/>
  </r>
  <r>
    <n v="9973"/>
    <s v="CA-2016-130225"/>
    <d v="2016-09-11T00:00:00"/>
    <d v="2016-09-17T00:00:00"/>
    <x v="1"/>
    <s v="RC-19960"/>
    <s v="Ryan Crowe"/>
    <x v="0"/>
    <s v="United States"/>
    <s v="Houston"/>
    <s v="Texas"/>
    <n v="77041"/>
    <x v="2"/>
    <s v="OFF-EN-10000056"/>
    <s v="Office Supplies"/>
    <s v="Envelopes"/>
    <s v="Cameo Buff Policy Envelopes"/>
    <n v="99.567999999999998"/>
    <n v="2"/>
    <n v="0.2"/>
    <n v="33.604199999999992"/>
    <s v="No"/>
    <s v="Kelly Williams"/>
  </r>
  <r>
    <n v="9974"/>
    <s v="US-2016-103674"/>
    <d v="2016-12-06T00:00:00"/>
    <d v="2016-12-10T00:00:00"/>
    <x v="1"/>
    <s v="AP-10720"/>
    <s v="Anne Pryor"/>
    <x v="2"/>
    <s v="United States"/>
    <s v="Los Angeles"/>
    <s v="California"/>
    <n v="90032"/>
    <x v="1"/>
    <s v="TEC-PH-10004080"/>
    <s v="Technology"/>
    <s v="Phones"/>
    <s v="Avaya 5410 Digital phone"/>
    <n v="271.95999999999998"/>
    <n v="5"/>
    <n v="0.2"/>
    <n v="27.195999999999998"/>
    <s v="No"/>
    <s v="Anna Andreadi"/>
  </r>
  <r>
    <n v="9975"/>
    <s v="US-2016-103674"/>
    <d v="2016-12-06T00:00:00"/>
    <d v="2016-12-10T00:00:00"/>
    <x v="1"/>
    <s v="AP-10720"/>
    <s v="Anne Pryor"/>
    <x v="2"/>
    <s v="United States"/>
    <s v="Los Angeles"/>
    <s v="California"/>
    <n v="90032"/>
    <x v="1"/>
    <s v="OFF-AR-10004752"/>
    <s v="Office Supplies"/>
    <s v="Art"/>
    <s v="Blackstonian Pencils"/>
    <n v="18.689999999999998"/>
    <n v="7"/>
    <n v="0"/>
    <n v="5.2332000000000001"/>
    <s v="No"/>
    <s v="Anna Andreadi"/>
  </r>
  <r>
    <n v="9976"/>
    <s v="US-2016-103674"/>
    <d v="2016-12-06T00:00:00"/>
    <d v="2016-12-10T00:00:00"/>
    <x v="1"/>
    <s v="AP-10720"/>
    <s v="Anne Pryor"/>
    <x v="2"/>
    <s v="United States"/>
    <s v="Los Angeles"/>
    <s v="California"/>
    <n v="90032"/>
    <x v="1"/>
    <s v="OFF-PA-10000743"/>
    <s v="Office Supplies"/>
    <s v="Paper"/>
    <s v="Xerox 1977"/>
    <n v="13.36"/>
    <n v="2"/>
    <n v="0"/>
    <n v="6.4127999999999998"/>
    <s v="No"/>
    <s v="Anna Andreadi"/>
  </r>
  <r>
    <n v="9977"/>
    <s v="US-2016-103674"/>
    <d v="2016-12-06T00:00:00"/>
    <d v="2016-12-10T00:00:00"/>
    <x v="1"/>
    <s v="AP-10720"/>
    <s v="Anne Pryor"/>
    <x v="2"/>
    <s v="United States"/>
    <s v="Los Angeles"/>
    <s v="California"/>
    <n v="90032"/>
    <x v="1"/>
    <s v="TEC-PH-10002496"/>
    <s v="Technology"/>
    <s v="Phones"/>
    <s v="Cisco SPA301"/>
    <n v="249.58400000000003"/>
    <n v="2"/>
    <n v="0.2"/>
    <n v="31.197999999999986"/>
    <s v="No"/>
    <s v="Anna Andreadi"/>
  </r>
  <r>
    <n v="9978"/>
    <s v="US-2016-103674"/>
    <d v="2016-12-06T00:00:00"/>
    <d v="2016-12-10T00:00:00"/>
    <x v="1"/>
    <s v="AP-10720"/>
    <s v="Anne Pryor"/>
    <x v="2"/>
    <s v="United States"/>
    <s v="Los Angeles"/>
    <s v="California"/>
    <n v="90032"/>
    <x v="1"/>
    <s v="OFF-FA-10003467"/>
    <s v="Office Supplies"/>
    <s v="Fasteners"/>
    <s v="Alliance Big Bands Rubber Bands, 12/Pack"/>
    <n v="13.86"/>
    <n v="7"/>
    <n v="0"/>
    <n v="0"/>
    <s v="No"/>
    <s v="Anna Andreadi"/>
  </r>
  <r>
    <n v="9979"/>
    <s v="US-2016-103674"/>
    <d v="2016-12-06T00:00:00"/>
    <d v="2016-12-10T00:00:00"/>
    <x v="1"/>
    <s v="AP-10720"/>
    <s v="Anne Pryor"/>
    <x v="2"/>
    <s v="United States"/>
    <s v="Los Angeles"/>
    <s v="California"/>
    <n v="90032"/>
    <x v="1"/>
    <s v="OFF-BI-10003727"/>
    <s v="Office Supplies"/>
    <s v="Binders"/>
    <s v="Avery Durable Slant Ring Binders With Label Holder"/>
    <n v="13.375999999999999"/>
    <n v="4"/>
    <n v="0.2"/>
    <n v="4.6815999999999995"/>
    <s v="No"/>
    <s v="Anna Andreadi"/>
  </r>
  <r>
    <n v="9980"/>
    <s v="US-2016-103674"/>
    <d v="2016-12-06T00:00:00"/>
    <d v="2016-12-10T00:00:00"/>
    <x v="1"/>
    <s v="AP-10720"/>
    <s v="Anne Pryor"/>
    <x v="2"/>
    <s v="United States"/>
    <s v="Los Angeles"/>
    <s v="California"/>
    <n v="90032"/>
    <x v="1"/>
    <s v="OFF-BI-10002026"/>
    <s v="Office Supplies"/>
    <s v="Binders"/>
    <s v="Ibico Recycled Linen-Style Covers"/>
    <n v="437.47200000000009"/>
    <n v="14"/>
    <n v="0.2"/>
    <n v="153.11519999999999"/>
    <s v="No"/>
    <s v="Anna Andreadi"/>
  </r>
  <r>
    <n v="9981"/>
    <s v="US-2015-151435"/>
    <d v="2015-09-06T00:00:00"/>
    <d v="2015-09-09T00:00:00"/>
    <x v="0"/>
    <s v="SW-20455"/>
    <s v="Shaun Weien"/>
    <x v="0"/>
    <s v="United States"/>
    <s v="Lafayette"/>
    <s v="Louisiana"/>
    <n v="70506"/>
    <x v="0"/>
    <s v="FUR-TA-10001039"/>
    <s v="Furniture"/>
    <s v="Tables"/>
    <s v="KI Adjustable-Height Table"/>
    <n v="85.98"/>
    <n v="1"/>
    <n v="0"/>
    <n v="22.354800000000004"/>
    <s v="No"/>
    <s v="Cassandra Brandow"/>
  </r>
  <r>
    <n v="9982"/>
    <s v="CA-2017-163566"/>
    <d v="2017-08-03T00:00:00"/>
    <d v="2017-08-06T00:00:00"/>
    <x v="2"/>
    <s v="TB-21055"/>
    <s v="Ted Butterfield"/>
    <x v="0"/>
    <s v="United States"/>
    <s v="Fairfield"/>
    <s v="Ohio"/>
    <n v="45014"/>
    <x v="3"/>
    <s v="OFF-LA-10004484"/>
    <s v="Office Supplies"/>
    <s v="Labels"/>
    <s v="Avery 476"/>
    <n v="16.520000000000003"/>
    <n v="5"/>
    <n v="0.2"/>
    <n v="5.368999999999998"/>
    <s v="No"/>
    <s v="Chuck Magee"/>
  </r>
  <r>
    <n v="9983"/>
    <s v="US-2016-157728"/>
    <d v="2016-09-22T00:00:00"/>
    <d v="2016-09-28T00:00:00"/>
    <x v="1"/>
    <s v="RC-19960"/>
    <s v="Ryan Crowe"/>
    <x v="0"/>
    <s v="United States"/>
    <s v="Grand Rapids"/>
    <s v="Michigan"/>
    <n v="49505"/>
    <x v="2"/>
    <s v="OFF-PA-10002195"/>
    <s v="Office Supplies"/>
    <s v="Paper"/>
    <s v="RSVP Cards &amp; Envelopes, Blank White, 8-1/2&quot; X 11&quot;, 24 Cards/25 Envelopes/Set"/>
    <n v="35.56"/>
    <n v="7"/>
    <n v="0"/>
    <n v="16.713200000000001"/>
    <s v="No"/>
    <s v="Kelly Williams"/>
  </r>
  <r>
    <n v="9984"/>
    <s v="US-2016-157728"/>
    <d v="2016-09-22T00:00:00"/>
    <d v="2016-09-28T00:00:00"/>
    <x v="1"/>
    <s v="RC-19960"/>
    <s v="Ryan Crowe"/>
    <x v="0"/>
    <s v="United States"/>
    <s v="Grand Rapids"/>
    <s v="Michigan"/>
    <n v="49505"/>
    <x v="2"/>
    <s v="TEC-PH-10001305"/>
    <s v="Technology"/>
    <s v="Phones"/>
    <s v="Panasonic KX TS208W Corded phone"/>
    <n v="97.98"/>
    <n v="2"/>
    <n v="0"/>
    <n v="27.434400000000011"/>
    <s v="No"/>
    <s v="Kelly Williams"/>
  </r>
  <r>
    <n v="9985"/>
    <s v="CA-2015-100251"/>
    <d v="2015-05-17T00:00:00"/>
    <d v="2015-05-23T00:00:00"/>
    <x v="1"/>
    <s v="DV-13465"/>
    <s v="Dianna Vittorini"/>
    <x v="0"/>
    <s v="United States"/>
    <s v="Long Beach"/>
    <s v="New York"/>
    <n v="11561"/>
    <x v="3"/>
    <s v="OFF-LA-10003766"/>
    <s v="Office Supplies"/>
    <s v="Labels"/>
    <s v="Self-Adhesive Removable Labels"/>
    <n v="31.5"/>
    <n v="10"/>
    <n v="0"/>
    <n v="15.120000000000001"/>
    <s v="No"/>
    <s v="Chuck Magee"/>
  </r>
  <r>
    <n v="9986"/>
    <s v="CA-2015-100251"/>
    <d v="2015-05-17T00:00:00"/>
    <d v="2015-05-23T00:00:00"/>
    <x v="1"/>
    <s v="DV-13465"/>
    <s v="Dianna Vittorini"/>
    <x v="0"/>
    <s v="United States"/>
    <s v="Long Beach"/>
    <s v="New York"/>
    <n v="11561"/>
    <x v="3"/>
    <s v="OFF-SU-10000898"/>
    <s v="Office Supplies"/>
    <s v="Supplies"/>
    <s v="Acme Hot Forged Carbon Steel Scissors with Nickel-Plated Handles, 3 7/8&quot; Cut, 8&quot;L"/>
    <n v="55.6"/>
    <n v="4"/>
    <n v="0"/>
    <n v="16.123999999999995"/>
    <s v="No"/>
    <s v="Chuck Magee"/>
  </r>
  <r>
    <n v="9987"/>
    <s v="CA-2016-125794"/>
    <d v="2016-09-29T00:00:00"/>
    <d v="2016-10-03T00:00:00"/>
    <x v="1"/>
    <s v="ML-17410"/>
    <s v="Maris LaWare"/>
    <x v="0"/>
    <s v="United States"/>
    <s v="Los Angeles"/>
    <s v="California"/>
    <n v="90008"/>
    <x v="1"/>
    <s v="TEC-AC-10003399"/>
    <s v="Technology"/>
    <s v="Accessories"/>
    <s v="Memorex Mini Travel Drive 64 GB USB 2.0 Flash Drive"/>
    <n v="36.24"/>
    <n v="1"/>
    <n v="0"/>
    <n v="15.220800000000001"/>
    <s v="No"/>
    <s v="Anna Andreadi"/>
  </r>
  <r>
    <n v="9988"/>
    <s v="CA-2017-163629"/>
    <d v="2017-11-17T00:00:00"/>
    <d v="2017-11-21T00:00:00"/>
    <x v="1"/>
    <s v="RA-19885"/>
    <s v="Ruben Ausman"/>
    <x v="1"/>
    <s v="United States"/>
    <s v="Athens"/>
    <s v="Georgia"/>
    <n v="30605"/>
    <x v="0"/>
    <s v="TEC-AC-10001539"/>
    <s v="Technology"/>
    <s v="Accessories"/>
    <s v="Logitech G430 Surround Sound Gaming Headset with Dolby 7.1 Technology"/>
    <n v="79.989999999999995"/>
    <n v="1"/>
    <n v="0"/>
    <n v="28.796399999999998"/>
    <s v="No"/>
    <s v="Cassandra Brandow"/>
  </r>
  <r>
    <n v="9989"/>
    <s v="CA-2017-163629"/>
    <d v="2017-11-17T00:00:00"/>
    <d v="2017-11-21T00:00:00"/>
    <x v="1"/>
    <s v="RA-19885"/>
    <s v="Ruben Ausman"/>
    <x v="1"/>
    <s v="United States"/>
    <s v="Athens"/>
    <s v="Georgia"/>
    <n v="30605"/>
    <x v="0"/>
    <s v="TEC-PH-10004006"/>
    <s v="Technology"/>
    <s v="Phones"/>
    <s v="Panasonic KX - TS880B Telephone"/>
    <n v="206.1"/>
    <n v="5"/>
    <n v="0"/>
    <n v="55.647000000000006"/>
    <s v="No"/>
    <s v="Cassandra Brandow"/>
  </r>
  <r>
    <n v="9990"/>
    <s v="CA-2014-110422"/>
    <d v="2014-01-21T00:00:00"/>
    <d v="2014-01-23T00:00:00"/>
    <x v="0"/>
    <s v="TB-21400"/>
    <s v="Tom Boeckenhauer"/>
    <x v="0"/>
    <s v="United States"/>
    <s v="Miami"/>
    <s v="Florida"/>
    <n v="33180"/>
    <x v="0"/>
    <s v="FUR-FU-10001889"/>
    <s v="Furniture"/>
    <s v="Furnishings"/>
    <s v="Ultra Door Pull Handle"/>
    <n v="25.248000000000001"/>
    <n v="3"/>
    <n v="0.2"/>
    <n v="4.1027999999999993"/>
    <s v="No"/>
    <s v="Cassandra Brandow"/>
  </r>
  <r>
    <n v="9991"/>
    <s v="CA-2017-121258"/>
    <d v="2017-02-26T00:00:00"/>
    <d v="2017-03-03T00:00:00"/>
    <x v="1"/>
    <s v="DB-13060"/>
    <s v="Dave Brooks"/>
    <x v="0"/>
    <s v="United States"/>
    <s v="Costa Mesa"/>
    <s v="California"/>
    <n v="92627"/>
    <x v="1"/>
    <s v="FUR-FU-10000747"/>
    <s v="Furniture"/>
    <s v="Furnishings"/>
    <s v="Tenex B1-RE Series Chair Mats for Low Pile Carpets"/>
    <n v="91.96"/>
    <n v="2"/>
    <n v="0"/>
    <n v="15.633199999999988"/>
    <s v="Yes"/>
    <s v="Anna Andreadi"/>
  </r>
  <r>
    <n v="9992"/>
    <s v="CA-2017-121258"/>
    <d v="2017-02-26T00:00:00"/>
    <d v="2017-03-03T00:00:00"/>
    <x v="1"/>
    <s v="DB-13060"/>
    <s v="Dave Brooks"/>
    <x v="0"/>
    <s v="United States"/>
    <s v="Costa Mesa"/>
    <s v="California"/>
    <n v="92627"/>
    <x v="1"/>
    <s v="TEC-PH-10003645"/>
    <s v="Technology"/>
    <s v="Phones"/>
    <s v="Aastra 57i VoIP phone"/>
    <n v="258.57600000000002"/>
    <n v="2"/>
    <n v="0.2"/>
    <n v="19.393200000000007"/>
    <s v="Yes"/>
    <s v="Anna Andreadi"/>
  </r>
  <r>
    <n v="9993"/>
    <s v="CA-2017-121258"/>
    <d v="2017-02-26T00:00:00"/>
    <d v="2017-03-03T00:00:00"/>
    <x v="1"/>
    <s v="DB-13060"/>
    <s v="Dave Brooks"/>
    <x v="0"/>
    <s v="United States"/>
    <s v="Costa Mesa"/>
    <s v="California"/>
    <n v="92627"/>
    <x v="1"/>
    <s v="OFF-PA-10004041"/>
    <s v="Office Supplies"/>
    <s v="Paper"/>
    <s v="It's Hot Message Books with Stickers, 2 3/4&quot; x 5&quot;"/>
    <n v="29.6"/>
    <n v="4"/>
    <n v="0"/>
    <n v="13.32"/>
    <s v="Yes"/>
    <s v="Anna Andreadi"/>
  </r>
  <r>
    <n v="9994"/>
    <s v="CA-2017-119914"/>
    <d v="2017-05-04T00:00:00"/>
    <d v="2017-05-09T00:00:00"/>
    <x v="0"/>
    <s v="CC-12220"/>
    <s v="Chris Cortes"/>
    <x v="0"/>
    <s v="United States"/>
    <s v="Westminster"/>
    <s v="California"/>
    <n v="92683"/>
    <x v="1"/>
    <s v="OFF-AP-10002684"/>
    <s v="Office Supplies"/>
    <s v="Appliances"/>
    <s v="Acco 7-Outlet Masterpiece Power Center, Wihtout Fax/Phone Line Protection"/>
    <n v="243.16"/>
    <n v="2"/>
    <n v="0"/>
    <n v="72.947999999999979"/>
    <s v="No"/>
    <s v="Anna Andread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CAEE7-55F4-4371-AC96-DFBEF4291B3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B33" firstHeaderRow="1" firstDataRow="1" firstDataCol="1"/>
  <pivotFields count="23">
    <pivotField showAll="0"/>
    <pivotField showAll="0"/>
    <pivotField numFmtId="14" showAll="0"/>
    <pivotField numFmtId="14" showAll="0"/>
    <pivotField axis="axisRow"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x="2"/>
        <item x="3"/>
        <item x="1"/>
        <item x="0"/>
        <item t="default"/>
      </items>
    </pivotField>
    <pivotField showAll="0"/>
    <pivotField showAll="0"/>
    <pivotField showAll="0"/>
    <pivotField showAll="0"/>
    <pivotField dataField="1"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65"/>
  </dataFields>
  <formats count="1">
    <format dxfId="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760696-BB0B-493E-B6CE-837E1FB2022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23">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dataField="1" showAll="0"/>
    <pivotField showAll="0"/>
    <pivotField showAll="0"/>
    <pivotField showAll="0"/>
    <pivotField showAll="0"/>
    <pivotField showAll="0"/>
  </pivotFields>
  <rowFields count="2">
    <field x="4"/>
    <field x="1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17"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B8E7824-677A-4D0B-9FC5-4271A6492126}" sourceName="Segment">
  <pivotTables>
    <pivotTable tabId="7" name="PivotTable3"/>
  </pivotTables>
  <data>
    <tabular pivotCacheId="192912558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A2AB777-F5CC-4726-A41F-312D50E89E93}" cache="Slicer_Segment" caption="Seg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4FD24D-A31E-4E4D-AE91-9B1D8554FC6C}" name="Data" displayName="Data" ref="A1:W9995" totalsRowShown="0">
  <autoFilter ref="A1:W9995" xr:uid="{184FD24D-A31E-4E4D-AE91-9B1D8554FC6C}"/>
  <tableColumns count="23">
    <tableColumn id="1" xr3:uid="{BF4FFA36-19EF-48D1-A142-7B137FBE4AF6}" name="Row ID"/>
    <tableColumn id="2" xr3:uid="{C6ED6A63-3832-43D9-A1E8-539212C6426D}" name="Order ID"/>
    <tableColumn id="3" xr3:uid="{CCBF48B6-71A7-484C-BB77-8FDDC351755E}" name="Order Date" dataDxfId="3"/>
    <tableColumn id="4" xr3:uid="{3C7785A7-3160-4DC6-8F52-79348E3E33B1}" name="Ship Date" dataDxfId="2"/>
    <tableColumn id="5" xr3:uid="{F315F7AB-4786-4515-93FC-C75C7065FB26}" name="Ship Mode"/>
    <tableColumn id="6" xr3:uid="{5F3F054D-7012-4562-A23D-B13BDD352349}" name="Customer ID"/>
    <tableColumn id="7" xr3:uid="{9B9C5A03-6531-418E-B0DB-B37CD4CA0E2E}" name="Customer Name"/>
    <tableColumn id="8" xr3:uid="{41BF4857-1887-498B-B97A-C44C4DFFDDBD}" name="Segment"/>
    <tableColumn id="9" xr3:uid="{C75AAC6B-0C2D-46C4-9DF5-30E57C833E0E}" name="Country"/>
    <tableColumn id="10" xr3:uid="{CB9B219D-8745-47E2-96B7-165DF92889F0}" name="City"/>
    <tableColumn id="11" xr3:uid="{8F311BEE-FD4B-40FE-B99D-A6326F434B45}" name="State"/>
    <tableColumn id="12" xr3:uid="{945A0A51-B599-4D29-922E-EBC700960AD0}" name="Postal Code"/>
    <tableColumn id="13" xr3:uid="{AD628A7A-760C-4700-9441-994264FA29C4}" name="Region"/>
    <tableColumn id="14" xr3:uid="{39E03382-298A-433B-A213-999C0FBEE044}" name="Product ID"/>
    <tableColumn id="15" xr3:uid="{C909FFA2-7E38-48DD-9965-102D28026019}" name="Category"/>
    <tableColumn id="16" xr3:uid="{AC2479A2-AB5C-41BE-ADD6-11E1AEAD9D54}" name="Sub-Category"/>
    <tableColumn id="17" xr3:uid="{7328D9C4-9C88-4090-8B17-8CA882910CFE}" name="Product Name"/>
    <tableColumn id="18" xr3:uid="{15340435-574B-4EE3-983F-A18D32449BF9}" name="Sales"/>
    <tableColumn id="19" xr3:uid="{11DCC333-C9D6-4F4F-B8FB-ECFBB64D18CA}" name="Quantity"/>
    <tableColumn id="20" xr3:uid="{261158EF-B096-4EFD-98ED-125618D354D0}" name="Discount"/>
    <tableColumn id="21" xr3:uid="{E68C4DD4-6AE6-4646-9A8A-F951325A98F8}" name="Profit"/>
    <tableColumn id="22" xr3:uid="{EB8FD64C-CC75-4380-AE1F-CF746CA2D32A}" name="Returned">
      <calculatedColumnFormula>IF(ISNA(MATCH(Sales!$B2,Returns!$B$2:$B$297,0)),"No","Yes")</calculatedColumnFormula>
    </tableColumn>
    <tableColumn id="23" xr3:uid="{DD98A221-A831-4F2B-94EF-046B1995884C}" name="Manager">
      <calculatedColumnFormula>INDEX(People!$A$2:$A$5,MATCH(Sales!$M2,People!$B$2:$B$5,0))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E7184-A273-493A-AFA6-2E4AE9FB628C}">
  <dimension ref="A1:G5"/>
  <sheetViews>
    <sheetView zoomScale="205" zoomScaleNormal="205" workbookViewId="0">
      <selection activeCell="E2" sqref="E2"/>
    </sheetView>
  </sheetViews>
  <sheetFormatPr defaultRowHeight="15.75" x14ac:dyDescent="0.25"/>
  <cols>
    <col min="4" max="4" width="13.25" customWidth="1"/>
  </cols>
  <sheetData>
    <row r="1" spans="1:7" x14ac:dyDescent="0.25">
      <c r="D1" t="s">
        <v>4</v>
      </c>
      <c r="G1" t="s">
        <v>10947</v>
      </c>
    </row>
    <row r="2" spans="1:7" x14ac:dyDescent="0.25">
      <c r="A2" t="s">
        <v>10946</v>
      </c>
      <c r="B2">
        <f>SUM(Data[Sales])</f>
        <v>2297200.8602999551</v>
      </c>
      <c r="D2" t="s">
        <v>22</v>
      </c>
      <c r="E2">
        <f>SUMIFS(Data[Sales],Data[Ship Mode],D2)</f>
        <v>459193.5693999998</v>
      </c>
    </row>
    <row r="3" spans="1:7" x14ac:dyDescent="0.25">
      <c r="D3" t="s">
        <v>49</v>
      </c>
      <c r="E3">
        <f>SUMIFS(Data[Sales],Data[Ship Mode],D3)</f>
        <v>1358215.7429999826</v>
      </c>
    </row>
    <row r="4" spans="1:7" x14ac:dyDescent="0.25">
      <c r="D4" t="s">
        <v>187</v>
      </c>
      <c r="E4">
        <f>SUMIFS(Data[Sales],Data[Ship Mode],D4)</f>
        <v>351428.42290000018</v>
      </c>
    </row>
    <row r="5" spans="1:7" x14ac:dyDescent="0.25">
      <c r="D5" t="s">
        <v>1292</v>
      </c>
      <c r="E5">
        <f>SUMIFS(Data[Sales],Data[Ship Mode],D5)</f>
        <v>128363.125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4566D-1E48-4EA5-9D70-D0ED65F0BD09}">
  <dimension ref="A3:B33"/>
  <sheetViews>
    <sheetView tabSelected="1" topLeftCell="A23" zoomScale="130" zoomScaleNormal="130" workbookViewId="0">
      <selection activeCell="J25" sqref="J25"/>
    </sheetView>
  </sheetViews>
  <sheetFormatPr defaultRowHeight="15.75" x14ac:dyDescent="0.25"/>
  <cols>
    <col min="1" max="1" width="13" bestFit="1" customWidth="1"/>
    <col min="2" max="2" width="11.625" bestFit="1" customWidth="1"/>
    <col min="3" max="3" width="9.25" bestFit="1" customWidth="1"/>
    <col min="4" max="4" width="11.625" bestFit="1" customWidth="1"/>
    <col min="5" max="5" width="13.375" bestFit="1" customWidth="1"/>
    <col min="6" max="6" width="11" bestFit="1" customWidth="1"/>
    <col min="7" max="7" width="9.125" bestFit="1" customWidth="1"/>
    <col min="8" max="8" width="9.25" bestFit="1" customWidth="1"/>
    <col min="9" max="9" width="11.625" bestFit="1" customWidth="1"/>
    <col min="10" max="10" width="13.375" bestFit="1" customWidth="1"/>
    <col min="11" max="11" width="9.25" bestFit="1" customWidth="1"/>
    <col min="12" max="12" width="9.125" bestFit="1" customWidth="1"/>
    <col min="13" max="13" width="9.25" bestFit="1" customWidth="1"/>
    <col min="14" max="14" width="11.625" bestFit="1" customWidth="1"/>
    <col min="15" max="15" width="13.375" bestFit="1" customWidth="1"/>
    <col min="16" max="16" width="10.125" bestFit="1" customWidth="1"/>
    <col min="17" max="17" width="9" bestFit="1" customWidth="1"/>
    <col min="18" max="18" width="9.25" bestFit="1" customWidth="1"/>
    <col min="19" max="19" width="11.625" bestFit="1" customWidth="1"/>
    <col min="20" max="20" width="13.375" bestFit="1" customWidth="1"/>
    <col min="21" max="21" width="10.875" bestFit="1" customWidth="1"/>
    <col min="22" max="22" width="11" bestFit="1" customWidth="1"/>
  </cols>
  <sheetData>
    <row r="3" spans="1:2" x14ac:dyDescent="0.25">
      <c r="A3" s="2" t="s">
        <v>10948</v>
      </c>
      <c r="B3" t="s">
        <v>10950</v>
      </c>
    </row>
    <row r="4" spans="1:2" x14ac:dyDescent="0.25">
      <c r="A4" s="3" t="s">
        <v>187</v>
      </c>
      <c r="B4" s="4">
        <v>351428.42289999989</v>
      </c>
    </row>
    <row r="5" spans="1:2" x14ac:dyDescent="0.25">
      <c r="A5" s="5" t="s">
        <v>104</v>
      </c>
      <c r="B5" s="4">
        <v>58746.915400000013</v>
      </c>
    </row>
    <row r="6" spans="1:2" x14ac:dyDescent="0.25">
      <c r="A6" s="5" t="s">
        <v>147</v>
      </c>
      <c r="B6" s="4">
        <v>113587.05299999999</v>
      </c>
    </row>
    <row r="7" spans="1:2" x14ac:dyDescent="0.25">
      <c r="A7" s="5" t="s">
        <v>43</v>
      </c>
      <c r="B7" s="4">
        <v>129761.88849999988</v>
      </c>
    </row>
    <row r="8" spans="1:2" x14ac:dyDescent="0.25">
      <c r="A8" s="5" t="s">
        <v>29</v>
      </c>
      <c r="B8" s="4">
        <v>49332.565999999963</v>
      </c>
    </row>
    <row r="9" spans="1:2" x14ac:dyDescent="0.25">
      <c r="A9" s="3" t="s">
        <v>1292</v>
      </c>
      <c r="B9" s="4">
        <v>128363.12500000003</v>
      </c>
    </row>
    <row r="10" spans="1:2" x14ac:dyDescent="0.25">
      <c r="A10" s="5" t="s">
        <v>104</v>
      </c>
      <c r="B10" s="4">
        <v>20415.41</v>
      </c>
    </row>
    <row r="11" spans="1:2" x14ac:dyDescent="0.25">
      <c r="A11" s="5" t="s">
        <v>147</v>
      </c>
      <c r="B11" s="4">
        <v>43326.832000000009</v>
      </c>
    </row>
    <row r="12" spans="1:2" x14ac:dyDescent="0.25">
      <c r="A12" s="5" t="s">
        <v>43</v>
      </c>
      <c r="B12" s="4">
        <v>43603.710000000014</v>
      </c>
    </row>
    <row r="13" spans="1:2" x14ac:dyDescent="0.25">
      <c r="A13" s="5" t="s">
        <v>29</v>
      </c>
      <c r="B13" s="4">
        <v>21017.173000000006</v>
      </c>
    </row>
    <row r="14" spans="1:2" x14ac:dyDescent="0.25">
      <c r="A14" s="3" t="s">
        <v>22</v>
      </c>
      <c r="B14" s="4">
        <v>459193.56939999992</v>
      </c>
    </row>
    <row r="15" spans="1:2" x14ac:dyDescent="0.25">
      <c r="A15" s="5" t="s">
        <v>104</v>
      </c>
      <c r="B15" s="4">
        <v>103550.00539999983</v>
      </c>
    </row>
    <row r="16" spans="1:2" x14ac:dyDescent="0.25">
      <c r="A16" s="5" t="s">
        <v>147</v>
      </c>
      <c r="B16" s="4">
        <v>116545.52400000003</v>
      </c>
    </row>
    <row r="17" spans="1:2" x14ac:dyDescent="0.25">
      <c r="A17" s="5" t="s">
        <v>43</v>
      </c>
      <c r="B17" s="4">
        <v>145339.42750000002</v>
      </c>
    </row>
    <row r="18" spans="1:2" x14ac:dyDescent="0.25">
      <c r="A18" s="5" t="s">
        <v>29</v>
      </c>
      <c r="B18" s="4">
        <v>93758.612500000047</v>
      </c>
    </row>
    <row r="19" spans="1:2" x14ac:dyDescent="0.25">
      <c r="A19" s="3" t="s">
        <v>49</v>
      </c>
      <c r="B19" s="4">
        <v>1358215.7430000009</v>
      </c>
    </row>
    <row r="20" spans="1:2" x14ac:dyDescent="0.25">
      <c r="A20" s="5" t="s">
        <v>104</v>
      </c>
      <c r="B20" s="4">
        <v>318527.55999999982</v>
      </c>
    </row>
    <row r="21" spans="1:2" x14ac:dyDescent="0.25">
      <c r="A21" s="5" t="s">
        <v>147</v>
      </c>
      <c r="B21" s="4">
        <v>405321.83100000047</v>
      </c>
    </row>
    <row r="22" spans="1:2" x14ac:dyDescent="0.25">
      <c r="A22" s="5" t="s">
        <v>43</v>
      </c>
      <c r="B22" s="4">
        <v>406752.79850000056</v>
      </c>
    </row>
    <row r="23" spans="1:2" x14ac:dyDescent="0.25">
      <c r="A23" s="5" t="s">
        <v>29</v>
      </c>
      <c r="B23" s="4">
        <v>227613.55350000007</v>
      </c>
    </row>
    <row r="24" spans="1:2" x14ac:dyDescent="0.25">
      <c r="A24" s="3" t="s">
        <v>10949</v>
      </c>
      <c r="B24" s="4">
        <v>2297200.8603000008</v>
      </c>
    </row>
    <row r="28" spans="1:2" x14ac:dyDescent="0.25">
      <c r="A28" s="2" t="s">
        <v>10948</v>
      </c>
      <c r="B28" t="s">
        <v>10950</v>
      </c>
    </row>
    <row r="29" spans="1:2" x14ac:dyDescent="0.25">
      <c r="A29" s="3" t="s">
        <v>187</v>
      </c>
      <c r="B29" s="4">
        <v>86400.988000000027</v>
      </c>
    </row>
    <row r="30" spans="1:2" x14ac:dyDescent="0.25">
      <c r="A30" s="3" t="s">
        <v>1292</v>
      </c>
      <c r="B30" s="4">
        <v>22645.442999999992</v>
      </c>
    </row>
    <row r="31" spans="1:2" x14ac:dyDescent="0.25">
      <c r="A31" s="3" t="s">
        <v>22</v>
      </c>
      <c r="B31" s="4">
        <v>81568.581000000006</v>
      </c>
    </row>
    <row r="32" spans="1:2" x14ac:dyDescent="0.25">
      <c r="A32" s="3" t="s">
        <v>49</v>
      </c>
      <c r="B32" s="4">
        <v>239038.13649999982</v>
      </c>
    </row>
    <row r="33" spans="1:2" x14ac:dyDescent="0.25">
      <c r="A33" s="3" t="s">
        <v>10949</v>
      </c>
      <c r="B33" s="4">
        <v>429653.14849999984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0AE3-1A70-48AF-8C4E-9FEFACC180F1}">
  <dimension ref="A1:Z9995"/>
  <sheetViews>
    <sheetView topLeftCell="A2" zoomScale="130" zoomScaleNormal="130" workbookViewId="0">
      <selection activeCell="C7" sqref="C7"/>
    </sheetView>
  </sheetViews>
  <sheetFormatPr defaultColWidth="11" defaultRowHeight="15.75" x14ac:dyDescent="0.25"/>
  <cols>
    <col min="1" max="1" width="8.125" customWidth="1"/>
    <col min="2" max="2" width="14.375" bestFit="1" customWidth="1"/>
    <col min="3" max="3" width="11.375" customWidth="1"/>
    <col min="4" max="4" width="10.5" bestFit="1" customWidth="1"/>
    <col min="5" max="5" width="12.875" bestFit="1" customWidth="1"/>
    <col min="6" max="6" width="12.375" customWidth="1"/>
    <col min="7" max="7" width="20.875" bestFit="1" customWidth="1"/>
    <col min="8" max="8" width="10.875" bestFit="1" customWidth="1"/>
    <col min="9" max="9" width="11.75" bestFit="1" customWidth="1"/>
    <col min="10" max="11" width="17.125" bestFit="1" customWidth="1"/>
    <col min="12" max="12" width="11.875" customWidth="1"/>
    <col min="13" max="13" width="7.875" customWidth="1"/>
    <col min="14" max="14" width="16.125" bestFit="1" customWidth="1"/>
    <col min="15" max="15" width="13" bestFit="1" customWidth="1"/>
    <col min="16" max="16" width="13.125" customWidth="1"/>
    <col min="17" max="17" width="109.375" bestFit="1" customWidth="1"/>
    <col min="18" max="18" width="9.875" bestFit="1" customWidth="1"/>
    <col min="19" max="20" width="9.375" customWidth="1"/>
    <col min="21" max="21" width="10.5" bestFit="1" customWidth="1"/>
    <col min="22" max="22" width="9.875" customWidth="1"/>
    <col min="23" max="23" width="17.1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t="s">
        <v>10943</v>
      </c>
    </row>
    <row r="2" spans="1:26"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IF(ISNA(MATCH(Sales!$B2,Returns!$B$2:$B$297,0)),"No","Yes")</f>
        <v>No</v>
      </c>
      <c r="W2" t="str">
        <f>INDEX(People!$A$2:$A$5,MATCH(Sales!$M2,People!$B$2:$B$5,0))</f>
        <v>Cassandra Brandow</v>
      </c>
      <c r="Z2" t="s">
        <v>10944</v>
      </c>
    </row>
    <row r="3" spans="1:26"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c r="V3" t="str">
        <f>IF(ISNA(MATCH(Sales!$B3,Returns!$B$2:$B$297,0)),"No","Yes")</f>
        <v>No</v>
      </c>
      <c r="W3" t="str">
        <f>INDEX(People!$A$2:$A$5,MATCH(Sales!$M3,People!$B$2:$B$5,0))</f>
        <v>Cassandra Brandow</v>
      </c>
    </row>
    <row r="4" spans="1:26"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c r="V4" t="str">
        <f>IF(ISNA(MATCH(Sales!$B4,Returns!$B$2:$B$297,0)),"No","Yes")</f>
        <v>No</v>
      </c>
      <c r="W4" t="str">
        <f>INDEX(People!$A$2:$A$5,MATCH(Sales!$M4,People!$B$2:$B$5,0))</f>
        <v>Anna Andreadi</v>
      </c>
      <c r="Z4" t="s">
        <v>10945</v>
      </c>
    </row>
    <row r="5" spans="1:26"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c r="V5" t="str">
        <f>IF(ISNA(MATCH(Sales!$B5,Returns!$B$2:$B$297,0)),"No","Yes")</f>
        <v>No</v>
      </c>
      <c r="W5" t="str">
        <f>INDEX(People!$A$2:$A$5,MATCH(Sales!$M5,People!$B$2:$B$5,0))</f>
        <v>Cassandra Brandow</v>
      </c>
    </row>
    <row r="6" spans="1:26"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c r="V6" t="str">
        <f>IF(ISNA(MATCH(Sales!$B6,Returns!$B$2:$B$297,0)),"No","Yes")</f>
        <v>No</v>
      </c>
      <c r="W6" t="str">
        <f>INDEX(People!$A$2:$A$5,MATCH(Sales!$M6,People!$B$2:$B$5,0))</f>
        <v>Cassandra Brandow</v>
      </c>
    </row>
    <row r="7" spans="1:26"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c r="V7" t="str">
        <f>IF(ISNA(MATCH(Sales!$B7,Returns!$B$2:$B$297,0)),"No","Yes")</f>
        <v>No</v>
      </c>
      <c r="W7" t="str">
        <f>INDEX(People!$A$2:$A$5,MATCH(Sales!$M7,People!$B$2:$B$5,0))</f>
        <v>Anna Andreadi</v>
      </c>
    </row>
    <row r="8" spans="1:26"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c r="V8" t="str">
        <f>IF(ISNA(MATCH(Sales!$B8,Returns!$B$2:$B$297,0)),"No","Yes")</f>
        <v>No</v>
      </c>
      <c r="W8" t="str">
        <f>INDEX(People!$A$2:$A$5,MATCH(Sales!$M8,People!$B$2:$B$5,0))</f>
        <v>Anna Andreadi</v>
      </c>
    </row>
    <row r="9" spans="1:26"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c r="V9" t="str">
        <f>IF(ISNA(MATCH(Sales!$B9,Returns!$B$2:$B$297,0)),"No","Yes")</f>
        <v>No</v>
      </c>
      <c r="W9" t="str">
        <f>INDEX(People!$A$2:$A$5,MATCH(Sales!$M9,People!$B$2:$B$5,0))</f>
        <v>Anna Andreadi</v>
      </c>
    </row>
    <row r="10" spans="1:26"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IF(ISNA(MATCH(Sales!$B10,Returns!$B$2:$B$297,0)),"No","Yes")</f>
        <v>No</v>
      </c>
      <c r="W10" t="str">
        <f>INDEX(People!$A$2:$A$5,MATCH(Sales!$M10,People!$B$2:$B$5,0))</f>
        <v>Anna Andreadi</v>
      </c>
    </row>
    <row r="11" spans="1:26"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c r="V11" t="str">
        <f>IF(ISNA(MATCH(Sales!$B11,Returns!$B$2:$B$297,0)),"No","Yes")</f>
        <v>No</v>
      </c>
      <c r="W11" t="str">
        <f>INDEX(People!$A$2:$A$5,MATCH(Sales!$M11,People!$B$2:$B$5,0))</f>
        <v>Anna Andreadi</v>
      </c>
    </row>
    <row r="12" spans="1:26"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c r="V12" t="str">
        <f>IF(ISNA(MATCH(Sales!$B12,Returns!$B$2:$B$297,0)),"No","Yes")</f>
        <v>No</v>
      </c>
      <c r="W12" t="str">
        <f>INDEX(People!$A$2:$A$5,MATCH(Sales!$M12,People!$B$2:$B$5,0))</f>
        <v>Anna Andreadi</v>
      </c>
    </row>
    <row r="13" spans="1:26"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c r="V13" t="str">
        <f>IF(ISNA(MATCH(Sales!$B13,Returns!$B$2:$B$297,0)),"No","Yes")</f>
        <v>No</v>
      </c>
      <c r="W13" t="str">
        <f>INDEX(People!$A$2:$A$5,MATCH(Sales!$M13,People!$B$2:$B$5,0))</f>
        <v>Anna Andreadi</v>
      </c>
    </row>
    <row r="14" spans="1:26"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c r="V14" t="str">
        <f>IF(ISNA(MATCH(Sales!$B14,Returns!$B$2:$B$297,0)),"No","Yes")</f>
        <v>No</v>
      </c>
      <c r="W14" t="str">
        <f>INDEX(People!$A$2:$A$5,MATCH(Sales!$M14,People!$B$2:$B$5,0))</f>
        <v>Cassandra Brandow</v>
      </c>
    </row>
    <row r="15" spans="1:26"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c r="V15" t="str">
        <f>IF(ISNA(MATCH(Sales!$B15,Returns!$B$2:$B$297,0)),"No","Yes")</f>
        <v>No</v>
      </c>
      <c r="W15" t="str">
        <f>INDEX(People!$A$2:$A$5,MATCH(Sales!$M15,People!$B$2:$B$5,0))</f>
        <v>Anna Andreadi</v>
      </c>
    </row>
    <row r="16" spans="1:26"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c r="V16" t="str">
        <f>IF(ISNA(MATCH(Sales!$B16,Returns!$B$2:$B$297,0)),"No","Yes")</f>
        <v>No</v>
      </c>
      <c r="W16" t="str">
        <f>INDEX(People!$A$2:$A$5,MATCH(Sales!$M16,People!$B$2:$B$5,0))</f>
        <v>Kelly Williams</v>
      </c>
    </row>
    <row r="17" spans="1:23"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c r="V17" t="str">
        <f>IF(ISNA(MATCH(Sales!$B17,Returns!$B$2:$B$297,0)),"No","Yes")</f>
        <v>No</v>
      </c>
      <c r="W17" t="str">
        <f>INDEX(People!$A$2:$A$5,MATCH(Sales!$M17,People!$B$2:$B$5,0))</f>
        <v>Kelly Williams</v>
      </c>
    </row>
    <row r="18" spans="1:23"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c r="V18" t="str">
        <f>IF(ISNA(MATCH(Sales!$B18,Returns!$B$2:$B$297,0)),"No","Yes")</f>
        <v>No</v>
      </c>
      <c r="W18" t="str">
        <f>INDEX(People!$A$2:$A$5,MATCH(Sales!$M18,People!$B$2:$B$5,0))</f>
        <v>Kelly Williams</v>
      </c>
    </row>
    <row r="19" spans="1:23"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c r="V19" t="str">
        <f>IF(ISNA(MATCH(Sales!$B19,Returns!$B$2:$B$297,0)),"No","Yes")</f>
        <v>No</v>
      </c>
      <c r="W19" t="str">
        <f>INDEX(People!$A$2:$A$5,MATCH(Sales!$M19,People!$B$2:$B$5,0))</f>
        <v>Anna Andreadi</v>
      </c>
    </row>
    <row r="20" spans="1:23"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c r="V20" t="str">
        <f>IF(ISNA(MATCH(Sales!$B20,Returns!$B$2:$B$297,0)),"No","Yes")</f>
        <v>Yes</v>
      </c>
      <c r="W20" t="str">
        <f>INDEX(People!$A$2:$A$5,MATCH(Sales!$M20,People!$B$2:$B$5,0))</f>
        <v>Anna Andreadi</v>
      </c>
    </row>
    <row r="21" spans="1:23"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c r="V21" t="str">
        <f>IF(ISNA(MATCH(Sales!$B21,Returns!$B$2:$B$297,0)),"No","Yes")</f>
        <v>Yes</v>
      </c>
      <c r="W21" t="str">
        <f>INDEX(People!$A$2:$A$5,MATCH(Sales!$M21,People!$B$2:$B$5,0))</f>
        <v>Anna Andreadi</v>
      </c>
    </row>
    <row r="22" spans="1:23"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c r="V22" t="str">
        <f>IF(ISNA(MATCH(Sales!$B22,Returns!$B$2:$B$297,0)),"No","Yes")</f>
        <v>Yes</v>
      </c>
      <c r="W22" t="str">
        <f>INDEX(People!$A$2:$A$5,MATCH(Sales!$M22,People!$B$2:$B$5,0))</f>
        <v>Anna Andreadi</v>
      </c>
    </row>
    <row r="23" spans="1:23"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c r="V23" t="str">
        <f>IF(ISNA(MATCH(Sales!$B23,Returns!$B$2:$B$297,0)),"No","Yes")</f>
        <v>No</v>
      </c>
      <c r="W23" t="str">
        <f>INDEX(People!$A$2:$A$5,MATCH(Sales!$M23,People!$B$2:$B$5,0))</f>
        <v>Kelly Williams</v>
      </c>
    </row>
    <row r="24" spans="1:23"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c r="V24" t="str">
        <f>IF(ISNA(MATCH(Sales!$B24,Returns!$B$2:$B$297,0)),"No","Yes")</f>
        <v>No</v>
      </c>
      <c r="W24" t="str">
        <f>INDEX(People!$A$2:$A$5,MATCH(Sales!$M24,People!$B$2:$B$5,0))</f>
        <v>Kelly Williams</v>
      </c>
    </row>
    <row r="25" spans="1:23"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c r="V25" t="str">
        <f>IF(ISNA(MATCH(Sales!$B25,Returns!$B$2:$B$297,0)),"No","Yes")</f>
        <v>No</v>
      </c>
      <c r="W25" t="str">
        <f>INDEX(People!$A$2:$A$5,MATCH(Sales!$M25,People!$B$2:$B$5,0))</f>
        <v>Chuck Magee</v>
      </c>
    </row>
    <row r="26" spans="1:23"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c r="V26" t="str">
        <f>IF(ISNA(MATCH(Sales!$B26,Returns!$B$2:$B$297,0)),"No","Yes")</f>
        <v>No</v>
      </c>
      <c r="W26" t="str">
        <f>INDEX(People!$A$2:$A$5,MATCH(Sales!$M26,People!$B$2:$B$5,0))</f>
        <v>Anna Andreadi</v>
      </c>
    </row>
    <row r="27" spans="1:23"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c r="V27" t="str">
        <f>IF(ISNA(MATCH(Sales!$B27,Returns!$B$2:$B$297,0)),"No","Yes")</f>
        <v>No</v>
      </c>
      <c r="W27" t="str">
        <f>INDEX(People!$A$2:$A$5,MATCH(Sales!$M27,People!$B$2:$B$5,0))</f>
        <v>Anna Andreadi</v>
      </c>
    </row>
    <row r="28" spans="1:23"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c r="V28" t="str">
        <f>IF(ISNA(MATCH(Sales!$B28,Returns!$B$2:$B$297,0)),"No","Yes")</f>
        <v>No</v>
      </c>
      <c r="W28" t="str">
        <f>INDEX(People!$A$2:$A$5,MATCH(Sales!$M28,People!$B$2:$B$5,0))</f>
        <v>Anna Andreadi</v>
      </c>
    </row>
    <row r="29" spans="1:23"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c r="V29" t="str">
        <f>IF(ISNA(MATCH(Sales!$B29,Returns!$B$2:$B$297,0)),"No","Yes")</f>
        <v>No</v>
      </c>
      <c r="W29" t="str">
        <f>INDEX(People!$A$2:$A$5,MATCH(Sales!$M29,People!$B$2:$B$5,0))</f>
        <v>Chuck Magee</v>
      </c>
    </row>
    <row r="30" spans="1:23"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c r="V30" t="str">
        <f>IF(ISNA(MATCH(Sales!$B30,Returns!$B$2:$B$297,0)),"No","Yes")</f>
        <v>No</v>
      </c>
      <c r="W30" t="str">
        <f>INDEX(People!$A$2:$A$5,MATCH(Sales!$M30,People!$B$2:$B$5,0))</f>
        <v>Chuck Magee</v>
      </c>
    </row>
    <row r="31" spans="1:23"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c r="V31" t="str">
        <f>IF(ISNA(MATCH(Sales!$B31,Returns!$B$2:$B$297,0)),"No","Yes")</f>
        <v>No</v>
      </c>
      <c r="W31" t="str">
        <f>INDEX(People!$A$2:$A$5,MATCH(Sales!$M31,People!$B$2:$B$5,0))</f>
        <v>Chuck Magee</v>
      </c>
    </row>
    <row r="32" spans="1:23"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c r="V32" t="str">
        <f>IF(ISNA(MATCH(Sales!$B32,Returns!$B$2:$B$297,0)),"No","Yes")</f>
        <v>No</v>
      </c>
      <c r="W32" t="str">
        <f>INDEX(People!$A$2:$A$5,MATCH(Sales!$M32,People!$B$2:$B$5,0))</f>
        <v>Chuck Magee</v>
      </c>
    </row>
    <row r="33" spans="1:23"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c r="V33" t="str">
        <f>IF(ISNA(MATCH(Sales!$B33,Returns!$B$2:$B$297,0)),"No","Yes")</f>
        <v>No</v>
      </c>
      <c r="W33" t="str">
        <f>INDEX(People!$A$2:$A$5,MATCH(Sales!$M33,People!$B$2:$B$5,0))</f>
        <v>Chuck Magee</v>
      </c>
    </row>
    <row r="34" spans="1:23"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c r="V34" t="str">
        <f>IF(ISNA(MATCH(Sales!$B34,Returns!$B$2:$B$297,0)),"No","Yes")</f>
        <v>No</v>
      </c>
      <c r="W34" t="str">
        <f>INDEX(People!$A$2:$A$5,MATCH(Sales!$M34,People!$B$2:$B$5,0))</f>
        <v>Chuck Magee</v>
      </c>
    </row>
    <row r="35" spans="1:23"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c r="V35" t="str">
        <f>IF(ISNA(MATCH(Sales!$B35,Returns!$B$2:$B$297,0)),"No","Yes")</f>
        <v>No</v>
      </c>
      <c r="W35" t="str">
        <f>INDEX(People!$A$2:$A$5,MATCH(Sales!$M35,People!$B$2:$B$5,0))</f>
        <v>Chuck Magee</v>
      </c>
    </row>
    <row r="36" spans="1:23"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c r="V36" t="str">
        <f>IF(ISNA(MATCH(Sales!$B36,Returns!$B$2:$B$297,0)),"No","Yes")</f>
        <v>No</v>
      </c>
      <c r="W36" t="str">
        <f>INDEX(People!$A$2:$A$5,MATCH(Sales!$M36,People!$B$2:$B$5,0))</f>
        <v>Kelly Williams</v>
      </c>
    </row>
    <row r="37" spans="1:23"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c r="V37" t="str">
        <f>IF(ISNA(MATCH(Sales!$B37,Returns!$B$2:$B$297,0)),"No","Yes")</f>
        <v>No</v>
      </c>
      <c r="W37" t="str">
        <f>INDEX(People!$A$2:$A$5,MATCH(Sales!$M37,People!$B$2:$B$5,0))</f>
        <v>Kelly Williams</v>
      </c>
    </row>
    <row r="38" spans="1:23"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c r="V38" t="str">
        <f>IF(ISNA(MATCH(Sales!$B38,Returns!$B$2:$B$297,0)),"No","Yes")</f>
        <v>No</v>
      </c>
      <c r="W38" t="str">
        <f>INDEX(People!$A$2:$A$5,MATCH(Sales!$M38,People!$B$2:$B$5,0))</f>
        <v>Kelly Williams</v>
      </c>
    </row>
    <row r="39" spans="1:23"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IF(ISNA(MATCH(Sales!$B39,Returns!$B$2:$B$297,0)),"No","Yes")</f>
        <v>No</v>
      </c>
      <c r="W39" t="str">
        <f>INDEX(People!$A$2:$A$5,MATCH(Sales!$M39,People!$B$2:$B$5,0))</f>
        <v>Kelly Williams</v>
      </c>
    </row>
    <row r="40" spans="1:23"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c r="V40" t="str">
        <f>IF(ISNA(MATCH(Sales!$B40,Returns!$B$2:$B$297,0)),"No","Yes")</f>
        <v>No</v>
      </c>
      <c r="W40" t="str">
        <f>INDEX(People!$A$2:$A$5,MATCH(Sales!$M40,People!$B$2:$B$5,0))</f>
        <v>Kelly Williams</v>
      </c>
    </row>
    <row r="41" spans="1:23"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c r="V41" t="str">
        <f>IF(ISNA(MATCH(Sales!$B41,Returns!$B$2:$B$297,0)),"No","Yes")</f>
        <v>No</v>
      </c>
      <c r="W41" t="str">
        <f>INDEX(People!$A$2:$A$5,MATCH(Sales!$M41,People!$B$2:$B$5,0))</f>
        <v>Kelly Williams</v>
      </c>
    </row>
    <row r="42" spans="1:23"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c r="V42" t="str">
        <f>IF(ISNA(MATCH(Sales!$B42,Returns!$B$2:$B$297,0)),"No","Yes")</f>
        <v>No</v>
      </c>
      <c r="W42" t="str">
        <f>INDEX(People!$A$2:$A$5,MATCH(Sales!$M42,People!$B$2:$B$5,0))</f>
        <v>Kelly Williams</v>
      </c>
    </row>
    <row r="43" spans="1:23"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c r="V43" t="str">
        <f>IF(ISNA(MATCH(Sales!$B43,Returns!$B$2:$B$297,0)),"No","Yes")</f>
        <v>No</v>
      </c>
      <c r="W43" t="str">
        <f>INDEX(People!$A$2:$A$5,MATCH(Sales!$M43,People!$B$2:$B$5,0))</f>
        <v>Kelly Williams</v>
      </c>
    </row>
    <row r="44" spans="1:23"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c r="V44" t="str">
        <f>IF(ISNA(MATCH(Sales!$B44,Returns!$B$2:$B$297,0)),"No","Yes")</f>
        <v>No</v>
      </c>
      <c r="W44" t="str">
        <f>INDEX(People!$A$2:$A$5,MATCH(Sales!$M44,People!$B$2:$B$5,0))</f>
        <v>Anna Andreadi</v>
      </c>
    </row>
    <row r="45" spans="1:23"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c r="V45" t="str">
        <f>IF(ISNA(MATCH(Sales!$B45,Returns!$B$2:$B$297,0)),"No","Yes")</f>
        <v>No</v>
      </c>
      <c r="W45" t="str">
        <f>INDEX(People!$A$2:$A$5,MATCH(Sales!$M45,People!$B$2:$B$5,0))</f>
        <v>Cassandra Brandow</v>
      </c>
    </row>
    <row r="46" spans="1:23"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IF(ISNA(MATCH(Sales!$B46,Returns!$B$2:$B$297,0)),"No","Yes")</f>
        <v>No</v>
      </c>
      <c r="W46" t="str">
        <f>INDEX(People!$A$2:$A$5,MATCH(Sales!$M46,People!$B$2:$B$5,0))</f>
        <v>Kelly Williams</v>
      </c>
    </row>
    <row r="47" spans="1:23"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c r="V47" t="str">
        <f>IF(ISNA(MATCH(Sales!$B47,Returns!$B$2:$B$297,0)),"No","Yes")</f>
        <v>No</v>
      </c>
      <c r="W47" t="str">
        <f>INDEX(People!$A$2:$A$5,MATCH(Sales!$M47,People!$B$2:$B$5,0))</f>
        <v>Kelly Williams</v>
      </c>
    </row>
    <row r="48" spans="1:23"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c r="V48" t="str">
        <f>IF(ISNA(MATCH(Sales!$B48,Returns!$B$2:$B$297,0)),"No","Yes")</f>
        <v>No</v>
      </c>
      <c r="W48" t="str">
        <f>INDEX(People!$A$2:$A$5,MATCH(Sales!$M48,People!$B$2:$B$5,0))</f>
        <v>Kelly Williams</v>
      </c>
    </row>
    <row r="49" spans="1:23"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c r="V49" t="str">
        <f>IF(ISNA(MATCH(Sales!$B49,Returns!$B$2:$B$297,0)),"No","Yes")</f>
        <v>No</v>
      </c>
      <c r="W49" t="str">
        <f>INDEX(People!$A$2:$A$5,MATCH(Sales!$M49,People!$B$2:$B$5,0))</f>
        <v>Chuck Magee</v>
      </c>
    </row>
    <row r="50" spans="1:23"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c r="V50" t="str">
        <f>IF(ISNA(MATCH(Sales!$B50,Returns!$B$2:$B$297,0)),"No","Yes")</f>
        <v>No</v>
      </c>
      <c r="W50" t="str">
        <f>INDEX(People!$A$2:$A$5,MATCH(Sales!$M50,People!$B$2:$B$5,0))</f>
        <v>Chuck Magee</v>
      </c>
    </row>
    <row r="51" spans="1:23"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IF(ISNA(MATCH(Sales!$B51,Returns!$B$2:$B$297,0)),"No","Yes")</f>
        <v>No</v>
      </c>
      <c r="W51" t="str">
        <f>INDEX(People!$A$2:$A$5,MATCH(Sales!$M51,People!$B$2:$B$5,0))</f>
        <v>Kelly Williams</v>
      </c>
    </row>
    <row r="52" spans="1:23"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c r="V52" t="str">
        <f>IF(ISNA(MATCH(Sales!$B52,Returns!$B$2:$B$297,0)),"No","Yes")</f>
        <v>No</v>
      </c>
      <c r="W52" t="str">
        <f>INDEX(People!$A$2:$A$5,MATCH(Sales!$M52,People!$B$2:$B$5,0))</f>
        <v>Kelly Williams</v>
      </c>
    </row>
    <row r="53" spans="1:23"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IF(ISNA(MATCH(Sales!$B53,Returns!$B$2:$B$297,0)),"No","Yes")</f>
        <v>No</v>
      </c>
      <c r="W53" t="str">
        <f>INDEX(People!$A$2:$A$5,MATCH(Sales!$M53,People!$B$2:$B$5,0))</f>
        <v>Kelly Williams</v>
      </c>
    </row>
    <row r="54" spans="1:23"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c r="V54" t="str">
        <f>IF(ISNA(MATCH(Sales!$B54,Returns!$B$2:$B$297,0)),"No","Yes")</f>
        <v>No</v>
      </c>
      <c r="W54" t="str">
        <f>INDEX(People!$A$2:$A$5,MATCH(Sales!$M54,People!$B$2:$B$5,0))</f>
        <v>Kelly Williams</v>
      </c>
    </row>
    <row r="55" spans="1:23"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c r="V55" t="str">
        <f>IF(ISNA(MATCH(Sales!$B55,Returns!$B$2:$B$297,0)),"No","Yes")</f>
        <v>No</v>
      </c>
      <c r="W55" t="str">
        <f>INDEX(People!$A$2:$A$5,MATCH(Sales!$M55,People!$B$2:$B$5,0))</f>
        <v>Chuck Magee</v>
      </c>
    </row>
    <row r="56" spans="1:23"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IF(ISNA(MATCH(Sales!$B56,Returns!$B$2:$B$297,0)),"No","Yes")</f>
        <v>No</v>
      </c>
      <c r="W56" t="str">
        <f>INDEX(People!$A$2:$A$5,MATCH(Sales!$M56,People!$B$2:$B$5,0))</f>
        <v>Chuck Magee</v>
      </c>
    </row>
    <row r="57" spans="1:23"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c r="V57" t="str">
        <f>IF(ISNA(MATCH(Sales!$B57,Returns!$B$2:$B$297,0)),"No","Yes")</f>
        <v>Yes</v>
      </c>
      <c r="W57" t="str">
        <f>INDEX(People!$A$2:$A$5,MATCH(Sales!$M57,People!$B$2:$B$5,0))</f>
        <v>Chuck Magee</v>
      </c>
    </row>
    <row r="58" spans="1:23"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c r="V58" t="str">
        <f>IF(ISNA(MATCH(Sales!$B58,Returns!$B$2:$B$297,0)),"No","Yes")</f>
        <v>Yes</v>
      </c>
      <c r="W58" t="str">
        <f>INDEX(People!$A$2:$A$5,MATCH(Sales!$M58,People!$B$2:$B$5,0))</f>
        <v>Chuck Magee</v>
      </c>
    </row>
    <row r="59" spans="1:23"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c r="V59" t="str">
        <f>IF(ISNA(MATCH(Sales!$B59,Returns!$B$2:$B$297,0)),"No","Yes")</f>
        <v>Yes</v>
      </c>
      <c r="W59" t="str">
        <f>INDEX(People!$A$2:$A$5,MATCH(Sales!$M59,People!$B$2:$B$5,0))</f>
        <v>Chuck Magee</v>
      </c>
    </row>
    <row r="60" spans="1:23"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IF(ISNA(MATCH(Sales!$B60,Returns!$B$2:$B$297,0)),"No","Yes")</f>
        <v>Yes</v>
      </c>
      <c r="W60" t="str">
        <f>INDEX(People!$A$2:$A$5,MATCH(Sales!$M60,People!$B$2:$B$5,0))</f>
        <v>Chuck Magee</v>
      </c>
    </row>
    <row r="61" spans="1:23"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c r="V61" t="str">
        <f>IF(ISNA(MATCH(Sales!$B61,Returns!$B$2:$B$297,0)),"No","Yes")</f>
        <v>Yes</v>
      </c>
      <c r="W61" t="str">
        <f>INDEX(People!$A$2:$A$5,MATCH(Sales!$M61,People!$B$2:$B$5,0))</f>
        <v>Chuck Magee</v>
      </c>
    </row>
    <row r="62" spans="1:23"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c r="V62" t="str">
        <f>IF(ISNA(MATCH(Sales!$B62,Returns!$B$2:$B$297,0)),"No","Yes")</f>
        <v>Yes</v>
      </c>
      <c r="W62" t="str">
        <f>INDEX(People!$A$2:$A$5,MATCH(Sales!$M62,People!$B$2:$B$5,0))</f>
        <v>Chuck Magee</v>
      </c>
    </row>
    <row r="63" spans="1:23"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IF(ISNA(MATCH(Sales!$B63,Returns!$B$2:$B$297,0)),"No","Yes")</f>
        <v>Yes</v>
      </c>
      <c r="W63" t="str">
        <f>INDEX(People!$A$2:$A$5,MATCH(Sales!$M63,People!$B$2:$B$5,0))</f>
        <v>Chuck Magee</v>
      </c>
    </row>
    <row r="64" spans="1:23"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c r="V64" t="str">
        <f>IF(ISNA(MATCH(Sales!$B64,Returns!$B$2:$B$297,0)),"No","Yes")</f>
        <v>No</v>
      </c>
      <c r="W64" t="str">
        <f>INDEX(People!$A$2:$A$5,MATCH(Sales!$M64,People!$B$2:$B$5,0))</f>
        <v>Anna Andreadi</v>
      </c>
    </row>
    <row r="65" spans="1:23"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IF(ISNA(MATCH(Sales!$B65,Returns!$B$2:$B$297,0)),"No","Yes")</f>
        <v>No</v>
      </c>
      <c r="W65" t="str">
        <f>INDEX(People!$A$2:$A$5,MATCH(Sales!$M65,People!$B$2:$B$5,0))</f>
        <v>Anna Andreadi</v>
      </c>
    </row>
    <row r="66" spans="1:23"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IF(ISNA(MATCH(Sales!$B66,Returns!$B$2:$B$297,0)),"No","Yes")</f>
        <v>No</v>
      </c>
      <c r="W66" t="str">
        <f>INDEX(People!$A$2:$A$5,MATCH(Sales!$M66,People!$B$2:$B$5,0))</f>
        <v>Anna Andreadi</v>
      </c>
    </row>
    <row r="67" spans="1:23"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c r="V67" t="str">
        <f>IF(ISNA(MATCH(Sales!$B67,Returns!$B$2:$B$297,0)),"No","Yes")</f>
        <v>No</v>
      </c>
      <c r="W67" t="str">
        <f>INDEX(People!$A$2:$A$5,MATCH(Sales!$M67,People!$B$2:$B$5,0))</f>
        <v>Anna Andreadi</v>
      </c>
    </row>
    <row r="68" spans="1:23"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c r="V68" t="str">
        <f>IF(ISNA(MATCH(Sales!$B68,Returns!$B$2:$B$297,0)),"No","Yes")</f>
        <v>No</v>
      </c>
      <c r="W68" t="str">
        <f>INDEX(People!$A$2:$A$5,MATCH(Sales!$M68,People!$B$2:$B$5,0))</f>
        <v>Kelly Williams</v>
      </c>
    </row>
    <row r="69" spans="1:23"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c r="V69" t="str">
        <f>IF(ISNA(MATCH(Sales!$B69,Returns!$B$2:$B$297,0)),"No","Yes")</f>
        <v>No</v>
      </c>
      <c r="W69" t="str">
        <f>INDEX(People!$A$2:$A$5,MATCH(Sales!$M69,People!$B$2:$B$5,0))</f>
        <v>Anna Andreadi</v>
      </c>
    </row>
    <row r="70" spans="1:23"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c r="V70" t="str">
        <f>IF(ISNA(MATCH(Sales!$B70,Returns!$B$2:$B$297,0)),"No","Yes")</f>
        <v>No</v>
      </c>
      <c r="W70" t="str">
        <f>INDEX(People!$A$2:$A$5,MATCH(Sales!$M70,People!$B$2:$B$5,0))</f>
        <v>Anna Andreadi</v>
      </c>
    </row>
    <row r="71" spans="1:23"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c r="V71" t="str">
        <f>IF(ISNA(MATCH(Sales!$B71,Returns!$B$2:$B$297,0)),"No","Yes")</f>
        <v>No</v>
      </c>
      <c r="W71" t="str">
        <f>INDEX(People!$A$2:$A$5,MATCH(Sales!$M71,People!$B$2:$B$5,0))</f>
        <v>Cassandra Brandow</v>
      </c>
    </row>
    <row r="72" spans="1:23"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c r="V72" t="str">
        <f>IF(ISNA(MATCH(Sales!$B72,Returns!$B$2:$B$297,0)),"No","Yes")</f>
        <v>No</v>
      </c>
      <c r="W72" t="str">
        <f>INDEX(People!$A$2:$A$5,MATCH(Sales!$M72,People!$B$2:$B$5,0))</f>
        <v>Chuck Magee</v>
      </c>
    </row>
    <row r="73" spans="1:23"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c r="V73" t="str">
        <f>IF(ISNA(MATCH(Sales!$B73,Returns!$B$2:$B$297,0)),"No","Yes")</f>
        <v>No</v>
      </c>
      <c r="W73" t="str">
        <f>INDEX(People!$A$2:$A$5,MATCH(Sales!$M73,People!$B$2:$B$5,0))</f>
        <v>Kelly Williams</v>
      </c>
    </row>
    <row r="74" spans="1:23"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c r="V74" t="str">
        <f>IF(ISNA(MATCH(Sales!$B74,Returns!$B$2:$B$297,0)),"No","Yes")</f>
        <v>No</v>
      </c>
      <c r="W74" t="str">
        <f>INDEX(People!$A$2:$A$5,MATCH(Sales!$M74,People!$B$2:$B$5,0))</f>
        <v>Cassandra Brandow</v>
      </c>
    </row>
    <row r="75" spans="1:23"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c r="V75" t="str">
        <f>IF(ISNA(MATCH(Sales!$B75,Returns!$B$2:$B$297,0)),"No","Yes")</f>
        <v>No</v>
      </c>
      <c r="W75" t="str">
        <f>INDEX(People!$A$2:$A$5,MATCH(Sales!$M75,People!$B$2:$B$5,0))</f>
        <v>Cassandra Brandow</v>
      </c>
    </row>
    <row r="76" spans="1:23"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IF(ISNA(MATCH(Sales!$B76,Returns!$B$2:$B$297,0)),"No","Yes")</f>
        <v>No</v>
      </c>
      <c r="W76" t="str">
        <f>INDEX(People!$A$2:$A$5,MATCH(Sales!$M76,People!$B$2:$B$5,0))</f>
        <v>Cassandra Brandow</v>
      </c>
    </row>
    <row r="77" spans="1:23"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c r="V77" t="str">
        <f>IF(ISNA(MATCH(Sales!$B77,Returns!$B$2:$B$297,0)),"No","Yes")</f>
        <v>No</v>
      </c>
      <c r="W77" t="str">
        <f>INDEX(People!$A$2:$A$5,MATCH(Sales!$M77,People!$B$2:$B$5,0))</f>
        <v>Kelly Williams</v>
      </c>
    </row>
    <row r="78" spans="1:23"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c r="V78" t="str">
        <f>IF(ISNA(MATCH(Sales!$B78,Returns!$B$2:$B$297,0)),"No","Yes")</f>
        <v>No</v>
      </c>
      <c r="W78" t="str">
        <f>INDEX(People!$A$2:$A$5,MATCH(Sales!$M78,People!$B$2:$B$5,0))</f>
        <v>Kelly Williams</v>
      </c>
    </row>
    <row r="79" spans="1:23"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c r="V79" t="str">
        <f>IF(ISNA(MATCH(Sales!$B79,Returns!$B$2:$B$297,0)),"No","Yes")</f>
        <v>No</v>
      </c>
      <c r="W79" t="str">
        <f>INDEX(People!$A$2:$A$5,MATCH(Sales!$M79,People!$B$2:$B$5,0))</f>
        <v>Kelly Williams</v>
      </c>
    </row>
    <row r="80" spans="1:23"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c r="V80" t="str">
        <f>IF(ISNA(MATCH(Sales!$B80,Returns!$B$2:$B$297,0)),"No","Yes")</f>
        <v>No</v>
      </c>
      <c r="W80" t="str">
        <f>INDEX(People!$A$2:$A$5,MATCH(Sales!$M80,People!$B$2:$B$5,0))</f>
        <v>Kelly Williams</v>
      </c>
    </row>
    <row r="81" spans="1:23"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c r="V81" t="str">
        <f>IF(ISNA(MATCH(Sales!$B81,Returns!$B$2:$B$297,0)),"No","Yes")</f>
        <v>No</v>
      </c>
      <c r="W81" t="str">
        <f>INDEX(People!$A$2:$A$5,MATCH(Sales!$M81,People!$B$2:$B$5,0))</f>
        <v>Cassandra Brandow</v>
      </c>
    </row>
    <row r="82" spans="1:23"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c r="V82" t="str">
        <f>IF(ISNA(MATCH(Sales!$B82,Returns!$B$2:$B$297,0)),"No","Yes")</f>
        <v>No</v>
      </c>
      <c r="W82" t="str">
        <f>INDEX(People!$A$2:$A$5,MATCH(Sales!$M82,People!$B$2:$B$5,0))</f>
        <v>Cassandra Brandow</v>
      </c>
    </row>
    <row r="83" spans="1:23"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c r="V83" t="str">
        <f>IF(ISNA(MATCH(Sales!$B83,Returns!$B$2:$B$297,0)),"No","Yes")</f>
        <v>No</v>
      </c>
      <c r="W83" t="str">
        <f>INDEX(People!$A$2:$A$5,MATCH(Sales!$M83,People!$B$2:$B$5,0))</f>
        <v>Anna Andreadi</v>
      </c>
    </row>
    <row r="84" spans="1:23"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c r="V84" t="str">
        <f>IF(ISNA(MATCH(Sales!$B84,Returns!$B$2:$B$297,0)),"No","Yes")</f>
        <v>No</v>
      </c>
      <c r="W84" t="str">
        <f>INDEX(People!$A$2:$A$5,MATCH(Sales!$M84,People!$B$2:$B$5,0))</f>
        <v>Anna Andreadi</v>
      </c>
    </row>
    <row r="85" spans="1:23"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c r="V85" t="str">
        <f>IF(ISNA(MATCH(Sales!$B85,Returns!$B$2:$B$297,0)),"No","Yes")</f>
        <v>No</v>
      </c>
      <c r="W85" t="str">
        <f>INDEX(People!$A$2:$A$5,MATCH(Sales!$M85,People!$B$2:$B$5,0))</f>
        <v>Cassandra Brandow</v>
      </c>
    </row>
    <row r="86" spans="1:23"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IF(ISNA(MATCH(Sales!$B86,Returns!$B$2:$B$297,0)),"No","Yes")</f>
        <v>No</v>
      </c>
      <c r="W86" t="str">
        <f>INDEX(People!$A$2:$A$5,MATCH(Sales!$M86,People!$B$2:$B$5,0))</f>
        <v>Kelly Williams</v>
      </c>
    </row>
    <row r="87" spans="1:23"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c r="V87" t="str">
        <f>IF(ISNA(MATCH(Sales!$B87,Returns!$B$2:$B$297,0)),"No","Yes")</f>
        <v>No</v>
      </c>
      <c r="W87" t="str">
        <f>INDEX(People!$A$2:$A$5,MATCH(Sales!$M87,People!$B$2:$B$5,0))</f>
        <v>Cassandra Brandow</v>
      </c>
    </row>
    <row r="88" spans="1:23"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c r="V88" t="str">
        <f>IF(ISNA(MATCH(Sales!$B88,Returns!$B$2:$B$297,0)),"No","Yes")</f>
        <v>No</v>
      </c>
      <c r="W88" t="str">
        <f>INDEX(People!$A$2:$A$5,MATCH(Sales!$M88,People!$B$2:$B$5,0))</f>
        <v>Kelly Williams</v>
      </c>
    </row>
    <row r="89" spans="1:23"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IF(ISNA(MATCH(Sales!$B89,Returns!$B$2:$B$297,0)),"No","Yes")</f>
        <v>No</v>
      </c>
      <c r="W89" t="str">
        <f>INDEX(People!$A$2:$A$5,MATCH(Sales!$M89,People!$B$2:$B$5,0))</f>
        <v>Kelly Williams</v>
      </c>
    </row>
    <row r="90" spans="1:23"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c r="V90" t="str">
        <f>IF(ISNA(MATCH(Sales!$B90,Returns!$B$2:$B$297,0)),"No","Yes")</f>
        <v>No</v>
      </c>
      <c r="W90" t="str">
        <f>INDEX(People!$A$2:$A$5,MATCH(Sales!$M90,People!$B$2:$B$5,0))</f>
        <v>Kelly Williams</v>
      </c>
    </row>
    <row r="91" spans="1:23"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c r="V91" t="str">
        <f>IF(ISNA(MATCH(Sales!$B91,Returns!$B$2:$B$297,0)),"No","Yes")</f>
        <v>Yes</v>
      </c>
      <c r="W91" t="str">
        <f>INDEX(People!$A$2:$A$5,MATCH(Sales!$M91,People!$B$2:$B$5,0))</f>
        <v>Anna Andreadi</v>
      </c>
    </row>
    <row r="92" spans="1:23"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c r="V92" t="str">
        <f>IF(ISNA(MATCH(Sales!$B92,Returns!$B$2:$B$297,0)),"No","Yes")</f>
        <v>Yes</v>
      </c>
      <c r="W92" t="str">
        <f>INDEX(People!$A$2:$A$5,MATCH(Sales!$M92,People!$B$2:$B$5,0))</f>
        <v>Anna Andreadi</v>
      </c>
    </row>
    <row r="93" spans="1:23"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c r="V93" t="str">
        <f>IF(ISNA(MATCH(Sales!$B93,Returns!$B$2:$B$297,0)),"No","Yes")</f>
        <v>Yes</v>
      </c>
      <c r="W93" t="str">
        <f>INDEX(People!$A$2:$A$5,MATCH(Sales!$M93,People!$B$2:$B$5,0))</f>
        <v>Anna Andreadi</v>
      </c>
    </row>
    <row r="94" spans="1:23"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c r="V94" t="str">
        <f>IF(ISNA(MATCH(Sales!$B94,Returns!$B$2:$B$297,0)),"No","Yes")</f>
        <v>No</v>
      </c>
      <c r="W94" t="str">
        <f>INDEX(People!$A$2:$A$5,MATCH(Sales!$M94,People!$B$2:$B$5,0))</f>
        <v>Kelly Williams</v>
      </c>
    </row>
    <row r="95" spans="1:23"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c r="V95" t="str">
        <f>IF(ISNA(MATCH(Sales!$B95,Returns!$B$2:$B$297,0)),"No","Yes")</f>
        <v>No</v>
      </c>
      <c r="W95" t="str">
        <f>INDEX(People!$A$2:$A$5,MATCH(Sales!$M95,People!$B$2:$B$5,0))</f>
        <v>Kelly Williams</v>
      </c>
    </row>
    <row r="96" spans="1:23"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IF(ISNA(MATCH(Sales!$B96,Returns!$B$2:$B$297,0)),"No","Yes")</f>
        <v>No</v>
      </c>
      <c r="W96" t="str">
        <f>INDEX(People!$A$2:$A$5,MATCH(Sales!$M96,People!$B$2:$B$5,0))</f>
        <v>Kelly Williams</v>
      </c>
    </row>
    <row r="97" spans="1:23"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c r="V97" t="str">
        <f>IF(ISNA(MATCH(Sales!$B97,Returns!$B$2:$B$297,0)),"No","Yes")</f>
        <v>No</v>
      </c>
      <c r="W97" t="str">
        <f>INDEX(People!$A$2:$A$5,MATCH(Sales!$M97,People!$B$2:$B$5,0))</f>
        <v>Anna Andreadi</v>
      </c>
    </row>
    <row r="98" spans="1:23"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IF(ISNA(MATCH(Sales!$B98,Returns!$B$2:$B$297,0)),"No","Yes")</f>
        <v>No</v>
      </c>
      <c r="W98" t="str">
        <f>INDEX(People!$A$2:$A$5,MATCH(Sales!$M98,People!$B$2:$B$5,0))</f>
        <v>Chuck Magee</v>
      </c>
    </row>
    <row r="99" spans="1:23"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IF(ISNA(MATCH(Sales!$B99,Returns!$B$2:$B$297,0)),"No","Yes")</f>
        <v>No</v>
      </c>
      <c r="W99" t="str">
        <f>INDEX(People!$A$2:$A$5,MATCH(Sales!$M99,People!$B$2:$B$5,0))</f>
        <v>Anna Andreadi</v>
      </c>
    </row>
    <row r="100" spans="1:23"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c r="V100" t="str">
        <f>IF(ISNA(MATCH(Sales!$B100,Returns!$B$2:$B$297,0)),"No","Yes")</f>
        <v>No</v>
      </c>
      <c r="W100" t="str">
        <f>INDEX(People!$A$2:$A$5,MATCH(Sales!$M100,People!$B$2:$B$5,0))</f>
        <v>Kelly Williams</v>
      </c>
    </row>
    <row r="101" spans="1:23"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c r="V101" t="str">
        <f>IF(ISNA(MATCH(Sales!$B101,Returns!$B$2:$B$297,0)),"No","Yes")</f>
        <v>No</v>
      </c>
      <c r="W101" t="str">
        <f>INDEX(People!$A$2:$A$5,MATCH(Sales!$M101,People!$B$2:$B$5,0))</f>
        <v>Kelly Williams</v>
      </c>
    </row>
    <row r="102" spans="1:23"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c r="V102" t="str">
        <f>IF(ISNA(MATCH(Sales!$B102,Returns!$B$2:$B$297,0)),"No","Yes")</f>
        <v>No</v>
      </c>
      <c r="W102" t="str">
        <f>INDEX(People!$A$2:$A$5,MATCH(Sales!$M102,People!$B$2:$B$5,0))</f>
        <v>Kelly Williams</v>
      </c>
    </row>
    <row r="103" spans="1:23"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c r="V103" t="str">
        <f>IF(ISNA(MATCH(Sales!$B103,Returns!$B$2:$B$297,0)),"No","Yes")</f>
        <v>No</v>
      </c>
      <c r="W103" t="str">
        <f>INDEX(People!$A$2:$A$5,MATCH(Sales!$M103,People!$B$2:$B$5,0))</f>
        <v>Kelly Williams</v>
      </c>
    </row>
    <row r="104" spans="1:23"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IF(ISNA(MATCH(Sales!$B104,Returns!$B$2:$B$297,0)),"No","Yes")</f>
        <v>No</v>
      </c>
      <c r="W104" t="str">
        <f>INDEX(People!$A$2:$A$5,MATCH(Sales!$M104,People!$B$2:$B$5,0))</f>
        <v>Kelly Williams</v>
      </c>
    </row>
    <row r="105" spans="1:23"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c r="V105" t="str">
        <f>IF(ISNA(MATCH(Sales!$B105,Returns!$B$2:$B$297,0)),"No","Yes")</f>
        <v>No</v>
      </c>
      <c r="W105" t="str">
        <f>INDEX(People!$A$2:$A$5,MATCH(Sales!$M105,People!$B$2:$B$5,0))</f>
        <v>Anna Andreadi</v>
      </c>
    </row>
    <row r="106" spans="1:23"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c r="V106" t="str">
        <f>IF(ISNA(MATCH(Sales!$B106,Returns!$B$2:$B$297,0)),"No","Yes")</f>
        <v>No</v>
      </c>
      <c r="W106" t="str">
        <f>INDEX(People!$A$2:$A$5,MATCH(Sales!$M106,People!$B$2:$B$5,0))</f>
        <v>Anna Andreadi</v>
      </c>
    </row>
    <row r="107" spans="1:23"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c r="V107" t="str">
        <f>IF(ISNA(MATCH(Sales!$B107,Returns!$B$2:$B$297,0)),"No","Yes")</f>
        <v>No</v>
      </c>
      <c r="W107" t="str">
        <f>INDEX(People!$A$2:$A$5,MATCH(Sales!$M107,People!$B$2:$B$5,0))</f>
        <v>Anna Andreadi</v>
      </c>
    </row>
    <row r="108" spans="1:23"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c r="V108" t="str">
        <f>IF(ISNA(MATCH(Sales!$B108,Returns!$B$2:$B$297,0)),"No","Yes")</f>
        <v>No</v>
      </c>
      <c r="W108" t="str">
        <f>INDEX(People!$A$2:$A$5,MATCH(Sales!$M108,People!$B$2:$B$5,0))</f>
        <v>Cassandra Brandow</v>
      </c>
    </row>
    <row r="109" spans="1:23"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c r="V109" t="str">
        <f>IF(ISNA(MATCH(Sales!$B109,Returns!$B$2:$B$297,0)),"No","Yes")</f>
        <v>No</v>
      </c>
      <c r="W109" t="str">
        <f>INDEX(People!$A$2:$A$5,MATCH(Sales!$M109,People!$B$2:$B$5,0))</f>
        <v>Cassandra Brandow</v>
      </c>
    </row>
    <row r="110" spans="1:23"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c r="V110" t="str">
        <f>IF(ISNA(MATCH(Sales!$B110,Returns!$B$2:$B$297,0)),"No","Yes")</f>
        <v>No</v>
      </c>
      <c r="W110" t="str">
        <f>INDEX(People!$A$2:$A$5,MATCH(Sales!$M110,People!$B$2:$B$5,0))</f>
        <v>Cassandra Brandow</v>
      </c>
    </row>
    <row r="111" spans="1:23"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c r="V111" t="str">
        <f>IF(ISNA(MATCH(Sales!$B111,Returns!$B$2:$B$297,0)),"No","Yes")</f>
        <v>No</v>
      </c>
      <c r="W111" t="str">
        <f>INDEX(People!$A$2:$A$5,MATCH(Sales!$M111,People!$B$2:$B$5,0))</f>
        <v>Kelly Williams</v>
      </c>
    </row>
    <row r="112" spans="1:23"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c r="V112" t="str">
        <f>IF(ISNA(MATCH(Sales!$B112,Returns!$B$2:$B$297,0)),"No","Yes")</f>
        <v>No</v>
      </c>
      <c r="W112" t="str">
        <f>INDEX(People!$A$2:$A$5,MATCH(Sales!$M112,People!$B$2:$B$5,0))</f>
        <v>Chuck Magee</v>
      </c>
    </row>
    <row r="113" spans="1:23"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c r="V113" t="str">
        <f>IF(ISNA(MATCH(Sales!$B113,Returns!$B$2:$B$297,0)),"No","Yes")</f>
        <v>No</v>
      </c>
      <c r="W113" t="str">
        <f>INDEX(People!$A$2:$A$5,MATCH(Sales!$M113,People!$B$2:$B$5,0))</f>
        <v>Kelly Williams</v>
      </c>
    </row>
    <row r="114" spans="1:23"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c r="V114" t="str">
        <f>IF(ISNA(MATCH(Sales!$B114,Returns!$B$2:$B$297,0)),"No","Yes")</f>
        <v>No</v>
      </c>
      <c r="W114" t="str">
        <f>INDEX(People!$A$2:$A$5,MATCH(Sales!$M114,People!$B$2:$B$5,0))</f>
        <v>Kelly Williams</v>
      </c>
    </row>
    <row r="115" spans="1:23"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c r="V115" t="str">
        <f>IF(ISNA(MATCH(Sales!$B115,Returns!$B$2:$B$297,0)),"No","Yes")</f>
        <v>No</v>
      </c>
      <c r="W115" t="str">
        <f>INDEX(People!$A$2:$A$5,MATCH(Sales!$M115,People!$B$2:$B$5,0))</f>
        <v>Chuck Magee</v>
      </c>
    </row>
    <row r="116" spans="1:23"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c r="V116" t="str">
        <f>IF(ISNA(MATCH(Sales!$B116,Returns!$B$2:$B$297,0)),"No","Yes")</f>
        <v>No</v>
      </c>
      <c r="W116" t="str">
        <f>INDEX(People!$A$2:$A$5,MATCH(Sales!$M116,People!$B$2:$B$5,0))</f>
        <v>Chuck Magee</v>
      </c>
    </row>
    <row r="117" spans="1:23"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c r="V117" t="str">
        <f>IF(ISNA(MATCH(Sales!$B117,Returns!$B$2:$B$297,0)),"No","Yes")</f>
        <v>No</v>
      </c>
      <c r="W117" t="str">
        <f>INDEX(People!$A$2:$A$5,MATCH(Sales!$M117,People!$B$2:$B$5,0))</f>
        <v>Chuck Magee</v>
      </c>
    </row>
    <row r="118" spans="1:23"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IF(ISNA(MATCH(Sales!$B118,Returns!$B$2:$B$297,0)),"No","Yes")</f>
        <v>No</v>
      </c>
      <c r="W118" t="str">
        <f>INDEX(People!$A$2:$A$5,MATCH(Sales!$M118,People!$B$2:$B$5,0))</f>
        <v>Chuck Magee</v>
      </c>
    </row>
    <row r="119" spans="1:23"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c r="V119" t="str">
        <f>IF(ISNA(MATCH(Sales!$B119,Returns!$B$2:$B$297,0)),"No","Yes")</f>
        <v>No</v>
      </c>
      <c r="W119" t="str">
        <f>INDEX(People!$A$2:$A$5,MATCH(Sales!$M119,People!$B$2:$B$5,0))</f>
        <v>Anna Andreadi</v>
      </c>
    </row>
    <row r="120" spans="1:23"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c r="V120" t="str">
        <f>IF(ISNA(MATCH(Sales!$B120,Returns!$B$2:$B$297,0)),"No","Yes")</f>
        <v>No</v>
      </c>
      <c r="W120" t="str">
        <f>INDEX(People!$A$2:$A$5,MATCH(Sales!$M120,People!$B$2:$B$5,0))</f>
        <v>Cassandra Brandow</v>
      </c>
    </row>
    <row r="121" spans="1:23"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c r="V121" t="str">
        <f>IF(ISNA(MATCH(Sales!$B121,Returns!$B$2:$B$297,0)),"No","Yes")</f>
        <v>No</v>
      </c>
      <c r="W121" t="str">
        <f>INDEX(People!$A$2:$A$5,MATCH(Sales!$M121,People!$B$2:$B$5,0))</f>
        <v>Chuck Magee</v>
      </c>
    </row>
    <row r="122" spans="1:23"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IF(ISNA(MATCH(Sales!$B122,Returns!$B$2:$B$297,0)),"No","Yes")</f>
        <v>No</v>
      </c>
      <c r="W122" t="str">
        <f>INDEX(People!$A$2:$A$5,MATCH(Sales!$M122,People!$B$2:$B$5,0))</f>
        <v>Chuck Magee</v>
      </c>
    </row>
    <row r="123" spans="1:23"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c r="V123" t="str">
        <f>IF(ISNA(MATCH(Sales!$B123,Returns!$B$2:$B$297,0)),"No","Yes")</f>
        <v>No</v>
      </c>
      <c r="W123" t="str">
        <f>INDEX(People!$A$2:$A$5,MATCH(Sales!$M123,People!$B$2:$B$5,0))</f>
        <v>Chuck Magee</v>
      </c>
    </row>
    <row r="124" spans="1:23"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c r="V124" t="str">
        <f>IF(ISNA(MATCH(Sales!$B124,Returns!$B$2:$B$297,0)),"No","Yes")</f>
        <v>No</v>
      </c>
      <c r="W124" t="str">
        <f>INDEX(People!$A$2:$A$5,MATCH(Sales!$M124,People!$B$2:$B$5,0))</f>
        <v>Chuck Magee</v>
      </c>
    </row>
    <row r="125" spans="1:23"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c r="V125" t="str">
        <f>IF(ISNA(MATCH(Sales!$B125,Returns!$B$2:$B$297,0)),"No","Yes")</f>
        <v>No</v>
      </c>
      <c r="W125" t="str">
        <f>INDEX(People!$A$2:$A$5,MATCH(Sales!$M125,People!$B$2:$B$5,0))</f>
        <v>Chuck Magee</v>
      </c>
    </row>
    <row r="126" spans="1:23"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c r="V126" t="str">
        <f>IF(ISNA(MATCH(Sales!$B126,Returns!$B$2:$B$297,0)),"No","Yes")</f>
        <v>No</v>
      </c>
      <c r="W126" t="str">
        <f>INDEX(People!$A$2:$A$5,MATCH(Sales!$M126,People!$B$2:$B$5,0))</f>
        <v>Kelly Williams</v>
      </c>
    </row>
    <row r="127" spans="1:23"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c r="V127" t="str">
        <f>IF(ISNA(MATCH(Sales!$B127,Returns!$B$2:$B$297,0)),"No","Yes")</f>
        <v>No</v>
      </c>
      <c r="W127" t="str">
        <f>INDEX(People!$A$2:$A$5,MATCH(Sales!$M127,People!$B$2:$B$5,0))</f>
        <v>Kelly Williams</v>
      </c>
    </row>
    <row r="128" spans="1:23"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c r="V128" t="str">
        <f>IF(ISNA(MATCH(Sales!$B128,Returns!$B$2:$B$297,0)),"No","Yes")</f>
        <v>No</v>
      </c>
      <c r="W128" t="str">
        <f>INDEX(People!$A$2:$A$5,MATCH(Sales!$M128,People!$B$2:$B$5,0))</f>
        <v>Anna Andreadi</v>
      </c>
    </row>
    <row r="129" spans="1:23"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c r="V129" t="str">
        <f>IF(ISNA(MATCH(Sales!$B129,Returns!$B$2:$B$297,0)),"No","Yes")</f>
        <v>No</v>
      </c>
      <c r="W129" t="str">
        <f>INDEX(People!$A$2:$A$5,MATCH(Sales!$M129,People!$B$2:$B$5,0))</f>
        <v>Anna Andreadi</v>
      </c>
    </row>
    <row r="130" spans="1:23"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c r="V130" t="str">
        <f>IF(ISNA(MATCH(Sales!$B130,Returns!$B$2:$B$297,0)),"No","Yes")</f>
        <v>No</v>
      </c>
      <c r="W130" t="str">
        <f>INDEX(People!$A$2:$A$5,MATCH(Sales!$M130,People!$B$2:$B$5,0))</f>
        <v>Anna Andreadi</v>
      </c>
    </row>
    <row r="131" spans="1:23"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c r="V131" t="str">
        <f>IF(ISNA(MATCH(Sales!$B131,Returns!$B$2:$B$297,0)),"No","Yes")</f>
        <v>No</v>
      </c>
      <c r="W131" t="str">
        <f>INDEX(People!$A$2:$A$5,MATCH(Sales!$M131,People!$B$2:$B$5,0))</f>
        <v>Anna Andreadi</v>
      </c>
    </row>
    <row r="132" spans="1:23"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c r="V132" t="str">
        <f>IF(ISNA(MATCH(Sales!$B132,Returns!$B$2:$B$297,0)),"No","Yes")</f>
        <v>No</v>
      </c>
      <c r="W132" t="str">
        <f>INDEX(People!$A$2:$A$5,MATCH(Sales!$M132,People!$B$2:$B$5,0))</f>
        <v>Chuck Magee</v>
      </c>
    </row>
    <row r="133" spans="1:23"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c r="V133" t="str">
        <f>IF(ISNA(MATCH(Sales!$B133,Returns!$B$2:$B$297,0)),"No","Yes")</f>
        <v>No</v>
      </c>
      <c r="W133" t="str">
        <f>INDEX(People!$A$2:$A$5,MATCH(Sales!$M133,People!$B$2:$B$5,0))</f>
        <v>Chuck Magee</v>
      </c>
    </row>
    <row r="134" spans="1:23"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c r="V134" t="str">
        <f>IF(ISNA(MATCH(Sales!$B134,Returns!$B$2:$B$297,0)),"No","Yes")</f>
        <v>No</v>
      </c>
      <c r="W134" t="str">
        <f>INDEX(People!$A$2:$A$5,MATCH(Sales!$M134,People!$B$2:$B$5,0))</f>
        <v>Chuck Magee</v>
      </c>
    </row>
    <row r="135" spans="1:23"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IF(ISNA(MATCH(Sales!$B135,Returns!$B$2:$B$297,0)),"No","Yes")</f>
        <v>Yes</v>
      </c>
      <c r="W135" t="str">
        <f>INDEX(People!$A$2:$A$5,MATCH(Sales!$M135,People!$B$2:$B$5,0))</f>
        <v>Anna Andreadi</v>
      </c>
    </row>
    <row r="136" spans="1:23"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c r="V136" t="str">
        <f>IF(ISNA(MATCH(Sales!$B136,Returns!$B$2:$B$297,0)),"No","Yes")</f>
        <v>Yes</v>
      </c>
      <c r="W136" t="str">
        <f>INDEX(People!$A$2:$A$5,MATCH(Sales!$M136,People!$B$2:$B$5,0))</f>
        <v>Anna Andreadi</v>
      </c>
    </row>
    <row r="137" spans="1:23"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c r="V137" t="str">
        <f>IF(ISNA(MATCH(Sales!$B137,Returns!$B$2:$B$297,0)),"No","Yes")</f>
        <v>Yes</v>
      </c>
      <c r="W137" t="str">
        <f>INDEX(People!$A$2:$A$5,MATCH(Sales!$M137,People!$B$2:$B$5,0))</f>
        <v>Anna Andreadi</v>
      </c>
    </row>
    <row r="138" spans="1:23"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c r="V138" t="str">
        <f>IF(ISNA(MATCH(Sales!$B138,Returns!$B$2:$B$297,0)),"No","Yes")</f>
        <v>Yes</v>
      </c>
      <c r="W138" t="str">
        <f>INDEX(People!$A$2:$A$5,MATCH(Sales!$M138,People!$B$2:$B$5,0))</f>
        <v>Anna Andreadi</v>
      </c>
    </row>
    <row r="139" spans="1:23"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c r="V139" t="str">
        <f>IF(ISNA(MATCH(Sales!$B139,Returns!$B$2:$B$297,0)),"No","Yes")</f>
        <v>Yes</v>
      </c>
      <c r="W139" t="str">
        <f>INDEX(People!$A$2:$A$5,MATCH(Sales!$M139,People!$B$2:$B$5,0))</f>
        <v>Anna Andreadi</v>
      </c>
    </row>
    <row r="140" spans="1:23"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c r="V140" t="str">
        <f>IF(ISNA(MATCH(Sales!$B140,Returns!$B$2:$B$297,0)),"No","Yes")</f>
        <v>Yes</v>
      </c>
      <c r="W140" t="str">
        <f>INDEX(People!$A$2:$A$5,MATCH(Sales!$M140,People!$B$2:$B$5,0))</f>
        <v>Anna Andreadi</v>
      </c>
    </row>
    <row r="141" spans="1:23"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c r="V141" t="str">
        <f>IF(ISNA(MATCH(Sales!$B141,Returns!$B$2:$B$297,0)),"No","Yes")</f>
        <v>Yes</v>
      </c>
      <c r="W141" t="str">
        <f>INDEX(People!$A$2:$A$5,MATCH(Sales!$M141,People!$B$2:$B$5,0))</f>
        <v>Anna Andreadi</v>
      </c>
    </row>
    <row r="142" spans="1:23"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c r="V142" t="str">
        <f>IF(ISNA(MATCH(Sales!$B142,Returns!$B$2:$B$297,0)),"No","Yes")</f>
        <v>No</v>
      </c>
      <c r="W142" t="str">
        <f>INDEX(People!$A$2:$A$5,MATCH(Sales!$M142,People!$B$2:$B$5,0))</f>
        <v>Chuck Magee</v>
      </c>
    </row>
    <row r="143" spans="1:23"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IF(ISNA(MATCH(Sales!$B143,Returns!$B$2:$B$297,0)),"No","Yes")</f>
        <v>No</v>
      </c>
      <c r="W143" t="str">
        <f>INDEX(People!$A$2:$A$5,MATCH(Sales!$M143,People!$B$2:$B$5,0))</f>
        <v>Anna Andreadi</v>
      </c>
    </row>
    <row r="144" spans="1:23"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c r="V144" t="str">
        <f>IF(ISNA(MATCH(Sales!$B144,Returns!$B$2:$B$297,0)),"No","Yes")</f>
        <v>No</v>
      </c>
      <c r="W144" t="str">
        <f>INDEX(People!$A$2:$A$5,MATCH(Sales!$M144,People!$B$2:$B$5,0))</f>
        <v>Anna Andreadi</v>
      </c>
    </row>
    <row r="145" spans="1:23"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IF(ISNA(MATCH(Sales!$B145,Returns!$B$2:$B$297,0)),"No","Yes")</f>
        <v>No</v>
      </c>
      <c r="W145" t="str">
        <f>INDEX(People!$A$2:$A$5,MATCH(Sales!$M145,People!$B$2:$B$5,0))</f>
        <v>Anna Andreadi</v>
      </c>
    </row>
    <row r="146" spans="1:23"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c r="V146" t="str">
        <f>IF(ISNA(MATCH(Sales!$B146,Returns!$B$2:$B$297,0)),"No","Yes")</f>
        <v>No</v>
      </c>
      <c r="W146" t="str">
        <f>INDEX(People!$A$2:$A$5,MATCH(Sales!$M146,People!$B$2:$B$5,0))</f>
        <v>Kelly Williams</v>
      </c>
    </row>
    <row r="147" spans="1:23"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c r="V147" t="str">
        <f>IF(ISNA(MATCH(Sales!$B147,Returns!$B$2:$B$297,0)),"No","Yes")</f>
        <v>No</v>
      </c>
      <c r="W147" t="str">
        <f>INDEX(People!$A$2:$A$5,MATCH(Sales!$M147,People!$B$2:$B$5,0))</f>
        <v>Anna Andreadi</v>
      </c>
    </row>
    <row r="148" spans="1:23"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c r="V148" t="str">
        <f>IF(ISNA(MATCH(Sales!$B148,Returns!$B$2:$B$297,0)),"No","Yes")</f>
        <v>No</v>
      </c>
      <c r="W148" t="str">
        <f>INDEX(People!$A$2:$A$5,MATCH(Sales!$M148,People!$B$2:$B$5,0))</f>
        <v>Chuck Magee</v>
      </c>
    </row>
    <row r="149" spans="1:23"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c r="V149" t="str">
        <f>IF(ISNA(MATCH(Sales!$B149,Returns!$B$2:$B$297,0)),"No","Yes")</f>
        <v>No</v>
      </c>
      <c r="W149" t="str">
        <f>INDEX(People!$A$2:$A$5,MATCH(Sales!$M149,People!$B$2:$B$5,0))</f>
        <v>Kelly Williams</v>
      </c>
    </row>
    <row r="150" spans="1:23"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c r="V150" t="str">
        <f>IF(ISNA(MATCH(Sales!$B150,Returns!$B$2:$B$297,0)),"No","Yes")</f>
        <v>No</v>
      </c>
      <c r="W150" t="str">
        <f>INDEX(People!$A$2:$A$5,MATCH(Sales!$M150,People!$B$2:$B$5,0))</f>
        <v>Kelly Williams</v>
      </c>
    </row>
    <row r="151" spans="1:23"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c r="V151" t="str">
        <f>IF(ISNA(MATCH(Sales!$B151,Returns!$B$2:$B$297,0)),"No","Yes")</f>
        <v>No</v>
      </c>
      <c r="W151" t="str">
        <f>INDEX(People!$A$2:$A$5,MATCH(Sales!$M151,People!$B$2:$B$5,0))</f>
        <v>Kelly Williams</v>
      </c>
    </row>
    <row r="152" spans="1:23"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IF(ISNA(MATCH(Sales!$B152,Returns!$B$2:$B$297,0)),"No","Yes")</f>
        <v>No</v>
      </c>
      <c r="W152" t="str">
        <f>INDEX(People!$A$2:$A$5,MATCH(Sales!$M152,People!$B$2:$B$5,0))</f>
        <v>Kelly Williams</v>
      </c>
    </row>
    <row r="153" spans="1:23"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c r="V153" t="str">
        <f>IF(ISNA(MATCH(Sales!$B153,Returns!$B$2:$B$297,0)),"No","Yes")</f>
        <v>No</v>
      </c>
      <c r="W153" t="str">
        <f>INDEX(People!$A$2:$A$5,MATCH(Sales!$M153,People!$B$2:$B$5,0))</f>
        <v>Anna Andreadi</v>
      </c>
    </row>
    <row r="154" spans="1:23"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c r="V154" t="str">
        <f>IF(ISNA(MATCH(Sales!$B154,Returns!$B$2:$B$297,0)),"No","Yes")</f>
        <v>No</v>
      </c>
      <c r="W154" t="str">
        <f>INDEX(People!$A$2:$A$5,MATCH(Sales!$M154,People!$B$2:$B$5,0))</f>
        <v>Anna Andreadi</v>
      </c>
    </row>
    <row r="155" spans="1:23"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c r="V155" t="str">
        <f>IF(ISNA(MATCH(Sales!$B155,Returns!$B$2:$B$297,0)),"No","Yes")</f>
        <v>No</v>
      </c>
      <c r="W155" t="str">
        <f>INDEX(People!$A$2:$A$5,MATCH(Sales!$M155,People!$B$2:$B$5,0))</f>
        <v>Anna Andreadi</v>
      </c>
    </row>
    <row r="156" spans="1:23"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c r="V156" t="str">
        <f>IF(ISNA(MATCH(Sales!$B156,Returns!$B$2:$B$297,0)),"No","Yes")</f>
        <v>No</v>
      </c>
      <c r="W156" t="str">
        <f>INDEX(People!$A$2:$A$5,MATCH(Sales!$M156,People!$B$2:$B$5,0))</f>
        <v>Anna Andreadi</v>
      </c>
    </row>
    <row r="157" spans="1:23"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c r="V157" t="str">
        <f>IF(ISNA(MATCH(Sales!$B157,Returns!$B$2:$B$297,0)),"No","Yes")</f>
        <v>No</v>
      </c>
      <c r="W157" t="str">
        <f>INDEX(People!$A$2:$A$5,MATCH(Sales!$M157,People!$B$2:$B$5,0))</f>
        <v>Anna Andreadi</v>
      </c>
    </row>
    <row r="158" spans="1:23"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IF(ISNA(MATCH(Sales!$B158,Returns!$B$2:$B$297,0)),"No","Yes")</f>
        <v>No</v>
      </c>
      <c r="W158" t="str">
        <f>INDEX(People!$A$2:$A$5,MATCH(Sales!$M158,People!$B$2:$B$5,0))</f>
        <v>Anna Andreadi</v>
      </c>
    </row>
    <row r="159" spans="1:23"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c r="V159" t="str">
        <f>IF(ISNA(MATCH(Sales!$B159,Returns!$B$2:$B$297,0)),"No","Yes")</f>
        <v>No</v>
      </c>
      <c r="W159" t="str">
        <f>INDEX(People!$A$2:$A$5,MATCH(Sales!$M159,People!$B$2:$B$5,0))</f>
        <v>Anna Andreadi</v>
      </c>
    </row>
    <row r="160" spans="1:23"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c r="V160" t="str">
        <f>IF(ISNA(MATCH(Sales!$B160,Returns!$B$2:$B$297,0)),"No","Yes")</f>
        <v>No</v>
      </c>
      <c r="W160" t="str">
        <f>INDEX(People!$A$2:$A$5,MATCH(Sales!$M160,People!$B$2:$B$5,0))</f>
        <v>Kelly Williams</v>
      </c>
    </row>
    <row r="161" spans="1:23"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c r="V161" t="str">
        <f>IF(ISNA(MATCH(Sales!$B161,Returns!$B$2:$B$297,0)),"No","Yes")</f>
        <v>No</v>
      </c>
      <c r="W161" t="str">
        <f>INDEX(People!$A$2:$A$5,MATCH(Sales!$M161,People!$B$2:$B$5,0))</f>
        <v>Kelly Williams</v>
      </c>
    </row>
    <row r="162" spans="1:23"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IF(ISNA(MATCH(Sales!$B162,Returns!$B$2:$B$297,0)),"No","Yes")</f>
        <v>No</v>
      </c>
      <c r="W162" t="str">
        <f>INDEX(People!$A$2:$A$5,MATCH(Sales!$M162,People!$B$2:$B$5,0))</f>
        <v>Anna Andreadi</v>
      </c>
    </row>
    <row r="163" spans="1:23"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c r="V163" t="str">
        <f>IF(ISNA(MATCH(Sales!$B163,Returns!$B$2:$B$297,0)),"No","Yes")</f>
        <v>No</v>
      </c>
      <c r="W163" t="str">
        <f>INDEX(People!$A$2:$A$5,MATCH(Sales!$M163,People!$B$2:$B$5,0))</f>
        <v>Chuck Magee</v>
      </c>
    </row>
    <row r="164" spans="1:23"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c r="V164" t="str">
        <f>IF(ISNA(MATCH(Sales!$B164,Returns!$B$2:$B$297,0)),"No","Yes")</f>
        <v>No</v>
      </c>
      <c r="W164" t="str">
        <f>INDEX(People!$A$2:$A$5,MATCH(Sales!$M164,People!$B$2:$B$5,0))</f>
        <v>Anna Andreadi</v>
      </c>
    </row>
    <row r="165" spans="1:23"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c r="V165" t="str">
        <f>IF(ISNA(MATCH(Sales!$B165,Returns!$B$2:$B$297,0)),"No","Yes")</f>
        <v>No</v>
      </c>
      <c r="W165" t="str">
        <f>INDEX(People!$A$2:$A$5,MATCH(Sales!$M165,People!$B$2:$B$5,0))</f>
        <v>Anna Andreadi</v>
      </c>
    </row>
    <row r="166" spans="1:23"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IF(ISNA(MATCH(Sales!$B166,Returns!$B$2:$B$297,0)),"No","Yes")</f>
        <v>No</v>
      </c>
      <c r="W166" t="str">
        <f>INDEX(People!$A$2:$A$5,MATCH(Sales!$M166,People!$B$2:$B$5,0))</f>
        <v>Kelly Williams</v>
      </c>
    </row>
    <row r="167" spans="1:23"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c r="V167" t="str">
        <f>IF(ISNA(MATCH(Sales!$B167,Returns!$B$2:$B$297,0)),"No","Yes")</f>
        <v>No</v>
      </c>
      <c r="W167" t="str">
        <f>INDEX(People!$A$2:$A$5,MATCH(Sales!$M167,People!$B$2:$B$5,0))</f>
        <v>Kelly Williams</v>
      </c>
    </row>
    <row r="168" spans="1:23"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c r="V168" t="str">
        <f>IF(ISNA(MATCH(Sales!$B168,Returns!$B$2:$B$297,0)),"No","Yes")</f>
        <v>No</v>
      </c>
      <c r="W168" t="str">
        <f>INDEX(People!$A$2:$A$5,MATCH(Sales!$M168,People!$B$2:$B$5,0))</f>
        <v>Kelly Williams</v>
      </c>
    </row>
    <row r="169" spans="1:23"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c r="V169" t="str">
        <f>IF(ISNA(MATCH(Sales!$B169,Returns!$B$2:$B$297,0)),"No","Yes")</f>
        <v>No</v>
      </c>
      <c r="W169" t="str">
        <f>INDEX(People!$A$2:$A$5,MATCH(Sales!$M169,People!$B$2:$B$5,0))</f>
        <v>Kelly Williams</v>
      </c>
    </row>
    <row r="170" spans="1:23"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c r="V170" t="str">
        <f>IF(ISNA(MATCH(Sales!$B170,Returns!$B$2:$B$297,0)),"No","Yes")</f>
        <v>No</v>
      </c>
      <c r="W170" t="str">
        <f>INDEX(People!$A$2:$A$5,MATCH(Sales!$M170,People!$B$2:$B$5,0))</f>
        <v>Kelly Williams</v>
      </c>
    </row>
    <row r="171" spans="1:23"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c r="V171" t="str">
        <f>IF(ISNA(MATCH(Sales!$B171,Returns!$B$2:$B$297,0)),"No","Yes")</f>
        <v>No</v>
      </c>
      <c r="W171" t="str">
        <f>INDEX(People!$A$2:$A$5,MATCH(Sales!$M171,People!$B$2:$B$5,0))</f>
        <v>Kelly Williams</v>
      </c>
    </row>
    <row r="172" spans="1:23"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c r="V172" t="str">
        <f>IF(ISNA(MATCH(Sales!$B172,Returns!$B$2:$B$297,0)),"No","Yes")</f>
        <v>No</v>
      </c>
      <c r="W172" t="str">
        <f>INDEX(People!$A$2:$A$5,MATCH(Sales!$M172,People!$B$2:$B$5,0))</f>
        <v>Kelly Williams</v>
      </c>
    </row>
    <row r="173" spans="1:23"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c r="V173" t="str">
        <f>IF(ISNA(MATCH(Sales!$B173,Returns!$B$2:$B$297,0)),"No","Yes")</f>
        <v>No</v>
      </c>
      <c r="W173" t="str">
        <f>INDEX(People!$A$2:$A$5,MATCH(Sales!$M173,People!$B$2:$B$5,0))</f>
        <v>Anna Andreadi</v>
      </c>
    </row>
    <row r="174" spans="1:23"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c r="V174" t="str">
        <f>IF(ISNA(MATCH(Sales!$B174,Returns!$B$2:$B$297,0)),"No","Yes")</f>
        <v>No</v>
      </c>
      <c r="W174" t="str">
        <f>INDEX(People!$A$2:$A$5,MATCH(Sales!$M174,People!$B$2:$B$5,0))</f>
        <v>Anna Andreadi</v>
      </c>
    </row>
    <row r="175" spans="1:23"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c r="V175" t="str">
        <f>IF(ISNA(MATCH(Sales!$B175,Returns!$B$2:$B$297,0)),"No","Yes")</f>
        <v>No</v>
      </c>
      <c r="W175" t="str">
        <f>INDEX(People!$A$2:$A$5,MATCH(Sales!$M175,People!$B$2:$B$5,0))</f>
        <v>Anna Andreadi</v>
      </c>
    </row>
    <row r="176" spans="1:23"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c r="V176" t="str">
        <f>IF(ISNA(MATCH(Sales!$B176,Returns!$B$2:$B$297,0)),"No","Yes")</f>
        <v>No</v>
      </c>
      <c r="W176" t="str">
        <f>INDEX(People!$A$2:$A$5,MATCH(Sales!$M176,People!$B$2:$B$5,0))</f>
        <v>Kelly Williams</v>
      </c>
    </row>
    <row r="177" spans="1:23"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c r="V177" t="str">
        <f>IF(ISNA(MATCH(Sales!$B177,Returns!$B$2:$B$297,0)),"No","Yes")</f>
        <v>No</v>
      </c>
      <c r="W177" t="str">
        <f>INDEX(People!$A$2:$A$5,MATCH(Sales!$M177,People!$B$2:$B$5,0))</f>
        <v>Kelly Williams</v>
      </c>
    </row>
    <row r="178" spans="1:23"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c r="V178" t="str">
        <f>IF(ISNA(MATCH(Sales!$B178,Returns!$B$2:$B$297,0)),"No","Yes")</f>
        <v>No</v>
      </c>
      <c r="W178" t="str">
        <f>INDEX(People!$A$2:$A$5,MATCH(Sales!$M178,People!$B$2:$B$5,0))</f>
        <v>Kelly Williams</v>
      </c>
    </row>
    <row r="179" spans="1:23"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c r="V179" t="str">
        <f>IF(ISNA(MATCH(Sales!$B179,Returns!$B$2:$B$297,0)),"No","Yes")</f>
        <v>No</v>
      </c>
      <c r="W179" t="str">
        <f>INDEX(People!$A$2:$A$5,MATCH(Sales!$M179,People!$B$2:$B$5,0))</f>
        <v>Chuck Magee</v>
      </c>
    </row>
    <row r="180" spans="1:23"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c r="V180" t="str">
        <f>IF(ISNA(MATCH(Sales!$B180,Returns!$B$2:$B$297,0)),"No","Yes")</f>
        <v>No</v>
      </c>
      <c r="W180" t="str">
        <f>INDEX(People!$A$2:$A$5,MATCH(Sales!$M180,People!$B$2:$B$5,0))</f>
        <v>Chuck Magee</v>
      </c>
    </row>
    <row r="181" spans="1:23"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IF(ISNA(MATCH(Sales!$B181,Returns!$B$2:$B$297,0)),"No","Yes")</f>
        <v>No</v>
      </c>
      <c r="W181" t="str">
        <f>INDEX(People!$A$2:$A$5,MATCH(Sales!$M181,People!$B$2:$B$5,0))</f>
        <v>Chuck Magee</v>
      </c>
    </row>
    <row r="182" spans="1:23"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c r="V182" t="str">
        <f>IF(ISNA(MATCH(Sales!$B182,Returns!$B$2:$B$297,0)),"No","Yes")</f>
        <v>No</v>
      </c>
      <c r="W182" t="str">
        <f>INDEX(People!$A$2:$A$5,MATCH(Sales!$M182,People!$B$2:$B$5,0))</f>
        <v>Kelly Williams</v>
      </c>
    </row>
    <row r="183" spans="1:23"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c r="V183" t="str">
        <f>IF(ISNA(MATCH(Sales!$B183,Returns!$B$2:$B$297,0)),"No","Yes")</f>
        <v>No</v>
      </c>
      <c r="W183" t="str">
        <f>INDEX(People!$A$2:$A$5,MATCH(Sales!$M183,People!$B$2:$B$5,0))</f>
        <v>Kelly Williams</v>
      </c>
    </row>
    <row r="184" spans="1:23"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c r="V184" t="str">
        <f>IF(ISNA(MATCH(Sales!$B184,Returns!$B$2:$B$297,0)),"No","Yes")</f>
        <v>No</v>
      </c>
      <c r="W184" t="str">
        <f>INDEX(People!$A$2:$A$5,MATCH(Sales!$M184,People!$B$2:$B$5,0))</f>
        <v>Cassandra Brandow</v>
      </c>
    </row>
    <row r="185" spans="1:23"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c r="V185" t="str">
        <f>IF(ISNA(MATCH(Sales!$B185,Returns!$B$2:$B$297,0)),"No","Yes")</f>
        <v>No</v>
      </c>
      <c r="W185" t="str">
        <f>INDEX(People!$A$2:$A$5,MATCH(Sales!$M185,People!$B$2:$B$5,0))</f>
        <v>Cassandra Brandow</v>
      </c>
    </row>
    <row r="186" spans="1:23"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IF(ISNA(MATCH(Sales!$B186,Returns!$B$2:$B$297,0)),"No","Yes")</f>
        <v>No</v>
      </c>
      <c r="W186" t="str">
        <f>INDEX(People!$A$2:$A$5,MATCH(Sales!$M186,People!$B$2:$B$5,0))</f>
        <v>Cassandra Brandow</v>
      </c>
    </row>
    <row r="187" spans="1:23"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IF(ISNA(MATCH(Sales!$B187,Returns!$B$2:$B$297,0)),"No","Yes")</f>
        <v>No</v>
      </c>
      <c r="W187" t="str">
        <f>INDEX(People!$A$2:$A$5,MATCH(Sales!$M187,People!$B$2:$B$5,0))</f>
        <v>Chuck Magee</v>
      </c>
    </row>
    <row r="188" spans="1:23"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c r="V188" t="str">
        <f>IF(ISNA(MATCH(Sales!$B188,Returns!$B$2:$B$297,0)),"No","Yes")</f>
        <v>No</v>
      </c>
      <c r="W188" t="str">
        <f>INDEX(People!$A$2:$A$5,MATCH(Sales!$M188,People!$B$2:$B$5,0))</f>
        <v>Anna Andreadi</v>
      </c>
    </row>
    <row r="189" spans="1:23"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c r="V189" t="str">
        <f>IF(ISNA(MATCH(Sales!$B189,Returns!$B$2:$B$297,0)),"No","Yes")</f>
        <v>No</v>
      </c>
      <c r="W189" t="str">
        <f>INDEX(People!$A$2:$A$5,MATCH(Sales!$M189,People!$B$2:$B$5,0))</f>
        <v>Kelly Williams</v>
      </c>
    </row>
    <row r="190" spans="1:23"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c r="V190" t="str">
        <f>IF(ISNA(MATCH(Sales!$B190,Returns!$B$2:$B$297,0)),"No","Yes")</f>
        <v>No</v>
      </c>
      <c r="W190" t="str">
        <f>INDEX(People!$A$2:$A$5,MATCH(Sales!$M190,People!$B$2:$B$5,0))</f>
        <v>Kelly Williams</v>
      </c>
    </row>
    <row r="191" spans="1:23"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c r="V191" t="str">
        <f>IF(ISNA(MATCH(Sales!$B191,Returns!$B$2:$B$297,0)),"No","Yes")</f>
        <v>No</v>
      </c>
      <c r="W191" t="str">
        <f>INDEX(People!$A$2:$A$5,MATCH(Sales!$M191,People!$B$2:$B$5,0))</f>
        <v>Chuck Magee</v>
      </c>
    </row>
    <row r="192" spans="1:23"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c r="V192" t="str">
        <f>IF(ISNA(MATCH(Sales!$B192,Returns!$B$2:$B$297,0)),"No","Yes")</f>
        <v>No</v>
      </c>
      <c r="W192" t="str">
        <f>INDEX(People!$A$2:$A$5,MATCH(Sales!$M192,People!$B$2:$B$5,0))</f>
        <v>Chuck Magee</v>
      </c>
    </row>
    <row r="193" spans="1:23"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c r="V193" t="str">
        <f>IF(ISNA(MATCH(Sales!$B193,Returns!$B$2:$B$297,0)),"No","Yes")</f>
        <v>No</v>
      </c>
      <c r="W193" t="str">
        <f>INDEX(People!$A$2:$A$5,MATCH(Sales!$M193,People!$B$2:$B$5,0))</f>
        <v>Chuck Magee</v>
      </c>
    </row>
    <row r="194" spans="1:23"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c r="V194" t="str">
        <f>IF(ISNA(MATCH(Sales!$B194,Returns!$B$2:$B$297,0)),"No","Yes")</f>
        <v>No</v>
      </c>
      <c r="W194" t="str">
        <f>INDEX(People!$A$2:$A$5,MATCH(Sales!$M194,People!$B$2:$B$5,0))</f>
        <v>Chuck Magee</v>
      </c>
    </row>
    <row r="195" spans="1:23"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c r="V195" t="str">
        <f>IF(ISNA(MATCH(Sales!$B195,Returns!$B$2:$B$297,0)),"No","Yes")</f>
        <v>No</v>
      </c>
      <c r="W195" t="str">
        <f>INDEX(People!$A$2:$A$5,MATCH(Sales!$M195,People!$B$2:$B$5,0))</f>
        <v>Chuck Magee</v>
      </c>
    </row>
    <row r="196" spans="1:23"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c r="V196" t="str">
        <f>IF(ISNA(MATCH(Sales!$B196,Returns!$B$2:$B$297,0)),"No","Yes")</f>
        <v>No</v>
      </c>
      <c r="W196" t="str">
        <f>INDEX(People!$A$2:$A$5,MATCH(Sales!$M196,People!$B$2:$B$5,0))</f>
        <v>Anna Andreadi</v>
      </c>
    </row>
    <row r="197" spans="1:23"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c r="V197" t="str">
        <f>IF(ISNA(MATCH(Sales!$B197,Returns!$B$2:$B$297,0)),"No","Yes")</f>
        <v>No</v>
      </c>
      <c r="W197" t="str">
        <f>INDEX(People!$A$2:$A$5,MATCH(Sales!$M197,People!$B$2:$B$5,0))</f>
        <v>Chuck Magee</v>
      </c>
    </row>
    <row r="198" spans="1:23"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c r="V198" t="str">
        <f>IF(ISNA(MATCH(Sales!$B198,Returns!$B$2:$B$297,0)),"No","Yes")</f>
        <v>No</v>
      </c>
      <c r="W198" t="str">
        <f>INDEX(People!$A$2:$A$5,MATCH(Sales!$M198,People!$B$2:$B$5,0))</f>
        <v>Chuck Magee</v>
      </c>
    </row>
    <row r="199" spans="1:23"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IF(ISNA(MATCH(Sales!$B199,Returns!$B$2:$B$297,0)),"No","Yes")</f>
        <v>No</v>
      </c>
      <c r="W199" t="str">
        <f>INDEX(People!$A$2:$A$5,MATCH(Sales!$M199,People!$B$2:$B$5,0))</f>
        <v>Chuck Magee</v>
      </c>
    </row>
    <row r="200" spans="1:23"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c r="V200" t="str">
        <f>IF(ISNA(MATCH(Sales!$B200,Returns!$B$2:$B$297,0)),"No","Yes")</f>
        <v>No</v>
      </c>
      <c r="W200" t="str">
        <f>INDEX(People!$A$2:$A$5,MATCH(Sales!$M200,People!$B$2:$B$5,0))</f>
        <v>Chuck Magee</v>
      </c>
    </row>
    <row r="201" spans="1:23"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c r="V201" t="str">
        <f>IF(ISNA(MATCH(Sales!$B201,Returns!$B$2:$B$297,0)),"No","Yes")</f>
        <v>No</v>
      </c>
      <c r="W201" t="str">
        <f>INDEX(People!$A$2:$A$5,MATCH(Sales!$M201,People!$B$2:$B$5,0))</f>
        <v>Chuck Magee</v>
      </c>
    </row>
    <row r="202" spans="1:23"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c r="V202" t="str">
        <f>IF(ISNA(MATCH(Sales!$B202,Returns!$B$2:$B$297,0)),"No","Yes")</f>
        <v>No</v>
      </c>
      <c r="W202" t="str">
        <f>INDEX(People!$A$2:$A$5,MATCH(Sales!$M202,People!$B$2:$B$5,0))</f>
        <v>Chuck Magee</v>
      </c>
    </row>
    <row r="203" spans="1:23"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IF(ISNA(MATCH(Sales!$B203,Returns!$B$2:$B$297,0)),"No","Yes")</f>
        <v>Yes</v>
      </c>
      <c r="W203" t="str">
        <f>INDEX(People!$A$2:$A$5,MATCH(Sales!$M203,People!$B$2:$B$5,0))</f>
        <v>Anna Andreadi</v>
      </c>
    </row>
    <row r="204" spans="1:23"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c r="V204" t="str">
        <f>IF(ISNA(MATCH(Sales!$B204,Returns!$B$2:$B$297,0)),"No","Yes")</f>
        <v>Yes</v>
      </c>
      <c r="W204" t="str">
        <f>INDEX(People!$A$2:$A$5,MATCH(Sales!$M204,People!$B$2:$B$5,0))</f>
        <v>Anna Andreadi</v>
      </c>
    </row>
    <row r="205" spans="1:23"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c r="V205" t="str">
        <f>IF(ISNA(MATCH(Sales!$B205,Returns!$B$2:$B$297,0)),"No","Yes")</f>
        <v>No</v>
      </c>
      <c r="W205" t="str">
        <f>INDEX(People!$A$2:$A$5,MATCH(Sales!$M205,People!$B$2:$B$5,0))</f>
        <v>Kelly Williams</v>
      </c>
    </row>
    <row r="206" spans="1:23"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c r="V206" t="str">
        <f>IF(ISNA(MATCH(Sales!$B206,Returns!$B$2:$B$297,0)),"No","Yes")</f>
        <v>No</v>
      </c>
      <c r="W206" t="str">
        <f>INDEX(People!$A$2:$A$5,MATCH(Sales!$M206,People!$B$2:$B$5,0))</f>
        <v>Cassandra Brandow</v>
      </c>
    </row>
    <row r="207" spans="1:23"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c r="V207" t="str">
        <f>IF(ISNA(MATCH(Sales!$B207,Returns!$B$2:$B$297,0)),"No","Yes")</f>
        <v>No</v>
      </c>
      <c r="W207" t="str">
        <f>INDEX(People!$A$2:$A$5,MATCH(Sales!$M207,People!$B$2:$B$5,0))</f>
        <v>Anna Andreadi</v>
      </c>
    </row>
    <row r="208" spans="1:23"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c r="V208" t="str">
        <f>IF(ISNA(MATCH(Sales!$B208,Returns!$B$2:$B$297,0)),"No","Yes")</f>
        <v>No</v>
      </c>
      <c r="W208" t="str">
        <f>INDEX(People!$A$2:$A$5,MATCH(Sales!$M208,People!$B$2:$B$5,0))</f>
        <v>Kelly Williams</v>
      </c>
    </row>
    <row r="209" spans="1:23"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c r="V209" t="str">
        <f>IF(ISNA(MATCH(Sales!$B209,Returns!$B$2:$B$297,0)),"No","Yes")</f>
        <v>No</v>
      </c>
      <c r="W209" t="str">
        <f>INDEX(People!$A$2:$A$5,MATCH(Sales!$M209,People!$B$2:$B$5,0))</f>
        <v>Kelly Williams</v>
      </c>
    </row>
    <row r="210" spans="1:23"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IF(ISNA(MATCH(Sales!$B210,Returns!$B$2:$B$297,0)),"No","Yes")</f>
        <v>No</v>
      </c>
      <c r="W210" t="str">
        <f>INDEX(People!$A$2:$A$5,MATCH(Sales!$M210,People!$B$2:$B$5,0))</f>
        <v>Kelly Williams</v>
      </c>
    </row>
    <row r="211" spans="1:23"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c r="V211" t="str">
        <f>IF(ISNA(MATCH(Sales!$B211,Returns!$B$2:$B$297,0)),"No","Yes")</f>
        <v>No</v>
      </c>
      <c r="W211" t="str">
        <f>INDEX(People!$A$2:$A$5,MATCH(Sales!$M211,People!$B$2:$B$5,0))</f>
        <v>Kelly Williams</v>
      </c>
    </row>
    <row r="212" spans="1:23"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c r="V212" t="str">
        <f>IF(ISNA(MATCH(Sales!$B212,Returns!$B$2:$B$297,0)),"No","Yes")</f>
        <v>No</v>
      </c>
      <c r="W212" t="str">
        <f>INDEX(People!$A$2:$A$5,MATCH(Sales!$M212,People!$B$2:$B$5,0))</f>
        <v>Kelly Williams</v>
      </c>
    </row>
    <row r="213" spans="1:23"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c r="V213" t="str">
        <f>IF(ISNA(MATCH(Sales!$B213,Returns!$B$2:$B$297,0)),"No","Yes")</f>
        <v>No</v>
      </c>
      <c r="W213" t="str">
        <f>INDEX(People!$A$2:$A$5,MATCH(Sales!$M213,People!$B$2:$B$5,0))</f>
        <v>Kelly Williams</v>
      </c>
    </row>
    <row r="214" spans="1:23"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c r="V214" t="str">
        <f>IF(ISNA(MATCH(Sales!$B214,Returns!$B$2:$B$297,0)),"No","Yes")</f>
        <v>Yes</v>
      </c>
      <c r="W214" t="str">
        <f>INDEX(People!$A$2:$A$5,MATCH(Sales!$M214,People!$B$2:$B$5,0))</f>
        <v>Chuck Magee</v>
      </c>
    </row>
    <row r="215" spans="1:23"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c r="V215" t="str">
        <f>IF(ISNA(MATCH(Sales!$B215,Returns!$B$2:$B$297,0)),"No","Yes")</f>
        <v>Yes</v>
      </c>
      <c r="W215" t="str">
        <f>INDEX(People!$A$2:$A$5,MATCH(Sales!$M215,People!$B$2:$B$5,0))</f>
        <v>Chuck Magee</v>
      </c>
    </row>
    <row r="216" spans="1:23"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c r="V216" t="str">
        <f>IF(ISNA(MATCH(Sales!$B216,Returns!$B$2:$B$297,0)),"No","Yes")</f>
        <v>Yes</v>
      </c>
      <c r="W216" t="str">
        <f>INDEX(People!$A$2:$A$5,MATCH(Sales!$M216,People!$B$2:$B$5,0))</f>
        <v>Chuck Magee</v>
      </c>
    </row>
    <row r="217" spans="1:23"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c r="V217" t="str">
        <f>IF(ISNA(MATCH(Sales!$B217,Returns!$B$2:$B$297,0)),"No","Yes")</f>
        <v>Yes</v>
      </c>
      <c r="W217" t="str">
        <f>INDEX(People!$A$2:$A$5,MATCH(Sales!$M217,People!$B$2:$B$5,0))</f>
        <v>Chuck Magee</v>
      </c>
    </row>
    <row r="218" spans="1:23"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c r="V218" t="str">
        <f>IF(ISNA(MATCH(Sales!$B218,Returns!$B$2:$B$297,0)),"No","Yes")</f>
        <v>Yes</v>
      </c>
      <c r="W218" t="str">
        <f>INDEX(People!$A$2:$A$5,MATCH(Sales!$M218,People!$B$2:$B$5,0))</f>
        <v>Chuck Magee</v>
      </c>
    </row>
    <row r="219" spans="1:23"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c r="V219" t="str">
        <f>IF(ISNA(MATCH(Sales!$B219,Returns!$B$2:$B$297,0)),"No","Yes")</f>
        <v>No</v>
      </c>
      <c r="W219" t="str">
        <f>INDEX(People!$A$2:$A$5,MATCH(Sales!$M219,People!$B$2:$B$5,0))</f>
        <v>Anna Andreadi</v>
      </c>
    </row>
    <row r="220" spans="1:23"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c r="V220" t="str">
        <f>IF(ISNA(MATCH(Sales!$B220,Returns!$B$2:$B$297,0)),"No","Yes")</f>
        <v>No</v>
      </c>
      <c r="W220" t="str">
        <f>INDEX(People!$A$2:$A$5,MATCH(Sales!$M220,People!$B$2:$B$5,0))</f>
        <v>Anna Andreadi</v>
      </c>
    </row>
    <row r="221" spans="1:23"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c r="V221" t="str">
        <f>IF(ISNA(MATCH(Sales!$B221,Returns!$B$2:$B$297,0)),"No","Yes")</f>
        <v>Yes</v>
      </c>
      <c r="W221" t="str">
        <f>INDEX(People!$A$2:$A$5,MATCH(Sales!$M221,People!$B$2:$B$5,0))</f>
        <v>Chuck Magee</v>
      </c>
    </row>
    <row r="222" spans="1:23"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c r="V222" t="str">
        <f>IF(ISNA(MATCH(Sales!$B222,Returns!$B$2:$B$297,0)),"No","Yes")</f>
        <v>Yes</v>
      </c>
      <c r="W222" t="str">
        <f>INDEX(People!$A$2:$A$5,MATCH(Sales!$M222,People!$B$2:$B$5,0))</f>
        <v>Chuck Magee</v>
      </c>
    </row>
    <row r="223" spans="1:23"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c r="V223" t="str">
        <f>IF(ISNA(MATCH(Sales!$B223,Returns!$B$2:$B$297,0)),"No","Yes")</f>
        <v>Yes</v>
      </c>
      <c r="W223" t="str">
        <f>INDEX(People!$A$2:$A$5,MATCH(Sales!$M223,People!$B$2:$B$5,0))</f>
        <v>Chuck Magee</v>
      </c>
    </row>
    <row r="224" spans="1:23"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c r="V224" t="str">
        <f>IF(ISNA(MATCH(Sales!$B224,Returns!$B$2:$B$297,0)),"No","Yes")</f>
        <v>Yes</v>
      </c>
      <c r="W224" t="str">
        <f>INDEX(People!$A$2:$A$5,MATCH(Sales!$M224,People!$B$2:$B$5,0))</f>
        <v>Chuck Magee</v>
      </c>
    </row>
    <row r="225" spans="1:23"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c r="V225" t="str">
        <f>IF(ISNA(MATCH(Sales!$B225,Returns!$B$2:$B$297,0)),"No","Yes")</f>
        <v>Yes</v>
      </c>
      <c r="W225" t="str">
        <f>INDEX(People!$A$2:$A$5,MATCH(Sales!$M225,People!$B$2:$B$5,0))</f>
        <v>Chuck Magee</v>
      </c>
    </row>
    <row r="226" spans="1:23"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c r="V226" t="str">
        <f>IF(ISNA(MATCH(Sales!$B226,Returns!$B$2:$B$297,0)),"No","Yes")</f>
        <v>Yes</v>
      </c>
      <c r="W226" t="str">
        <f>INDEX(People!$A$2:$A$5,MATCH(Sales!$M226,People!$B$2:$B$5,0))</f>
        <v>Chuck Magee</v>
      </c>
    </row>
    <row r="227" spans="1:23"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c r="V227" t="str">
        <f>IF(ISNA(MATCH(Sales!$B227,Returns!$B$2:$B$297,0)),"No","Yes")</f>
        <v>No</v>
      </c>
      <c r="W227" t="str">
        <f>INDEX(People!$A$2:$A$5,MATCH(Sales!$M227,People!$B$2:$B$5,0))</f>
        <v>Kelly Williams</v>
      </c>
    </row>
    <row r="228" spans="1:23"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c r="V228" t="str">
        <f>IF(ISNA(MATCH(Sales!$B228,Returns!$B$2:$B$297,0)),"No","Yes")</f>
        <v>No</v>
      </c>
      <c r="W228" t="str">
        <f>INDEX(People!$A$2:$A$5,MATCH(Sales!$M228,People!$B$2:$B$5,0))</f>
        <v>Kelly Williams</v>
      </c>
    </row>
    <row r="229" spans="1:23"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c r="V229" t="str">
        <f>IF(ISNA(MATCH(Sales!$B229,Returns!$B$2:$B$297,0)),"No","Yes")</f>
        <v>No</v>
      </c>
      <c r="W229" t="str">
        <f>INDEX(People!$A$2:$A$5,MATCH(Sales!$M229,People!$B$2:$B$5,0))</f>
        <v>Kelly Williams</v>
      </c>
    </row>
    <row r="230" spans="1:23"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c r="V230" t="str">
        <f>IF(ISNA(MATCH(Sales!$B230,Returns!$B$2:$B$297,0)),"No","Yes")</f>
        <v>No</v>
      </c>
      <c r="W230" t="str">
        <f>INDEX(People!$A$2:$A$5,MATCH(Sales!$M230,People!$B$2:$B$5,0))</f>
        <v>Cassandra Brandow</v>
      </c>
    </row>
    <row r="231" spans="1:23"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c r="V231" t="str">
        <f>IF(ISNA(MATCH(Sales!$B231,Returns!$B$2:$B$297,0)),"No","Yes")</f>
        <v>No</v>
      </c>
      <c r="W231" t="str">
        <f>INDEX(People!$A$2:$A$5,MATCH(Sales!$M231,People!$B$2:$B$5,0))</f>
        <v>Cassandra Brandow</v>
      </c>
    </row>
    <row r="232" spans="1:23"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c r="V232" t="str">
        <f>IF(ISNA(MATCH(Sales!$B232,Returns!$B$2:$B$297,0)),"No","Yes")</f>
        <v>No</v>
      </c>
      <c r="W232" t="str">
        <f>INDEX(People!$A$2:$A$5,MATCH(Sales!$M232,People!$B$2:$B$5,0))</f>
        <v>Cassandra Brandow</v>
      </c>
    </row>
    <row r="233" spans="1:23"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c r="V233" t="str">
        <f>IF(ISNA(MATCH(Sales!$B233,Returns!$B$2:$B$297,0)),"No","Yes")</f>
        <v>No</v>
      </c>
      <c r="W233" t="str">
        <f>INDEX(People!$A$2:$A$5,MATCH(Sales!$M233,People!$B$2:$B$5,0))</f>
        <v>Cassandra Brandow</v>
      </c>
    </row>
    <row r="234" spans="1:23"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c r="V234" t="str">
        <f>IF(ISNA(MATCH(Sales!$B234,Returns!$B$2:$B$297,0)),"No","Yes")</f>
        <v>No</v>
      </c>
      <c r="W234" t="str">
        <f>INDEX(People!$A$2:$A$5,MATCH(Sales!$M234,People!$B$2:$B$5,0))</f>
        <v>Cassandra Brandow</v>
      </c>
    </row>
    <row r="235" spans="1:23"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c r="V235" t="str">
        <f>IF(ISNA(MATCH(Sales!$B235,Returns!$B$2:$B$297,0)),"No","Yes")</f>
        <v>No</v>
      </c>
      <c r="W235" t="str">
        <f>INDEX(People!$A$2:$A$5,MATCH(Sales!$M235,People!$B$2:$B$5,0))</f>
        <v>Cassandra Brandow</v>
      </c>
    </row>
    <row r="236" spans="1:23"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IF(ISNA(MATCH(Sales!$B236,Returns!$B$2:$B$297,0)),"No","Yes")</f>
        <v>No</v>
      </c>
      <c r="W236" t="str">
        <f>INDEX(People!$A$2:$A$5,MATCH(Sales!$M236,People!$B$2:$B$5,0))</f>
        <v>Cassandra Brandow</v>
      </c>
    </row>
    <row r="237" spans="1:23"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c r="V237" t="str">
        <f>IF(ISNA(MATCH(Sales!$B237,Returns!$B$2:$B$297,0)),"No","Yes")</f>
        <v>No</v>
      </c>
      <c r="W237" t="str">
        <f>INDEX(People!$A$2:$A$5,MATCH(Sales!$M237,People!$B$2:$B$5,0))</f>
        <v>Cassandra Brandow</v>
      </c>
    </row>
    <row r="238" spans="1:23"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IF(ISNA(MATCH(Sales!$B238,Returns!$B$2:$B$297,0)),"No","Yes")</f>
        <v>No</v>
      </c>
      <c r="W238" t="str">
        <f>INDEX(People!$A$2:$A$5,MATCH(Sales!$M238,People!$B$2:$B$5,0))</f>
        <v>Anna Andreadi</v>
      </c>
    </row>
    <row r="239" spans="1:23"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c r="V239" t="str">
        <f>IF(ISNA(MATCH(Sales!$B239,Returns!$B$2:$B$297,0)),"No","Yes")</f>
        <v>No</v>
      </c>
      <c r="W239" t="str">
        <f>INDEX(People!$A$2:$A$5,MATCH(Sales!$M239,People!$B$2:$B$5,0))</f>
        <v>Kelly Williams</v>
      </c>
    </row>
    <row r="240" spans="1:23"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c r="V240" t="str">
        <f>IF(ISNA(MATCH(Sales!$B240,Returns!$B$2:$B$297,0)),"No","Yes")</f>
        <v>No</v>
      </c>
      <c r="W240" t="str">
        <f>INDEX(People!$A$2:$A$5,MATCH(Sales!$M240,People!$B$2:$B$5,0))</f>
        <v>Kelly Williams</v>
      </c>
    </row>
    <row r="241" spans="1:23"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c r="V241" t="str">
        <f>IF(ISNA(MATCH(Sales!$B241,Returns!$B$2:$B$297,0)),"No","Yes")</f>
        <v>No</v>
      </c>
      <c r="W241" t="str">
        <f>INDEX(People!$A$2:$A$5,MATCH(Sales!$M241,People!$B$2:$B$5,0))</f>
        <v>Kelly Williams</v>
      </c>
    </row>
    <row r="242" spans="1:23"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c r="V242" t="str">
        <f>IF(ISNA(MATCH(Sales!$B242,Returns!$B$2:$B$297,0)),"No","Yes")</f>
        <v>No</v>
      </c>
      <c r="W242" t="str">
        <f>INDEX(People!$A$2:$A$5,MATCH(Sales!$M242,People!$B$2:$B$5,0))</f>
        <v>Kelly Williams</v>
      </c>
    </row>
    <row r="243" spans="1:23"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c r="V243" t="str">
        <f>IF(ISNA(MATCH(Sales!$B243,Returns!$B$2:$B$297,0)),"No","Yes")</f>
        <v>No</v>
      </c>
      <c r="W243" t="str">
        <f>INDEX(People!$A$2:$A$5,MATCH(Sales!$M243,People!$B$2:$B$5,0))</f>
        <v>Kelly Williams</v>
      </c>
    </row>
    <row r="244" spans="1:23"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c r="V244" t="str">
        <f>IF(ISNA(MATCH(Sales!$B244,Returns!$B$2:$B$297,0)),"No","Yes")</f>
        <v>No</v>
      </c>
      <c r="W244" t="str">
        <f>INDEX(People!$A$2:$A$5,MATCH(Sales!$M244,People!$B$2:$B$5,0))</f>
        <v>Kelly Williams</v>
      </c>
    </row>
    <row r="245" spans="1:23"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c r="V245" t="str">
        <f>IF(ISNA(MATCH(Sales!$B245,Returns!$B$2:$B$297,0)),"No","Yes")</f>
        <v>No</v>
      </c>
      <c r="W245" t="str">
        <f>INDEX(People!$A$2:$A$5,MATCH(Sales!$M245,People!$B$2:$B$5,0))</f>
        <v>Kelly Williams</v>
      </c>
    </row>
    <row r="246" spans="1:23"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c r="V246" t="str">
        <f>IF(ISNA(MATCH(Sales!$B246,Returns!$B$2:$B$297,0)),"No","Yes")</f>
        <v>No</v>
      </c>
      <c r="W246" t="str">
        <f>INDEX(People!$A$2:$A$5,MATCH(Sales!$M246,People!$B$2:$B$5,0))</f>
        <v>Kelly Williams</v>
      </c>
    </row>
    <row r="247" spans="1:23"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c r="V247" t="str">
        <f>IF(ISNA(MATCH(Sales!$B247,Returns!$B$2:$B$297,0)),"No","Yes")</f>
        <v>No</v>
      </c>
      <c r="W247" t="str">
        <f>INDEX(People!$A$2:$A$5,MATCH(Sales!$M247,People!$B$2:$B$5,0))</f>
        <v>Kelly Williams</v>
      </c>
    </row>
    <row r="248" spans="1:23"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IF(ISNA(MATCH(Sales!$B248,Returns!$B$2:$B$297,0)),"No","Yes")</f>
        <v>No</v>
      </c>
      <c r="W248" t="str">
        <f>INDEX(People!$A$2:$A$5,MATCH(Sales!$M248,People!$B$2:$B$5,0))</f>
        <v>Kelly Williams</v>
      </c>
    </row>
    <row r="249" spans="1:23"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c r="V249" t="str">
        <f>IF(ISNA(MATCH(Sales!$B249,Returns!$B$2:$B$297,0)),"No","Yes")</f>
        <v>No</v>
      </c>
      <c r="W249" t="str">
        <f>INDEX(People!$A$2:$A$5,MATCH(Sales!$M249,People!$B$2:$B$5,0))</f>
        <v>Kelly Williams</v>
      </c>
    </row>
    <row r="250" spans="1:23"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c r="V250" t="str">
        <f>IF(ISNA(MATCH(Sales!$B250,Returns!$B$2:$B$297,0)),"No","Yes")</f>
        <v>No</v>
      </c>
      <c r="W250" t="str">
        <f>INDEX(People!$A$2:$A$5,MATCH(Sales!$M250,People!$B$2:$B$5,0))</f>
        <v>Kelly Williams</v>
      </c>
    </row>
    <row r="251" spans="1:23"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c r="V251" t="str">
        <f>IF(ISNA(MATCH(Sales!$B251,Returns!$B$2:$B$297,0)),"No","Yes")</f>
        <v>No</v>
      </c>
      <c r="W251" t="str">
        <f>INDEX(People!$A$2:$A$5,MATCH(Sales!$M251,People!$B$2:$B$5,0))</f>
        <v>Anna Andreadi</v>
      </c>
    </row>
    <row r="252" spans="1:23"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c r="V252" t="str">
        <f>IF(ISNA(MATCH(Sales!$B252,Returns!$B$2:$B$297,0)),"No","Yes")</f>
        <v>No</v>
      </c>
      <c r="W252" t="str">
        <f>INDEX(People!$A$2:$A$5,MATCH(Sales!$M252,People!$B$2:$B$5,0))</f>
        <v>Anna Andreadi</v>
      </c>
    </row>
    <row r="253" spans="1:23"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c r="V253" t="str">
        <f>IF(ISNA(MATCH(Sales!$B253,Returns!$B$2:$B$297,0)),"No","Yes")</f>
        <v>No</v>
      </c>
      <c r="W253" t="str">
        <f>INDEX(People!$A$2:$A$5,MATCH(Sales!$M253,People!$B$2:$B$5,0))</f>
        <v>Anna Andreadi</v>
      </c>
    </row>
    <row r="254" spans="1:23"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c r="V254" t="str">
        <f>IF(ISNA(MATCH(Sales!$B254,Returns!$B$2:$B$297,0)),"No","Yes")</f>
        <v>No</v>
      </c>
      <c r="W254" t="str">
        <f>INDEX(People!$A$2:$A$5,MATCH(Sales!$M254,People!$B$2:$B$5,0))</f>
        <v>Chuck Magee</v>
      </c>
    </row>
    <row r="255" spans="1:23"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IF(ISNA(MATCH(Sales!$B255,Returns!$B$2:$B$297,0)),"No","Yes")</f>
        <v>No</v>
      </c>
      <c r="W255" t="str">
        <f>INDEX(People!$A$2:$A$5,MATCH(Sales!$M255,People!$B$2:$B$5,0))</f>
        <v>Chuck Magee</v>
      </c>
    </row>
    <row r="256" spans="1:23"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c r="V256" t="str">
        <f>IF(ISNA(MATCH(Sales!$B256,Returns!$B$2:$B$297,0)),"No","Yes")</f>
        <v>No</v>
      </c>
      <c r="W256" t="str">
        <f>INDEX(People!$A$2:$A$5,MATCH(Sales!$M256,People!$B$2:$B$5,0))</f>
        <v>Kelly Williams</v>
      </c>
    </row>
    <row r="257" spans="1:23"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c r="V257" t="str">
        <f>IF(ISNA(MATCH(Sales!$B257,Returns!$B$2:$B$297,0)),"No","Yes")</f>
        <v>No</v>
      </c>
      <c r="W257" t="str">
        <f>INDEX(People!$A$2:$A$5,MATCH(Sales!$M257,People!$B$2:$B$5,0))</f>
        <v>Kelly Williams</v>
      </c>
    </row>
    <row r="258" spans="1:23"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c r="V258" t="str">
        <f>IF(ISNA(MATCH(Sales!$B258,Returns!$B$2:$B$297,0)),"No","Yes")</f>
        <v>No</v>
      </c>
      <c r="W258" t="str">
        <f>INDEX(People!$A$2:$A$5,MATCH(Sales!$M258,People!$B$2:$B$5,0))</f>
        <v>Kelly Williams</v>
      </c>
    </row>
    <row r="259" spans="1:23"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c r="V259" t="str">
        <f>IF(ISNA(MATCH(Sales!$B259,Returns!$B$2:$B$297,0)),"No","Yes")</f>
        <v>No</v>
      </c>
      <c r="W259" t="str">
        <f>INDEX(People!$A$2:$A$5,MATCH(Sales!$M259,People!$B$2:$B$5,0))</f>
        <v>Kelly Williams</v>
      </c>
    </row>
    <row r="260" spans="1:23"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c r="V260" t="str">
        <f>IF(ISNA(MATCH(Sales!$B260,Returns!$B$2:$B$297,0)),"No","Yes")</f>
        <v>No</v>
      </c>
      <c r="W260" t="str">
        <f>INDEX(People!$A$2:$A$5,MATCH(Sales!$M260,People!$B$2:$B$5,0))</f>
        <v>Chuck Magee</v>
      </c>
    </row>
    <row r="261" spans="1:23"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c r="V261" t="str">
        <f>IF(ISNA(MATCH(Sales!$B261,Returns!$B$2:$B$297,0)),"No","Yes")</f>
        <v>No</v>
      </c>
      <c r="W261" t="str">
        <f>INDEX(People!$A$2:$A$5,MATCH(Sales!$M261,People!$B$2:$B$5,0))</f>
        <v>Chuck Magee</v>
      </c>
    </row>
    <row r="262" spans="1:23"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c r="V262" t="str">
        <f>IF(ISNA(MATCH(Sales!$B262,Returns!$B$2:$B$297,0)),"No","Yes")</f>
        <v>No</v>
      </c>
      <c r="W262" t="str">
        <f>INDEX(People!$A$2:$A$5,MATCH(Sales!$M262,People!$B$2:$B$5,0))</f>
        <v>Chuck Magee</v>
      </c>
    </row>
    <row r="263" spans="1:23"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c r="V263" t="str">
        <f>IF(ISNA(MATCH(Sales!$B263,Returns!$B$2:$B$297,0)),"No","Yes")</f>
        <v>No</v>
      </c>
      <c r="W263" t="str">
        <f>INDEX(People!$A$2:$A$5,MATCH(Sales!$M263,People!$B$2:$B$5,0))</f>
        <v>Kelly Williams</v>
      </c>
    </row>
    <row r="264" spans="1:23"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c r="V264" t="str">
        <f>IF(ISNA(MATCH(Sales!$B264,Returns!$B$2:$B$297,0)),"No","Yes")</f>
        <v>No</v>
      </c>
      <c r="W264" t="str">
        <f>INDEX(People!$A$2:$A$5,MATCH(Sales!$M264,People!$B$2:$B$5,0))</f>
        <v>Kelly Williams</v>
      </c>
    </row>
    <row r="265" spans="1:23"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c r="V265" t="str">
        <f>IF(ISNA(MATCH(Sales!$B265,Returns!$B$2:$B$297,0)),"No","Yes")</f>
        <v>No</v>
      </c>
      <c r="W265" t="str">
        <f>INDEX(People!$A$2:$A$5,MATCH(Sales!$M265,People!$B$2:$B$5,0))</f>
        <v>Kelly Williams</v>
      </c>
    </row>
    <row r="266" spans="1:23"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IF(ISNA(MATCH(Sales!$B266,Returns!$B$2:$B$297,0)),"No","Yes")</f>
        <v>No</v>
      </c>
      <c r="W266" t="str">
        <f>INDEX(People!$A$2:$A$5,MATCH(Sales!$M266,People!$B$2:$B$5,0))</f>
        <v>Kelly Williams</v>
      </c>
    </row>
    <row r="267" spans="1:23"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c r="V267" t="str">
        <f>IF(ISNA(MATCH(Sales!$B267,Returns!$B$2:$B$297,0)),"No","Yes")</f>
        <v>No</v>
      </c>
      <c r="W267" t="str">
        <f>INDEX(People!$A$2:$A$5,MATCH(Sales!$M267,People!$B$2:$B$5,0))</f>
        <v>Anna Andreadi</v>
      </c>
    </row>
    <row r="268" spans="1:23"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c r="V268" t="str">
        <f>IF(ISNA(MATCH(Sales!$B268,Returns!$B$2:$B$297,0)),"No","Yes")</f>
        <v>No</v>
      </c>
      <c r="W268" t="str">
        <f>INDEX(People!$A$2:$A$5,MATCH(Sales!$M268,People!$B$2:$B$5,0))</f>
        <v>Cassandra Brandow</v>
      </c>
    </row>
    <row r="269" spans="1:23"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c r="V269" t="str">
        <f>IF(ISNA(MATCH(Sales!$B269,Returns!$B$2:$B$297,0)),"No","Yes")</f>
        <v>No</v>
      </c>
      <c r="W269" t="str">
        <f>INDEX(People!$A$2:$A$5,MATCH(Sales!$M269,People!$B$2:$B$5,0))</f>
        <v>Chuck Magee</v>
      </c>
    </row>
    <row r="270" spans="1:23"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c r="V270" t="str">
        <f>IF(ISNA(MATCH(Sales!$B270,Returns!$B$2:$B$297,0)),"No","Yes")</f>
        <v>No</v>
      </c>
      <c r="W270" t="str">
        <f>INDEX(People!$A$2:$A$5,MATCH(Sales!$M270,People!$B$2:$B$5,0))</f>
        <v>Chuck Magee</v>
      </c>
    </row>
    <row r="271" spans="1:23"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IF(ISNA(MATCH(Sales!$B271,Returns!$B$2:$B$297,0)),"No","Yes")</f>
        <v>No</v>
      </c>
      <c r="W271" t="str">
        <f>INDEX(People!$A$2:$A$5,MATCH(Sales!$M271,People!$B$2:$B$5,0))</f>
        <v>Chuck Magee</v>
      </c>
    </row>
    <row r="272" spans="1:23"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c r="V272" t="str">
        <f>IF(ISNA(MATCH(Sales!$B272,Returns!$B$2:$B$297,0)),"No","Yes")</f>
        <v>No</v>
      </c>
      <c r="W272" t="str">
        <f>INDEX(People!$A$2:$A$5,MATCH(Sales!$M272,People!$B$2:$B$5,0))</f>
        <v>Anna Andreadi</v>
      </c>
    </row>
    <row r="273" spans="1:23"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c r="V273" t="str">
        <f>IF(ISNA(MATCH(Sales!$B273,Returns!$B$2:$B$297,0)),"No","Yes")</f>
        <v>No</v>
      </c>
      <c r="W273" t="str">
        <f>INDEX(People!$A$2:$A$5,MATCH(Sales!$M273,People!$B$2:$B$5,0))</f>
        <v>Anna Andreadi</v>
      </c>
    </row>
    <row r="274" spans="1:23"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c r="V274" t="str">
        <f>IF(ISNA(MATCH(Sales!$B274,Returns!$B$2:$B$297,0)),"No","Yes")</f>
        <v>No</v>
      </c>
      <c r="W274" t="str">
        <f>INDEX(People!$A$2:$A$5,MATCH(Sales!$M274,People!$B$2:$B$5,0))</f>
        <v>Anna Andreadi</v>
      </c>
    </row>
    <row r="275" spans="1:23"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c r="V275" t="str">
        <f>IF(ISNA(MATCH(Sales!$B275,Returns!$B$2:$B$297,0)),"No","Yes")</f>
        <v>No</v>
      </c>
      <c r="W275" t="str">
        <f>INDEX(People!$A$2:$A$5,MATCH(Sales!$M275,People!$B$2:$B$5,0))</f>
        <v>Anna Andreadi</v>
      </c>
    </row>
    <row r="276" spans="1:23"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IF(ISNA(MATCH(Sales!$B276,Returns!$B$2:$B$297,0)),"No","Yes")</f>
        <v>No</v>
      </c>
      <c r="W276" t="str">
        <f>INDEX(People!$A$2:$A$5,MATCH(Sales!$M276,People!$B$2:$B$5,0))</f>
        <v>Anna Andreadi</v>
      </c>
    </row>
    <row r="277" spans="1:23"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c r="V277" t="str">
        <f>IF(ISNA(MATCH(Sales!$B277,Returns!$B$2:$B$297,0)),"No","Yes")</f>
        <v>No</v>
      </c>
      <c r="W277" t="str">
        <f>INDEX(People!$A$2:$A$5,MATCH(Sales!$M277,People!$B$2:$B$5,0))</f>
        <v>Anna Andreadi</v>
      </c>
    </row>
    <row r="278" spans="1:23"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c r="V278" t="str">
        <f>IF(ISNA(MATCH(Sales!$B278,Returns!$B$2:$B$297,0)),"No","Yes")</f>
        <v>No</v>
      </c>
      <c r="W278" t="str">
        <f>INDEX(People!$A$2:$A$5,MATCH(Sales!$M278,People!$B$2:$B$5,0))</f>
        <v>Chuck Magee</v>
      </c>
    </row>
    <row r="279" spans="1:23"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c r="V279" t="str">
        <f>IF(ISNA(MATCH(Sales!$B279,Returns!$B$2:$B$297,0)),"No","Yes")</f>
        <v>No</v>
      </c>
      <c r="W279" t="str">
        <f>INDEX(People!$A$2:$A$5,MATCH(Sales!$M279,People!$B$2:$B$5,0))</f>
        <v>Chuck Magee</v>
      </c>
    </row>
    <row r="280" spans="1:23"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IF(ISNA(MATCH(Sales!$B280,Returns!$B$2:$B$297,0)),"No","Yes")</f>
        <v>No</v>
      </c>
      <c r="W280" t="str">
        <f>INDEX(People!$A$2:$A$5,MATCH(Sales!$M280,People!$B$2:$B$5,0))</f>
        <v>Chuck Magee</v>
      </c>
    </row>
    <row r="281" spans="1:23"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c r="V281" t="str">
        <f>IF(ISNA(MATCH(Sales!$B281,Returns!$B$2:$B$297,0)),"No","Yes")</f>
        <v>No</v>
      </c>
      <c r="W281" t="str">
        <f>INDEX(People!$A$2:$A$5,MATCH(Sales!$M281,People!$B$2:$B$5,0))</f>
        <v>Chuck Magee</v>
      </c>
    </row>
    <row r="282" spans="1:23"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c r="V282" t="str">
        <f>IF(ISNA(MATCH(Sales!$B282,Returns!$B$2:$B$297,0)),"No","Yes")</f>
        <v>No</v>
      </c>
      <c r="W282" t="str">
        <f>INDEX(People!$A$2:$A$5,MATCH(Sales!$M282,People!$B$2:$B$5,0))</f>
        <v>Kelly Williams</v>
      </c>
    </row>
    <row r="283" spans="1:23"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IF(ISNA(MATCH(Sales!$B283,Returns!$B$2:$B$297,0)),"No","Yes")</f>
        <v>No</v>
      </c>
      <c r="W283" t="str">
        <f>INDEX(People!$A$2:$A$5,MATCH(Sales!$M283,People!$B$2:$B$5,0))</f>
        <v>Kelly Williams</v>
      </c>
    </row>
    <row r="284" spans="1:23"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c r="V284" t="str">
        <f>IF(ISNA(MATCH(Sales!$B284,Returns!$B$2:$B$297,0)),"No","Yes")</f>
        <v>No</v>
      </c>
      <c r="W284" t="str">
        <f>INDEX(People!$A$2:$A$5,MATCH(Sales!$M284,People!$B$2:$B$5,0))</f>
        <v>Anna Andreadi</v>
      </c>
    </row>
    <row r="285" spans="1:23"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c r="V285" t="str">
        <f>IF(ISNA(MATCH(Sales!$B285,Returns!$B$2:$B$297,0)),"No","Yes")</f>
        <v>No</v>
      </c>
      <c r="W285" t="str">
        <f>INDEX(People!$A$2:$A$5,MATCH(Sales!$M285,People!$B$2:$B$5,0))</f>
        <v>Anna Andreadi</v>
      </c>
    </row>
    <row r="286" spans="1:23"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c r="V286" t="str">
        <f>IF(ISNA(MATCH(Sales!$B286,Returns!$B$2:$B$297,0)),"No","Yes")</f>
        <v>No</v>
      </c>
      <c r="W286" t="str">
        <f>INDEX(People!$A$2:$A$5,MATCH(Sales!$M286,People!$B$2:$B$5,0))</f>
        <v>Anna Andreadi</v>
      </c>
    </row>
    <row r="287" spans="1:23"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c r="V287" t="str">
        <f>IF(ISNA(MATCH(Sales!$B287,Returns!$B$2:$B$297,0)),"No","Yes")</f>
        <v>No</v>
      </c>
      <c r="W287" t="str">
        <f>INDEX(People!$A$2:$A$5,MATCH(Sales!$M287,People!$B$2:$B$5,0))</f>
        <v>Anna Andreadi</v>
      </c>
    </row>
    <row r="288" spans="1:23"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c r="V288" t="str">
        <f>IF(ISNA(MATCH(Sales!$B288,Returns!$B$2:$B$297,0)),"No","Yes")</f>
        <v>No</v>
      </c>
      <c r="W288" t="str">
        <f>INDEX(People!$A$2:$A$5,MATCH(Sales!$M288,People!$B$2:$B$5,0))</f>
        <v>Cassandra Brandow</v>
      </c>
    </row>
    <row r="289" spans="1:23"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c r="V289" t="str">
        <f>IF(ISNA(MATCH(Sales!$B289,Returns!$B$2:$B$297,0)),"No","Yes")</f>
        <v>No</v>
      </c>
      <c r="W289" t="str">
        <f>INDEX(People!$A$2:$A$5,MATCH(Sales!$M289,People!$B$2:$B$5,0))</f>
        <v>Cassandra Brandow</v>
      </c>
    </row>
    <row r="290" spans="1:23"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c r="V290" t="str">
        <f>IF(ISNA(MATCH(Sales!$B290,Returns!$B$2:$B$297,0)),"No","Yes")</f>
        <v>No</v>
      </c>
      <c r="W290" t="str">
        <f>INDEX(People!$A$2:$A$5,MATCH(Sales!$M290,People!$B$2:$B$5,0))</f>
        <v>Cassandra Brandow</v>
      </c>
    </row>
    <row r="291" spans="1:23"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c r="V291" t="str">
        <f>IF(ISNA(MATCH(Sales!$B291,Returns!$B$2:$B$297,0)),"No","Yes")</f>
        <v>No</v>
      </c>
      <c r="W291" t="str">
        <f>INDEX(People!$A$2:$A$5,MATCH(Sales!$M291,People!$B$2:$B$5,0))</f>
        <v>Chuck Magee</v>
      </c>
    </row>
    <row r="292" spans="1:23"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c r="V292" t="str">
        <f>IF(ISNA(MATCH(Sales!$B292,Returns!$B$2:$B$297,0)),"No","Yes")</f>
        <v>No</v>
      </c>
      <c r="W292" t="str">
        <f>INDEX(People!$A$2:$A$5,MATCH(Sales!$M292,People!$B$2:$B$5,0))</f>
        <v>Chuck Magee</v>
      </c>
    </row>
    <row r="293" spans="1:23"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c r="V293" t="str">
        <f>IF(ISNA(MATCH(Sales!$B293,Returns!$B$2:$B$297,0)),"No","Yes")</f>
        <v>No</v>
      </c>
      <c r="W293" t="str">
        <f>INDEX(People!$A$2:$A$5,MATCH(Sales!$M293,People!$B$2:$B$5,0))</f>
        <v>Chuck Magee</v>
      </c>
    </row>
    <row r="294" spans="1:23"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c r="V294" t="str">
        <f>IF(ISNA(MATCH(Sales!$B294,Returns!$B$2:$B$297,0)),"No","Yes")</f>
        <v>No</v>
      </c>
      <c r="W294" t="str">
        <f>INDEX(People!$A$2:$A$5,MATCH(Sales!$M294,People!$B$2:$B$5,0))</f>
        <v>Chuck Magee</v>
      </c>
    </row>
    <row r="295" spans="1:23"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IF(ISNA(MATCH(Sales!$B295,Returns!$B$2:$B$297,0)),"No","Yes")</f>
        <v>No</v>
      </c>
      <c r="W295" t="str">
        <f>INDEX(People!$A$2:$A$5,MATCH(Sales!$M295,People!$B$2:$B$5,0))</f>
        <v>Anna Andreadi</v>
      </c>
    </row>
    <row r="296" spans="1:23"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c r="V296" t="str">
        <f>IF(ISNA(MATCH(Sales!$B296,Returns!$B$2:$B$297,0)),"No","Yes")</f>
        <v>No</v>
      </c>
      <c r="W296" t="str">
        <f>INDEX(People!$A$2:$A$5,MATCH(Sales!$M296,People!$B$2:$B$5,0))</f>
        <v>Anna Andreadi</v>
      </c>
    </row>
    <row r="297" spans="1:23"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c r="V297" t="str">
        <f>IF(ISNA(MATCH(Sales!$B297,Returns!$B$2:$B$297,0)),"No","Yes")</f>
        <v>No</v>
      </c>
      <c r="W297" t="str">
        <f>INDEX(People!$A$2:$A$5,MATCH(Sales!$M297,People!$B$2:$B$5,0))</f>
        <v>Anna Andreadi</v>
      </c>
    </row>
    <row r="298" spans="1:23"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c r="V298" t="str">
        <f>IF(ISNA(MATCH(Sales!$B298,Returns!$B$2:$B$297,0)),"No","Yes")</f>
        <v>No</v>
      </c>
      <c r="W298" t="str">
        <f>INDEX(People!$A$2:$A$5,MATCH(Sales!$M298,People!$B$2:$B$5,0))</f>
        <v>Anna Andreadi</v>
      </c>
    </row>
    <row r="299" spans="1:23"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c r="V299" t="str">
        <f>IF(ISNA(MATCH(Sales!$B299,Returns!$B$2:$B$297,0)),"No","Yes")</f>
        <v>No</v>
      </c>
      <c r="W299" t="str">
        <f>INDEX(People!$A$2:$A$5,MATCH(Sales!$M299,People!$B$2:$B$5,0))</f>
        <v>Anna Andreadi</v>
      </c>
    </row>
    <row r="300" spans="1:23"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c r="V300" t="str">
        <f>IF(ISNA(MATCH(Sales!$B300,Returns!$B$2:$B$297,0)),"No","Yes")</f>
        <v>No</v>
      </c>
      <c r="W300" t="str">
        <f>INDEX(People!$A$2:$A$5,MATCH(Sales!$M300,People!$B$2:$B$5,0))</f>
        <v>Chuck Magee</v>
      </c>
    </row>
    <row r="301" spans="1:23"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c r="V301" t="str">
        <f>IF(ISNA(MATCH(Sales!$B301,Returns!$B$2:$B$297,0)),"No","Yes")</f>
        <v>No</v>
      </c>
      <c r="W301" t="str">
        <f>INDEX(People!$A$2:$A$5,MATCH(Sales!$M301,People!$B$2:$B$5,0))</f>
        <v>Chuck Magee</v>
      </c>
    </row>
    <row r="302" spans="1:23"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c r="V302" t="str">
        <f>IF(ISNA(MATCH(Sales!$B302,Returns!$B$2:$B$297,0)),"No","Yes")</f>
        <v>No</v>
      </c>
      <c r="W302" t="str">
        <f>INDEX(People!$A$2:$A$5,MATCH(Sales!$M302,People!$B$2:$B$5,0))</f>
        <v>Chuck Magee</v>
      </c>
    </row>
    <row r="303" spans="1:23"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c r="V303" t="str">
        <f>IF(ISNA(MATCH(Sales!$B303,Returns!$B$2:$B$297,0)),"No","Yes")</f>
        <v>No</v>
      </c>
      <c r="W303" t="str">
        <f>INDEX(People!$A$2:$A$5,MATCH(Sales!$M303,People!$B$2:$B$5,0))</f>
        <v>Chuck Magee</v>
      </c>
    </row>
    <row r="304" spans="1:23"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c r="V304" t="str">
        <f>IF(ISNA(MATCH(Sales!$B304,Returns!$B$2:$B$297,0)),"No","Yes")</f>
        <v>No</v>
      </c>
      <c r="W304" t="str">
        <f>INDEX(People!$A$2:$A$5,MATCH(Sales!$M304,People!$B$2:$B$5,0))</f>
        <v>Chuck Magee</v>
      </c>
    </row>
    <row r="305" spans="1:23"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c r="V305" t="str">
        <f>IF(ISNA(MATCH(Sales!$B305,Returns!$B$2:$B$297,0)),"No","Yes")</f>
        <v>No</v>
      </c>
      <c r="W305" t="str">
        <f>INDEX(People!$A$2:$A$5,MATCH(Sales!$M305,People!$B$2:$B$5,0))</f>
        <v>Kelly Williams</v>
      </c>
    </row>
    <row r="306" spans="1:23"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c r="V306" t="str">
        <f>IF(ISNA(MATCH(Sales!$B306,Returns!$B$2:$B$297,0)),"No","Yes")</f>
        <v>No</v>
      </c>
      <c r="W306" t="str">
        <f>INDEX(People!$A$2:$A$5,MATCH(Sales!$M306,People!$B$2:$B$5,0))</f>
        <v>Chuck Magee</v>
      </c>
    </row>
    <row r="307" spans="1:23"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c r="V307" t="str">
        <f>IF(ISNA(MATCH(Sales!$B307,Returns!$B$2:$B$297,0)),"No","Yes")</f>
        <v>No</v>
      </c>
      <c r="W307" t="str">
        <f>INDEX(People!$A$2:$A$5,MATCH(Sales!$M307,People!$B$2:$B$5,0))</f>
        <v>Kelly Williams</v>
      </c>
    </row>
    <row r="308" spans="1:23"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c r="V308" t="str">
        <f>IF(ISNA(MATCH(Sales!$B308,Returns!$B$2:$B$297,0)),"No","Yes")</f>
        <v>No</v>
      </c>
      <c r="W308" t="str">
        <f>INDEX(People!$A$2:$A$5,MATCH(Sales!$M308,People!$B$2:$B$5,0))</f>
        <v>Chuck Magee</v>
      </c>
    </row>
    <row r="309" spans="1:23"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c r="V309" t="str">
        <f>IF(ISNA(MATCH(Sales!$B309,Returns!$B$2:$B$297,0)),"No","Yes")</f>
        <v>No</v>
      </c>
      <c r="W309" t="str">
        <f>INDEX(People!$A$2:$A$5,MATCH(Sales!$M309,People!$B$2:$B$5,0))</f>
        <v>Chuck Magee</v>
      </c>
    </row>
    <row r="310" spans="1:23"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IF(ISNA(MATCH(Sales!$B310,Returns!$B$2:$B$297,0)),"No","Yes")</f>
        <v>No</v>
      </c>
      <c r="W310" t="str">
        <f>INDEX(People!$A$2:$A$5,MATCH(Sales!$M310,People!$B$2:$B$5,0))</f>
        <v>Cassandra Brandow</v>
      </c>
    </row>
    <row r="311" spans="1:23"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c r="V311" t="str">
        <f>IF(ISNA(MATCH(Sales!$B311,Returns!$B$2:$B$297,0)),"No","Yes")</f>
        <v>No</v>
      </c>
      <c r="W311" t="str">
        <f>INDEX(People!$A$2:$A$5,MATCH(Sales!$M311,People!$B$2:$B$5,0))</f>
        <v>Anna Andreadi</v>
      </c>
    </row>
    <row r="312" spans="1:23"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c r="V312" t="str">
        <f>IF(ISNA(MATCH(Sales!$B312,Returns!$B$2:$B$297,0)),"No","Yes")</f>
        <v>No</v>
      </c>
      <c r="W312" t="str">
        <f>INDEX(People!$A$2:$A$5,MATCH(Sales!$M312,People!$B$2:$B$5,0))</f>
        <v>Anna Andreadi</v>
      </c>
    </row>
    <row r="313" spans="1:23"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c r="V313" t="str">
        <f>IF(ISNA(MATCH(Sales!$B313,Returns!$B$2:$B$297,0)),"No","Yes")</f>
        <v>No</v>
      </c>
      <c r="W313" t="str">
        <f>INDEX(People!$A$2:$A$5,MATCH(Sales!$M313,People!$B$2:$B$5,0))</f>
        <v>Anna Andreadi</v>
      </c>
    </row>
    <row r="314" spans="1:23"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IF(ISNA(MATCH(Sales!$B314,Returns!$B$2:$B$297,0)),"No","Yes")</f>
        <v>No</v>
      </c>
      <c r="W314" t="str">
        <f>INDEX(People!$A$2:$A$5,MATCH(Sales!$M314,People!$B$2:$B$5,0))</f>
        <v>Anna Andreadi</v>
      </c>
    </row>
    <row r="315" spans="1:23"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c r="V315" t="str">
        <f>IF(ISNA(MATCH(Sales!$B315,Returns!$B$2:$B$297,0)),"No","Yes")</f>
        <v>No</v>
      </c>
      <c r="W315" t="str">
        <f>INDEX(People!$A$2:$A$5,MATCH(Sales!$M315,People!$B$2:$B$5,0))</f>
        <v>Chuck Magee</v>
      </c>
    </row>
    <row r="316" spans="1:23"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c r="V316" t="str">
        <f>IF(ISNA(MATCH(Sales!$B316,Returns!$B$2:$B$297,0)),"No","Yes")</f>
        <v>No</v>
      </c>
      <c r="W316" t="str">
        <f>INDEX(People!$A$2:$A$5,MATCH(Sales!$M316,People!$B$2:$B$5,0))</f>
        <v>Cassandra Brandow</v>
      </c>
    </row>
    <row r="317" spans="1:23"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c r="V317" t="str">
        <f>IF(ISNA(MATCH(Sales!$B317,Returns!$B$2:$B$297,0)),"No","Yes")</f>
        <v>No</v>
      </c>
      <c r="W317" t="str">
        <f>INDEX(People!$A$2:$A$5,MATCH(Sales!$M317,People!$B$2:$B$5,0))</f>
        <v>Cassandra Brandow</v>
      </c>
    </row>
    <row r="318" spans="1:23"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c r="V318" t="str">
        <f>IF(ISNA(MATCH(Sales!$B318,Returns!$B$2:$B$297,0)),"No","Yes")</f>
        <v>No</v>
      </c>
      <c r="W318" t="str">
        <f>INDEX(People!$A$2:$A$5,MATCH(Sales!$M318,People!$B$2:$B$5,0))</f>
        <v>Chuck Magee</v>
      </c>
    </row>
    <row r="319" spans="1:23"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c r="V319" t="str">
        <f>IF(ISNA(MATCH(Sales!$B319,Returns!$B$2:$B$297,0)),"No","Yes")</f>
        <v>No</v>
      </c>
      <c r="W319" t="str">
        <f>INDEX(People!$A$2:$A$5,MATCH(Sales!$M319,People!$B$2:$B$5,0))</f>
        <v>Chuck Magee</v>
      </c>
    </row>
    <row r="320" spans="1:23"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IF(ISNA(MATCH(Sales!$B320,Returns!$B$2:$B$297,0)),"No","Yes")</f>
        <v>No</v>
      </c>
      <c r="W320" t="str">
        <f>INDEX(People!$A$2:$A$5,MATCH(Sales!$M320,People!$B$2:$B$5,0))</f>
        <v>Chuck Magee</v>
      </c>
    </row>
    <row r="321" spans="1:23"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IF(ISNA(MATCH(Sales!$B321,Returns!$B$2:$B$297,0)),"No","Yes")</f>
        <v>No</v>
      </c>
      <c r="W321" t="str">
        <f>INDEX(People!$A$2:$A$5,MATCH(Sales!$M321,People!$B$2:$B$5,0))</f>
        <v>Chuck Magee</v>
      </c>
    </row>
    <row r="322" spans="1:23"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IF(ISNA(MATCH(Sales!$B322,Returns!$B$2:$B$297,0)),"No","Yes")</f>
        <v>No</v>
      </c>
      <c r="W322" t="str">
        <f>INDEX(People!$A$2:$A$5,MATCH(Sales!$M322,People!$B$2:$B$5,0))</f>
        <v>Chuck Magee</v>
      </c>
    </row>
    <row r="323" spans="1:23"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c r="V323" t="str">
        <f>IF(ISNA(MATCH(Sales!$B323,Returns!$B$2:$B$297,0)),"No","Yes")</f>
        <v>No</v>
      </c>
      <c r="W323" t="str">
        <f>INDEX(People!$A$2:$A$5,MATCH(Sales!$M323,People!$B$2:$B$5,0))</f>
        <v>Chuck Magee</v>
      </c>
    </row>
    <row r="324" spans="1:23"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IF(ISNA(MATCH(Sales!$B324,Returns!$B$2:$B$297,0)),"No","Yes")</f>
        <v>No</v>
      </c>
      <c r="W324" t="str">
        <f>INDEX(People!$A$2:$A$5,MATCH(Sales!$M324,People!$B$2:$B$5,0))</f>
        <v>Anna Andreadi</v>
      </c>
    </row>
    <row r="325" spans="1:23"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IF(ISNA(MATCH(Sales!$B325,Returns!$B$2:$B$297,0)),"No","Yes")</f>
        <v>Yes</v>
      </c>
      <c r="W325" t="str">
        <f>INDEX(People!$A$2:$A$5,MATCH(Sales!$M325,People!$B$2:$B$5,0))</f>
        <v>Anna Andreadi</v>
      </c>
    </row>
    <row r="326" spans="1:23"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IF(ISNA(MATCH(Sales!$B326,Returns!$B$2:$B$297,0)),"No","Yes")</f>
        <v>Yes</v>
      </c>
      <c r="W326" t="str">
        <f>INDEX(People!$A$2:$A$5,MATCH(Sales!$M326,People!$B$2:$B$5,0))</f>
        <v>Anna Andreadi</v>
      </c>
    </row>
    <row r="327" spans="1:23"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c r="V327" t="str">
        <f>IF(ISNA(MATCH(Sales!$B327,Returns!$B$2:$B$297,0)),"No","Yes")</f>
        <v>No</v>
      </c>
      <c r="W327" t="str">
        <f>INDEX(People!$A$2:$A$5,MATCH(Sales!$M327,People!$B$2:$B$5,0))</f>
        <v>Cassandra Brandow</v>
      </c>
    </row>
    <row r="328" spans="1:23"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IF(ISNA(MATCH(Sales!$B328,Returns!$B$2:$B$297,0)),"No","Yes")</f>
        <v>No</v>
      </c>
      <c r="W328" t="str">
        <f>INDEX(People!$A$2:$A$5,MATCH(Sales!$M328,People!$B$2:$B$5,0))</f>
        <v>Chuck Magee</v>
      </c>
    </row>
    <row r="329" spans="1:23"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c r="V329" t="str">
        <f>IF(ISNA(MATCH(Sales!$B329,Returns!$B$2:$B$297,0)),"No","Yes")</f>
        <v>No</v>
      </c>
      <c r="W329" t="str">
        <f>INDEX(People!$A$2:$A$5,MATCH(Sales!$M329,People!$B$2:$B$5,0))</f>
        <v>Chuck Magee</v>
      </c>
    </row>
    <row r="330" spans="1:23"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c r="V330" t="str">
        <f>IF(ISNA(MATCH(Sales!$B330,Returns!$B$2:$B$297,0)),"No","Yes")</f>
        <v>No</v>
      </c>
      <c r="W330" t="str">
        <f>INDEX(People!$A$2:$A$5,MATCH(Sales!$M330,People!$B$2:$B$5,0))</f>
        <v>Chuck Magee</v>
      </c>
    </row>
    <row r="331" spans="1:23"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c r="V331" t="str">
        <f>IF(ISNA(MATCH(Sales!$B331,Returns!$B$2:$B$297,0)),"No","Yes")</f>
        <v>No</v>
      </c>
      <c r="W331" t="str">
        <f>INDEX(People!$A$2:$A$5,MATCH(Sales!$M331,People!$B$2:$B$5,0))</f>
        <v>Chuck Magee</v>
      </c>
    </row>
    <row r="332" spans="1:23"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c r="V332" t="str">
        <f>IF(ISNA(MATCH(Sales!$B332,Returns!$B$2:$B$297,0)),"No","Yes")</f>
        <v>No</v>
      </c>
      <c r="W332" t="str">
        <f>INDEX(People!$A$2:$A$5,MATCH(Sales!$M332,People!$B$2:$B$5,0))</f>
        <v>Chuck Magee</v>
      </c>
    </row>
    <row r="333" spans="1:23"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c r="V333" t="str">
        <f>IF(ISNA(MATCH(Sales!$B333,Returns!$B$2:$B$297,0)),"No","Yes")</f>
        <v>No</v>
      </c>
      <c r="W333" t="str">
        <f>INDEX(People!$A$2:$A$5,MATCH(Sales!$M333,People!$B$2:$B$5,0))</f>
        <v>Chuck Magee</v>
      </c>
    </row>
    <row r="334" spans="1:23"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c r="V334" t="str">
        <f>IF(ISNA(MATCH(Sales!$B334,Returns!$B$2:$B$297,0)),"No","Yes")</f>
        <v>No</v>
      </c>
      <c r="W334" t="str">
        <f>INDEX(People!$A$2:$A$5,MATCH(Sales!$M334,People!$B$2:$B$5,0))</f>
        <v>Chuck Magee</v>
      </c>
    </row>
    <row r="335" spans="1:23"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c r="V335" t="str">
        <f>IF(ISNA(MATCH(Sales!$B335,Returns!$B$2:$B$297,0)),"No","Yes")</f>
        <v>No</v>
      </c>
      <c r="W335" t="str">
        <f>INDEX(People!$A$2:$A$5,MATCH(Sales!$M335,People!$B$2:$B$5,0))</f>
        <v>Chuck Magee</v>
      </c>
    </row>
    <row r="336" spans="1:23"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c r="V336" t="str">
        <f>IF(ISNA(MATCH(Sales!$B336,Returns!$B$2:$B$297,0)),"No","Yes")</f>
        <v>No</v>
      </c>
      <c r="W336" t="str">
        <f>INDEX(People!$A$2:$A$5,MATCH(Sales!$M336,People!$B$2:$B$5,0))</f>
        <v>Anna Andreadi</v>
      </c>
    </row>
    <row r="337" spans="1:23"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c r="V337" t="str">
        <f>IF(ISNA(MATCH(Sales!$B337,Returns!$B$2:$B$297,0)),"No","Yes")</f>
        <v>No</v>
      </c>
      <c r="W337" t="str">
        <f>INDEX(People!$A$2:$A$5,MATCH(Sales!$M337,People!$B$2:$B$5,0))</f>
        <v>Anna Andreadi</v>
      </c>
    </row>
    <row r="338" spans="1:23"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c r="V338" t="str">
        <f>IF(ISNA(MATCH(Sales!$B338,Returns!$B$2:$B$297,0)),"No","Yes")</f>
        <v>No</v>
      </c>
      <c r="W338" t="str">
        <f>INDEX(People!$A$2:$A$5,MATCH(Sales!$M338,People!$B$2:$B$5,0))</f>
        <v>Anna Andreadi</v>
      </c>
    </row>
    <row r="339" spans="1:23"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c r="V339" t="str">
        <f>IF(ISNA(MATCH(Sales!$B339,Returns!$B$2:$B$297,0)),"No","Yes")</f>
        <v>No</v>
      </c>
      <c r="W339" t="str">
        <f>INDEX(People!$A$2:$A$5,MATCH(Sales!$M339,People!$B$2:$B$5,0))</f>
        <v>Anna Andreadi</v>
      </c>
    </row>
    <row r="340" spans="1:23"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c r="V340" t="str">
        <f>IF(ISNA(MATCH(Sales!$B340,Returns!$B$2:$B$297,0)),"No","Yes")</f>
        <v>No</v>
      </c>
      <c r="W340" t="str">
        <f>INDEX(People!$A$2:$A$5,MATCH(Sales!$M340,People!$B$2:$B$5,0))</f>
        <v>Anna Andreadi</v>
      </c>
    </row>
    <row r="341" spans="1:23"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IF(ISNA(MATCH(Sales!$B341,Returns!$B$2:$B$297,0)),"No","Yes")</f>
        <v>No</v>
      </c>
      <c r="W341" t="str">
        <f>INDEX(People!$A$2:$A$5,MATCH(Sales!$M341,People!$B$2:$B$5,0))</f>
        <v>Anna Andreadi</v>
      </c>
    </row>
    <row r="342" spans="1:23"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c r="V342" t="str">
        <f>IF(ISNA(MATCH(Sales!$B342,Returns!$B$2:$B$297,0)),"No","Yes")</f>
        <v>No</v>
      </c>
      <c r="W342" t="str">
        <f>INDEX(People!$A$2:$A$5,MATCH(Sales!$M342,People!$B$2:$B$5,0))</f>
        <v>Chuck Magee</v>
      </c>
    </row>
    <row r="343" spans="1:23"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c r="V343" t="str">
        <f>IF(ISNA(MATCH(Sales!$B343,Returns!$B$2:$B$297,0)),"No","Yes")</f>
        <v>No</v>
      </c>
      <c r="W343" t="str">
        <f>INDEX(People!$A$2:$A$5,MATCH(Sales!$M343,People!$B$2:$B$5,0))</f>
        <v>Chuck Magee</v>
      </c>
    </row>
    <row r="344" spans="1:23"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c r="V344" t="str">
        <f>IF(ISNA(MATCH(Sales!$B344,Returns!$B$2:$B$297,0)),"No","Yes")</f>
        <v>No</v>
      </c>
      <c r="W344" t="str">
        <f>INDEX(People!$A$2:$A$5,MATCH(Sales!$M344,People!$B$2:$B$5,0))</f>
        <v>Chuck Magee</v>
      </c>
    </row>
    <row r="345" spans="1:23"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c r="V345" t="str">
        <f>IF(ISNA(MATCH(Sales!$B345,Returns!$B$2:$B$297,0)),"No","Yes")</f>
        <v>No</v>
      </c>
      <c r="W345" t="str">
        <f>INDEX(People!$A$2:$A$5,MATCH(Sales!$M345,People!$B$2:$B$5,0))</f>
        <v>Chuck Magee</v>
      </c>
    </row>
    <row r="346" spans="1:23"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c r="V346" t="str">
        <f>IF(ISNA(MATCH(Sales!$B346,Returns!$B$2:$B$297,0)),"No","Yes")</f>
        <v>No</v>
      </c>
      <c r="W346" t="str">
        <f>INDEX(People!$A$2:$A$5,MATCH(Sales!$M346,People!$B$2:$B$5,0))</f>
        <v>Kelly Williams</v>
      </c>
    </row>
    <row r="347" spans="1:23"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c r="V347" t="str">
        <f>IF(ISNA(MATCH(Sales!$B347,Returns!$B$2:$B$297,0)),"No","Yes")</f>
        <v>No</v>
      </c>
      <c r="W347" t="str">
        <f>INDEX(People!$A$2:$A$5,MATCH(Sales!$M347,People!$B$2:$B$5,0))</f>
        <v>Anna Andreadi</v>
      </c>
    </row>
    <row r="348" spans="1:23"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c r="V348" t="str">
        <f>IF(ISNA(MATCH(Sales!$B348,Returns!$B$2:$B$297,0)),"No","Yes")</f>
        <v>No</v>
      </c>
      <c r="W348" t="str">
        <f>INDEX(People!$A$2:$A$5,MATCH(Sales!$M348,People!$B$2:$B$5,0))</f>
        <v>Chuck Magee</v>
      </c>
    </row>
    <row r="349" spans="1:23"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c r="V349" t="str">
        <f>IF(ISNA(MATCH(Sales!$B349,Returns!$B$2:$B$297,0)),"No","Yes")</f>
        <v>No</v>
      </c>
      <c r="W349" t="str">
        <f>INDEX(People!$A$2:$A$5,MATCH(Sales!$M349,People!$B$2:$B$5,0))</f>
        <v>Chuck Magee</v>
      </c>
    </row>
    <row r="350" spans="1:23"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IF(ISNA(MATCH(Sales!$B350,Returns!$B$2:$B$297,0)),"No","Yes")</f>
        <v>No</v>
      </c>
      <c r="W350" t="str">
        <f>INDEX(People!$A$2:$A$5,MATCH(Sales!$M350,People!$B$2:$B$5,0))</f>
        <v>Chuck Magee</v>
      </c>
    </row>
    <row r="351" spans="1:23"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IF(ISNA(MATCH(Sales!$B351,Returns!$B$2:$B$297,0)),"No","Yes")</f>
        <v>No</v>
      </c>
      <c r="W351" t="str">
        <f>INDEX(People!$A$2:$A$5,MATCH(Sales!$M351,People!$B$2:$B$5,0))</f>
        <v>Chuck Magee</v>
      </c>
    </row>
    <row r="352" spans="1:23"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c r="V352" t="str">
        <f>IF(ISNA(MATCH(Sales!$B352,Returns!$B$2:$B$297,0)),"No","Yes")</f>
        <v>No</v>
      </c>
      <c r="W352" t="str">
        <f>INDEX(People!$A$2:$A$5,MATCH(Sales!$M352,People!$B$2:$B$5,0))</f>
        <v>Chuck Magee</v>
      </c>
    </row>
    <row r="353" spans="1:23"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IF(ISNA(MATCH(Sales!$B353,Returns!$B$2:$B$297,0)),"No","Yes")</f>
        <v>No</v>
      </c>
      <c r="W353" t="str">
        <f>INDEX(People!$A$2:$A$5,MATCH(Sales!$M353,People!$B$2:$B$5,0))</f>
        <v>Chuck Magee</v>
      </c>
    </row>
    <row r="354" spans="1:23"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c r="V354" t="str">
        <f>IF(ISNA(MATCH(Sales!$B354,Returns!$B$2:$B$297,0)),"No","Yes")</f>
        <v>No</v>
      </c>
      <c r="W354" t="str">
        <f>INDEX(People!$A$2:$A$5,MATCH(Sales!$M354,People!$B$2:$B$5,0))</f>
        <v>Chuck Magee</v>
      </c>
    </row>
    <row r="355" spans="1:23"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c r="V355" t="str">
        <f>IF(ISNA(MATCH(Sales!$B355,Returns!$B$2:$B$297,0)),"No","Yes")</f>
        <v>No</v>
      </c>
      <c r="W355" t="str">
        <f>INDEX(People!$A$2:$A$5,MATCH(Sales!$M355,People!$B$2:$B$5,0))</f>
        <v>Chuck Magee</v>
      </c>
    </row>
    <row r="356" spans="1:23"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c r="V356" t="str">
        <f>IF(ISNA(MATCH(Sales!$B356,Returns!$B$2:$B$297,0)),"No","Yes")</f>
        <v>No</v>
      </c>
      <c r="W356" t="str">
        <f>INDEX(People!$A$2:$A$5,MATCH(Sales!$M356,People!$B$2:$B$5,0))</f>
        <v>Chuck Magee</v>
      </c>
    </row>
    <row r="357" spans="1:23"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IF(ISNA(MATCH(Sales!$B357,Returns!$B$2:$B$297,0)),"No","Yes")</f>
        <v>No</v>
      </c>
      <c r="W357" t="str">
        <f>INDEX(People!$A$2:$A$5,MATCH(Sales!$M357,People!$B$2:$B$5,0))</f>
        <v>Chuck Magee</v>
      </c>
    </row>
    <row r="358" spans="1:23"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IF(ISNA(MATCH(Sales!$B358,Returns!$B$2:$B$297,0)),"No","Yes")</f>
        <v>No</v>
      </c>
      <c r="W358" t="str">
        <f>INDEX(People!$A$2:$A$5,MATCH(Sales!$M358,People!$B$2:$B$5,0))</f>
        <v>Chuck Magee</v>
      </c>
    </row>
    <row r="359" spans="1:23"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c r="V359" t="str">
        <f>IF(ISNA(MATCH(Sales!$B359,Returns!$B$2:$B$297,0)),"No","Yes")</f>
        <v>No</v>
      </c>
      <c r="W359" t="str">
        <f>INDEX(People!$A$2:$A$5,MATCH(Sales!$M359,People!$B$2:$B$5,0))</f>
        <v>Chuck Magee</v>
      </c>
    </row>
    <row r="360" spans="1:23"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c r="V360" t="str">
        <f>IF(ISNA(MATCH(Sales!$B360,Returns!$B$2:$B$297,0)),"No","Yes")</f>
        <v>No</v>
      </c>
      <c r="W360" t="str">
        <f>INDEX(People!$A$2:$A$5,MATCH(Sales!$M360,People!$B$2:$B$5,0))</f>
        <v>Cassandra Brandow</v>
      </c>
    </row>
    <row r="361" spans="1:23"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IF(ISNA(MATCH(Sales!$B361,Returns!$B$2:$B$297,0)),"No","Yes")</f>
        <v>No</v>
      </c>
      <c r="W361" t="str">
        <f>INDEX(People!$A$2:$A$5,MATCH(Sales!$M361,People!$B$2:$B$5,0))</f>
        <v>Cassandra Brandow</v>
      </c>
    </row>
    <row r="362" spans="1:23"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IF(ISNA(MATCH(Sales!$B362,Returns!$B$2:$B$297,0)),"No","Yes")</f>
        <v>No</v>
      </c>
      <c r="W362" t="str">
        <f>INDEX(People!$A$2:$A$5,MATCH(Sales!$M362,People!$B$2:$B$5,0))</f>
        <v>Cassandra Brandow</v>
      </c>
    </row>
    <row r="363" spans="1:23"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IF(ISNA(MATCH(Sales!$B363,Returns!$B$2:$B$297,0)),"No","Yes")</f>
        <v>No</v>
      </c>
      <c r="W363" t="str">
        <f>INDEX(People!$A$2:$A$5,MATCH(Sales!$M363,People!$B$2:$B$5,0))</f>
        <v>Chuck Magee</v>
      </c>
    </row>
    <row r="364" spans="1:23"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IF(ISNA(MATCH(Sales!$B364,Returns!$B$2:$B$297,0)),"No","Yes")</f>
        <v>No</v>
      </c>
      <c r="W364" t="str">
        <f>INDEX(People!$A$2:$A$5,MATCH(Sales!$M364,People!$B$2:$B$5,0))</f>
        <v>Chuck Magee</v>
      </c>
    </row>
    <row r="365" spans="1:23"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c r="V365" t="str">
        <f>IF(ISNA(MATCH(Sales!$B365,Returns!$B$2:$B$297,0)),"No","Yes")</f>
        <v>No</v>
      </c>
      <c r="W365" t="str">
        <f>INDEX(People!$A$2:$A$5,MATCH(Sales!$M365,People!$B$2:$B$5,0))</f>
        <v>Chuck Magee</v>
      </c>
    </row>
    <row r="366" spans="1:23"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IF(ISNA(MATCH(Sales!$B366,Returns!$B$2:$B$297,0)),"No","Yes")</f>
        <v>No</v>
      </c>
      <c r="W366" t="str">
        <f>INDEX(People!$A$2:$A$5,MATCH(Sales!$M366,People!$B$2:$B$5,0))</f>
        <v>Chuck Magee</v>
      </c>
    </row>
    <row r="367" spans="1:23"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c r="V367" t="str">
        <f>IF(ISNA(MATCH(Sales!$B367,Returns!$B$2:$B$297,0)),"No","Yes")</f>
        <v>No</v>
      </c>
      <c r="W367" t="str">
        <f>INDEX(People!$A$2:$A$5,MATCH(Sales!$M367,People!$B$2:$B$5,0))</f>
        <v>Anna Andreadi</v>
      </c>
    </row>
    <row r="368" spans="1:23"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IF(ISNA(MATCH(Sales!$B368,Returns!$B$2:$B$297,0)),"No","Yes")</f>
        <v>No</v>
      </c>
      <c r="W368" t="str">
        <f>INDEX(People!$A$2:$A$5,MATCH(Sales!$M368,People!$B$2:$B$5,0))</f>
        <v>Chuck Magee</v>
      </c>
    </row>
    <row r="369" spans="1:23"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c r="V369" t="str">
        <f>IF(ISNA(MATCH(Sales!$B369,Returns!$B$2:$B$297,0)),"No","Yes")</f>
        <v>No</v>
      </c>
      <c r="W369" t="str">
        <f>INDEX(People!$A$2:$A$5,MATCH(Sales!$M369,People!$B$2:$B$5,0))</f>
        <v>Chuck Magee</v>
      </c>
    </row>
    <row r="370" spans="1:23"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c r="V370" t="str">
        <f>IF(ISNA(MATCH(Sales!$B370,Returns!$B$2:$B$297,0)),"No","Yes")</f>
        <v>No</v>
      </c>
      <c r="W370" t="str">
        <f>INDEX(People!$A$2:$A$5,MATCH(Sales!$M370,People!$B$2:$B$5,0))</f>
        <v>Chuck Magee</v>
      </c>
    </row>
    <row r="371" spans="1:23"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c r="V371" t="str">
        <f>IF(ISNA(MATCH(Sales!$B371,Returns!$B$2:$B$297,0)),"No","Yes")</f>
        <v>No</v>
      </c>
      <c r="W371" t="str">
        <f>INDEX(People!$A$2:$A$5,MATCH(Sales!$M371,People!$B$2:$B$5,0))</f>
        <v>Chuck Magee</v>
      </c>
    </row>
    <row r="372" spans="1:23"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c r="V372" t="str">
        <f>IF(ISNA(MATCH(Sales!$B372,Returns!$B$2:$B$297,0)),"No","Yes")</f>
        <v>No</v>
      </c>
      <c r="W372" t="str">
        <f>INDEX(People!$A$2:$A$5,MATCH(Sales!$M372,People!$B$2:$B$5,0))</f>
        <v>Kelly Williams</v>
      </c>
    </row>
    <row r="373" spans="1:23"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c r="V373" t="str">
        <f>IF(ISNA(MATCH(Sales!$B373,Returns!$B$2:$B$297,0)),"No","Yes")</f>
        <v>No</v>
      </c>
      <c r="W373" t="str">
        <f>INDEX(People!$A$2:$A$5,MATCH(Sales!$M373,People!$B$2:$B$5,0))</f>
        <v>Kelly Williams</v>
      </c>
    </row>
    <row r="374" spans="1:23"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c r="V374" t="str">
        <f>IF(ISNA(MATCH(Sales!$B374,Returns!$B$2:$B$297,0)),"No","Yes")</f>
        <v>No</v>
      </c>
      <c r="W374" t="str">
        <f>INDEX(People!$A$2:$A$5,MATCH(Sales!$M374,People!$B$2:$B$5,0))</f>
        <v>Anna Andreadi</v>
      </c>
    </row>
    <row r="375" spans="1:23"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c r="V375" t="str">
        <f>IF(ISNA(MATCH(Sales!$B375,Returns!$B$2:$B$297,0)),"No","Yes")</f>
        <v>No</v>
      </c>
      <c r="W375" t="str">
        <f>INDEX(People!$A$2:$A$5,MATCH(Sales!$M375,People!$B$2:$B$5,0))</f>
        <v>Anna Andreadi</v>
      </c>
    </row>
    <row r="376" spans="1:23"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c r="V376" t="str">
        <f>IF(ISNA(MATCH(Sales!$B376,Returns!$B$2:$B$297,0)),"No","Yes")</f>
        <v>No</v>
      </c>
      <c r="W376" t="str">
        <f>INDEX(People!$A$2:$A$5,MATCH(Sales!$M376,People!$B$2:$B$5,0))</f>
        <v>Anna Andreadi</v>
      </c>
    </row>
    <row r="377" spans="1:23"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c r="V377" t="str">
        <f>IF(ISNA(MATCH(Sales!$B377,Returns!$B$2:$B$297,0)),"No","Yes")</f>
        <v>No</v>
      </c>
      <c r="W377" t="str">
        <f>INDEX(People!$A$2:$A$5,MATCH(Sales!$M377,People!$B$2:$B$5,0))</f>
        <v>Anna Andreadi</v>
      </c>
    </row>
    <row r="378" spans="1:23"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c r="V378" t="str">
        <f>IF(ISNA(MATCH(Sales!$B378,Returns!$B$2:$B$297,0)),"No","Yes")</f>
        <v>No</v>
      </c>
      <c r="W378" t="str">
        <f>INDEX(People!$A$2:$A$5,MATCH(Sales!$M378,People!$B$2:$B$5,0))</f>
        <v>Kelly Williams</v>
      </c>
    </row>
    <row r="379" spans="1:23"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c r="V379" t="str">
        <f>IF(ISNA(MATCH(Sales!$B379,Returns!$B$2:$B$297,0)),"No","Yes")</f>
        <v>No</v>
      </c>
      <c r="W379" t="str">
        <f>INDEX(People!$A$2:$A$5,MATCH(Sales!$M379,People!$B$2:$B$5,0))</f>
        <v>Chuck Magee</v>
      </c>
    </row>
    <row r="380" spans="1:23"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c r="V380" t="str">
        <f>IF(ISNA(MATCH(Sales!$B380,Returns!$B$2:$B$297,0)),"No","Yes")</f>
        <v>No</v>
      </c>
      <c r="W380" t="str">
        <f>INDEX(People!$A$2:$A$5,MATCH(Sales!$M380,People!$B$2:$B$5,0))</f>
        <v>Kelly Williams</v>
      </c>
    </row>
    <row r="381" spans="1:23"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c r="V381" t="str">
        <f>IF(ISNA(MATCH(Sales!$B381,Returns!$B$2:$B$297,0)),"No","Yes")</f>
        <v>No</v>
      </c>
      <c r="W381" t="str">
        <f>INDEX(People!$A$2:$A$5,MATCH(Sales!$M381,People!$B$2:$B$5,0))</f>
        <v>Kelly Williams</v>
      </c>
    </row>
    <row r="382" spans="1:23"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c r="V382" t="str">
        <f>IF(ISNA(MATCH(Sales!$B382,Returns!$B$2:$B$297,0)),"No","Yes")</f>
        <v>No</v>
      </c>
      <c r="W382" t="str">
        <f>INDEX(People!$A$2:$A$5,MATCH(Sales!$M382,People!$B$2:$B$5,0))</f>
        <v>Kelly Williams</v>
      </c>
    </row>
    <row r="383" spans="1:23"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IF(ISNA(MATCH(Sales!$B383,Returns!$B$2:$B$297,0)),"No","Yes")</f>
        <v>Yes</v>
      </c>
      <c r="W383" t="str">
        <f>INDEX(People!$A$2:$A$5,MATCH(Sales!$M383,People!$B$2:$B$5,0))</f>
        <v>Anna Andreadi</v>
      </c>
    </row>
    <row r="384" spans="1:23"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IF(ISNA(MATCH(Sales!$B384,Returns!$B$2:$B$297,0)),"No","Yes")</f>
        <v>Yes</v>
      </c>
      <c r="W384" t="str">
        <f>INDEX(People!$A$2:$A$5,MATCH(Sales!$M384,People!$B$2:$B$5,0))</f>
        <v>Anna Andreadi</v>
      </c>
    </row>
    <row r="385" spans="1:23"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IF(ISNA(MATCH(Sales!$B385,Returns!$B$2:$B$297,0)),"No","Yes")</f>
        <v>No</v>
      </c>
      <c r="W385" t="str">
        <f>INDEX(People!$A$2:$A$5,MATCH(Sales!$M385,People!$B$2:$B$5,0))</f>
        <v>Kelly Williams</v>
      </c>
    </row>
    <row r="386" spans="1:23"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c r="V386" t="str">
        <f>IF(ISNA(MATCH(Sales!$B386,Returns!$B$2:$B$297,0)),"No","Yes")</f>
        <v>No</v>
      </c>
      <c r="W386" t="str">
        <f>INDEX(People!$A$2:$A$5,MATCH(Sales!$M386,People!$B$2:$B$5,0))</f>
        <v>Cassandra Brandow</v>
      </c>
    </row>
    <row r="387" spans="1:23"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c r="V387" t="str">
        <f>IF(ISNA(MATCH(Sales!$B387,Returns!$B$2:$B$297,0)),"No","Yes")</f>
        <v>No</v>
      </c>
      <c r="W387" t="str">
        <f>INDEX(People!$A$2:$A$5,MATCH(Sales!$M387,People!$B$2:$B$5,0))</f>
        <v>Cassandra Brandow</v>
      </c>
    </row>
    <row r="388" spans="1:23"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c r="V388" t="str">
        <f>IF(ISNA(MATCH(Sales!$B388,Returns!$B$2:$B$297,0)),"No","Yes")</f>
        <v>No</v>
      </c>
      <c r="W388" t="str">
        <f>INDEX(People!$A$2:$A$5,MATCH(Sales!$M388,People!$B$2:$B$5,0))</f>
        <v>Chuck Magee</v>
      </c>
    </row>
    <row r="389" spans="1:23"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c r="V389" t="str">
        <f>IF(ISNA(MATCH(Sales!$B389,Returns!$B$2:$B$297,0)),"No","Yes")</f>
        <v>No</v>
      </c>
      <c r="W389" t="str">
        <f>INDEX(People!$A$2:$A$5,MATCH(Sales!$M389,People!$B$2:$B$5,0))</f>
        <v>Chuck Magee</v>
      </c>
    </row>
    <row r="390" spans="1:23"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c r="V390" t="str">
        <f>IF(ISNA(MATCH(Sales!$B390,Returns!$B$2:$B$297,0)),"No","Yes")</f>
        <v>No</v>
      </c>
      <c r="W390" t="str">
        <f>INDEX(People!$A$2:$A$5,MATCH(Sales!$M390,People!$B$2:$B$5,0))</f>
        <v>Chuck Magee</v>
      </c>
    </row>
    <row r="391" spans="1:23"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c r="V391" t="str">
        <f>IF(ISNA(MATCH(Sales!$B391,Returns!$B$2:$B$297,0)),"No","Yes")</f>
        <v>No</v>
      </c>
      <c r="W391" t="str">
        <f>INDEX(People!$A$2:$A$5,MATCH(Sales!$M391,People!$B$2:$B$5,0))</f>
        <v>Chuck Magee</v>
      </c>
    </row>
    <row r="392" spans="1:23"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c r="V392" t="str">
        <f>IF(ISNA(MATCH(Sales!$B392,Returns!$B$2:$B$297,0)),"No","Yes")</f>
        <v>No</v>
      </c>
      <c r="W392" t="str">
        <f>INDEX(People!$A$2:$A$5,MATCH(Sales!$M392,People!$B$2:$B$5,0))</f>
        <v>Chuck Magee</v>
      </c>
    </row>
    <row r="393" spans="1:23"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c r="V393" t="str">
        <f>IF(ISNA(MATCH(Sales!$B393,Returns!$B$2:$B$297,0)),"No","Yes")</f>
        <v>No</v>
      </c>
      <c r="W393" t="str">
        <f>INDEX(People!$A$2:$A$5,MATCH(Sales!$M393,People!$B$2:$B$5,0))</f>
        <v>Anna Andreadi</v>
      </c>
    </row>
    <row r="394" spans="1:23"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IF(ISNA(MATCH(Sales!$B394,Returns!$B$2:$B$297,0)),"No","Yes")</f>
        <v>No</v>
      </c>
      <c r="W394" t="str">
        <f>INDEX(People!$A$2:$A$5,MATCH(Sales!$M394,People!$B$2:$B$5,0))</f>
        <v>Anna Andreadi</v>
      </c>
    </row>
    <row r="395" spans="1:23"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c r="V395" t="str">
        <f>IF(ISNA(MATCH(Sales!$B395,Returns!$B$2:$B$297,0)),"No","Yes")</f>
        <v>No</v>
      </c>
      <c r="W395" t="str">
        <f>INDEX(People!$A$2:$A$5,MATCH(Sales!$M395,People!$B$2:$B$5,0))</f>
        <v>Kelly Williams</v>
      </c>
    </row>
    <row r="396" spans="1:23"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c r="V396" t="str">
        <f>IF(ISNA(MATCH(Sales!$B396,Returns!$B$2:$B$297,0)),"No","Yes")</f>
        <v>No</v>
      </c>
      <c r="W396" t="str">
        <f>INDEX(People!$A$2:$A$5,MATCH(Sales!$M396,People!$B$2:$B$5,0))</f>
        <v>Anna Andreadi</v>
      </c>
    </row>
    <row r="397" spans="1:23"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c r="V397" t="str">
        <f>IF(ISNA(MATCH(Sales!$B397,Returns!$B$2:$B$297,0)),"No","Yes")</f>
        <v>No</v>
      </c>
      <c r="W397" t="str">
        <f>INDEX(People!$A$2:$A$5,MATCH(Sales!$M397,People!$B$2:$B$5,0))</f>
        <v>Chuck Magee</v>
      </c>
    </row>
    <row r="398" spans="1:23"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c r="V398" t="str">
        <f>IF(ISNA(MATCH(Sales!$B398,Returns!$B$2:$B$297,0)),"No","Yes")</f>
        <v>No</v>
      </c>
      <c r="W398" t="str">
        <f>INDEX(People!$A$2:$A$5,MATCH(Sales!$M398,People!$B$2:$B$5,0))</f>
        <v>Chuck Magee</v>
      </c>
    </row>
    <row r="399" spans="1:23"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c r="V399" t="str">
        <f>IF(ISNA(MATCH(Sales!$B399,Returns!$B$2:$B$297,0)),"No","Yes")</f>
        <v>No</v>
      </c>
      <c r="W399" t="str">
        <f>INDEX(People!$A$2:$A$5,MATCH(Sales!$M399,People!$B$2:$B$5,0))</f>
        <v>Kelly Williams</v>
      </c>
    </row>
    <row r="400" spans="1:23"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c r="V400" t="str">
        <f>IF(ISNA(MATCH(Sales!$B400,Returns!$B$2:$B$297,0)),"No","Yes")</f>
        <v>No</v>
      </c>
      <c r="W400" t="str">
        <f>INDEX(People!$A$2:$A$5,MATCH(Sales!$M400,People!$B$2:$B$5,0))</f>
        <v>Kelly Williams</v>
      </c>
    </row>
    <row r="401" spans="1:23"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c r="V401" t="str">
        <f>IF(ISNA(MATCH(Sales!$B401,Returns!$B$2:$B$297,0)),"No","Yes")</f>
        <v>No</v>
      </c>
      <c r="W401" t="str">
        <f>INDEX(People!$A$2:$A$5,MATCH(Sales!$M401,People!$B$2:$B$5,0))</f>
        <v>Kelly Williams</v>
      </c>
    </row>
    <row r="402" spans="1:23"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IF(ISNA(MATCH(Sales!$B402,Returns!$B$2:$B$297,0)),"No","Yes")</f>
        <v>No</v>
      </c>
      <c r="W402" t="str">
        <f>INDEX(People!$A$2:$A$5,MATCH(Sales!$M402,People!$B$2:$B$5,0))</f>
        <v>Kelly Williams</v>
      </c>
    </row>
    <row r="403" spans="1:23"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c r="V403" t="str">
        <f>IF(ISNA(MATCH(Sales!$B403,Returns!$B$2:$B$297,0)),"No","Yes")</f>
        <v>No</v>
      </c>
      <c r="W403" t="str">
        <f>INDEX(People!$A$2:$A$5,MATCH(Sales!$M403,People!$B$2:$B$5,0))</f>
        <v>Kelly Williams</v>
      </c>
    </row>
    <row r="404" spans="1:23"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c r="V404" t="str">
        <f>IF(ISNA(MATCH(Sales!$B404,Returns!$B$2:$B$297,0)),"No","Yes")</f>
        <v>No</v>
      </c>
      <c r="W404" t="str">
        <f>INDEX(People!$A$2:$A$5,MATCH(Sales!$M404,People!$B$2:$B$5,0))</f>
        <v>Cassandra Brandow</v>
      </c>
    </row>
    <row r="405" spans="1:23"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IF(ISNA(MATCH(Sales!$B405,Returns!$B$2:$B$297,0)),"No","Yes")</f>
        <v>No</v>
      </c>
      <c r="W405" t="str">
        <f>INDEX(People!$A$2:$A$5,MATCH(Sales!$M405,People!$B$2:$B$5,0))</f>
        <v>Cassandra Brandow</v>
      </c>
    </row>
    <row r="406" spans="1:23"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c r="V406" t="str">
        <f>IF(ISNA(MATCH(Sales!$B406,Returns!$B$2:$B$297,0)),"No","Yes")</f>
        <v>No</v>
      </c>
      <c r="W406" t="str">
        <f>INDEX(People!$A$2:$A$5,MATCH(Sales!$M406,People!$B$2:$B$5,0))</f>
        <v>Chuck Magee</v>
      </c>
    </row>
    <row r="407" spans="1:23"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c r="V407" t="str">
        <f>IF(ISNA(MATCH(Sales!$B407,Returns!$B$2:$B$297,0)),"No","Yes")</f>
        <v>No</v>
      </c>
      <c r="W407" t="str">
        <f>INDEX(People!$A$2:$A$5,MATCH(Sales!$M407,People!$B$2:$B$5,0))</f>
        <v>Anna Andreadi</v>
      </c>
    </row>
    <row r="408" spans="1:23"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IF(ISNA(MATCH(Sales!$B408,Returns!$B$2:$B$297,0)),"No","Yes")</f>
        <v>No</v>
      </c>
      <c r="W408" t="str">
        <f>INDEX(People!$A$2:$A$5,MATCH(Sales!$M408,People!$B$2:$B$5,0))</f>
        <v>Anna Andreadi</v>
      </c>
    </row>
    <row r="409" spans="1:23"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IF(ISNA(MATCH(Sales!$B409,Returns!$B$2:$B$297,0)),"No","Yes")</f>
        <v>No</v>
      </c>
      <c r="W409" t="str">
        <f>INDEX(People!$A$2:$A$5,MATCH(Sales!$M409,People!$B$2:$B$5,0))</f>
        <v>Anna Andreadi</v>
      </c>
    </row>
    <row r="410" spans="1:23"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c r="V410" t="str">
        <f>IF(ISNA(MATCH(Sales!$B410,Returns!$B$2:$B$297,0)),"No","Yes")</f>
        <v>No</v>
      </c>
      <c r="W410" t="str">
        <f>INDEX(People!$A$2:$A$5,MATCH(Sales!$M410,People!$B$2:$B$5,0))</f>
        <v>Anna Andreadi</v>
      </c>
    </row>
    <row r="411" spans="1:23"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IF(ISNA(MATCH(Sales!$B411,Returns!$B$2:$B$297,0)),"No","Yes")</f>
        <v>No</v>
      </c>
      <c r="W411" t="str">
        <f>INDEX(People!$A$2:$A$5,MATCH(Sales!$M411,People!$B$2:$B$5,0))</f>
        <v>Anna Andreadi</v>
      </c>
    </row>
    <row r="412" spans="1:23"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c r="V412" t="str">
        <f>IF(ISNA(MATCH(Sales!$B412,Returns!$B$2:$B$297,0)),"No","Yes")</f>
        <v>No</v>
      </c>
      <c r="W412" t="str">
        <f>INDEX(People!$A$2:$A$5,MATCH(Sales!$M412,People!$B$2:$B$5,0))</f>
        <v>Anna Andreadi</v>
      </c>
    </row>
    <row r="413" spans="1:23"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IF(ISNA(MATCH(Sales!$B413,Returns!$B$2:$B$297,0)),"No","Yes")</f>
        <v>No</v>
      </c>
      <c r="W413" t="str">
        <f>INDEX(People!$A$2:$A$5,MATCH(Sales!$M413,People!$B$2:$B$5,0))</f>
        <v>Anna Andreadi</v>
      </c>
    </row>
    <row r="414" spans="1:23"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c r="V414" t="str">
        <f>IF(ISNA(MATCH(Sales!$B414,Returns!$B$2:$B$297,0)),"No","Yes")</f>
        <v>No</v>
      </c>
      <c r="W414" t="str">
        <f>INDEX(People!$A$2:$A$5,MATCH(Sales!$M414,People!$B$2:$B$5,0))</f>
        <v>Anna Andreadi</v>
      </c>
    </row>
    <row r="415" spans="1:23"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c r="V415" t="str">
        <f>IF(ISNA(MATCH(Sales!$B415,Returns!$B$2:$B$297,0)),"No","Yes")</f>
        <v>No</v>
      </c>
      <c r="W415" t="str">
        <f>INDEX(People!$A$2:$A$5,MATCH(Sales!$M415,People!$B$2:$B$5,0))</f>
        <v>Anna Andreadi</v>
      </c>
    </row>
    <row r="416" spans="1:23"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c r="V416" t="str">
        <f>IF(ISNA(MATCH(Sales!$B416,Returns!$B$2:$B$297,0)),"No","Yes")</f>
        <v>No</v>
      </c>
      <c r="W416" t="str">
        <f>INDEX(People!$A$2:$A$5,MATCH(Sales!$M416,People!$B$2:$B$5,0))</f>
        <v>Anna Andreadi</v>
      </c>
    </row>
    <row r="417" spans="1:23"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c r="V417" t="str">
        <f>IF(ISNA(MATCH(Sales!$B417,Returns!$B$2:$B$297,0)),"No","Yes")</f>
        <v>No</v>
      </c>
      <c r="W417" t="str">
        <f>INDEX(People!$A$2:$A$5,MATCH(Sales!$M417,People!$B$2:$B$5,0))</f>
        <v>Anna Andreadi</v>
      </c>
    </row>
    <row r="418" spans="1:23"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c r="V418" t="str">
        <f>IF(ISNA(MATCH(Sales!$B418,Returns!$B$2:$B$297,0)),"No","Yes")</f>
        <v>No</v>
      </c>
      <c r="W418" t="str">
        <f>INDEX(People!$A$2:$A$5,MATCH(Sales!$M418,People!$B$2:$B$5,0))</f>
        <v>Anna Andreadi</v>
      </c>
    </row>
    <row r="419" spans="1:23"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c r="V419" t="str">
        <f>IF(ISNA(MATCH(Sales!$B419,Returns!$B$2:$B$297,0)),"No","Yes")</f>
        <v>Yes</v>
      </c>
      <c r="W419" t="str">
        <f>INDEX(People!$A$2:$A$5,MATCH(Sales!$M419,People!$B$2:$B$5,0))</f>
        <v>Anna Andreadi</v>
      </c>
    </row>
    <row r="420" spans="1:23"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c r="V420" t="str">
        <f>IF(ISNA(MATCH(Sales!$B420,Returns!$B$2:$B$297,0)),"No","Yes")</f>
        <v>No</v>
      </c>
      <c r="W420" t="str">
        <f>INDEX(People!$A$2:$A$5,MATCH(Sales!$M420,People!$B$2:$B$5,0))</f>
        <v>Cassandra Brandow</v>
      </c>
    </row>
    <row r="421" spans="1:23"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c r="V421" t="str">
        <f>IF(ISNA(MATCH(Sales!$B421,Returns!$B$2:$B$297,0)),"No","Yes")</f>
        <v>No</v>
      </c>
      <c r="W421" t="str">
        <f>INDEX(People!$A$2:$A$5,MATCH(Sales!$M421,People!$B$2:$B$5,0))</f>
        <v>Anna Andreadi</v>
      </c>
    </row>
    <row r="422" spans="1:23"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c r="V422" t="str">
        <f>IF(ISNA(MATCH(Sales!$B422,Returns!$B$2:$B$297,0)),"No","Yes")</f>
        <v>No</v>
      </c>
      <c r="W422" t="str">
        <f>INDEX(People!$A$2:$A$5,MATCH(Sales!$M422,People!$B$2:$B$5,0))</f>
        <v>Anna Andreadi</v>
      </c>
    </row>
    <row r="423" spans="1:23"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c r="V423" t="str">
        <f>IF(ISNA(MATCH(Sales!$B423,Returns!$B$2:$B$297,0)),"No","Yes")</f>
        <v>No</v>
      </c>
      <c r="W423" t="str">
        <f>INDEX(People!$A$2:$A$5,MATCH(Sales!$M423,People!$B$2:$B$5,0))</f>
        <v>Anna Andreadi</v>
      </c>
    </row>
    <row r="424" spans="1:23"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c r="V424" t="str">
        <f>IF(ISNA(MATCH(Sales!$B424,Returns!$B$2:$B$297,0)),"No","Yes")</f>
        <v>No</v>
      </c>
      <c r="W424" t="str">
        <f>INDEX(People!$A$2:$A$5,MATCH(Sales!$M424,People!$B$2:$B$5,0))</f>
        <v>Chuck Magee</v>
      </c>
    </row>
    <row r="425" spans="1:23"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c r="V425" t="str">
        <f>IF(ISNA(MATCH(Sales!$B425,Returns!$B$2:$B$297,0)),"No","Yes")</f>
        <v>No</v>
      </c>
      <c r="W425" t="str">
        <f>INDEX(People!$A$2:$A$5,MATCH(Sales!$M425,People!$B$2:$B$5,0))</f>
        <v>Chuck Magee</v>
      </c>
    </row>
    <row r="426" spans="1:23"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IF(ISNA(MATCH(Sales!$B426,Returns!$B$2:$B$297,0)),"No","Yes")</f>
        <v>No</v>
      </c>
      <c r="W426" t="str">
        <f>INDEX(People!$A$2:$A$5,MATCH(Sales!$M426,People!$B$2:$B$5,0))</f>
        <v>Cassandra Brandow</v>
      </c>
    </row>
    <row r="427" spans="1:23"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IF(ISNA(MATCH(Sales!$B427,Returns!$B$2:$B$297,0)),"No","Yes")</f>
        <v>No</v>
      </c>
      <c r="W427" t="str">
        <f>INDEX(People!$A$2:$A$5,MATCH(Sales!$M427,People!$B$2:$B$5,0))</f>
        <v>Kelly Williams</v>
      </c>
    </row>
    <row r="428" spans="1:23"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IF(ISNA(MATCH(Sales!$B428,Returns!$B$2:$B$297,0)),"No","Yes")</f>
        <v>No</v>
      </c>
      <c r="W428" t="str">
        <f>INDEX(People!$A$2:$A$5,MATCH(Sales!$M428,People!$B$2:$B$5,0))</f>
        <v>Kelly Williams</v>
      </c>
    </row>
    <row r="429" spans="1:23"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IF(ISNA(MATCH(Sales!$B429,Returns!$B$2:$B$297,0)),"No","Yes")</f>
        <v>No</v>
      </c>
      <c r="W429" t="str">
        <f>INDEX(People!$A$2:$A$5,MATCH(Sales!$M429,People!$B$2:$B$5,0))</f>
        <v>Chuck Magee</v>
      </c>
    </row>
    <row r="430" spans="1:23"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c r="V430" t="str">
        <f>IF(ISNA(MATCH(Sales!$B430,Returns!$B$2:$B$297,0)),"No","Yes")</f>
        <v>No</v>
      </c>
      <c r="W430" t="str">
        <f>INDEX(People!$A$2:$A$5,MATCH(Sales!$M430,People!$B$2:$B$5,0))</f>
        <v>Kelly Williams</v>
      </c>
    </row>
    <row r="431" spans="1:23"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c r="V431" t="str">
        <f>IF(ISNA(MATCH(Sales!$B431,Returns!$B$2:$B$297,0)),"No","Yes")</f>
        <v>No</v>
      </c>
      <c r="W431" t="str">
        <f>INDEX(People!$A$2:$A$5,MATCH(Sales!$M431,People!$B$2:$B$5,0))</f>
        <v>Cassandra Brandow</v>
      </c>
    </row>
    <row r="432" spans="1:23"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c r="V432" t="str">
        <f>IF(ISNA(MATCH(Sales!$B432,Returns!$B$2:$B$297,0)),"No","Yes")</f>
        <v>No</v>
      </c>
      <c r="W432" t="str">
        <f>INDEX(People!$A$2:$A$5,MATCH(Sales!$M432,People!$B$2:$B$5,0))</f>
        <v>Cassandra Brandow</v>
      </c>
    </row>
    <row r="433" spans="1:23"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c r="V433" t="str">
        <f>IF(ISNA(MATCH(Sales!$B433,Returns!$B$2:$B$297,0)),"No","Yes")</f>
        <v>No</v>
      </c>
      <c r="W433" t="str">
        <f>INDEX(People!$A$2:$A$5,MATCH(Sales!$M433,People!$B$2:$B$5,0))</f>
        <v>Cassandra Brandow</v>
      </c>
    </row>
    <row r="434" spans="1:23"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c r="V434" t="str">
        <f>IF(ISNA(MATCH(Sales!$B434,Returns!$B$2:$B$297,0)),"No","Yes")</f>
        <v>No</v>
      </c>
      <c r="W434" t="str">
        <f>INDEX(People!$A$2:$A$5,MATCH(Sales!$M434,People!$B$2:$B$5,0))</f>
        <v>Cassandra Brandow</v>
      </c>
    </row>
    <row r="435" spans="1:23"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c r="V435" t="str">
        <f>IF(ISNA(MATCH(Sales!$B435,Returns!$B$2:$B$297,0)),"No","Yes")</f>
        <v>No</v>
      </c>
      <c r="W435" t="str">
        <f>INDEX(People!$A$2:$A$5,MATCH(Sales!$M435,People!$B$2:$B$5,0))</f>
        <v>Chuck Magee</v>
      </c>
    </row>
    <row r="436" spans="1:23"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c r="V436" t="str">
        <f>IF(ISNA(MATCH(Sales!$B436,Returns!$B$2:$B$297,0)),"No","Yes")</f>
        <v>Yes</v>
      </c>
      <c r="W436" t="str">
        <f>INDEX(People!$A$2:$A$5,MATCH(Sales!$M436,People!$B$2:$B$5,0))</f>
        <v>Cassandra Brandow</v>
      </c>
    </row>
    <row r="437" spans="1:23"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c r="V437" t="str">
        <f>IF(ISNA(MATCH(Sales!$B437,Returns!$B$2:$B$297,0)),"No","Yes")</f>
        <v>Yes</v>
      </c>
      <c r="W437" t="str">
        <f>INDEX(People!$A$2:$A$5,MATCH(Sales!$M437,People!$B$2:$B$5,0))</f>
        <v>Cassandra Brandow</v>
      </c>
    </row>
    <row r="438" spans="1:23"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c r="V438" t="str">
        <f>IF(ISNA(MATCH(Sales!$B438,Returns!$B$2:$B$297,0)),"No","Yes")</f>
        <v>Yes</v>
      </c>
      <c r="W438" t="str">
        <f>INDEX(People!$A$2:$A$5,MATCH(Sales!$M438,People!$B$2:$B$5,0))</f>
        <v>Kelly Williams</v>
      </c>
    </row>
    <row r="439" spans="1:23"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c r="V439" t="str">
        <f>IF(ISNA(MATCH(Sales!$B439,Returns!$B$2:$B$297,0)),"No","Yes")</f>
        <v>Yes</v>
      </c>
      <c r="W439" t="str">
        <f>INDEX(People!$A$2:$A$5,MATCH(Sales!$M439,People!$B$2:$B$5,0))</f>
        <v>Kelly Williams</v>
      </c>
    </row>
    <row r="440" spans="1:23"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c r="V440" t="str">
        <f>IF(ISNA(MATCH(Sales!$B440,Returns!$B$2:$B$297,0)),"No","Yes")</f>
        <v>No</v>
      </c>
      <c r="W440" t="str">
        <f>INDEX(People!$A$2:$A$5,MATCH(Sales!$M440,People!$B$2:$B$5,0))</f>
        <v>Kelly Williams</v>
      </c>
    </row>
    <row r="441" spans="1:23"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c r="V441" t="str">
        <f>IF(ISNA(MATCH(Sales!$B441,Returns!$B$2:$B$297,0)),"No","Yes")</f>
        <v>No</v>
      </c>
      <c r="W441" t="str">
        <f>INDEX(People!$A$2:$A$5,MATCH(Sales!$M441,People!$B$2:$B$5,0))</f>
        <v>Chuck Magee</v>
      </c>
    </row>
    <row r="442" spans="1:23"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c r="V442" t="str">
        <f>IF(ISNA(MATCH(Sales!$B442,Returns!$B$2:$B$297,0)),"No","Yes")</f>
        <v>No</v>
      </c>
      <c r="W442" t="str">
        <f>INDEX(People!$A$2:$A$5,MATCH(Sales!$M442,People!$B$2:$B$5,0))</f>
        <v>Kelly Williams</v>
      </c>
    </row>
    <row r="443" spans="1:23"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c r="V443" t="str">
        <f>IF(ISNA(MATCH(Sales!$B443,Returns!$B$2:$B$297,0)),"No","Yes")</f>
        <v>No</v>
      </c>
      <c r="W443" t="str">
        <f>INDEX(People!$A$2:$A$5,MATCH(Sales!$M443,People!$B$2:$B$5,0))</f>
        <v>Kelly Williams</v>
      </c>
    </row>
    <row r="444" spans="1:23"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c r="V444" t="str">
        <f>IF(ISNA(MATCH(Sales!$B444,Returns!$B$2:$B$297,0)),"No","Yes")</f>
        <v>No</v>
      </c>
      <c r="W444" t="str">
        <f>INDEX(People!$A$2:$A$5,MATCH(Sales!$M444,People!$B$2:$B$5,0))</f>
        <v>Kelly Williams</v>
      </c>
    </row>
    <row r="445" spans="1:23"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IF(ISNA(MATCH(Sales!$B445,Returns!$B$2:$B$297,0)),"No","Yes")</f>
        <v>No</v>
      </c>
      <c r="W445" t="str">
        <f>INDEX(People!$A$2:$A$5,MATCH(Sales!$M445,People!$B$2:$B$5,0))</f>
        <v>Kelly Williams</v>
      </c>
    </row>
    <row r="446" spans="1:23"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c r="V446" t="str">
        <f>IF(ISNA(MATCH(Sales!$B446,Returns!$B$2:$B$297,0)),"No","Yes")</f>
        <v>No</v>
      </c>
      <c r="W446" t="str">
        <f>INDEX(People!$A$2:$A$5,MATCH(Sales!$M446,People!$B$2:$B$5,0))</f>
        <v>Kelly Williams</v>
      </c>
    </row>
    <row r="447" spans="1:23"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IF(ISNA(MATCH(Sales!$B447,Returns!$B$2:$B$297,0)),"No","Yes")</f>
        <v>No</v>
      </c>
      <c r="W447" t="str">
        <f>INDEX(People!$A$2:$A$5,MATCH(Sales!$M447,People!$B$2:$B$5,0))</f>
        <v>Kelly Williams</v>
      </c>
    </row>
    <row r="448" spans="1:23"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IF(ISNA(MATCH(Sales!$B448,Returns!$B$2:$B$297,0)),"No","Yes")</f>
        <v>Yes</v>
      </c>
      <c r="W448" t="str">
        <f>INDEX(People!$A$2:$A$5,MATCH(Sales!$M448,People!$B$2:$B$5,0))</f>
        <v>Kelly Williams</v>
      </c>
    </row>
    <row r="449" spans="1:23"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c r="V449" t="str">
        <f>IF(ISNA(MATCH(Sales!$B449,Returns!$B$2:$B$297,0)),"No","Yes")</f>
        <v>No</v>
      </c>
      <c r="W449" t="str">
        <f>INDEX(People!$A$2:$A$5,MATCH(Sales!$M449,People!$B$2:$B$5,0))</f>
        <v>Chuck Magee</v>
      </c>
    </row>
    <row r="450" spans="1:23"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c r="V450" t="str">
        <f>IF(ISNA(MATCH(Sales!$B450,Returns!$B$2:$B$297,0)),"No","Yes")</f>
        <v>No</v>
      </c>
      <c r="W450" t="str">
        <f>INDEX(People!$A$2:$A$5,MATCH(Sales!$M450,People!$B$2:$B$5,0))</f>
        <v>Chuck Magee</v>
      </c>
    </row>
    <row r="451" spans="1:23"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IF(ISNA(MATCH(Sales!$B451,Returns!$B$2:$B$297,0)),"No","Yes")</f>
        <v>No</v>
      </c>
      <c r="W451" t="str">
        <f>INDEX(People!$A$2:$A$5,MATCH(Sales!$M451,People!$B$2:$B$5,0))</f>
        <v>Chuck Magee</v>
      </c>
    </row>
    <row r="452" spans="1:23"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c r="V452" t="str">
        <f>IF(ISNA(MATCH(Sales!$B452,Returns!$B$2:$B$297,0)),"No","Yes")</f>
        <v>No</v>
      </c>
      <c r="W452" t="str">
        <f>INDEX(People!$A$2:$A$5,MATCH(Sales!$M452,People!$B$2:$B$5,0))</f>
        <v>Chuck Magee</v>
      </c>
    </row>
    <row r="453" spans="1:23"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c r="V453" t="str">
        <f>IF(ISNA(MATCH(Sales!$B453,Returns!$B$2:$B$297,0)),"No","Yes")</f>
        <v>No</v>
      </c>
      <c r="W453" t="str">
        <f>INDEX(People!$A$2:$A$5,MATCH(Sales!$M453,People!$B$2:$B$5,0))</f>
        <v>Chuck Magee</v>
      </c>
    </row>
    <row r="454" spans="1:23"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IF(ISNA(MATCH(Sales!$B454,Returns!$B$2:$B$297,0)),"No","Yes")</f>
        <v>No</v>
      </c>
      <c r="W454" t="str">
        <f>INDEX(People!$A$2:$A$5,MATCH(Sales!$M454,People!$B$2:$B$5,0))</f>
        <v>Chuck Magee</v>
      </c>
    </row>
    <row r="455" spans="1:23"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c r="V455" t="str">
        <f>IF(ISNA(MATCH(Sales!$B455,Returns!$B$2:$B$297,0)),"No","Yes")</f>
        <v>No</v>
      </c>
      <c r="W455" t="str">
        <f>INDEX(People!$A$2:$A$5,MATCH(Sales!$M455,People!$B$2:$B$5,0))</f>
        <v>Chuck Magee</v>
      </c>
    </row>
    <row r="456" spans="1:23"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c r="V456" t="str">
        <f>IF(ISNA(MATCH(Sales!$B456,Returns!$B$2:$B$297,0)),"No","Yes")</f>
        <v>No</v>
      </c>
      <c r="W456" t="str">
        <f>INDEX(People!$A$2:$A$5,MATCH(Sales!$M456,People!$B$2:$B$5,0))</f>
        <v>Chuck Magee</v>
      </c>
    </row>
    <row r="457" spans="1:23"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c r="V457" t="str">
        <f>IF(ISNA(MATCH(Sales!$B457,Returns!$B$2:$B$297,0)),"No","Yes")</f>
        <v>No</v>
      </c>
      <c r="W457" t="str">
        <f>INDEX(People!$A$2:$A$5,MATCH(Sales!$M457,People!$B$2:$B$5,0))</f>
        <v>Kelly Williams</v>
      </c>
    </row>
    <row r="458" spans="1:23"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c r="V458" t="str">
        <f>IF(ISNA(MATCH(Sales!$B458,Returns!$B$2:$B$297,0)),"No","Yes")</f>
        <v>No</v>
      </c>
      <c r="W458" t="str">
        <f>INDEX(People!$A$2:$A$5,MATCH(Sales!$M458,People!$B$2:$B$5,0))</f>
        <v>Anna Andreadi</v>
      </c>
    </row>
    <row r="459" spans="1:23"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c r="V459" t="str">
        <f>IF(ISNA(MATCH(Sales!$B459,Returns!$B$2:$B$297,0)),"No","Yes")</f>
        <v>No</v>
      </c>
      <c r="W459" t="str">
        <f>INDEX(People!$A$2:$A$5,MATCH(Sales!$M459,People!$B$2:$B$5,0))</f>
        <v>Kelly Williams</v>
      </c>
    </row>
    <row r="460" spans="1:23"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IF(ISNA(MATCH(Sales!$B460,Returns!$B$2:$B$297,0)),"No","Yes")</f>
        <v>No</v>
      </c>
      <c r="W460" t="str">
        <f>INDEX(People!$A$2:$A$5,MATCH(Sales!$M460,People!$B$2:$B$5,0))</f>
        <v>Kelly Williams</v>
      </c>
    </row>
    <row r="461" spans="1:23"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IF(ISNA(MATCH(Sales!$B461,Returns!$B$2:$B$297,0)),"No","Yes")</f>
        <v>No</v>
      </c>
      <c r="W461" t="str">
        <f>INDEX(People!$A$2:$A$5,MATCH(Sales!$M461,People!$B$2:$B$5,0))</f>
        <v>Anna Andreadi</v>
      </c>
    </row>
    <row r="462" spans="1:23"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c r="V462" t="str">
        <f>IF(ISNA(MATCH(Sales!$B462,Returns!$B$2:$B$297,0)),"No","Yes")</f>
        <v>No</v>
      </c>
      <c r="W462" t="str">
        <f>INDEX(People!$A$2:$A$5,MATCH(Sales!$M462,People!$B$2:$B$5,0))</f>
        <v>Anna Andreadi</v>
      </c>
    </row>
    <row r="463" spans="1:23"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c r="V463" t="str">
        <f>IF(ISNA(MATCH(Sales!$B463,Returns!$B$2:$B$297,0)),"No","Yes")</f>
        <v>No</v>
      </c>
      <c r="W463" t="str">
        <f>INDEX(People!$A$2:$A$5,MATCH(Sales!$M463,People!$B$2:$B$5,0))</f>
        <v>Anna Andreadi</v>
      </c>
    </row>
    <row r="464" spans="1:23"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c r="V464" t="str">
        <f>IF(ISNA(MATCH(Sales!$B464,Returns!$B$2:$B$297,0)),"No","Yes")</f>
        <v>Yes</v>
      </c>
      <c r="W464" t="str">
        <f>INDEX(People!$A$2:$A$5,MATCH(Sales!$M464,People!$B$2:$B$5,0))</f>
        <v>Anna Andreadi</v>
      </c>
    </row>
    <row r="465" spans="1:23"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c r="V465" t="str">
        <f>IF(ISNA(MATCH(Sales!$B465,Returns!$B$2:$B$297,0)),"No","Yes")</f>
        <v>Yes</v>
      </c>
      <c r="W465" t="str">
        <f>INDEX(People!$A$2:$A$5,MATCH(Sales!$M465,People!$B$2:$B$5,0))</f>
        <v>Anna Andreadi</v>
      </c>
    </row>
    <row r="466" spans="1:23"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c r="V466" t="str">
        <f>IF(ISNA(MATCH(Sales!$B466,Returns!$B$2:$B$297,0)),"No","Yes")</f>
        <v>Yes</v>
      </c>
      <c r="W466" t="str">
        <f>INDEX(People!$A$2:$A$5,MATCH(Sales!$M466,People!$B$2:$B$5,0))</f>
        <v>Anna Andreadi</v>
      </c>
    </row>
    <row r="467" spans="1:23"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c r="V467" t="str">
        <f>IF(ISNA(MATCH(Sales!$B467,Returns!$B$2:$B$297,0)),"No","Yes")</f>
        <v>Yes</v>
      </c>
      <c r="W467" t="str">
        <f>INDEX(People!$A$2:$A$5,MATCH(Sales!$M467,People!$B$2:$B$5,0))</f>
        <v>Anna Andreadi</v>
      </c>
    </row>
    <row r="468" spans="1:23"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IF(ISNA(MATCH(Sales!$B468,Returns!$B$2:$B$297,0)),"No","Yes")</f>
        <v>Yes</v>
      </c>
      <c r="W468" t="str">
        <f>INDEX(People!$A$2:$A$5,MATCH(Sales!$M468,People!$B$2:$B$5,0))</f>
        <v>Anna Andreadi</v>
      </c>
    </row>
    <row r="469" spans="1:23"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c r="V469" t="str">
        <f>IF(ISNA(MATCH(Sales!$B469,Returns!$B$2:$B$297,0)),"No","Yes")</f>
        <v>No</v>
      </c>
      <c r="W469" t="str">
        <f>INDEX(People!$A$2:$A$5,MATCH(Sales!$M469,People!$B$2:$B$5,0))</f>
        <v>Kelly Williams</v>
      </c>
    </row>
    <row r="470" spans="1:23"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c r="V470" t="str">
        <f>IF(ISNA(MATCH(Sales!$B470,Returns!$B$2:$B$297,0)),"No","Yes")</f>
        <v>No</v>
      </c>
      <c r="W470" t="str">
        <f>INDEX(People!$A$2:$A$5,MATCH(Sales!$M470,People!$B$2:$B$5,0))</f>
        <v>Kelly Williams</v>
      </c>
    </row>
    <row r="471" spans="1:23"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c r="V471" t="str">
        <f>IF(ISNA(MATCH(Sales!$B471,Returns!$B$2:$B$297,0)),"No","Yes")</f>
        <v>No</v>
      </c>
      <c r="W471" t="str">
        <f>INDEX(People!$A$2:$A$5,MATCH(Sales!$M471,People!$B$2:$B$5,0))</f>
        <v>Kelly Williams</v>
      </c>
    </row>
    <row r="472" spans="1:23"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c r="V472" t="str">
        <f>IF(ISNA(MATCH(Sales!$B472,Returns!$B$2:$B$297,0)),"No","Yes")</f>
        <v>No</v>
      </c>
      <c r="W472" t="str">
        <f>INDEX(People!$A$2:$A$5,MATCH(Sales!$M472,People!$B$2:$B$5,0))</f>
        <v>Chuck Magee</v>
      </c>
    </row>
    <row r="473" spans="1:23"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c r="V473" t="str">
        <f>IF(ISNA(MATCH(Sales!$B473,Returns!$B$2:$B$297,0)),"No","Yes")</f>
        <v>No</v>
      </c>
      <c r="W473" t="str">
        <f>INDEX(People!$A$2:$A$5,MATCH(Sales!$M473,People!$B$2:$B$5,0))</f>
        <v>Anna Andreadi</v>
      </c>
    </row>
    <row r="474" spans="1:23"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c r="V474" t="str">
        <f>IF(ISNA(MATCH(Sales!$B474,Returns!$B$2:$B$297,0)),"No","Yes")</f>
        <v>No</v>
      </c>
      <c r="W474" t="str">
        <f>INDEX(People!$A$2:$A$5,MATCH(Sales!$M474,People!$B$2:$B$5,0))</f>
        <v>Anna Andreadi</v>
      </c>
    </row>
    <row r="475" spans="1:23"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c r="V475" t="str">
        <f>IF(ISNA(MATCH(Sales!$B475,Returns!$B$2:$B$297,0)),"No","Yes")</f>
        <v>No</v>
      </c>
      <c r="W475" t="str">
        <f>INDEX(People!$A$2:$A$5,MATCH(Sales!$M475,People!$B$2:$B$5,0))</f>
        <v>Anna Andreadi</v>
      </c>
    </row>
    <row r="476" spans="1:23"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c r="V476" t="str">
        <f>IF(ISNA(MATCH(Sales!$B476,Returns!$B$2:$B$297,0)),"No","Yes")</f>
        <v>No</v>
      </c>
      <c r="W476" t="str">
        <f>INDEX(People!$A$2:$A$5,MATCH(Sales!$M476,People!$B$2:$B$5,0))</f>
        <v>Anna Andreadi</v>
      </c>
    </row>
    <row r="477" spans="1:23"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c r="V477" t="str">
        <f>IF(ISNA(MATCH(Sales!$B477,Returns!$B$2:$B$297,0)),"No","Yes")</f>
        <v>No</v>
      </c>
      <c r="W477" t="str">
        <f>INDEX(People!$A$2:$A$5,MATCH(Sales!$M477,People!$B$2:$B$5,0))</f>
        <v>Anna Andreadi</v>
      </c>
    </row>
    <row r="478" spans="1:23"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c r="V478" t="str">
        <f>IF(ISNA(MATCH(Sales!$B478,Returns!$B$2:$B$297,0)),"No","Yes")</f>
        <v>No</v>
      </c>
      <c r="W478" t="str">
        <f>INDEX(People!$A$2:$A$5,MATCH(Sales!$M478,People!$B$2:$B$5,0))</f>
        <v>Anna Andreadi</v>
      </c>
    </row>
    <row r="479" spans="1:23"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c r="V479" t="str">
        <f>IF(ISNA(MATCH(Sales!$B479,Returns!$B$2:$B$297,0)),"No","Yes")</f>
        <v>No</v>
      </c>
      <c r="W479" t="str">
        <f>INDEX(People!$A$2:$A$5,MATCH(Sales!$M479,People!$B$2:$B$5,0))</f>
        <v>Anna Andreadi</v>
      </c>
    </row>
    <row r="480" spans="1:23"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IF(ISNA(MATCH(Sales!$B480,Returns!$B$2:$B$297,0)),"No","Yes")</f>
        <v>No</v>
      </c>
      <c r="W480" t="str">
        <f>INDEX(People!$A$2:$A$5,MATCH(Sales!$M480,People!$B$2:$B$5,0))</f>
        <v>Chuck Magee</v>
      </c>
    </row>
    <row r="481" spans="1:23"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IF(ISNA(MATCH(Sales!$B481,Returns!$B$2:$B$297,0)),"No","Yes")</f>
        <v>No</v>
      </c>
      <c r="W481" t="str">
        <f>INDEX(People!$A$2:$A$5,MATCH(Sales!$M481,People!$B$2:$B$5,0))</f>
        <v>Chuck Magee</v>
      </c>
    </row>
    <row r="482" spans="1:23"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IF(ISNA(MATCH(Sales!$B482,Returns!$B$2:$B$297,0)),"No","Yes")</f>
        <v>No</v>
      </c>
      <c r="W482" t="str">
        <f>INDEX(People!$A$2:$A$5,MATCH(Sales!$M482,People!$B$2:$B$5,0))</f>
        <v>Chuck Magee</v>
      </c>
    </row>
    <row r="483" spans="1:23"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c r="V483" t="str">
        <f>IF(ISNA(MATCH(Sales!$B483,Returns!$B$2:$B$297,0)),"No","Yes")</f>
        <v>No</v>
      </c>
      <c r="W483" t="str">
        <f>INDEX(People!$A$2:$A$5,MATCH(Sales!$M483,People!$B$2:$B$5,0))</f>
        <v>Anna Andreadi</v>
      </c>
    </row>
    <row r="484" spans="1:23"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IF(ISNA(MATCH(Sales!$B484,Returns!$B$2:$B$297,0)),"No","Yes")</f>
        <v>No</v>
      </c>
      <c r="W484" t="str">
        <f>INDEX(People!$A$2:$A$5,MATCH(Sales!$M484,People!$B$2:$B$5,0))</f>
        <v>Chuck Magee</v>
      </c>
    </row>
    <row r="485" spans="1:23"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IF(ISNA(MATCH(Sales!$B485,Returns!$B$2:$B$297,0)),"No","Yes")</f>
        <v>No</v>
      </c>
      <c r="W485" t="str">
        <f>INDEX(People!$A$2:$A$5,MATCH(Sales!$M485,People!$B$2:$B$5,0))</f>
        <v>Chuck Magee</v>
      </c>
    </row>
    <row r="486" spans="1:23"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IF(ISNA(MATCH(Sales!$B486,Returns!$B$2:$B$297,0)),"No","Yes")</f>
        <v>Yes</v>
      </c>
      <c r="W486" t="str">
        <f>INDEX(People!$A$2:$A$5,MATCH(Sales!$M486,People!$B$2:$B$5,0))</f>
        <v>Anna Andreadi</v>
      </c>
    </row>
    <row r="487" spans="1:23"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c r="V487" t="str">
        <f>IF(ISNA(MATCH(Sales!$B487,Returns!$B$2:$B$297,0)),"No","Yes")</f>
        <v>Yes</v>
      </c>
      <c r="W487" t="str">
        <f>INDEX(People!$A$2:$A$5,MATCH(Sales!$M487,People!$B$2:$B$5,0))</f>
        <v>Anna Andreadi</v>
      </c>
    </row>
    <row r="488" spans="1:23"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c r="V488" t="str">
        <f>IF(ISNA(MATCH(Sales!$B488,Returns!$B$2:$B$297,0)),"No","Yes")</f>
        <v>Yes</v>
      </c>
      <c r="W488" t="str">
        <f>INDEX(People!$A$2:$A$5,MATCH(Sales!$M488,People!$B$2:$B$5,0))</f>
        <v>Anna Andreadi</v>
      </c>
    </row>
    <row r="489" spans="1:23"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c r="V489" t="str">
        <f>IF(ISNA(MATCH(Sales!$B489,Returns!$B$2:$B$297,0)),"No","Yes")</f>
        <v>No</v>
      </c>
      <c r="W489" t="str">
        <f>INDEX(People!$A$2:$A$5,MATCH(Sales!$M489,People!$B$2:$B$5,0))</f>
        <v>Kelly Williams</v>
      </c>
    </row>
    <row r="490" spans="1:23"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c r="V490" t="str">
        <f>IF(ISNA(MATCH(Sales!$B490,Returns!$B$2:$B$297,0)),"No","Yes")</f>
        <v>No</v>
      </c>
      <c r="W490" t="str">
        <f>INDEX(People!$A$2:$A$5,MATCH(Sales!$M490,People!$B$2:$B$5,0))</f>
        <v>Kelly Williams</v>
      </c>
    </row>
    <row r="491" spans="1:23"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c r="V491" t="str">
        <f>IF(ISNA(MATCH(Sales!$B491,Returns!$B$2:$B$297,0)),"No","Yes")</f>
        <v>No</v>
      </c>
      <c r="W491" t="str">
        <f>INDEX(People!$A$2:$A$5,MATCH(Sales!$M491,People!$B$2:$B$5,0))</f>
        <v>Kelly Williams</v>
      </c>
    </row>
    <row r="492" spans="1:23"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c r="V492" t="str">
        <f>IF(ISNA(MATCH(Sales!$B492,Returns!$B$2:$B$297,0)),"No","Yes")</f>
        <v>No</v>
      </c>
      <c r="W492" t="str">
        <f>INDEX(People!$A$2:$A$5,MATCH(Sales!$M492,People!$B$2:$B$5,0))</f>
        <v>Kelly Williams</v>
      </c>
    </row>
    <row r="493" spans="1:23"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c r="V493" t="str">
        <f>IF(ISNA(MATCH(Sales!$B493,Returns!$B$2:$B$297,0)),"No","Yes")</f>
        <v>No</v>
      </c>
      <c r="W493" t="str">
        <f>INDEX(People!$A$2:$A$5,MATCH(Sales!$M493,People!$B$2:$B$5,0))</f>
        <v>Chuck Magee</v>
      </c>
    </row>
    <row r="494" spans="1:23"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c r="V494" t="str">
        <f>IF(ISNA(MATCH(Sales!$B494,Returns!$B$2:$B$297,0)),"No","Yes")</f>
        <v>No</v>
      </c>
      <c r="W494" t="str">
        <f>INDEX(People!$A$2:$A$5,MATCH(Sales!$M494,People!$B$2:$B$5,0))</f>
        <v>Chuck Magee</v>
      </c>
    </row>
    <row r="495" spans="1:23"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c r="V495" t="str">
        <f>IF(ISNA(MATCH(Sales!$B495,Returns!$B$2:$B$297,0)),"No","Yes")</f>
        <v>No</v>
      </c>
      <c r="W495" t="str">
        <f>INDEX(People!$A$2:$A$5,MATCH(Sales!$M495,People!$B$2:$B$5,0))</f>
        <v>Anna Andreadi</v>
      </c>
    </row>
    <row r="496" spans="1:23"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c r="V496" t="str">
        <f>IF(ISNA(MATCH(Sales!$B496,Returns!$B$2:$B$297,0)),"No","Yes")</f>
        <v>No</v>
      </c>
      <c r="W496" t="str">
        <f>INDEX(People!$A$2:$A$5,MATCH(Sales!$M496,People!$B$2:$B$5,0))</f>
        <v>Cassandra Brandow</v>
      </c>
    </row>
    <row r="497" spans="1:23"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IF(ISNA(MATCH(Sales!$B497,Returns!$B$2:$B$297,0)),"No","Yes")</f>
        <v>No</v>
      </c>
      <c r="W497" t="str">
        <f>INDEX(People!$A$2:$A$5,MATCH(Sales!$M497,People!$B$2:$B$5,0))</f>
        <v>Cassandra Brandow</v>
      </c>
    </row>
    <row r="498" spans="1:23"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c r="V498" t="str">
        <f>IF(ISNA(MATCH(Sales!$B498,Returns!$B$2:$B$297,0)),"No","Yes")</f>
        <v>No</v>
      </c>
      <c r="W498" t="str">
        <f>INDEX(People!$A$2:$A$5,MATCH(Sales!$M498,People!$B$2:$B$5,0))</f>
        <v>Anna Andreadi</v>
      </c>
    </row>
    <row r="499" spans="1:23"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IF(ISNA(MATCH(Sales!$B499,Returns!$B$2:$B$297,0)),"No","Yes")</f>
        <v>No</v>
      </c>
      <c r="W499" t="str">
        <f>INDEX(People!$A$2:$A$5,MATCH(Sales!$M499,People!$B$2:$B$5,0))</f>
        <v>Anna Andreadi</v>
      </c>
    </row>
    <row r="500" spans="1:23"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c r="V500" t="str">
        <f>IF(ISNA(MATCH(Sales!$B500,Returns!$B$2:$B$297,0)),"No","Yes")</f>
        <v>No</v>
      </c>
      <c r="W500" t="str">
        <f>INDEX(People!$A$2:$A$5,MATCH(Sales!$M500,People!$B$2:$B$5,0))</f>
        <v>Anna Andreadi</v>
      </c>
    </row>
    <row r="501" spans="1:23"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c r="V501" t="str">
        <f>IF(ISNA(MATCH(Sales!$B501,Returns!$B$2:$B$297,0)),"No","Yes")</f>
        <v>No</v>
      </c>
      <c r="W501" t="str">
        <f>INDEX(People!$A$2:$A$5,MATCH(Sales!$M501,People!$B$2:$B$5,0))</f>
        <v>Anna Andreadi</v>
      </c>
    </row>
    <row r="502" spans="1:23"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c r="V502" t="str">
        <f>IF(ISNA(MATCH(Sales!$B502,Returns!$B$2:$B$297,0)),"No","Yes")</f>
        <v>Yes</v>
      </c>
      <c r="W502" t="str">
        <f>INDEX(People!$A$2:$A$5,MATCH(Sales!$M502,People!$B$2:$B$5,0))</f>
        <v>Anna Andreadi</v>
      </c>
    </row>
    <row r="503" spans="1:23"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c r="V503" t="str">
        <f>IF(ISNA(MATCH(Sales!$B503,Returns!$B$2:$B$297,0)),"No","Yes")</f>
        <v>Yes</v>
      </c>
      <c r="W503" t="str">
        <f>INDEX(People!$A$2:$A$5,MATCH(Sales!$M503,People!$B$2:$B$5,0))</f>
        <v>Anna Andreadi</v>
      </c>
    </row>
    <row r="504" spans="1:23"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c r="V504" t="str">
        <f>IF(ISNA(MATCH(Sales!$B504,Returns!$B$2:$B$297,0)),"No","Yes")</f>
        <v>Yes</v>
      </c>
      <c r="W504" t="str">
        <f>INDEX(People!$A$2:$A$5,MATCH(Sales!$M504,People!$B$2:$B$5,0))</f>
        <v>Anna Andreadi</v>
      </c>
    </row>
    <row r="505" spans="1:23"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c r="V505" t="str">
        <f>IF(ISNA(MATCH(Sales!$B505,Returns!$B$2:$B$297,0)),"No","Yes")</f>
        <v>Yes</v>
      </c>
      <c r="W505" t="str">
        <f>INDEX(People!$A$2:$A$5,MATCH(Sales!$M505,People!$B$2:$B$5,0))</f>
        <v>Anna Andreadi</v>
      </c>
    </row>
    <row r="506" spans="1:23"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IF(ISNA(MATCH(Sales!$B506,Returns!$B$2:$B$297,0)),"No","Yes")</f>
        <v>Yes</v>
      </c>
      <c r="W506" t="str">
        <f>INDEX(People!$A$2:$A$5,MATCH(Sales!$M506,People!$B$2:$B$5,0))</f>
        <v>Anna Andreadi</v>
      </c>
    </row>
    <row r="507" spans="1:23"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c r="V507" t="str">
        <f>IF(ISNA(MATCH(Sales!$B507,Returns!$B$2:$B$297,0)),"No","Yes")</f>
        <v>No</v>
      </c>
      <c r="W507" t="str">
        <f>INDEX(People!$A$2:$A$5,MATCH(Sales!$M507,People!$B$2:$B$5,0))</f>
        <v>Chuck Magee</v>
      </c>
    </row>
    <row r="508" spans="1:23"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c r="V508" t="str">
        <f>IF(ISNA(MATCH(Sales!$B508,Returns!$B$2:$B$297,0)),"No","Yes")</f>
        <v>No</v>
      </c>
      <c r="W508" t="str">
        <f>INDEX(People!$A$2:$A$5,MATCH(Sales!$M508,People!$B$2:$B$5,0))</f>
        <v>Cassandra Brandow</v>
      </c>
    </row>
    <row r="509" spans="1:23"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c r="V509" t="str">
        <f>IF(ISNA(MATCH(Sales!$B509,Returns!$B$2:$B$297,0)),"No","Yes")</f>
        <v>No</v>
      </c>
      <c r="W509" t="str">
        <f>INDEX(People!$A$2:$A$5,MATCH(Sales!$M509,People!$B$2:$B$5,0))</f>
        <v>Cassandra Brandow</v>
      </c>
    </row>
    <row r="510" spans="1:23"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c r="V510" t="str">
        <f>IF(ISNA(MATCH(Sales!$B510,Returns!$B$2:$B$297,0)),"No","Yes")</f>
        <v>No</v>
      </c>
      <c r="W510" t="str">
        <f>INDEX(People!$A$2:$A$5,MATCH(Sales!$M510,People!$B$2:$B$5,0))</f>
        <v>Cassandra Brandow</v>
      </c>
    </row>
    <row r="511" spans="1:23"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IF(ISNA(MATCH(Sales!$B511,Returns!$B$2:$B$297,0)),"No","Yes")</f>
        <v>No</v>
      </c>
      <c r="W511" t="str">
        <f>INDEX(People!$A$2:$A$5,MATCH(Sales!$M511,People!$B$2:$B$5,0))</f>
        <v>Cassandra Brandow</v>
      </c>
    </row>
    <row r="512" spans="1:23"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c r="V512" t="str">
        <f>IF(ISNA(MATCH(Sales!$B512,Returns!$B$2:$B$297,0)),"No","Yes")</f>
        <v>No</v>
      </c>
      <c r="W512" t="str">
        <f>INDEX(People!$A$2:$A$5,MATCH(Sales!$M512,People!$B$2:$B$5,0))</f>
        <v>Kelly Williams</v>
      </c>
    </row>
    <row r="513" spans="1:23"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c r="V513" t="str">
        <f>IF(ISNA(MATCH(Sales!$B513,Returns!$B$2:$B$297,0)),"No","Yes")</f>
        <v>No</v>
      </c>
      <c r="W513" t="str">
        <f>INDEX(People!$A$2:$A$5,MATCH(Sales!$M513,People!$B$2:$B$5,0))</f>
        <v>Kelly Williams</v>
      </c>
    </row>
    <row r="514" spans="1:23"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c r="V514" t="str">
        <f>IF(ISNA(MATCH(Sales!$B514,Returns!$B$2:$B$297,0)),"No","Yes")</f>
        <v>No</v>
      </c>
      <c r="W514" t="str">
        <f>INDEX(People!$A$2:$A$5,MATCH(Sales!$M514,People!$B$2:$B$5,0))</f>
        <v>Chuck Magee</v>
      </c>
    </row>
    <row r="515" spans="1:23"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IF(ISNA(MATCH(Sales!$B515,Returns!$B$2:$B$297,0)),"No","Yes")</f>
        <v>No</v>
      </c>
      <c r="W515" t="str">
        <f>INDEX(People!$A$2:$A$5,MATCH(Sales!$M515,People!$B$2:$B$5,0))</f>
        <v>Anna Andreadi</v>
      </c>
    </row>
    <row r="516" spans="1:23"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c r="V516" t="str">
        <f>IF(ISNA(MATCH(Sales!$B516,Returns!$B$2:$B$297,0)),"No","Yes")</f>
        <v>No</v>
      </c>
      <c r="W516" t="str">
        <f>INDEX(People!$A$2:$A$5,MATCH(Sales!$M516,People!$B$2:$B$5,0))</f>
        <v>Anna Andreadi</v>
      </c>
    </row>
    <row r="517" spans="1:23"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c r="V517" t="str">
        <f>IF(ISNA(MATCH(Sales!$B517,Returns!$B$2:$B$297,0)),"No","Yes")</f>
        <v>No</v>
      </c>
      <c r="W517" t="str">
        <f>INDEX(People!$A$2:$A$5,MATCH(Sales!$M517,People!$B$2:$B$5,0))</f>
        <v>Anna Andreadi</v>
      </c>
    </row>
    <row r="518" spans="1:23"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c r="V518" t="str">
        <f>IF(ISNA(MATCH(Sales!$B518,Returns!$B$2:$B$297,0)),"No","Yes")</f>
        <v>No</v>
      </c>
      <c r="W518" t="str">
        <f>INDEX(People!$A$2:$A$5,MATCH(Sales!$M518,People!$B$2:$B$5,0))</f>
        <v>Anna Andreadi</v>
      </c>
    </row>
    <row r="519" spans="1:23"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IF(ISNA(MATCH(Sales!$B519,Returns!$B$2:$B$297,0)),"No","Yes")</f>
        <v>No</v>
      </c>
      <c r="W519" t="str">
        <f>INDEX(People!$A$2:$A$5,MATCH(Sales!$M519,People!$B$2:$B$5,0))</f>
        <v>Anna Andreadi</v>
      </c>
    </row>
    <row r="520" spans="1:23"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c r="V520" t="str">
        <f>IF(ISNA(MATCH(Sales!$B520,Returns!$B$2:$B$297,0)),"No","Yes")</f>
        <v>No</v>
      </c>
      <c r="W520" t="str">
        <f>INDEX(People!$A$2:$A$5,MATCH(Sales!$M520,People!$B$2:$B$5,0))</f>
        <v>Anna Andreadi</v>
      </c>
    </row>
    <row r="521" spans="1:23"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IF(ISNA(MATCH(Sales!$B521,Returns!$B$2:$B$297,0)),"No","Yes")</f>
        <v>Yes</v>
      </c>
      <c r="W521" t="str">
        <f>INDEX(People!$A$2:$A$5,MATCH(Sales!$M521,People!$B$2:$B$5,0))</f>
        <v>Kelly Williams</v>
      </c>
    </row>
    <row r="522" spans="1:23"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c r="V522" t="str">
        <f>IF(ISNA(MATCH(Sales!$B522,Returns!$B$2:$B$297,0)),"No","Yes")</f>
        <v>Yes</v>
      </c>
      <c r="W522" t="str">
        <f>INDEX(People!$A$2:$A$5,MATCH(Sales!$M522,People!$B$2:$B$5,0))</f>
        <v>Kelly Williams</v>
      </c>
    </row>
    <row r="523" spans="1:23"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c r="V523" t="str">
        <f>IF(ISNA(MATCH(Sales!$B523,Returns!$B$2:$B$297,0)),"No","Yes")</f>
        <v>Yes</v>
      </c>
      <c r="W523" t="str">
        <f>INDEX(People!$A$2:$A$5,MATCH(Sales!$M523,People!$B$2:$B$5,0))</f>
        <v>Kelly Williams</v>
      </c>
    </row>
    <row r="524" spans="1:23"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c r="V524" t="str">
        <f>IF(ISNA(MATCH(Sales!$B524,Returns!$B$2:$B$297,0)),"No","Yes")</f>
        <v>No</v>
      </c>
      <c r="W524" t="str">
        <f>INDEX(People!$A$2:$A$5,MATCH(Sales!$M524,People!$B$2:$B$5,0))</f>
        <v>Kelly Williams</v>
      </c>
    </row>
    <row r="525" spans="1:23"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c r="V525" t="str">
        <f>IF(ISNA(MATCH(Sales!$B525,Returns!$B$2:$B$297,0)),"No","Yes")</f>
        <v>No</v>
      </c>
      <c r="W525" t="str">
        <f>INDEX(People!$A$2:$A$5,MATCH(Sales!$M525,People!$B$2:$B$5,0))</f>
        <v>Anna Andreadi</v>
      </c>
    </row>
    <row r="526" spans="1:23"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c r="V526" t="str">
        <f>IF(ISNA(MATCH(Sales!$B526,Returns!$B$2:$B$297,0)),"No","Yes")</f>
        <v>No</v>
      </c>
      <c r="W526" t="str">
        <f>INDEX(People!$A$2:$A$5,MATCH(Sales!$M526,People!$B$2:$B$5,0))</f>
        <v>Anna Andreadi</v>
      </c>
    </row>
    <row r="527" spans="1:23"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c r="V527" t="str">
        <f>IF(ISNA(MATCH(Sales!$B527,Returns!$B$2:$B$297,0)),"No","Yes")</f>
        <v>No</v>
      </c>
      <c r="W527" t="str">
        <f>INDEX(People!$A$2:$A$5,MATCH(Sales!$M527,People!$B$2:$B$5,0))</f>
        <v>Chuck Magee</v>
      </c>
    </row>
    <row r="528" spans="1:23"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c r="V528" t="str">
        <f>IF(ISNA(MATCH(Sales!$B528,Returns!$B$2:$B$297,0)),"No","Yes")</f>
        <v>No</v>
      </c>
      <c r="W528" t="str">
        <f>INDEX(People!$A$2:$A$5,MATCH(Sales!$M528,People!$B$2:$B$5,0))</f>
        <v>Cassandra Brandow</v>
      </c>
    </row>
    <row r="529" spans="1:23"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c r="V529" t="str">
        <f>IF(ISNA(MATCH(Sales!$B529,Returns!$B$2:$B$297,0)),"No","Yes")</f>
        <v>No</v>
      </c>
      <c r="W529" t="str">
        <f>INDEX(People!$A$2:$A$5,MATCH(Sales!$M529,People!$B$2:$B$5,0))</f>
        <v>Cassandra Brandow</v>
      </c>
    </row>
    <row r="530" spans="1:23"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c r="V530" t="str">
        <f>IF(ISNA(MATCH(Sales!$B530,Returns!$B$2:$B$297,0)),"No","Yes")</f>
        <v>No</v>
      </c>
      <c r="W530" t="str">
        <f>INDEX(People!$A$2:$A$5,MATCH(Sales!$M530,People!$B$2:$B$5,0))</f>
        <v>Chuck Magee</v>
      </c>
    </row>
    <row r="531" spans="1:23"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IF(ISNA(MATCH(Sales!$B531,Returns!$B$2:$B$297,0)),"No","Yes")</f>
        <v>No</v>
      </c>
      <c r="W531" t="str">
        <f>INDEX(People!$A$2:$A$5,MATCH(Sales!$M531,People!$B$2:$B$5,0))</f>
        <v>Chuck Magee</v>
      </c>
    </row>
    <row r="532" spans="1:23"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IF(ISNA(MATCH(Sales!$B532,Returns!$B$2:$B$297,0)),"No","Yes")</f>
        <v>No</v>
      </c>
      <c r="W532" t="str">
        <f>INDEX(People!$A$2:$A$5,MATCH(Sales!$M532,People!$B$2:$B$5,0))</f>
        <v>Chuck Magee</v>
      </c>
    </row>
    <row r="533" spans="1:23"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c r="V533" t="str">
        <f>IF(ISNA(MATCH(Sales!$B533,Returns!$B$2:$B$297,0)),"No","Yes")</f>
        <v>No</v>
      </c>
      <c r="W533" t="str">
        <f>INDEX(People!$A$2:$A$5,MATCH(Sales!$M533,People!$B$2:$B$5,0))</f>
        <v>Anna Andreadi</v>
      </c>
    </row>
    <row r="534" spans="1:23"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c r="V534" t="str">
        <f>IF(ISNA(MATCH(Sales!$B534,Returns!$B$2:$B$297,0)),"No","Yes")</f>
        <v>No</v>
      </c>
      <c r="W534" t="str">
        <f>INDEX(People!$A$2:$A$5,MATCH(Sales!$M534,People!$B$2:$B$5,0))</f>
        <v>Anna Andreadi</v>
      </c>
    </row>
    <row r="535" spans="1:23"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c r="V535" t="str">
        <f>IF(ISNA(MATCH(Sales!$B535,Returns!$B$2:$B$297,0)),"No","Yes")</f>
        <v>No</v>
      </c>
      <c r="W535" t="str">
        <f>INDEX(People!$A$2:$A$5,MATCH(Sales!$M535,People!$B$2:$B$5,0))</f>
        <v>Cassandra Brandow</v>
      </c>
    </row>
    <row r="536" spans="1:23"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IF(ISNA(MATCH(Sales!$B536,Returns!$B$2:$B$297,0)),"No","Yes")</f>
        <v>No</v>
      </c>
      <c r="W536" t="str">
        <f>INDEX(People!$A$2:$A$5,MATCH(Sales!$M536,People!$B$2:$B$5,0))</f>
        <v>Cassandra Brandow</v>
      </c>
    </row>
    <row r="537" spans="1:23"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IF(ISNA(MATCH(Sales!$B537,Returns!$B$2:$B$297,0)),"No","Yes")</f>
        <v>No</v>
      </c>
      <c r="W537" t="str">
        <f>INDEX(People!$A$2:$A$5,MATCH(Sales!$M537,People!$B$2:$B$5,0))</f>
        <v>Anna Andreadi</v>
      </c>
    </row>
    <row r="538" spans="1:23"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c r="V538" t="str">
        <f>IF(ISNA(MATCH(Sales!$B538,Returns!$B$2:$B$297,0)),"No","Yes")</f>
        <v>No</v>
      </c>
      <c r="W538" t="str">
        <f>INDEX(People!$A$2:$A$5,MATCH(Sales!$M538,People!$B$2:$B$5,0))</f>
        <v>Kelly Williams</v>
      </c>
    </row>
    <row r="539" spans="1:23"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c r="V539" t="str">
        <f>IF(ISNA(MATCH(Sales!$B539,Returns!$B$2:$B$297,0)),"No","Yes")</f>
        <v>No</v>
      </c>
      <c r="W539" t="str">
        <f>INDEX(People!$A$2:$A$5,MATCH(Sales!$M539,People!$B$2:$B$5,0))</f>
        <v>Chuck Magee</v>
      </c>
    </row>
    <row r="540" spans="1:23"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c r="V540" t="str">
        <f>IF(ISNA(MATCH(Sales!$B540,Returns!$B$2:$B$297,0)),"No","Yes")</f>
        <v>No</v>
      </c>
      <c r="W540" t="str">
        <f>INDEX(People!$A$2:$A$5,MATCH(Sales!$M540,People!$B$2:$B$5,0))</f>
        <v>Cassandra Brandow</v>
      </c>
    </row>
    <row r="541" spans="1:23"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c r="V541" t="str">
        <f>IF(ISNA(MATCH(Sales!$B541,Returns!$B$2:$B$297,0)),"No","Yes")</f>
        <v>No</v>
      </c>
      <c r="W541" t="str">
        <f>INDEX(People!$A$2:$A$5,MATCH(Sales!$M541,People!$B$2:$B$5,0))</f>
        <v>Cassandra Brandow</v>
      </c>
    </row>
    <row r="542" spans="1:23"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c r="V542" t="str">
        <f>IF(ISNA(MATCH(Sales!$B542,Returns!$B$2:$B$297,0)),"No","Yes")</f>
        <v>No</v>
      </c>
      <c r="W542" t="str">
        <f>INDEX(People!$A$2:$A$5,MATCH(Sales!$M542,People!$B$2:$B$5,0))</f>
        <v>Kelly Williams</v>
      </c>
    </row>
    <row r="543" spans="1:23"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c r="V543" t="str">
        <f>IF(ISNA(MATCH(Sales!$B543,Returns!$B$2:$B$297,0)),"No","Yes")</f>
        <v>Yes</v>
      </c>
      <c r="W543" t="str">
        <f>INDEX(People!$A$2:$A$5,MATCH(Sales!$M543,People!$B$2:$B$5,0))</f>
        <v>Anna Andreadi</v>
      </c>
    </row>
    <row r="544" spans="1:23"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c r="V544" t="str">
        <f>IF(ISNA(MATCH(Sales!$B544,Returns!$B$2:$B$297,0)),"No","Yes")</f>
        <v>No</v>
      </c>
      <c r="W544" t="str">
        <f>INDEX(People!$A$2:$A$5,MATCH(Sales!$M544,People!$B$2:$B$5,0))</f>
        <v>Chuck Magee</v>
      </c>
    </row>
    <row r="545" spans="1:23"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c r="V545" t="str">
        <f>IF(ISNA(MATCH(Sales!$B545,Returns!$B$2:$B$297,0)),"No","Yes")</f>
        <v>No</v>
      </c>
      <c r="W545" t="str">
        <f>INDEX(People!$A$2:$A$5,MATCH(Sales!$M545,People!$B$2:$B$5,0))</f>
        <v>Kelly Williams</v>
      </c>
    </row>
    <row r="546" spans="1:23"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c r="V546" t="str">
        <f>IF(ISNA(MATCH(Sales!$B546,Returns!$B$2:$B$297,0)),"No","Yes")</f>
        <v>No</v>
      </c>
      <c r="W546" t="str">
        <f>INDEX(People!$A$2:$A$5,MATCH(Sales!$M546,People!$B$2:$B$5,0))</f>
        <v>Kelly Williams</v>
      </c>
    </row>
    <row r="547" spans="1:23"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c r="V547" t="str">
        <f>IF(ISNA(MATCH(Sales!$B547,Returns!$B$2:$B$297,0)),"No","Yes")</f>
        <v>No</v>
      </c>
      <c r="W547" t="str">
        <f>INDEX(People!$A$2:$A$5,MATCH(Sales!$M547,People!$B$2:$B$5,0))</f>
        <v>Kelly Williams</v>
      </c>
    </row>
    <row r="548" spans="1:23"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c r="V548" t="str">
        <f>IF(ISNA(MATCH(Sales!$B548,Returns!$B$2:$B$297,0)),"No","Yes")</f>
        <v>No</v>
      </c>
      <c r="W548" t="str">
        <f>INDEX(People!$A$2:$A$5,MATCH(Sales!$M548,People!$B$2:$B$5,0))</f>
        <v>Chuck Magee</v>
      </c>
    </row>
    <row r="549" spans="1:23"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IF(ISNA(MATCH(Sales!$B549,Returns!$B$2:$B$297,0)),"No","Yes")</f>
        <v>No</v>
      </c>
      <c r="W549" t="str">
        <f>INDEX(People!$A$2:$A$5,MATCH(Sales!$M549,People!$B$2:$B$5,0))</f>
        <v>Chuck Magee</v>
      </c>
    </row>
    <row r="550" spans="1:23"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c r="V550" t="str">
        <f>IF(ISNA(MATCH(Sales!$B550,Returns!$B$2:$B$297,0)),"No","Yes")</f>
        <v>No</v>
      </c>
      <c r="W550" t="str">
        <f>INDEX(People!$A$2:$A$5,MATCH(Sales!$M550,People!$B$2:$B$5,0))</f>
        <v>Kelly Williams</v>
      </c>
    </row>
    <row r="551" spans="1:23"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c r="V551" t="str">
        <f>IF(ISNA(MATCH(Sales!$B551,Returns!$B$2:$B$297,0)),"No","Yes")</f>
        <v>No</v>
      </c>
      <c r="W551" t="str">
        <f>INDEX(People!$A$2:$A$5,MATCH(Sales!$M551,People!$B$2:$B$5,0))</f>
        <v>Kelly Williams</v>
      </c>
    </row>
    <row r="552" spans="1:23"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c r="V552" t="str">
        <f>IF(ISNA(MATCH(Sales!$B552,Returns!$B$2:$B$297,0)),"No","Yes")</f>
        <v>No</v>
      </c>
      <c r="W552" t="str">
        <f>INDEX(People!$A$2:$A$5,MATCH(Sales!$M552,People!$B$2:$B$5,0))</f>
        <v>Kelly Williams</v>
      </c>
    </row>
    <row r="553" spans="1:23"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IF(ISNA(MATCH(Sales!$B553,Returns!$B$2:$B$297,0)),"No","Yes")</f>
        <v>No</v>
      </c>
      <c r="W553" t="str">
        <f>INDEX(People!$A$2:$A$5,MATCH(Sales!$M553,People!$B$2:$B$5,0))</f>
        <v>Anna Andreadi</v>
      </c>
    </row>
    <row r="554" spans="1:23"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c r="V554" t="str">
        <f>IF(ISNA(MATCH(Sales!$B554,Returns!$B$2:$B$297,0)),"No","Yes")</f>
        <v>No</v>
      </c>
      <c r="W554" t="str">
        <f>INDEX(People!$A$2:$A$5,MATCH(Sales!$M554,People!$B$2:$B$5,0))</f>
        <v>Cassandra Brandow</v>
      </c>
    </row>
    <row r="555" spans="1:23"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IF(ISNA(MATCH(Sales!$B555,Returns!$B$2:$B$297,0)),"No","Yes")</f>
        <v>No</v>
      </c>
      <c r="W555" t="str">
        <f>INDEX(People!$A$2:$A$5,MATCH(Sales!$M555,People!$B$2:$B$5,0))</f>
        <v>Kelly Williams</v>
      </c>
    </row>
    <row r="556" spans="1:23"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c r="V556" t="str">
        <f>IF(ISNA(MATCH(Sales!$B556,Returns!$B$2:$B$297,0)),"No","Yes")</f>
        <v>No</v>
      </c>
      <c r="W556" t="str">
        <f>INDEX(People!$A$2:$A$5,MATCH(Sales!$M556,People!$B$2:$B$5,0))</f>
        <v>Anna Andreadi</v>
      </c>
    </row>
    <row r="557" spans="1:23"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c r="V557" t="str">
        <f>IF(ISNA(MATCH(Sales!$B557,Returns!$B$2:$B$297,0)),"No","Yes")</f>
        <v>No</v>
      </c>
      <c r="W557" t="str">
        <f>INDEX(People!$A$2:$A$5,MATCH(Sales!$M557,People!$B$2:$B$5,0))</f>
        <v>Cassandra Brandow</v>
      </c>
    </row>
    <row r="558" spans="1:23"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IF(ISNA(MATCH(Sales!$B558,Returns!$B$2:$B$297,0)),"No","Yes")</f>
        <v>No</v>
      </c>
      <c r="W558" t="str">
        <f>INDEX(People!$A$2:$A$5,MATCH(Sales!$M558,People!$B$2:$B$5,0))</f>
        <v>Anna Andreadi</v>
      </c>
    </row>
    <row r="559" spans="1:23"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c r="V559" t="str">
        <f>IF(ISNA(MATCH(Sales!$B559,Returns!$B$2:$B$297,0)),"No","Yes")</f>
        <v>No</v>
      </c>
      <c r="W559" t="str">
        <f>INDEX(People!$A$2:$A$5,MATCH(Sales!$M559,People!$B$2:$B$5,0))</f>
        <v>Anna Andreadi</v>
      </c>
    </row>
    <row r="560" spans="1:23"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c r="V560" t="str">
        <f>IF(ISNA(MATCH(Sales!$B560,Returns!$B$2:$B$297,0)),"No","Yes")</f>
        <v>No</v>
      </c>
      <c r="W560" t="str">
        <f>INDEX(People!$A$2:$A$5,MATCH(Sales!$M560,People!$B$2:$B$5,0))</f>
        <v>Anna Andreadi</v>
      </c>
    </row>
    <row r="561" spans="1:23"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c r="V561" t="str">
        <f>IF(ISNA(MATCH(Sales!$B561,Returns!$B$2:$B$297,0)),"No","Yes")</f>
        <v>No</v>
      </c>
      <c r="W561" t="str">
        <f>INDEX(People!$A$2:$A$5,MATCH(Sales!$M561,People!$B$2:$B$5,0))</f>
        <v>Anna Andreadi</v>
      </c>
    </row>
    <row r="562" spans="1:23"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c r="V562" t="str">
        <f>IF(ISNA(MATCH(Sales!$B562,Returns!$B$2:$B$297,0)),"No","Yes")</f>
        <v>No</v>
      </c>
      <c r="W562" t="str">
        <f>INDEX(People!$A$2:$A$5,MATCH(Sales!$M562,People!$B$2:$B$5,0))</f>
        <v>Anna Andreadi</v>
      </c>
    </row>
    <row r="563" spans="1:23"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c r="V563" t="str">
        <f>IF(ISNA(MATCH(Sales!$B563,Returns!$B$2:$B$297,0)),"No","Yes")</f>
        <v>No</v>
      </c>
      <c r="W563" t="str">
        <f>INDEX(People!$A$2:$A$5,MATCH(Sales!$M563,People!$B$2:$B$5,0))</f>
        <v>Cassandra Brandow</v>
      </c>
    </row>
    <row r="564" spans="1:23"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IF(ISNA(MATCH(Sales!$B564,Returns!$B$2:$B$297,0)),"No","Yes")</f>
        <v>No</v>
      </c>
      <c r="W564" t="str">
        <f>INDEX(People!$A$2:$A$5,MATCH(Sales!$M564,People!$B$2:$B$5,0))</f>
        <v>Cassandra Brandow</v>
      </c>
    </row>
    <row r="565" spans="1:23"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IF(ISNA(MATCH(Sales!$B565,Returns!$B$2:$B$297,0)),"No","Yes")</f>
        <v>No</v>
      </c>
      <c r="W565" t="str">
        <f>INDEX(People!$A$2:$A$5,MATCH(Sales!$M565,People!$B$2:$B$5,0))</f>
        <v>Anna Andreadi</v>
      </c>
    </row>
    <row r="566" spans="1:23"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IF(ISNA(MATCH(Sales!$B566,Returns!$B$2:$B$297,0)),"No","Yes")</f>
        <v>No</v>
      </c>
      <c r="W566" t="str">
        <f>INDEX(People!$A$2:$A$5,MATCH(Sales!$M566,People!$B$2:$B$5,0))</f>
        <v>Anna Andreadi</v>
      </c>
    </row>
    <row r="567" spans="1:23"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c r="V567" t="str">
        <f>IF(ISNA(MATCH(Sales!$B567,Returns!$B$2:$B$297,0)),"No","Yes")</f>
        <v>Yes</v>
      </c>
      <c r="W567" t="str">
        <f>INDEX(People!$A$2:$A$5,MATCH(Sales!$M567,People!$B$2:$B$5,0))</f>
        <v>Anna Andreadi</v>
      </c>
    </row>
    <row r="568" spans="1:23"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IF(ISNA(MATCH(Sales!$B568,Returns!$B$2:$B$297,0)),"No","Yes")</f>
        <v>No</v>
      </c>
      <c r="W568" t="str">
        <f>INDEX(People!$A$2:$A$5,MATCH(Sales!$M568,People!$B$2:$B$5,0))</f>
        <v>Anna Andreadi</v>
      </c>
    </row>
    <row r="569" spans="1:23"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c r="V569" t="str">
        <f>IF(ISNA(MATCH(Sales!$B569,Returns!$B$2:$B$297,0)),"No","Yes")</f>
        <v>No</v>
      </c>
      <c r="W569" t="str">
        <f>INDEX(People!$A$2:$A$5,MATCH(Sales!$M569,People!$B$2:$B$5,0))</f>
        <v>Anna Andreadi</v>
      </c>
    </row>
    <row r="570" spans="1:23"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IF(ISNA(MATCH(Sales!$B570,Returns!$B$2:$B$297,0)),"No","Yes")</f>
        <v>No</v>
      </c>
      <c r="W570" t="str">
        <f>INDEX(People!$A$2:$A$5,MATCH(Sales!$M570,People!$B$2:$B$5,0))</f>
        <v>Anna Andreadi</v>
      </c>
    </row>
    <row r="571" spans="1:23"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c r="V571" t="str">
        <f>IF(ISNA(MATCH(Sales!$B571,Returns!$B$2:$B$297,0)),"No","Yes")</f>
        <v>No</v>
      </c>
      <c r="W571" t="str">
        <f>INDEX(People!$A$2:$A$5,MATCH(Sales!$M571,People!$B$2:$B$5,0))</f>
        <v>Anna Andreadi</v>
      </c>
    </row>
    <row r="572" spans="1:23"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c r="V572" t="str">
        <f>IF(ISNA(MATCH(Sales!$B572,Returns!$B$2:$B$297,0)),"No","Yes")</f>
        <v>No</v>
      </c>
      <c r="W572" t="str">
        <f>INDEX(People!$A$2:$A$5,MATCH(Sales!$M572,People!$B$2:$B$5,0))</f>
        <v>Chuck Magee</v>
      </c>
    </row>
    <row r="573" spans="1:23"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IF(ISNA(MATCH(Sales!$B573,Returns!$B$2:$B$297,0)),"No","Yes")</f>
        <v>No</v>
      </c>
      <c r="W573" t="str">
        <f>INDEX(People!$A$2:$A$5,MATCH(Sales!$M573,People!$B$2:$B$5,0))</f>
        <v>Chuck Magee</v>
      </c>
    </row>
    <row r="574" spans="1:23"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IF(ISNA(MATCH(Sales!$B574,Returns!$B$2:$B$297,0)),"No","Yes")</f>
        <v>No</v>
      </c>
      <c r="W574" t="str">
        <f>INDEX(People!$A$2:$A$5,MATCH(Sales!$M574,People!$B$2:$B$5,0))</f>
        <v>Chuck Magee</v>
      </c>
    </row>
    <row r="575" spans="1:23"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c r="V575" t="str">
        <f>IF(ISNA(MATCH(Sales!$B575,Returns!$B$2:$B$297,0)),"No","Yes")</f>
        <v>No</v>
      </c>
      <c r="W575" t="str">
        <f>INDEX(People!$A$2:$A$5,MATCH(Sales!$M575,People!$B$2:$B$5,0))</f>
        <v>Chuck Magee</v>
      </c>
    </row>
    <row r="576" spans="1:23"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IF(ISNA(MATCH(Sales!$B576,Returns!$B$2:$B$297,0)),"No","Yes")</f>
        <v>No</v>
      </c>
      <c r="W576" t="str">
        <f>INDEX(People!$A$2:$A$5,MATCH(Sales!$M576,People!$B$2:$B$5,0))</f>
        <v>Anna Andreadi</v>
      </c>
    </row>
    <row r="577" spans="1:23"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c r="V577" t="str">
        <f>IF(ISNA(MATCH(Sales!$B577,Returns!$B$2:$B$297,0)),"No","Yes")</f>
        <v>No</v>
      </c>
      <c r="W577" t="str">
        <f>INDEX(People!$A$2:$A$5,MATCH(Sales!$M577,People!$B$2:$B$5,0))</f>
        <v>Anna Andreadi</v>
      </c>
    </row>
    <row r="578" spans="1:23"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c r="V578" t="str">
        <f>IF(ISNA(MATCH(Sales!$B578,Returns!$B$2:$B$297,0)),"No","Yes")</f>
        <v>No</v>
      </c>
      <c r="W578" t="str">
        <f>INDEX(People!$A$2:$A$5,MATCH(Sales!$M578,People!$B$2:$B$5,0))</f>
        <v>Anna Andreadi</v>
      </c>
    </row>
    <row r="579" spans="1:23"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c r="V579" t="str">
        <f>IF(ISNA(MATCH(Sales!$B579,Returns!$B$2:$B$297,0)),"No","Yes")</f>
        <v>No</v>
      </c>
      <c r="W579" t="str">
        <f>INDEX(People!$A$2:$A$5,MATCH(Sales!$M579,People!$B$2:$B$5,0))</f>
        <v>Anna Andreadi</v>
      </c>
    </row>
    <row r="580" spans="1:23"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c r="V580" t="str">
        <f>IF(ISNA(MATCH(Sales!$B580,Returns!$B$2:$B$297,0)),"No","Yes")</f>
        <v>No</v>
      </c>
      <c r="W580" t="str">
        <f>INDEX(People!$A$2:$A$5,MATCH(Sales!$M580,People!$B$2:$B$5,0))</f>
        <v>Kelly Williams</v>
      </c>
    </row>
    <row r="581" spans="1:23"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IF(ISNA(MATCH(Sales!$B581,Returns!$B$2:$B$297,0)),"No","Yes")</f>
        <v>No</v>
      </c>
      <c r="W581" t="str">
        <f>INDEX(People!$A$2:$A$5,MATCH(Sales!$M581,People!$B$2:$B$5,0))</f>
        <v>Kelly Williams</v>
      </c>
    </row>
    <row r="582" spans="1:23"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c r="V582" t="str">
        <f>IF(ISNA(MATCH(Sales!$B582,Returns!$B$2:$B$297,0)),"No","Yes")</f>
        <v>No</v>
      </c>
      <c r="W582" t="str">
        <f>INDEX(People!$A$2:$A$5,MATCH(Sales!$M582,People!$B$2:$B$5,0))</f>
        <v>Anna Andreadi</v>
      </c>
    </row>
    <row r="583" spans="1:23"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c r="V583" t="str">
        <f>IF(ISNA(MATCH(Sales!$B583,Returns!$B$2:$B$297,0)),"No","Yes")</f>
        <v>No</v>
      </c>
      <c r="W583" t="str">
        <f>INDEX(People!$A$2:$A$5,MATCH(Sales!$M583,People!$B$2:$B$5,0))</f>
        <v>Anna Andreadi</v>
      </c>
    </row>
    <row r="584" spans="1:23"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c r="V584" t="str">
        <f>IF(ISNA(MATCH(Sales!$B584,Returns!$B$2:$B$297,0)),"No","Yes")</f>
        <v>No</v>
      </c>
      <c r="W584" t="str">
        <f>INDEX(People!$A$2:$A$5,MATCH(Sales!$M584,People!$B$2:$B$5,0))</f>
        <v>Anna Andreadi</v>
      </c>
    </row>
    <row r="585" spans="1:23"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c r="V585" t="str">
        <f>IF(ISNA(MATCH(Sales!$B585,Returns!$B$2:$B$297,0)),"No","Yes")</f>
        <v>No</v>
      </c>
      <c r="W585" t="str">
        <f>INDEX(People!$A$2:$A$5,MATCH(Sales!$M585,People!$B$2:$B$5,0))</f>
        <v>Anna Andreadi</v>
      </c>
    </row>
    <row r="586" spans="1:23"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c r="V586" t="str">
        <f>IF(ISNA(MATCH(Sales!$B586,Returns!$B$2:$B$297,0)),"No","Yes")</f>
        <v>No</v>
      </c>
      <c r="W586" t="str">
        <f>INDEX(People!$A$2:$A$5,MATCH(Sales!$M586,People!$B$2:$B$5,0))</f>
        <v>Anna Andreadi</v>
      </c>
    </row>
    <row r="587" spans="1:23"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c r="V587" t="str">
        <f>IF(ISNA(MATCH(Sales!$B587,Returns!$B$2:$B$297,0)),"No","Yes")</f>
        <v>No</v>
      </c>
      <c r="W587" t="str">
        <f>INDEX(People!$A$2:$A$5,MATCH(Sales!$M587,People!$B$2:$B$5,0))</f>
        <v>Anna Andreadi</v>
      </c>
    </row>
    <row r="588" spans="1:23"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c r="V588" t="str">
        <f>IF(ISNA(MATCH(Sales!$B588,Returns!$B$2:$B$297,0)),"No","Yes")</f>
        <v>No</v>
      </c>
      <c r="W588" t="str">
        <f>INDEX(People!$A$2:$A$5,MATCH(Sales!$M588,People!$B$2:$B$5,0))</f>
        <v>Cassandra Brandow</v>
      </c>
    </row>
    <row r="589" spans="1:23"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IF(ISNA(MATCH(Sales!$B589,Returns!$B$2:$B$297,0)),"No","Yes")</f>
        <v>No</v>
      </c>
      <c r="W589" t="str">
        <f>INDEX(People!$A$2:$A$5,MATCH(Sales!$M589,People!$B$2:$B$5,0))</f>
        <v>Cassandra Brandow</v>
      </c>
    </row>
    <row r="590" spans="1:23"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c r="V590" t="str">
        <f>IF(ISNA(MATCH(Sales!$B590,Returns!$B$2:$B$297,0)),"No","Yes")</f>
        <v>Yes</v>
      </c>
      <c r="W590" t="str">
        <f>INDEX(People!$A$2:$A$5,MATCH(Sales!$M590,People!$B$2:$B$5,0))</f>
        <v>Anna Andreadi</v>
      </c>
    </row>
    <row r="591" spans="1:23"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c r="V591" t="str">
        <f>IF(ISNA(MATCH(Sales!$B591,Returns!$B$2:$B$297,0)),"No","Yes")</f>
        <v>Yes</v>
      </c>
      <c r="W591" t="str">
        <f>INDEX(People!$A$2:$A$5,MATCH(Sales!$M591,People!$B$2:$B$5,0))</f>
        <v>Anna Andreadi</v>
      </c>
    </row>
    <row r="592" spans="1:23"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c r="V592" t="str">
        <f>IF(ISNA(MATCH(Sales!$B592,Returns!$B$2:$B$297,0)),"No","Yes")</f>
        <v>Yes</v>
      </c>
      <c r="W592" t="str">
        <f>INDEX(People!$A$2:$A$5,MATCH(Sales!$M592,People!$B$2:$B$5,0))</f>
        <v>Anna Andreadi</v>
      </c>
    </row>
    <row r="593" spans="1:23"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c r="V593" t="str">
        <f>IF(ISNA(MATCH(Sales!$B593,Returns!$B$2:$B$297,0)),"No","Yes")</f>
        <v>Yes</v>
      </c>
      <c r="W593" t="str">
        <f>INDEX(People!$A$2:$A$5,MATCH(Sales!$M593,People!$B$2:$B$5,0))</f>
        <v>Anna Andreadi</v>
      </c>
    </row>
    <row r="594" spans="1:23"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c r="V594" t="str">
        <f>IF(ISNA(MATCH(Sales!$B594,Returns!$B$2:$B$297,0)),"No","Yes")</f>
        <v>No</v>
      </c>
      <c r="W594" t="str">
        <f>INDEX(People!$A$2:$A$5,MATCH(Sales!$M594,People!$B$2:$B$5,0))</f>
        <v>Kelly Williams</v>
      </c>
    </row>
    <row r="595" spans="1:23"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c r="V595" t="str">
        <f>IF(ISNA(MATCH(Sales!$B595,Returns!$B$2:$B$297,0)),"No","Yes")</f>
        <v>No</v>
      </c>
      <c r="W595" t="str">
        <f>INDEX(People!$A$2:$A$5,MATCH(Sales!$M595,People!$B$2:$B$5,0))</f>
        <v>Kelly Williams</v>
      </c>
    </row>
    <row r="596" spans="1:23"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c r="V596" t="str">
        <f>IF(ISNA(MATCH(Sales!$B596,Returns!$B$2:$B$297,0)),"No","Yes")</f>
        <v>No</v>
      </c>
      <c r="W596" t="str">
        <f>INDEX(People!$A$2:$A$5,MATCH(Sales!$M596,People!$B$2:$B$5,0))</f>
        <v>Anna Andreadi</v>
      </c>
    </row>
    <row r="597" spans="1:23"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IF(ISNA(MATCH(Sales!$B597,Returns!$B$2:$B$297,0)),"No","Yes")</f>
        <v>No</v>
      </c>
      <c r="W597" t="str">
        <f>INDEX(People!$A$2:$A$5,MATCH(Sales!$M597,People!$B$2:$B$5,0))</f>
        <v>Anna Andreadi</v>
      </c>
    </row>
    <row r="598" spans="1:23"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c r="V598" t="str">
        <f>IF(ISNA(MATCH(Sales!$B598,Returns!$B$2:$B$297,0)),"No","Yes")</f>
        <v>No</v>
      </c>
      <c r="W598" t="str">
        <f>INDEX(People!$A$2:$A$5,MATCH(Sales!$M598,People!$B$2:$B$5,0))</f>
        <v>Anna Andreadi</v>
      </c>
    </row>
    <row r="599" spans="1:23"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c r="V599" t="str">
        <f>IF(ISNA(MATCH(Sales!$B599,Returns!$B$2:$B$297,0)),"No","Yes")</f>
        <v>No</v>
      </c>
      <c r="W599" t="str">
        <f>INDEX(People!$A$2:$A$5,MATCH(Sales!$M599,People!$B$2:$B$5,0))</f>
        <v>Anna Andreadi</v>
      </c>
    </row>
    <row r="600" spans="1:23"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c r="V600" t="str">
        <f>IF(ISNA(MATCH(Sales!$B600,Returns!$B$2:$B$297,0)),"No","Yes")</f>
        <v>No</v>
      </c>
      <c r="W600" t="str">
        <f>INDEX(People!$A$2:$A$5,MATCH(Sales!$M600,People!$B$2:$B$5,0))</f>
        <v>Chuck Magee</v>
      </c>
    </row>
    <row r="601" spans="1:23"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c r="V601" t="str">
        <f>IF(ISNA(MATCH(Sales!$B601,Returns!$B$2:$B$297,0)),"No","Yes")</f>
        <v>No</v>
      </c>
      <c r="W601" t="str">
        <f>INDEX(People!$A$2:$A$5,MATCH(Sales!$M601,People!$B$2:$B$5,0))</f>
        <v>Chuck Magee</v>
      </c>
    </row>
    <row r="602" spans="1:23"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c r="V602" t="str">
        <f>IF(ISNA(MATCH(Sales!$B602,Returns!$B$2:$B$297,0)),"No","Yes")</f>
        <v>No</v>
      </c>
      <c r="W602" t="str">
        <f>INDEX(People!$A$2:$A$5,MATCH(Sales!$M602,People!$B$2:$B$5,0))</f>
        <v>Chuck Magee</v>
      </c>
    </row>
    <row r="603" spans="1:23"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c r="V603" t="str">
        <f>IF(ISNA(MATCH(Sales!$B603,Returns!$B$2:$B$297,0)),"No","Yes")</f>
        <v>No</v>
      </c>
      <c r="W603" t="str">
        <f>INDEX(People!$A$2:$A$5,MATCH(Sales!$M603,People!$B$2:$B$5,0))</f>
        <v>Chuck Magee</v>
      </c>
    </row>
    <row r="604" spans="1:23"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c r="V604" t="str">
        <f>IF(ISNA(MATCH(Sales!$B604,Returns!$B$2:$B$297,0)),"No","Yes")</f>
        <v>No</v>
      </c>
      <c r="W604" t="str">
        <f>INDEX(People!$A$2:$A$5,MATCH(Sales!$M604,People!$B$2:$B$5,0))</f>
        <v>Cassandra Brandow</v>
      </c>
    </row>
    <row r="605" spans="1:23"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c r="V605" t="str">
        <f>IF(ISNA(MATCH(Sales!$B605,Returns!$B$2:$B$297,0)),"No","Yes")</f>
        <v>No</v>
      </c>
      <c r="W605" t="str">
        <f>INDEX(People!$A$2:$A$5,MATCH(Sales!$M605,People!$B$2:$B$5,0))</f>
        <v>Cassandra Brandow</v>
      </c>
    </row>
    <row r="606" spans="1:23"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c r="V606" t="str">
        <f>IF(ISNA(MATCH(Sales!$B606,Returns!$B$2:$B$297,0)),"No","Yes")</f>
        <v>No</v>
      </c>
      <c r="W606" t="str">
        <f>INDEX(People!$A$2:$A$5,MATCH(Sales!$M606,People!$B$2:$B$5,0))</f>
        <v>Cassandra Brandow</v>
      </c>
    </row>
    <row r="607" spans="1:23"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c r="V607" t="str">
        <f>IF(ISNA(MATCH(Sales!$B607,Returns!$B$2:$B$297,0)),"No","Yes")</f>
        <v>No</v>
      </c>
      <c r="W607" t="str">
        <f>INDEX(People!$A$2:$A$5,MATCH(Sales!$M607,People!$B$2:$B$5,0))</f>
        <v>Cassandra Brandow</v>
      </c>
    </row>
    <row r="608" spans="1:23"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c r="V608" t="str">
        <f>IF(ISNA(MATCH(Sales!$B608,Returns!$B$2:$B$297,0)),"No","Yes")</f>
        <v>No</v>
      </c>
      <c r="W608" t="str">
        <f>INDEX(People!$A$2:$A$5,MATCH(Sales!$M608,People!$B$2:$B$5,0))</f>
        <v>Cassandra Brandow</v>
      </c>
    </row>
    <row r="609" spans="1:23"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c r="V609" t="str">
        <f>IF(ISNA(MATCH(Sales!$B609,Returns!$B$2:$B$297,0)),"No","Yes")</f>
        <v>No</v>
      </c>
      <c r="W609" t="str">
        <f>INDEX(People!$A$2:$A$5,MATCH(Sales!$M609,People!$B$2:$B$5,0))</f>
        <v>Chuck Magee</v>
      </c>
    </row>
    <row r="610" spans="1:23"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c r="V610" t="str">
        <f>IF(ISNA(MATCH(Sales!$B610,Returns!$B$2:$B$297,0)),"No","Yes")</f>
        <v>No</v>
      </c>
      <c r="W610" t="str">
        <f>INDEX(People!$A$2:$A$5,MATCH(Sales!$M610,People!$B$2:$B$5,0))</f>
        <v>Chuck Magee</v>
      </c>
    </row>
    <row r="611" spans="1:23"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c r="V611" t="str">
        <f>IF(ISNA(MATCH(Sales!$B611,Returns!$B$2:$B$297,0)),"No","Yes")</f>
        <v>No</v>
      </c>
      <c r="W611" t="str">
        <f>INDEX(People!$A$2:$A$5,MATCH(Sales!$M611,People!$B$2:$B$5,0))</f>
        <v>Chuck Magee</v>
      </c>
    </row>
    <row r="612" spans="1:23"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c r="V612" t="str">
        <f>IF(ISNA(MATCH(Sales!$B612,Returns!$B$2:$B$297,0)),"No","Yes")</f>
        <v>No</v>
      </c>
      <c r="W612" t="str">
        <f>INDEX(People!$A$2:$A$5,MATCH(Sales!$M612,People!$B$2:$B$5,0))</f>
        <v>Kelly Williams</v>
      </c>
    </row>
    <row r="613" spans="1:23"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c r="V613" t="str">
        <f>IF(ISNA(MATCH(Sales!$B613,Returns!$B$2:$B$297,0)),"No","Yes")</f>
        <v>No</v>
      </c>
      <c r="W613" t="str">
        <f>INDEX(People!$A$2:$A$5,MATCH(Sales!$M613,People!$B$2:$B$5,0))</f>
        <v>Kelly Williams</v>
      </c>
    </row>
    <row r="614" spans="1:23"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c r="V614" t="str">
        <f>IF(ISNA(MATCH(Sales!$B614,Returns!$B$2:$B$297,0)),"No","Yes")</f>
        <v>No</v>
      </c>
      <c r="W614" t="str">
        <f>INDEX(People!$A$2:$A$5,MATCH(Sales!$M614,People!$B$2:$B$5,0))</f>
        <v>Chuck Magee</v>
      </c>
    </row>
    <row r="615" spans="1:23"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c r="V615" t="str">
        <f>IF(ISNA(MATCH(Sales!$B615,Returns!$B$2:$B$297,0)),"No","Yes")</f>
        <v>No</v>
      </c>
      <c r="W615" t="str">
        <f>INDEX(People!$A$2:$A$5,MATCH(Sales!$M615,People!$B$2:$B$5,0))</f>
        <v>Chuck Magee</v>
      </c>
    </row>
    <row r="616" spans="1:23"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c r="V616" t="str">
        <f>IF(ISNA(MATCH(Sales!$B616,Returns!$B$2:$B$297,0)),"No","Yes")</f>
        <v>No</v>
      </c>
      <c r="W616" t="str">
        <f>INDEX(People!$A$2:$A$5,MATCH(Sales!$M616,People!$B$2:$B$5,0))</f>
        <v>Chuck Magee</v>
      </c>
    </row>
    <row r="617" spans="1:23"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c r="V617" t="str">
        <f>IF(ISNA(MATCH(Sales!$B617,Returns!$B$2:$B$297,0)),"No","Yes")</f>
        <v>No</v>
      </c>
      <c r="W617" t="str">
        <f>INDEX(People!$A$2:$A$5,MATCH(Sales!$M617,People!$B$2:$B$5,0))</f>
        <v>Chuck Magee</v>
      </c>
    </row>
    <row r="618" spans="1:23"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c r="V618" t="str">
        <f>IF(ISNA(MATCH(Sales!$B618,Returns!$B$2:$B$297,0)),"No","Yes")</f>
        <v>No</v>
      </c>
      <c r="W618" t="str">
        <f>INDEX(People!$A$2:$A$5,MATCH(Sales!$M618,People!$B$2:$B$5,0))</f>
        <v>Chuck Magee</v>
      </c>
    </row>
    <row r="619" spans="1:23"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c r="V619" t="str">
        <f>IF(ISNA(MATCH(Sales!$B619,Returns!$B$2:$B$297,0)),"No","Yes")</f>
        <v>No</v>
      </c>
      <c r="W619" t="str">
        <f>INDEX(People!$A$2:$A$5,MATCH(Sales!$M619,People!$B$2:$B$5,0))</f>
        <v>Chuck Magee</v>
      </c>
    </row>
    <row r="620" spans="1:23"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c r="V620" t="str">
        <f>IF(ISNA(MATCH(Sales!$B620,Returns!$B$2:$B$297,0)),"No","Yes")</f>
        <v>No</v>
      </c>
      <c r="W620" t="str">
        <f>INDEX(People!$A$2:$A$5,MATCH(Sales!$M620,People!$B$2:$B$5,0))</f>
        <v>Chuck Magee</v>
      </c>
    </row>
    <row r="621" spans="1:23"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c r="V621" t="str">
        <f>IF(ISNA(MATCH(Sales!$B621,Returns!$B$2:$B$297,0)),"No","Yes")</f>
        <v>No</v>
      </c>
      <c r="W621" t="str">
        <f>INDEX(People!$A$2:$A$5,MATCH(Sales!$M621,People!$B$2:$B$5,0))</f>
        <v>Chuck Magee</v>
      </c>
    </row>
    <row r="622" spans="1:23"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c r="V622" t="str">
        <f>IF(ISNA(MATCH(Sales!$B622,Returns!$B$2:$B$297,0)),"No","Yes")</f>
        <v>No</v>
      </c>
      <c r="W622" t="str">
        <f>INDEX(People!$A$2:$A$5,MATCH(Sales!$M622,People!$B$2:$B$5,0))</f>
        <v>Chuck Magee</v>
      </c>
    </row>
    <row r="623" spans="1:23"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c r="V623" t="str">
        <f>IF(ISNA(MATCH(Sales!$B623,Returns!$B$2:$B$297,0)),"No","Yes")</f>
        <v>No</v>
      </c>
      <c r="W623" t="str">
        <f>INDEX(People!$A$2:$A$5,MATCH(Sales!$M623,People!$B$2:$B$5,0))</f>
        <v>Kelly Williams</v>
      </c>
    </row>
    <row r="624" spans="1:23"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c r="V624" t="str">
        <f>IF(ISNA(MATCH(Sales!$B624,Returns!$B$2:$B$297,0)),"No","Yes")</f>
        <v>No</v>
      </c>
      <c r="W624" t="str">
        <f>INDEX(People!$A$2:$A$5,MATCH(Sales!$M624,People!$B$2:$B$5,0))</f>
        <v>Kelly Williams</v>
      </c>
    </row>
    <row r="625" spans="1:23"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IF(ISNA(MATCH(Sales!$B625,Returns!$B$2:$B$297,0)),"No","Yes")</f>
        <v>No</v>
      </c>
      <c r="W625" t="str">
        <f>INDEX(People!$A$2:$A$5,MATCH(Sales!$M625,People!$B$2:$B$5,0))</f>
        <v>Kelly Williams</v>
      </c>
    </row>
    <row r="626" spans="1:23"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IF(ISNA(MATCH(Sales!$B626,Returns!$B$2:$B$297,0)),"No","Yes")</f>
        <v>No</v>
      </c>
      <c r="W626" t="str">
        <f>INDEX(People!$A$2:$A$5,MATCH(Sales!$M626,People!$B$2:$B$5,0))</f>
        <v>Kelly Williams</v>
      </c>
    </row>
    <row r="627" spans="1:23"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c r="V627" t="str">
        <f>IF(ISNA(MATCH(Sales!$B627,Returns!$B$2:$B$297,0)),"No","Yes")</f>
        <v>No</v>
      </c>
      <c r="W627" t="str">
        <f>INDEX(People!$A$2:$A$5,MATCH(Sales!$M627,People!$B$2:$B$5,0))</f>
        <v>Kelly Williams</v>
      </c>
    </row>
    <row r="628" spans="1:23"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c r="V628" t="str">
        <f>IF(ISNA(MATCH(Sales!$B628,Returns!$B$2:$B$297,0)),"No","Yes")</f>
        <v>No</v>
      </c>
      <c r="W628" t="str">
        <f>INDEX(People!$A$2:$A$5,MATCH(Sales!$M628,People!$B$2:$B$5,0))</f>
        <v>Chuck Magee</v>
      </c>
    </row>
    <row r="629" spans="1:23"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c r="V629" t="str">
        <f>IF(ISNA(MATCH(Sales!$B629,Returns!$B$2:$B$297,0)),"No","Yes")</f>
        <v>No</v>
      </c>
      <c r="W629" t="str">
        <f>INDEX(People!$A$2:$A$5,MATCH(Sales!$M629,People!$B$2:$B$5,0))</f>
        <v>Anna Andreadi</v>
      </c>
    </row>
    <row r="630" spans="1:23"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c r="V630" t="str">
        <f>IF(ISNA(MATCH(Sales!$B630,Returns!$B$2:$B$297,0)),"No","Yes")</f>
        <v>No</v>
      </c>
      <c r="W630" t="str">
        <f>INDEX(People!$A$2:$A$5,MATCH(Sales!$M630,People!$B$2:$B$5,0))</f>
        <v>Anna Andreadi</v>
      </c>
    </row>
    <row r="631" spans="1:23"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IF(ISNA(MATCH(Sales!$B631,Returns!$B$2:$B$297,0)),"No","Yes")</f>
        <v>No</v>
      </c>
      <c r="W631" t="str">
        <f>INDEX(People!$A$2:$A$5,MATCH(Sales!$M631,People!$B$2:$B$5,0))</f>
        <v>Anna Andreadi</v>
      </c>
    </row>
    <row r="632" spans="1:23"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c r="V632" t="str">
        <f>IF(ISNA(MATCH(Sales!$B632,Returns!$B$2:$B$297,0)),"No","Yes")</f>
        <v>Yes</v>
      </c>
      <c r="W632" t="str">
        <f>INDEX(People!$A$2:$A$5,MATCH(Sales!$M632,People!$B$2:$B$5,0))</f>
        <v>Anna Andreadi</v>
      </c>
    </row>
    <row r="633" spans="1:23"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c r="V633" t="str">
        <f>IF(ISNA(MATCH(Sales!$B633,Returns!$B$2:$B$297,0)),"No","Yes")</f>
        <v>Yes</v>
      </c>
      <c r="W633" t="str">
        <f>INDEX(People!$A$2:$A$5,MATCH(Sales!$M633,People!$B$2:$B$5,0))</f>
        <v>Anna Andreadi</v>
      </c>
    </row>
    <row r="634" spans="1:23"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c r="V634" t="str">
        <f>IF(ISNA(MATCH(Sales!$B634,Returns!$B$2:$B$297,0)),"No","Yes")</f>
        <v>Yes</v>
      </c>
      <c r="W634" t="str">
        <f>INDEX(People!$A$2:$A$5,MATCH(Sales!$M634,People!$B$2:$B$5,0))</f>
        <v>Anna Andreadi</v>
      </c>
    </row>
    <row r="635" spans="1:23"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c r="V635" t="str">
        <f>IF(ISNA(MATCH(Sales!$B635,Returns!$B$2:$B$297,0)),"No","Yes")</f>
        <v>No</v>
      </c>
      <c r="W635" t="str">
        <f>INDEX(People!$A$2:$A$5,MATCH(Sales!$M635,People!$B$2:$B$5,0))</f>
        <v>Cassandra Brandow</v>
      </c>
    </row>
    <row r="636" spans="1:23"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c r="V636" t="str">
        <f>IF(ISNA(MATCH(Sales!$B636,Returns!$B$2:$B$297,0)),"No","Yes")</f>
        <v>No</v>
      </c>
      <c r="W636" t="str">
        <f>INDEX(People!$A$2:$A$5,MATCH(Sales!$M636,People!$B$2:$B$5,0))</f>
        <v>Cassandra Brandow</v>
      </c>
    </row>
    <row r="637" spans="1:23"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c r="V637" t="str">
        <f>IF(ISNA(MATCH(Sales!$B637,Returns!$B$2:$B$297,0)),"No","Yes")</f>
        <v>No</v>
      </c>
      <c r="W637" t="str">
        <f>INDEX(People!$A$2:$A$5,MATCH(Sales!$M637,People!$B$2:$B$5,0))</f>
        <v>Cassandra Brandow</v>
      </c>
    </row>
    <row r="638" spans="1:23"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c r="V638" t="str">
        <f>IF(ISNA(MATCH(Sales!$B638,Returns!$B$2:$B$297,0)),"No","Yes")</f>
        <v>No</v>
      </c>
      <c r="W638" t="str">
        <f>INDEX(People!$A$2:$A$5,MATCH(Sales!$M638,People!$B$2:$B$5,0))</f>
        <v>Anna Andreadi</v>
      </c>
    </row>
    <row r="639" spans="1:23"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c r="V639" t="str">
        <f>IF(ISNA(MATCH(Sales!$B639,Returns!$B$2:$B$297,0)),"No","Yes")</f>
        <v>No</v>
      </c>
      <c r="W639" t="str">
        <f>INDEX(People!$A$2:$A$5,MATCH(Sales!$M639,People!$B$2:$B$5,0))</f>
        <v>Anna Andreadi</v>
      </c>
    </row>
    <row r="640" spans="1:23"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c r="V640" t="str">
        <f>IF(ISNA(MATCH(Sales!$B640,Returns!$B$2:$B$297,0)),"No","Yes")</f>
        <v>Yes</v>
      </c>
      <c r="W640" t="str">
        <f>INDEX(People!$A$2:$A$5,MATCH(Sales!$M640,People!$B$2:$B$5,0))</f>
        <v>Anna Andreadi</v>
      </c>
    </row>
    <row r="641" spans="1:23"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c r="V641" t="str">
        <f>IF(ISNA(MATCH(Sales!$B641,Returns!$B$2:$B$297,0)),"No","Yes")</f>
        <v>Yes</v>
      </c>
      <c r="W641" t="str">
        <f>INDEX(People!$A$2:$A$5,MATCH(Sales!$M641,People!$B$2:$B$5,0))</f>
        <v>Anna Andreadi</v>
      </c>
    </row>
    <row r="642" spans="1:23"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c r="V642" t="str">
        <f>IF(ISNA(MATCH(Sales!$B642,Returns!$B$2:$B$297,0)),"No","Yes")</f>
        <v>No</v>
      </c>
      <c r="W642" t="str">
        <f>INDEX(People!$A$2:$A$5,MATCH(Sales!$M642,People!$B$2:$B$5,0))</f>
        <v>Kelly Williams</v>
      </c>
    </row>
    <row r="643" spans="1:23"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IF(ISNA(MATCH(Sales!$B643,Returns!$B$2:$B$297,0)),"No","Yes")</f>
        <v>No</v>
      </c>
      <c r="W643" t="str">
        <f>INDEX(People!$A$2:$A$5,MATCH(Sales!$M643,People!$B$2:$B$5,0))</f>
        <v>Anna Andreadi</v>
      </c>
    </row>
    <row r="644" spans="1:23"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c r="V644" t="str">
        <f>IF(ISNA(MATCH(Sales!$B644,Returns!$B$2:$B$297,0)),"No","Yes")</f>
        <v>No</v>
      </c>
      <c r="W644" t="str">
        <f>INDEX(People!$A$2:$A$5,MATCH(Sales!$M644,People!$B$2:$B$5,0))</f>
        <v>Anna Andreadi</v>
      </c>
    </row>
    <row r="645" spans="1:23"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c r="V645" t="str">
        <f>IF(ISNA(MATCH(Sales!$B645,Returns!$B$2:$B$297,0)),"No","Yes")</f>
        <v>No</v>
      </c>
      <c r="W645" t="str">
        <f>INDEX(People!$A$2:$A$5,MATCH(Sales!$M645,People!$B$2:$B$5,0))</f>
        <v>Kelly Williams</v>
      </c>
    </row>
    <row r="646" spans="1:23"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c r="V646" t="str">
        <f>IF(ISNA(MATCH(Sales!$B646,Returns!$B$2:$B$297,0)),"No","Yes")</f>
        <v>No</v>
      </c>
      <c r="W646" t="str">
        <f>INDEX(People!$A$2:$A$5,MATCH(Sales!$M646,People!$B$2:$B$5,0))</f>
        <v>Chuck Magee</v>
      </c>
    </row>
    <row r="647" spans="1:23"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c r="V647" t="str">
        <f>IF(ISNA(MATCH(Sales!$B647,Returns!$B$2:$B$297,0)),"No","Yes")</f>
        <v>No</v>
      </c>
      <c r="W647" t="str">
        <f>INDEX(People!$A$2:$A$5,MATCH(Sales!$M647,People!$B$2:$B$5,0))</f>
        <v>Kelly Williams</v>
      </c>
    </row>
    <row r="648" spans="1:23"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c r="V648" t="str">
        <f>IF(ISNA(MATCH(Sales!$B648,Returns!$B$2:$B$297,0)),"No","Yes")</f>
        <v>No</v>
      </c>
      <c r="W648" t="str">
        <f>INDEX(People!$A$2:$A$5,MATCH(Sales!$M648,People!$B$2:$B$5,0))</f>
        <v>Anna Andreadi</v>
      </c>
    </row>
    <row r="649" spans="1:23"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c r="V649" t="str">
        <f>IF(ISNA(MATCH(Sales!$B649,Returns!$B$2:$B$297,0)),"No","Yes")</f>
        <v>No</v>
      </c>
      <c r="W649" t="str">
        <f>INDEX(People!$A$2:$A$5,MATCH(Sales!$M649,People!$B$2:$B$5,0))</f>
        <v>Anna Andreadi</v>
      </c>
    </row>
    <row r="650" spans="1:23"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c r="V650" t="str">
        <f>IF(ISNA(MATCH(Sales!$B650,Returns!$B$2:$B$297,0)),"No","Yes")</f>
        <v>No</v>
      </c>
      <c r="W650" t="str">
        <f>INDEX(People!$A$2:$A$5,MATCH(Sales!$M650,People!$B$2:$B$5,0))</f>
        <v>Anna Andreadi</v>
      </c>
    </row>
    <row r="651" spans="1:23"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c r="V651" t="str">
        <f>IF(ISNA(MATCH(Sales!$B651,Returns!$B$2:$B$297,0)),"No","Yes")</f>
        <v>No</v>
      </c>
      <c r="W651" t="str">
        <f>INDEX(People!$A$2:$A$5,MATCH(Sales!$M651,People!$B$2:$B$5,0))</f>
        <v>Anna Andreadi</v>
      </c>
    </row>
    <row r="652" spans="1:23"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c r="V652" t="str">
        <f>IF(ISNA(MATCH(Sales!$B652,Returns!$B$2:$B$297,0)),"No","Yes")</f>
        <v>No</v>
      </c>
      <c r="W652" t="str">
        <f>INDEX(People!$A$2:$A$5,MATCH(Sales!$M652,People!$B$2:$B$5,0))</f>
        <v>Anna Andreadi</v>
      </c>
    </row>
    <row r="653" spans="1:23"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c r="V653" t="str">
        <f>IF(ISNA(MATCH(Sales!$B653,Returns!$B$2:$B$297,0)),"No","Yes")</f>
        <v>No</v>
      </c>
      <c r="W653" t="str">
        <f>INDEX(People!$A$2:$A$5,MATCH(Sales!$M653,People!$B$2:$B$5,0))</f>
        <v>Chuck Magee</v>
      </c>
    </row>
    <row r="654" spans="1:23"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c r="V654" t="str">
        <f>IF(ISNA(MATCH(Sales!$B654,Returns!$B$2:$B$297,0)),"No","Yes")</f>
        <v>No</v>
      </c>
      <c r="W654" t="str">
        <f>INDEX(People!$A$2:$A$5,MATCH(Sales!$M654,People!$B$2:$B$5,0))</f>
        <v>Chuck Magee</v>
      </c>
    </row>
    <row r="655" spans="1:23"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c r="V655" t="str">
        <f>IF(ISNA(MATCH(Sales!$B655,Returns!$B$2:$B$297,0)),"No","Yes")</f>
        <v>No</v>
      </c>
      <c r="W655" t="str">
        <f>INDEX(People!$A$2:$A$5,MATCH(Sales!$M655,People!$B$2:$B$5,0))</f>
        <v>Chuck Magee</v>
      </c>
    </row>
    <row r="656" spans="1:23"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c r="V656" t="str">
        <f>IF(ISNA(MATCH(Sales!$B656,Returns!$B$2:$B$297,0)),"No","Yes")</f>
        <v>No</v>
      </c>
      <c r="W656" t="str">
        <f>INDEX(People!$A$2:$A$5,MATCH(Sales!$M656,People!$B$2:$B$5,0))</f>
        <v>Chuck Magee</v>
      </c>
    </row>
    <row r="657" spans="1:23"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c r="V657" t="str">
        <f>IF(ISNA(MATCH(Sales!$B657,Returns!$B$2:$B$297,0)),"No","Yes")</f>
        <v>No</v>
      </c>
      <c r="W657" t="str">
        <f>INDEX(People!$A$2:$A$5,MATCH(Sales!$M657,People!$B$2:$B$5,0))</f>
        <v>Chuck Magee</v>
      </c>
    </row>
    <row r="658" spans="1:23"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c r="V658" t="str">
        <f>IF(ISNA(MATCH(Sales!$B658,Returns!$B$2:$B$297,0)),"No","Yes")</f>
        <v>No</v>
      </c>
      <c r="W658" t="str">
        <f>INDEX(People!$A$2:$A$5,MATCH(Sales!$M658,People!$B$2:$B$5,0))</f>
        <v>Chuck Magee</v>
      </c>
    </row>
    <row r="659" spans="1:23"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c r="V659" t="str">
        <f>IF(ISNA(MATCH(Sales!$B659,Returns!$B$2:$B$297,0)),"No","Yes")</f>
        <v>No</v>
      </c>
      <c r="W659" t="str">
        <f>INDEX(People!$A$2:$A$5,MATCH(Sales!$M659,People!$B$2:$B$5,0))</f>
        <v>Kelly Williams</v>
      </c>
    </row>
    <row r="660" spans="1:23"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c r="V660" t="str">
        <f>IF(ISNA(MATCH(Sales!$B660,Returns!$B$2:$B$297,0)),"No","Yes")</f>
        <v>No</v>
      </c>
      <c r="W660" t="str">
        <f>INDEX(People!$A$2:$A$5,MATCH(Sales!$M660,People!$B$2:$B$5,0))</f>
        <v>Kelly Williams</v>
      </c>
    </row>
    <row r="661" spans="1:23"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c r="V661" t="str">
        <f>IF(ISNA(MATCH(Sales!$B661,Returns!$B$2:$B$297,0)),"No","Yes")</f>
        <v>No</v>
      </c>
      <c r="W661" t="str">
        <f>INDEX(People!$A$2:$A$5,MATCH(Sales!$M661,People!$B$2:$B$5,0))</f>
        <v>Kelly Williams</v>
      </c>
    </row>
    <row r="662" spans="1:23"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c r="V662" t="str">
        <f>IF(ISNA(MATCH(Sales!$B662,Returns!$B$2:$B$297,0)),"No","Yes")</f>
        <v>No</v>
      </c>
      <c r="W662" t="str">
        <f>INDEX(People!$A$2:$A$5,MATCH(Sales!$M662,People!$B$2:$B$5,0))</f>
        <v>Kelly Williams</v>
      </c>
    </row>
    <row r="663" spans="1:23"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c r="V663" t="str">
        <f>IF(ISNA(MATCH(Sales!$B663,Returns!$B$2:$B$297,0)),"No","Yes")</f>
        <v>No</v>
      </c>
      <c r="W663" t="str">
        <f>INDEX(People!$A$2:$A$5,MATCH(Sales!$M663,People!$B$2:$B$5,0))</f>
        <v>Kelly Williams</v>
      </c>
    </row>
    <row r="664" spans="1:23"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c r="V664" t="str">
        <f>IF(ISNA(MATCH(Sales!$B664,Returns!$B$2:$B$297,0)),"No","Yes")</f>
        <v>No</v>
      </c>
      <c r="W664" t="str">
        <f>INDEX(People!$A$2:$A$5,MATCH(Sales!$M664,People!$B$2:$B$5,0))</f>
        <v>Kelly Williams</v>
      </c>
    </row>
    <row r="665" spans="1:23"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c r="V665" t="str">
        <f>IF(ISNA(MATCH(Sales!$B665,Returns!$B$2:$B$297,0)),"No","Yes")</f>
        <v>No</v>
      </c>
      <c r="W665" t="str">
        <f>INDEX(People!$A$2:$A$5,MATCH(Sales!$M665,People!$B$2:$B$5,0))</f>
        <v>Chuck Magee</v>
      </c>
    </row>
    <row r="666" spans="1:23"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IF(ISNA(MATCH(Sales!$B666,Returns!$B$2:$B$297,0)),"No","Yes")</f>
        <v>No</v>
      </c>
      <c r="W666" t="str">
        <f>INDEX(People!$A$2:$A$5,MATCH(Sales!$M666,People!$B$2:$B$5,0))</f>
        <v>Cassandra Brandow</v>
      </c>
    </row>
    <row r="667" spans="1:23"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c r="V667" t="str">
        <f>IF(ISNA(MATCH(Sales!$B667,Returns!$B$2:$B$297,0)),"No","Yes")</f>
        <v>No</v>
      </c>
      <c r="W667" t="str">
        <f>INDEX(People!$A$2:$A$5,MATCH(Sales!$M667,People!$B$2:$B$5,0))</f>
        <v>Kelly Williams</v>
      </c>
    </row>
    <row r="668" spans="1:23"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c r="V668" t="str">
        <f>IF(ISNA(MATCH(Sales!$B668,Returns!$B$2:$B$297,0)),"No","Yes")</f>
        <v>No</v>
      </c>
      <c r="W668" t="str">
        <f>INDEX(People!$A$2:$A$5,MATCH(Sales!$M668,People!$B$2:$B$5,0))</f>
        <v>Kelly Williams</v>
      </c>
    </row>
    <row r="669" spans="1:23"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IF(ISNA(MATCH(Sales!$B669,Returns!$B$2:$B$297,0)),"No","Yes")</f>
        <v>No</v>
      </c>
      <c r="W669" t="str">
        <f>INDEX(People!$A$2:$A$5,MATCH(Sales!$M669,People!$B$2:$B$5,0))</f>
        <v>Kelly Williams</v>
      </c>
    </row>
    <row r="670" spans="1:23"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IF(ISNA(MATCH(Sales!$B670,Returns!$B$2:$B$297,0)),"No","Yes")</f>
        <v>No</v>
      </c>
      <c r="W670" t="str">
        <f>INDEX(People!$A$2:$A$5,MATCH(Sales!$M670,People!$B$2:$B$5,0))</f>
        <v>Chuck Magee</v>
      </c>
    </row>
    <row r="671" spans="1:23"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c r="V671" t="str">
        <f>IF(ISNA(MATCH(Sales!$B671,Returns!$B$2:$B$297,0)),"No","Yes")</f>
        <v>No</v>
      </c>
      <c r="W671" t="str">
        <f>INDEX(People!$A$2:$A$5,MATCH(Sales!$M671,People!$B$2:$B$5,0))</f>
        <v>Kelly Williams</v>
      </c>
    </row>
    <row r="672" spans="1:23"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c r="V672" t="str">
        <f>IF(ISNA(MATCH(Sales!$B672,Returns!$B$2:$B$297,0)),"No","Yes")</f>
        <v>No</v>
      </c>
      <c r="W672" t="str">
        <f>INDEX(People!$A$2:$A$5,MATCH(Sales!$M672,People!$B$2:$B$5,0))</f>
        <v>Kelly Williams</v>
      </c>
    </row>
    <row r="673" spans="1:23"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c r="V673" t="str">
        <f>IF(ISNA(MATCH(Sales!$B673,Returns!$B$2:$B$297,0)),"No","Yes")</f>
        <v>No</v>
      </c>
      <c r="W673" t="str">
        <f>INDEX(People!$A$2:$A$5,MATCH(Sales!$M673,People!$B$2:$B$5,0))</f>
        <v>Kelly Williams</v>
      </c>
    </row>
    <row r="674" spans="1:23"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IF(ISNA(MATCH(Sales!$B674,Returns!$B$2:$B$297,0)),"No","Yes")</f>
        <v>No</v>
      </c>
      <c r="W674" t="str">
        <f>INDEX(People!$A$2:$A$5,MATCH(Sales!$M674,People!$B$2:$B$5,0))</f>
        <v>Kelly Williams</v>
      </c>
    </row>
    <row r="675" spans="1:23"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IF(ISNA(MATCH(Sales!$B675,Returns!$B$2:$B$297,0)),"No","Yes")</f>
        <v>No</v>
      </c>
      <c r="W675" t="str">
        <f>INDEX(People!$A$2:$A$5,MATCH(Sales!$M675,People!$B$2:$B$5,0))</f>
        <v>Kelly Williams</v>
      </c>
    </row>
    <row r="676" spans="1:23"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c r="V676" t="str">
        <f>IF(ISNA(MATCH(Sales!$B676,Returns!$B$2:$B$297,0)),"No","Yes")</f>
        <v>No</v>
      </c>
      <c r="W676" t="str">
        <f>INDEX(People!$A$2:$A$5,MATCH(Sales!$M676,People!$B$2:$B$5,0))</f>
        <v>Kelly Williams</v>
      </c>
    </row>
    <row r="677" spans="1:23"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c r="V677" t="str">
        <f>IF(ISNA(MATCH(Sales!$B677,Returns!$B$2:$B$297,0)),"No","Yes")</f>
        <v>No</v>
      </c>
      <c r="W677" t="str">
        <f>INDEX(People!$A$2:$A$5,MATCH(Sales!$M677,People!$B$2:$B$5,0))</f>
        <v>Kelly Williams</v>
      </c>
    </row>
    <row r="678" spans="1:23"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c r="V678" t="str">
        <f>IF(ISNA(MATCH(Sales!$B678,Returns!$B$2:$B$297,0)),"No","Yes")</f>
        <v>No</v>
      </c>
      <c r="W678" t="str">
        <f>INDEX(People!$A$2:$A$5,MATCH(Sales!$M678,People!$B$2:$B$5,0))</f>
        <v>Kelly Williams</v>
      </c>
    </row>
    <row r="679" spans="1:23"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c r="V679" t="str">
        <f>IF(ISNA(MATCH(Sales!$B679,Returns!$B$2:$B$297,0)),"No","Yes")</f>
        <v>No</v>
      </c>
      <c r="W679" t="str">
        <f>INDEX(People!$A$2:$A$5,MATCH(Sales!$M679,People!$B$2:$B$5,0))</f>
        <v>Kelly Williams</v>
      </c>
    </row>
    <row r="680" spans="1:23"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c r="V680" t="str">
        <f>IF(ISNA(MATCH(Sales!$B680,Returns!$B$2:$B$297,0)),"No","Yes")</f>
        <v>No</v>
      </c>
      <c r="W680" t="str">
        <f>INDEX(People!$A$2:$A$5,MATCH(Sales!$M680,People!$B$2:$B$5,0))</f>
        <v>Kelly Williams</v>
      </c>
    </row>
    <row r="681" spans="1:23"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c r="V681" t="str">
        <f>IF(ISNA(MATCH(Sales!$B681,Returns!$B$2:$B$297,0)),"No","Yes")</f>
        <v>No</v>
      </c>
      <c r="W681" t="str">
        <f>INDEX(People!$A$2:$A$5,MATCH(Sales!$M681,People!$B$2:$B$5,0))</f>
        <v>Kelly Williams</v>
      </c>
    </row>
    <row r="682" spans="1:23"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c r="V682" t="str">
        <f>IF(ISNA(MATCH(Sales!$B682,Returns!$B$2:$B$297,0)),"No","Yes")</f>
        <v>No</v>
      </c>
      <c r="W682" t="str">
        <f>INDEX(People!$A$2:$A$5,MATCH(Sales!$M682,People!$B$2:$B$5,0))</f>
        <v>Chuck Magee</v>
      </c>
    </row>
    <row r="683" spans="1:23"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c r="V683" t="str">
        <f>IF(ISNA(MATCH(Sales!$B683,Returns!$B$2:$B$297,0)),"No","Yes")</f>
        <v>No</v>
      </c>
      <c r="W683" t="str">
        <f>INDEX(People!$A$2:$A$5,MATCH(Sales!$M683,People!$B$2:$B$5,0))</f>
        <v>Chuck Magee</v>
      </c>
    </row>
    <row r="684" spans="1:23"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IF(ISNA(MATCH(Sales!$B684,Returns!$B$2:$B$297,0)),"No","Yes")</f>
        <v>No</v>
      </c>
      <c r="W684" t="str">
        <f>INDEX(People!$A$2:$A$5,MATCH(Sales!$M684,People!$B$2:$B$5,0))</f>
        <v>Chuck Magee</v>
      </c>
    </row>
    <row r="685" spans="1:23"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c r="V685" t="str">
        <f>IF(ISNA(MATCH(Sales!$B685,Returns!$B$2:$B$297,0)),"No","Yes")</f>
        <v>No</v>
      </c>
      <c r="W685" t="str">
        <f>INDEX(People!$A$2:$A$5,MATCH(Sales!$M685,People!$B$2:$B$5,0))</f>
        <v>Cassandra Brandow</v>
      </c>
    </row>
    <row r="686" spans="1:23"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c r="V686" t="str">
        <f>IF(ISNA(MATCH(Sales!$B686,Returns!$B$2:$B$297,0)),"No","Yes")</f>
        <v>No</v>
      </c>
      <c r="W686" t="str">
        <f>INDEX(People!$A$2:$A$5,MATCH(Sales!$M686,People!$B$2:$B$5,0))</f>
        <v>Cassandra Brandow</v>
      </c>
    </row>
    <row r="687" spans="1:23"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IF(ISNA(MATCH(Sales!$B687,Returns!$B$2:$B$297,0)),"No","Yes")</f>
        <v>No</v>
      </c>
      <c r="W687" t="str">
        <f>INDEX(People!$A$2:$A$5,MATCH(Sales!$M687,People!$B$2:$B$5,0))</f>
        <v>Cassandra Brandow</v>
      </c>
    </row>
    <row r="688" spans="1:23"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c r="V688" t="str">
        <f>IF(ISNA(MATCH(Sales!$B688,Returns!$B$2:$B$297,0)),"No","Yes")</f>
        <v>No</v>
      </c>
      <c r="W688" t="str">
        <f>INDEX(People!$A$2:$A$5,MATCH(Sales!$M688,People!$B$2:$B$5,0))</f>
        <v>Cassandra Brandow</v>
      </c>
    </row>
    <row r="689" spans="1:23"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IF(ISNA(MATCH(Sales!$B689,Returns!$B$2:$B$297,0)),"No","Yes")</f>
        <v>No</v>
      </c>
      <c r="W689" t="str">
        <f>INDEX(People!$A$2:$A$5,MATCH(Sales!$M689,People!$B$2:$B$5,0))</f>
        <v>Cassandra Brandow</v>
      </c>
    </row>
    <row r="690" spans="1:23"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c r="V690" t="str">
        <f>IF(ISNA(MATCH(Sales!$B690,Returns!$B$2:$B$297,0)),"No","Yes")</f>
        <v>No</v>
      </c>
      <c r="W690" t="str">
        <f>INDEX(People!$A$2:$A$5,MATCH(Sales!$M690,People!$B$2:$B$5,0))</f>
        <v>Chuck Magee</v>
      </c>
    </row>
    <row r="691" spans="1:23"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c r="V691" t="str">
        <f>IF(ISNA(MATCH(Sales!$B691,Returns!$B$2:$B$297,0)),"No","Yes")</f>
        <v>No</v>
      </c>
      <c r="W691" t="str">
        <f>INDEX(People!$A$2:$A$5,MATCH(Sales!$M691,People!$B$2:$B$5,0))</f>
        <v>Cassandra Brandow</v>
      </c>
    </row>
    <row r="692" spans="1:23"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IF(ISNA(MATCH(Sales!$B692,Returns!$B$2:$B$297,0)),"No","Yes")</f>
        <v>No</v>
      </c>
      <c r="W692" t="str">
        <f>INDEX(People!$A$2:$A$5,MATCH(Sales!$M692,People!$B$2:$B$5,0))</f>
        <v>Cassandra Brandow</v>
      </c>
    </row>
    <row r="693" spans="1:23"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c r="V693" t="str">
        <f>IF(ISNA(MATCH(Sales!$B693,Returns!$B$2:$B$297,0)),"No","Yes")</f>
        <v>No</v>
      </c>
      <c r="W693" t="str">
        <f>INDEX(People!$A$2:$A$5,MATCH(Sales!$M693,People!$B$2:$B$5,0))</f>
        <v>Cassandra Brandow</v>
      </c>
    </row>
    <row r="694" spans="1:23"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c r="V694" t="str">
        <f>IF(ISNA(MATCH(Sales!$B694,Returns!$B$2:$B$297,0)),"No","Yes")</f>
        <v>No</v>
      </c>
      <c r="W694" t="str">
        <f>INDEX(People!$A$2:$A$5,MATCH(Sales!$M694,People!$B$2:$B$5,0))</f>
        <v>Anna Andreadi</v>
      </c>
    </row>
    <row r="695" spans="1:23"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IF(ISNA(MATCH(Sales!$B695,Returns!$B$2:$B$297,0)),"No","Yes")</f>
        <v>No</v>
      </c>
      <c r="W695" t="str">
        <f>INDEX(People!$A$2:$A$5,MATCH(Sales!$M695,People!$B$2:$B$5,0))</f>
        <v>Anna Andreadi</v>
      </c>
    </row>
    <row r="696" spans="1:23"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c r="V696" t="str">
        <f>IF(ISNA(MATCH(Sales!$B696,Returns!$B$2:$B$297,0)),"No","Yes")</f>
        <v>No</v>
      </c>
      <c r="W696" t="str">
        <f>INDEX(People!$A$2:$A$5,MATCH(Sales!$M696,People!$B$2:$B$5,0))</f>
        <v>Chuck Magee</v>
      </c>
    </row>
    <row r="697" spans="1:23"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c r="V697" t="str">
        <f>IF(ISNA(MATCH(Sales!$B697,Returns!$B$2:$B$297,0)),"No","Yes")</f>
        <v>No</v>
      </c>
      <c r="W697" t="str">
        <f>INDEX(People!$A$2:$A$5,MATCH(Sales!$M697,People!$B$2:$B$5,0))</f>
        <v>Chuck Magee</v>
      </c>
    </row>
    <row r="698" spans="1:23"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c r="V698" t="str">
        <f>IF(ISNA(MATCH(Sales!$B698,Returns!$B$2:$B$297,0)),"No","Yes")</f>
        <v>No</v>
      </c>
      <c r="W698" t="str">
        <f>INDEX(People!$A$2:$A$5,MATCH(Sales!$M698,People!$B$2:$B$5,0))</f>
        <v>Chuck Magee</v>
      </c>
    </row>
    <row r="699" spans="1:23"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c r="V699" t="str">
        <f>IF(ISNA(MATCH(Sales!$B699,Returns!$B$2:$B$297,0)),"No","Yes")</f>
        <v>No</v>
      </c>
      <c r="W699" t="str">
        <f>INDEX(People!$A$2:$A$5,MATCH(Sales!$M699,People!$B$2:$B$5,0))</f>
        <v>Chuck Magee</v>
      </c>
    </row>
    <row r="700" spans="1:23"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c r="V700" t="str">
        <f>IF(ISNA(MATCH(Sales!$B700,Returns!$B$2:$B$297,0)),"No","Yes")</f>
        <v>No</v>
      </c>
      <c r="W700" t="str">
        <f>INDEX(People!$A$2:$A$5,MATCH(Sales!$M700,People!$B$2:$B$5,0))</f>
        <v>Chuck Magee</v>
      </c>
    </row>
    <row r="701" spans="1:23"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c r="V701" t="str">
        <f>IF(ISNA(MATCH(Sales!$B701,Returns!$B$2:$B$297,0)),"No","Yes")</f>
        <v>No</v>
      </c>
      <c r="W701" t="str">
        <f>INDEX(People!$A$2:$A$5,MATCH(Sales!$M701,People!$B$2:$B$5,0))</f>
        <v>Chuck Magee</v>
      </c>
    </row>
    <row r="702" spans="1:23"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c r="V702" t="str">
        <f>IF(ISNA(MATCH(Sales!$B702,Returns!$B$2:$B$297,0)),"No","Yes")</f>
        <v>No</v>
      </c>
      <c r="W702" t="str">
        <f>INDEX(People!$A$2:$A$5,MATCH(Sales!$M702,People!$B$2:$B$5,0))</f>
        <v>Chuck Magee</v>
      </c>
    </row>
    <row r="703" spans="1:23"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c r="V703" t="str">
        <f>IF(ISNA(MATCH(Sales!$B703,Returns!$B$2:$B$297,0)),"No","Yes")</f>
        <v>No</v>
      </c>
      <c r="W703" t="str">
        <f>INDEX(People!$A$2:$A$5,MATCH(Sales!$M703,People!$B$2:$B$5,0))</f>
        <v>Chuck Magee</v>
      </c>
    </row>
    <row r="704" spans="1:23"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c r="V704" t="str">
        <f>IF(ISNA(MATCH(Sales!$B704,Returns!$B$2:$B$297,0)),"No","Yes")</f>
        <v>No</v>
      </c>
      <c r="W704" t="str">
        <f>INDEX(People!$A$2:$A$5,MATCH(Sales!$M704,People!$B$2:$B$5,0))</f>
        <v>Anna Andreadi</v>
      </c>
    </row>
    <row r="705" spans="1:23"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c r="V705" t="str">
        <f>IF(ISNA(MATCH(Sales!$B705,Returns!$B$2:$B$297,0)),"No","Yes")</f>
        <v>No</v>
      </c>
      <c r="W705" t="str">
        <f>INDEX(People!$A$2:$A$5,MATCH(Sales!$M705,People!$B$2:$B$5,0))</f>
        <v>Anna Andreadi</v>
      </c>
    </row>
    <row r="706" spans="1:23"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c r="V706" t="str">
        <f>IF(ISNA(MATCH(Sales!$B706,Returns!$B$2:$B$297,0)),"No","Yes")</f>
        <v>No</v>
      </c>
      <c r="W706" t="str">
        <f>INDEX(People!$A$2:$A$5,MATCH(Sales!$M706,People!$B$2:$B$5,0))</f>
        <v>Cassandra Brandow</v>
      </c>
    </row>
    <row r="707" spans="1:23"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c r="V707" t="str">
        <f>IF(ISNA(MATCH(Sales!$B707,Returns!$B$2:$B$297,0)),"No","Yes")</f>
        <v>No</v>
      </c>
      <c r="W707" t="str">
        <f>INDEX(People!$A$2:$A$5,MATCH(Sales!$M707,People!$B$2:$B$5,0))</f>
        <v>Cassandra Brandow</v>
      </c>
    </row>
    <row r="708" spans="1:23"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c r="V708" t="str">
        <f>IF(ISNA(MATCH(Sales!$B708,Returns!$B$2:$B$297,0)),"No","Yes")</f>
        <v>No</v>
      </c>
      <c r="W708" t="str">
        <f>INDEX(People!$A$2:$A$5,MATCH(Sales!$M708,People!$B$2:$B$5,0))</f>
        <v>Cassandra Brandow</v>
      </c>
    </row>
    <row r="709" spans="1:23"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c r="V709" t="str">
        <f>IF(ISNA(MATCH(Sales!$B709,Returns!$B$2:$B$297,0)),"No","Yes")</f>
        <v>No</v>
      </c>
      <c r="W709" t="str">
        <f>INDEX(People!$A$2:$A$5,MATCH(Sales!$M709,People!$B$2:$B$5,0))</f>
        <v>Chuck Magee</v>
      </c>
    </row>
    <row r="710" spans="1:23"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c r="V710" t="str">
        <f>IF(ISNA(MATCH(Sales!$B710,Returns!$B$2:$B$297,0)),"No","Yes")</f>
        <v>No</v>
      </c>
      <c r="W710" t="str">
        <f>INDEX(People!$A$2:$A$5,MATCH(Sales!$M710,People!$B$2:$B$5,0))</f>
        <v>Chuck Magee</v>
      </c>
    </row>
    <row r="711" spans="1:23"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c r="V711" t="str">
        <f>IF(ISNA(MATCH(Sales!$B711,Returns!$B$2:$B$297,0)),"No","Yes")</f>
        <v>No</v>
      </c>
      <c r="W711" t="str">
        <f>INDEX(People!$A$2:$A$5,MATCH(Sales!$M711,People!$B$2:$B$5,0))</f>
        <v>Chuck Magee</v>
      </c>
    </row>
    <row r="712" spans="1:23"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c r="V712" t="str">
        <f>IF(ISNA(MATCH(Sales!$B712,Returns!$B$2:$B$297,0)),"No","Yes")</f>
        <v>No</v>
      </c>
      <c r="W712" t="str">
        <f>INDEX(People!$A$2:$A$5,MATCH(Sales!$M712,People!$B$2:$B$5,0))</f>
        <v>Chuck Magee</v>
      </c>
    </row>
    <row r="713" spans="1:23"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IF(ISNA(MATCH(Sales!$B713,Returns!$B$2:$B$297,0)),"No","Yes")</f>
        <v>No</v>
      </c>
      <c r="W713" t="str">
        <f>INDEX(People!$A$2:$A$5,MATCH(Sales!$M713,People!$B$2:$B$5,0))</f>
        <v>Cassandra Brandow</v>
      </c>
    </row>
    <row r="714" spans="1:23"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c r="V714" t="str">
        <f>IF(ISNA(MATCH(Sales!$B714,Returns!$B$2:$B$297,0)),"No","Yes")</f>
        <v>No</v>
      </c>
      <c r="W714" t="str">
        <f>INDEX(People!$A$2:$A$5,MATCH(Sales!$M714,People!$B$2:$B$5,0))</f>
        <v>Chuck Magee</v>
      </c>
    </row>
    <row r="715" spans="1:23"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c r="V715" t="str">
        <f>IF(ISNA(MATCH(Sales!$B715,Returns!$B$2:$B$297,0)),"No","Yes")</f>
        <v>No</v>
      </c>
      <c r="W715" t="str">
        <f>INDEX(People!$A$2:$A$5,MATCH(Sales!$M715,People!$B$2:$B$5,0))</f>
        <v>Chuck Magee</v>
      </c>
    </row>
    <row r="716" spans="1:23"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c r="V716" t="str">
        <f>IF(ISNA(MATCH(Sales!$B716,Returns!$B$2:$B$297,0)),"No","Yes")</f>
        <v>No</v>
      </c>
      <c r="W716" t="str">
        <f>INDEX(People!$A$2:$A$5,MATCH(Sales!$M716,People!$B$2:$B$5,0))</f>
        <v>Chuck Magee</v>
      </c>
    </row>
    <row r="717" spans="1:23"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c r="V717" t="str">
        <f>IF(ISNA(MATCH(Sales!$B717,Returns!$B$2:$B$297,0)),"No","Yes")</f>
        <v>Yes</v>
      </c>
      <c r="W717" t="str">
        <f>INDEX(People!$A$2:$A$5,MATCH(Sales!$M717,People!$B$2:$B$5,0))</f>
        <v>Anna Andreadi</v>
      </c>
    </row>
    <row r="718" spans="1:23"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c r="V718" t="str">
        <f>IF(ISNA(MATCH(Sales!$B718,Returns!$B$2:$B$297,0)),"No","Yes")</f>
        <v>No</v>
      </c>
      <c r="W718" t="str">
        <f>INDEX(People!$A$2:$A$5,MATCH(Sales!$M718,People!$B$2:$B$5,0))</f>
        <v>Chuck Magee</v>
      </c>
    </row>
    <row r="719" spans="1:23"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c r="V719" t="str">
        <f>IF(ISNA(MATCH(Sales!$B719,Returns!$B$2:$B$297,0)),"No","Yes")</f>
        <v>No</v>
      </c>
      <c r="W719" t="str">
        <f>INDEX(People!$A$2:$A$5,MATCH(Sales!$M719,People!$B$2:$B$5,0))</f>
        <v>Chuck Magee</v>
      </c>
    </row>
    <row r="720" spans="1:23"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c r="V720" t="str">
        <f>IF(ISNA(MATCH(Sales!$B720,Returns!$B$2:$B$297,0)),"No","Yes")</f>
        <v>No</v>
      </c>
      <c r="W720" t="str">
        <f>INDEX(People!$A$2:$A$5,MATCH(Sales!$M720,People!$B$2:$B$5,0))</f>
        <v>Anna Andreadi</v>
      </c>
    </row>
    <row r="721" spans="1:23"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c r="V721" t="str">
        <f>IF(ISNA(MATCH(Sales!$B721,Returns!$B$2:$B$297,0)),"No","Yes")</f>
        <v>No</v>
      </c>
      <c r="W721" t="str">
        <f>INDEX(People!$A$2:$A$5,MATCH(Sales!$M721,People!$B$2:$B$5,0))</f>
        <v>Anna Andreadi</v>
      </c>
    </row>
    <row r="722" spans="1:23"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IF(ISNA(MATCH(Sales!$B722,Returns!$B$2:$B$297,0)),"No","Yes")</f>
        <v>No</v>
      </c>
      <c r="W722" t="str">
        <f>INDEX(People!$A$2:$A$5,MATCH(Sales!$M722,People!$B$2:$B$5,0))</f>
        <v>Anna Andreadi</v>
      </c>
    </row>
    <row r="723" spans="1:23"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c r="V723" t="str">
        <f>IF(ISNA(MATCH(Sales!$B723,Returns!$B$2:$B$297,0)),"No","Yes")</f>
        <v>No</v>
      </c>
      <c r="W723" t="str">
        <f>INDEX(People!$A$2:$A$5,MATCH(Sales!$M723,People!$B$2:$B$5,0))</f>
        <v>Kelly Williams</v>
      </c>
    </row>
    <row r="724" spans="1:23"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c r="V724" t="str">
        <f>IF(ISNA(MATCH(Sales!$B724,Returns!$B$2:$B$297,0)),"No","Yes")</f>
        <v>No</v>
      </c>
      <c r="W724" t="str">
        <f>INDEX(People!$A$2:$A$5,MATCH(Sales!$M724,People!$B$2:$B$5,0))</f>
        <v>Kelly Williams</v>
      </c>
    </row>
    <row r="725" spans="1:23"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c r="V725" t="str">
        <f>IF(ISNA(MATCH(Sales!$B725,Returns!$B$2:$B$297,0)),"No","Yes")</f>
        <v>No</v>
      </c>
      <c r="W725" t="str">
        <f>INDEX(People!$A$2:$A$5,MATCH(Sales!$M725,People!$B$2:$B$5,0))</f>
        <v>Chuck Magee</v>
      </c>
    </row>
    <row r="726" spans="1:23"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IF(ISNA(MATCH(Sales!$B726,Returns!$B$2:$B$297,0)),"No","Yes")</f>
        <v>No</v>
      </c>
      <c r="W726" t="str">
        <f>INDEX(People!$A$2:$A$5,MATCH(Sales!$M726,People!$B$2:$B$5,0))</f>
        <v>Cassandra Brandow</v>
      </c>
    </row>
    <row r="727" spans="1:23"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IF(ISNA(MATCH(Sales!$B727,Returns!$B$2:$B$297,0)),"No","Yes")</f>
        <v>No</v>
      </c>
      <c r="W727" t="str">
        <f>INDEX(People!$A$2:$A$5,MATCH(Sales!$M727,People!$B$2:$B$5,0))</f>
        <v>Kelly Williams</v>
      </c>
    </row>
    <row r="728" spans="1:23"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c r="V728" t="str">
        <f>IF(ISNA(MATCH(Sales!$B728,Returns!$B$2:$B$297,0)),"No","Yes")</f>
        <v>No</v>
      </c>
      <c r="W728" t="str">
        <f>INDEX(People!$A$2:$A$5,MATCH(Sales!$M728,People!$B$2:$B$5,0))</f>
        <v>Kelly Williams</v>
      </c>
    </row>
    <row r="729" spans="1:23"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IF(ISNA(MATCH(Sales!$B729,Returns!$B$2:$B$297,0)),"No","Yes")</f>
        <v>No</v>
      </c>
      <c r="W729" t="str">
        <f>INDEX(People!$A$2:$A$5,MATCH(Sales!$M729,People!$B$2:$B$5,0))</f>
        <v>Chuck Magee</v>
      </c>
    </row>
    <row r="730" spans="1:23"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c r="V730" t="str">
        <f>IF(ISNA(MATCH(Sales!$B730,Returns!$B$2:$B$297,0)),"No","Yes")</f>
        <v>No</v>
      </c>
      <c r="W730" t="str">
        <f>INDEX(People!$A$2:$A$5,MATCH(Sales!$M730,People!$B$2:$B$5,0))</f>
        <v>Chuck Magee</v>
      </c>
    </row>
    <row r="731" spans="1:23"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c r="V731" t="str">
        <f>IF(ISNA(MATCH(Sales!$B731,Returns!$B$2:$B$297,0)),"No","Yes")</f>
        <v>No</v>
      </c>
      <c r="W731" t="str">
        <f>INDEX(People!$A$2:$A$5,MATCH(Sales!$M731,People!$B$2:$B$5,0))</f>
        <v>Chuck Magee</v>
      </c>
    </row>
    <row r="732" spans="1:23"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c r="V732" t="str">
        <f>IF(ISNA(MATCH(Sales!$B732,Returns!$B$2:$B$297,0)),"No","Yes")</f>
        <v>No</v>
      </c>
      <c r="W732" t="str">
        <f>INDEX(People!$A$2:$A$5,MATCH(Sales!$M732,People!$B$2:$B$5,0))</f>
        <v>Chuck Magee</v>
      </c>
    </row>
    <row r="733" spans="1:23"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IF(ISNA(MATCH(Sales!$B733,Returns!$B$2:$B$297,0)),"No","Yes")</f>
        <v>No</v>
      </c>
      <c r="W733" t="str">
        <f>INDEX(People!$A$2:$A$5,MATCH(Sales!$M733,People!$B$2:$B$5,0))</f>
        <v>Chuck Magee</v>
      </c>
    </row>
    <row r="734" spans="1:23"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c r="V734" t="str">
        <f>IF(ISNA(MATCH(Sales!$B734,Returns!$B$2:$B$297,0)),"No","Yes")</f>
        <v>No</v>
      </c>
      <c r="W734" t="str">
        <f>INDEX(People!$A$2:$A$5,MATCH(Sales!$M734,People!$B$2:$B$5,0))</f>
        <v>Anna Andreadi</v>
      </c>
    </row>
    <row r="735" spans="1:23"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c r="V735" t="str">
        <f>IF(ISNA(MATCH(Sales!$B735,Returns!$B$2:$B$297,0)),"No","Yes")</f>
        <v>No</v>
      </c>
      <c r="W735" t="str">
        <f>INDEX(People!$A$2:$A$5,MATCH(Sales!$M735,People!$B$2:$B$5,0))</f>
        <v>Anna Andreadi</v>
      </c>
    </row>
    <row r="736" spans="1:23"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IF(ISNA(MATCH(Sales!$B736,Returns!$B$2:$B$297,0)),"No","Yes")</f>
        <v>No</v>
      </c>
      <c r="W736" t="str">
        <f>INDEX(People!$A$2:$A$5,MATCH(Sales!$M736,People!$B$2:$B$5,0))</f>
        <v>Anna Andreadi</v>
      </c>
    </row>
    <row r="737" spans="1:23"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c r="V737" t="str">
        <f>IF(ISNA(MATCH(Sales!$B737,Returns!$B$2:$B$297,0)),"No","Yes")</f>
        <v>No</v>
      </c>
      <c r="W737" t="str">
        <f>INDEX(People!$A$2:$A$5,MATCH(Sales!$M737,People!$B$2:$B$5,0))</f>
        <v>Anna Andreadi</v>
      </c>
    </row>
    <row r="738" spans="1:23"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IF(ISNA(MATCH(Sales!$B738,Returns!$B$2:$B$297,0)),"No","Yes")</f>
        <v>No</v>
      </c>
      <c r="W738" t="str">
        <f>INDEX(People!$A$2:$A$5,MATCH(Sales!$M738,People!$B$2:$B$5,0))</f>
        <v>Anna Andreadi</v>
      </c>
    </row>
    <row r="739" spans="1:23"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IF(ISNA(MATCH(Sales!$B739,Returns!$B$2:$B$297,0)),"No","Yes")</f>
        <v>No</v>
      </c>
      <c r="W739" t="str">
        <f>INDEX(People!$A$2:$A$5,MATCH(Sales!$M739,People!$B$2:$B$5,0))</f>
        <v>Anna Andreadi</v>
      </c>
    </row>
    <row r="740" spans="1:23"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c r="V740" t="str">
        <f>IF(ISNA(MATCH(Sales!$B740,Returns!$B$2:$B$297,0)),"No","Yes")</f>
        <v>No</v>
      </c>
      <c r="W740" t="str">
        <f>INDEX(People!$A$2:$A$5,MATCH(Sales!$M740,People!$B$2:$B$5,0))</f>
        <v>Anna Andreadi</v>
      </c>
    </row>
    <row r="741" spans="1:23"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c r="V741" t="str">
        <f>IF(ISNA(MATCH(Sales!$B741,Returns!$B$2:$B$297,0)),"No","Yes")</f>
        <v>No</v>
      </c>
      <c r="W741" t="str">
        <f>INDEX(People!$A$2:$A$5,MATCH(Sales!$M741,People!$B$2:$B$5,0))</f>
        <v>Kelly Williams</v>
      </c>
    </row>
    <row r="742" spans="1:23"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c r="V742" t="str">
        <f>IF(ISNA(MATCH(Sales!$B742,Returns!$B$2:$B$297,0)),"No","Yes")</f>
        <v>No</v>
      </c>
      <c r="W742" t="str">
        <f>INDEX(People!$A$2:$A$5,MATCH(Sales!$M742,People!$B$2:$B$5,0))</f>
        <v>Kelly Williams</v>
      </c>
    </row>
    <row r="743" spans="1:23"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c r="V743" t="str">
        <f>IF(ISNA(MATCH(Sales!$B743,Returns!$B$2:$B$297,0)),"No","Yes")</f>
        <v>No</v>
      </c>
      <c r="W743" t="str">
        <f>INDEX(People!$A$2:$A$5,MATCH(Sales!$M743,People!$B$2:$B$5,0))</f>
        <v>Kelly Williams</v>
      </c>
    </row>
    <row r="744" spans="1:23"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c r="V744" t="str">
        <f>IF(ISNA(MATCH(Sales!$B744,Returns!$B$2:$B$297,0)),"No","Yes")</f>
        <v>No</v>
      </c>
      <c r="W744" t="str">
        <f>INDEX(People!$A$2:$A$5,MATCH(Sales!$M744,People!$B$2:$B$5,0))</f>
        <v>Kelly Williams</v>
      </c>
    </row>
    <row r="745" spans="1:23"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c r="V745" t="str">
        <f>IF(ISNA(MATCH(Sales!$B745,Returns!$B$2:$B$297,0)),"No","Yes")</f>
        <v>No</v>
      </c>
      <c r="W745" t="str">
        <f>INDEX(People!$A$2:$A$5,MATCH(Sales!$M745,People!$B$2:$B$5,0))</f>
        <v>Kelly Williams</v>
      </c>
    </row>
    <row r="746" spans="1:23"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c r="V746" t="str">
        <f>IF(ISNA(MATCH(Sales!$B746,Returns!$B$2:$B$297,0)),"No","Yes")</f>
        <v>No</v>
      </c>
      <c r="W746" t="str">
        <f>INDEX(People!$A$2:$A$5,MATCH(Sales!$M746,People!$B$2:$B$5,0))</f>
        <v>Kelly Williams</v>
      </c>
    </row>
    <row r="747" spans="1:23"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c r="V747" t="str">
        <f>IF(ISNA(MATCH(Sales!$B747,Returns!$B$2:$B$297,0)),"No","Yes")</f>
        <v>No</v>
      </c>
      <c r="W747" t="str">
        <f>INDEX(People!$A$2:$A$5,MATCH(Sales!$M747,People!$B$2:$B$5,0))</f>
        <v>Kelly Williams</v>
      </c>
    </row>
    <row r="748" spans="1:23"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c r="V748" t="str">
        <f>IF(ISNA(MATCH(Sales!$B748,Returns!$B$2:$B$297,0)),"No","Yes")</f>
        <v>No</v>
      </c>
      <c r="W748" t="str">
        <f>INDEX(People!$A$2:$A$5,MATCH(Sales!$M748,People!$B$2:$B$5,0))</f>
        <v>Anna Andreadi</v>
      </c>
    </row>
    <row r="749" spans="1:23"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c r="V749" t="str">
        <f>IF(ISNA(MATCH(Sales!$B749,Returns!$B$2:$B$297,0)),"No","Yes")</f>
        <v>No</v>
      </c>
      <c r="W749" t="str">
        <f>INDEX(People!$A$2:$A$5,MATCH(Sales!$M749,People!$B$2:$B$5,0))</f>
        <v>Anna Andreadi</v>
      </c>
    </row>
    <row r="750" spans="1:23"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c r="V750" t="str">
        <f>IF(ISNA(MATCH(Sales!$B750,Returns!$B$2:$B$297,0)),"No","Yes")</f>
        <v>No</v>
      </c>
      <c r="W750" t="str">
        <f>INDEX(People!$A$2:$A$5,MATCH(Sales!$M750,People!$B$2:$B$5,0))</f>
        <v>Kelly Williams</v>
      </c>
    </row>
    <row r="751" spans="1:23"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c r="V751" t="str">
        <f>IF(ISNA(MATCH(Sales!$B751,Returns!$B$2:$B$297,0)),"No","Yes")</f>
        <v>No</v>
      </c>
      <c r="W751" t="str">
        <f>INDEX(People!$A$2:$A$5,MATCH(Sales!$M751,People!$B$2:$B$5,0))</f>
        <v>Kelly Williams</v>
      </c>
    </row>
    <row r="752" spans="1:23"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IF(ISNA(MATCH(Sales!$B752,Returns!$B$2:$B$297,0)),"No","Yes")</f>
        <v>No</v>
      </c>
      <c r="W752" t="str">
        <f>INDEX(People!$A$2:$A$5,MATCH(Sales!$M752,People!$B$2:$B$5,0))</f>
        <v>Kelly Williams</v>
      </c>
    </row>
    <row r="753" spans="1:23"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c r="V753" t="str">
        <f>IF(ISNA(MATCH(Sales!$B753,Returns!$B$2:$B$297,0)),"No","Yes")</f>
        <v>No</v>
      </c>
      <c r="W753" t="str">
        <f>INDEX(People!$A$2:$A$5,MATCH(Sales!$M753,People!$B$2:$B$5,0))</f>
        <v>Kelly Williams</v>
      </c>
    </row>
    <row r="754" spans="1:23"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IF(ISNA(MATCH(Sales!$B754,Returns!$B$2:$B$297,0)),"No","Yes")</f>
        <v>No</v>
      </c>
      <c r="W754" t="str">
        <f>INDEX(People!$A$2:$A$5,MATCH(Sales!$M754,People!$B$2:$B$5,0))</f>
        <v>Kelly Williams</v>
      </c>
    </row>
    <row r="755" spans="1:23"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c r="V755" t="str">
        <f>IF(ISNA(MATCH(Sales!$B755,Returns!$B$2:$B$297,0)),"No","Yes")</f>
        <v>No</v>
      </c>
      <c r="W755" t="str">
        <f>INDEX(People!$A$2:$A$5,MATCH(Sales!$M755,People!$B$2:$B$5,0))</f>
        <v>Anna Andreadi</v>
      </c>
    </row>
    <row r="756" spans="1:23"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IF(ISNA(MATCH(Sales!$B756,Returns!$B$2:$B$297,0)),"No","Yes")</f>
        <v>No</v>
      </c>
      <c r="W756" t="str">
        <f>INDEX(People!$A$2:$A$5,MATCH(Sales!$M756,People!$B$2:$B$5,0))</f>
        <v>Anna Andreadi</v>
      </c>
    </row>
    <row r="757" spans="1:23"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IF(ISNA(MATCH(Sales!$B757,Returns!$B$2:$B$297,0)),"No","Yes")</f>
        <v>No</v>
      </c>
      <c r="W757" t="str">
        <f>INDEX(People!$A$2:$A$5,MATCH(Sales!$M757,People!$B$2:$B$5,0))</f>
        <v>Cassandra Brandow</v>
      </c>
    </row>
    <row r="758" spans="1:23"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c r="V758" t="str">
        <f>IF(ISNA(MATCH(Sales!$B758,Returns!$B$2:$B$297,0)),"No","Yes")</f>
        <v>No</v>
      </c>
      <c r="W758" t="str">
        <f>INDEX(People!$A$2:$A$5,MATCH(Sales!$M758,People!$B$2:$B$5,0))</f>
        <v>Kelly Williams</v>
      </c>
    </row>
    <row r="759" spans="1:23"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IF(ISNA(MATCH(Sales!$B759,Returns!$B$2:$B$297,0)),"No","Yes")</f>
        <v>No</v>
      </c>
      <c r="W759" t="str">
        <f>INDEX(People!$A$2:$A$5,MATCH(Sales!$M759,People!$B$2:$B$5,0))</f>
        <v>Kelly Williams</v>
      </c>
    </row>
    <row r="760" spans="1:23"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c r="V760" t="str">
        <f>IF(ISNA(MATCH(Sales!$B760,Returns!$B$2:$B$297,0)),"No","Yes")</f>
        <v>No</v>
      </c>
      <c r="W760" t="str">
        <f>INDEX(People!$A$2:$A$5,MATCH(Sales!$M760,People!$B$2:$B$5,0))</f>
        <v>Chuck Magee</v>
      </c>
    </row>
    <row r="761" spans="1:23"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c r="V761" t="str">
        <f>IF(ISNA(MATCH(Sales!$B761,Returns!$B$2:$B$297,0)),"No","Yes")</f>
        <v>No</v>
      </c>
      <c r="W761" t="str">
        <f>INDEX(People!$A$2:$A$5,MATCH(Sales!$M761,People!$B$2:$B$5,0))</f>
        <v>Kelly Williams</v>
      </c>
    </row>
    <row r="762" spans="1:23"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c r="V762" t="str">
        <f>IF(ISNA(MATCH(Sales!$B762,Returns!$B$2:$B$297,0)),"No","Yes")</f>
        <v>No</v>
      </c>
      <c r="W762" t="str">
        <f>INDEX(People!$A$2:$A$5,MATCH(Sales!$M762,People!$B$2:$B$5,0))</f>
        <v>Anna Andreadi</v>
      </c>
    </row>
    <row r="763" spans="1:23"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IF(ISNA(MATCH(Sales!$B763,Returns!$B$2:$B$297,0)),"No","Yes")</f>
        <v>No</v>
      </c>
      <c r="W763" t="str">
        <f>INDEX(People!$A$2:$A$5,MATCH(Sales!$M763,People!$B$2:$B$5,0))</f>
        <v>Cassandra Brandow</v>
      </c>
    </row>
    <row r="764" spans="1:23"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c r="V764" t="str">
        <f>IF(ISNA(MATCH(Sales!$B764,Returns!$B$2:$B$297,0)),"No","Yes")</f>
        <v>No</v>
      </c>
      <c r="W764" t="str">
        <f>INDEX(People!$A$2:$A$5,MATCH(Sales!$M764,People!$B$2:$B$5,0))</f>
        <v>Chuck Magee</v>
      </c>
    </row>
    <row r="765" spans="1:23"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c r="V765" t="str">
        <f>IF(ISNA(MATCH(Sales!$B765,Returns!$B$2:$B$297,0)),"No","Yes")</f>
        <v>No</v>
      </c>
      <c r="W765" t="str">
        <f>INDEX(People!$A$2:$A$5,MATCH(Sales!$M765,People!$B$2:$B$5,0))</f>
        <v>Cassandra Brandow</v>
      </c>
    </row>
    <row r="766" spans="1:23"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IF(ISNA(MATCH(Sales!$B766,Returns!$B$2:$B$297,0)),"No","Yes")</f>
        <v>No</v>
      </c>
      <c r="W766" t="str">
        <f>INDEX(People!$A$2:$A$5,MATCH(Sales!$M766,People!$B$2:$B$5,0))</f>
        <v>Cassandra Brandow</v>
      </c>
    </row>
    <row r="767" spans="1:23"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IF(ISNA(MATCH(Sales!$B767,Returns!$B$2:$B$297,0)),"No","Yes")</f>
        <v>No</v>
      </c>
      <c r="W767" t="str">
        <f>INDEX(People!$A$2:$A$5,MATCH(Sales!$M767,People!$B$2:$B$5,0))</f>
        <v>Cassandra Brandow</v>
      </c>
    </row>
    <row r="768" spans="1:23"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c r="V768" t="str">
        <f>IF(ISNA(MATCH(Sales!$B768,Returns!$B$2:$B$297,0)),"No","Yes")</f>
        <v>No</v>
      </c>
      <c r="W768" t="str">
        <f>INDEX(People!$A$2:$A$5,MATCH(Sales!$M768,People!$B$2:$B$5,0))</f>
        <v>Cassandra Brandow</v>
      </c>
    </row>
    <row r="769" spans="1:23"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c r="V769" t="str">
        <f>IF(ISNA(MATCH(Sales!$B769,Returns!$B$2:$B$297,0)),"No","Yes")</f>
        <v>No</v>
      </c>
      <c r="W769" t="str">
        <f>INDEX(People!$A$2:$A$5,MATCH(Sales!$M769,People!$B$2:$B$5,0))</f>
        <v>Cassandra Brandow</v>
      </c>
    </row>
    <row r="770" spans="1:23"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c r="V770" t="str">
        <f>IF(ISNA(MATCH(Sales!$B770,Returns!$B$2:$B$297,0)),"No","Yes")</f>
        <v>No</v>
      </c>
      <c r="W770" t="str">
        <f>INDEX(People!$A$2:$A$5,MATCH(Sales!$M770,People!$B$2:$B$5,0))</f>
        <v>Cassandra Brandow</v>
      </c>
    </row>
    <row r="771" spans="1:23"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c r="V771" t="str">
        <f>IF(ISNA(MATCH(Sales!$B771,Returns!$B$2:$B$297,0)),"No","Yes")</f>
        <v>No</v>
      </c>
      <c r="W771" t="str">
        <f>INDEX(People!$A$2:$A$5,MATCH(Sales!$M771,People!$B$2:$B$5,0))</f>
        <v>Cassandra Brandow</v>
      </c>
    </row>
    <row r="772" spans="1:23"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IF(ISNA(MATCH(Sales!$B772,Returns!$B$2:$B$297,0)),"No","Yes")</f>
        <v>No</v>
      </c>
      <c r="W772" t="str">
        <f>INDEX(People!$A$2:$A$5,MATCH(Sales!$M772,People!$B$2:$B$5,0))</f>
        <v>Kelly Williams</v>
      </c>
    </row>
    <row r="773" spans="1:23"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IF(ISNA(MATCH(Sales!$B773,Returns!$B$2:$B$297,0)),"No","Yes")</f>
        <v>No</v>
      </c>
      <c r="W773" t="str">
        <f>INDEX(People!$A$2:$A$5,MATCH(Sales!$M773,People!$B$2:$B$5,0))</f>
        <v>Kelly Williams</v>
      </c>
    </row>
    <row r="774" spans="1:23"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IF(ISNA(MATCH(Sales!$B774,Returns!$B$2:$B$297,0)),"No","Yes")</f>
        <v>No</v>
      </c>
      <c r="W774" t="str">
        <f>INDEX(People!$A$2:$A$5,MATCH(Sales!$M774,People!$B$2:$B$5,0))</f>
        <v>Kelly Williams</v>
      </c>
    </row>
    <row r="775" spans="1:23"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IF(ISNA(MATCH(Sales!$B775,Returns!$B$2:$B$297,0)),"No","Yes")</f>
        <v>No</v>
      </c>
      <c r="W775" t="str">
        <f>INDEX(People!$A$2:$A$5,MATCH(Sales!$M775,People!$B$2:$B$5,0))</f>
        <v>Kelly Williams</v>
      </c>
    </row>
    <row r="776" spans="1:23"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IF(ISNA(MATCH(Sales!$B776,Returns!$B$2:$B$297,0)),"No","Yes")</f>
        <v>No</v>
      </c>
      <c r="W776" t="str">
        <f>INDEX(People!$A$2:$A$5,MATCH(Sales!$M776,People!$B$2:$B$5,0))</f>
        <v>Kelly Williams</v>
      </c>
    </row>
    <row r="777" spans="1:23"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c r="V777" t="str">
        <f>IF(ISNA(MATCH(Sales!$B777,Returns!$B$2:$B$297,0)),"No","Yes")</f>
        <v>No</v>
      </c>
      <c r="W777" t="str">
        <f>INDEX(People!$A$2:$A$5,MATCH(Sales!$M777,People!$B$2:$B$5,0))</f>
        <v>Kelly Williams</v>
      </c>
    </row>
    <row r="778" spans="1:23"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c r="V778" t="str">
        <f>IF(ISNA(MATCH(Sales!$B778,Returns!$B$2:$B$297,0)),"No","Yes")</f>
        <v>No</v>
      </c>
      <c r="W778" t="str">
        <f>INDEX(People!$A$2:$A$5,MATCH(Sales!$M778,People!$B$2:$B$5,0))</f>
        <v>Chuck Magee</v>
      </c>
    </row>
    <row r="779" spans="1:23"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IF(ISNA(MATCH(Sales!$B779,Returns!$B$2:$B$297,0)),"No","Yes")</f>
        <v>Yes</v>
      </c>
      <c r="W779" t="str">
        <f>INDEX(People!$A$2:$A$5,MATCH(Sales!$M779,People!$B$2:$B$5,0))</f>
        <v>Anna Andreadi</v>
      </c>
    </row>
    <row r="780" spans="1:23"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c r="V780" t="str">
        <f>IF(ISNA(MATCH(Sales!$B780,Returns!$B$2:$B$297,0)),"No","Yes")</f>
        <v>Yes</v>
      </c>
      <c r="W780" t="str">
        <f>INDEX(People!$A$2:$A$5,MATCH(Sales!$M780,People!$B$2:$B$5,0))</f>
        <v>Anna Andreadi</v>
      </c>
    </row>
    <row r="781" spans="1:23"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IF(ISNA(MATCH(Sales!$B781,Returns!$B$2:$B$297,0)),"No","Yes")</f>
        <v>Yes</v>
      </c>
      <c r="W781" t="str">
        <f>INDEX(People!$A$2:$A$5,MATCH(Sales!$M781,People!$B$2:$B$5,0))</f>
        <v>Anna Andreadi</v>
      </c>
    </row>
    <row r="782" spans="1:23"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c r="V782" t="str">
        <f>IF(ISNA(MATCH(Sales!$B782,Returns!$B$2:$B$297,0)),"No","Yes")</f>
        <v>Yes</v>
      </c>
      <c r="W782" t="str">
        <f>INDEX(People!$A$2:$A$5,MATCH(Sales!$M782,People!$B$2:$B$5,0))</f>
        <v>Anna Andreadi</v>
      </c>
    </row>
    <row r="783" spans="1:23"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c r="V783" t="str">
        <f>IF(ISNA(MATCH(Sales!$B783,Returns!$B$2:$B$297,0)),"No","Yes")</f>
        <v>No</v>
      </c>
      <c r="W783" t="str">
        <f>INDEX(People!$A$2:$A$5,MATCH(Sales!$M783,People!$B$2:$B$5,0))</f>
        <v>Chuck Magee</v>
      </c>
    </row>
    <row r="784" spans="1:23"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c r="V784" t="str">
        <f>IF(ISNA(MATCH(Sales!$B784,Returns!$B$2:$B$297,0)),"No","Yes")</f>
        <v>No</v>
      </c>
      <c r="W784" t="str">
        <f>INDEX(People!$A$2:$A$5,MATCH(Sales!$M784,People!$B$2:$B$5,0))</f>
        <v>Chuck Magee</v>
      </c>
    </row>
    <row r="785" spans="1:23"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IF(ISNA(MATCH(Sales!$B785,Returns!$B$2:$B$297,0)),"No","Yes")</f>
        <v>No</v>
      </c>
      <c r="W785" t="str">
        <f>INDEX(People!$A$2:$A$5,MATCH(Sales!$M785,People!$B$2:$B$5,0))</f>
        <v>Chuck Magee</v>
      </c>
    </row>
    <row r="786" spans="1:23"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c r="V786" t="str">
        <f>IF(ISNA(MATCH(Sales!$B786,Returns!$B$2:$B$297,0)),"No","Yes")</f>
        <v>No</v>
      </c>
      <c r="W786" t="str">
        <f>INDEX(People!$A$2:$A$5,MATCH(Sales!$M786,People!$B$2:$B$5,0))</f>
        <v>Chuck Magee</v>
      </c>
    </row>
    <row r="787" spans="1:23"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c r="V787" t="str">
        <f>IF(ISNA(MATCH(Sales!$B787,Returns!$B$2:$B$297,0)),"No","Yes")</f>
        <v>No</v>
      </c>
      <c r="W787" t="str">
        <f>INDEX(People!$A$2:$A$5,MATCH(Sales!$M787,People!$B$2:$B$5,0))</f>
        <v>Cassandra Brandow</v>
      </c>
    </row>
    <row r="788" spans="1:23"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IF(ISNA(MATCH(Sales!$B788,Returns!$B$2:$B$297,0)),"No","Yes")</f>
        <v>No</v>
      </c>
      <c r="W788" t="str">
        <f>INDEX(People!$A$2:$A$5,MATCH(Sales!$M788,People!$B$2:$B$5,0))</f>
        <v>Anna Andreadi</v>
      </c>
    </row>
    <row r="789" spans="1:23"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c r="V789" t="str">
        <f>IF(ISNA(MATCH(Sales!$B789,Returns!$B$2:$B$297,0)),"No","Yes")</f>
        <v>No</v>
      </c>
      <c r="W789" t="str">
        <f>INDEX(People!$A$2:$A$5,MATCH(Sales!$M789,People!$B$2:$B$5,0))</f>
        <v>Anna Andreadi</v>
      </c>
    </row>
    <row r="790" spans="1:23"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IF(ISNA(MATCH(Sales!$B790,Returns!$B$2:$B$297,0)),"No","Yes")</f>
        <v>No</v>
      </c>
      <c r="W790" t="str">
        <f>INDEX(People!$A$2:$A$5,MATCH(Sales!$M790,People!$B$2:$B$5,0))</f>
        <v>Cassandra Brandow</v>
      </c>
    </row>
    <row r="791" spans="1:23"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c r="V791" t="str">
        <f>IF(ISNA(MATCH(Sales!$B791,Returns!$B$2:$B$297,0)),"No","Yes")</f>
        <v>No</v>
      </c>
      <c r="W791" t="str">
        <f>INDEX(People!$A$2:$A$5,MATCH(Sales!$M791,People!$B$2:$B$5,0))</f>
        <v>Cassandra Brandow</v>
      </c>
    </row>
    <row r="792" spans="1:23"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IF(ISNA(MATCH(Sales!$B792,Returns!$B$2:$B$297,0)),"No","Yes")</f>
        <v>No</v>
      </c>
      <c r="W792" t="str">
        <f>INDEX(People!$A$2:$A$5,MATCH(Sales!$M792,People!$B$2:$B$5,0))</f>
        <v>Cassandra Brandow</v>
      </c>
    </row>
    <row r="793" spans="1:23"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c r="V793" t="str">
        <f>IF(ISNA(MATCH(Sales!$B793,Returns!$B$2:$B$297,0)),"No","Yes")</f>
        <v>No</v>
      </c>
      <c r="W793" t="str">
        <f>INDEX(People!$A$2:$A$5,MATCH(Sales!$M793,People!$B$2:$B$5,0))</f>
        <v>Cassandra Brandow</v>
      </c>
    </row>
    <row r="794" spans="1:23"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IF(ISNA(MATCH(Sales!$B794,Returns!$B$2:$B$297,0)),"No","Yes")</f>
        <v>No</v>
      </c>
      <c r="W794" t="str">
        <f>INDEX(People!$A$2:$A$5,MATCH(Sales!$M794,People!$B$2:$B$5,0))</f>
        <v>Cassandra Brandow</v>
      </c>
    </row>
    <row r="795" spans="1:23"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IF(ISNA(MATCH(Sales!$B795,Returns!$B$2:$B$297,0)),"No","Yes")</f>
        <v>No</v>
      </c>
      <c r="W795" t="str">
        <f>INDEX(People!$A$2:$A$5,MATCH(Sales!$M795,People!$B$2:$B$5,0))</f>
        <v>Anna Andreadi</v>
      </c>
    </row>
    <row r="796" spans="1:23"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IF(ISNA(MATCH(Sales!$B796,Returns!$B$2:$B$297,0)),"No","Yes")</f>
        <v>No</v>
      </c>
      <c r="W796" t="str">
        <f>INDEX(People!$A$2:$A$5,MATCH(Sales!$M796,People!$B$2:$B$5,0))</f>
        <v>Anna Andreadi</v>
      </c>
    </row>
    <row r="797" spans="1:23"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IF(ISNA(MATCH(Sales!$B797,Returns!$B$2:$B$297,0)),"No","Yes")</f>
        <v>No</v>
      </c>
      <c r="W797" t="str">
        <f>INDEX(People!$A$2:$A$5,MATCH(Sales!$M797,People!$B$2:$B$5,0))</f>
        <v>Kelly Williams</v>
      </c>
    </row>
    <row r="798" spans="1:23"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IF(ISNA(MATCH(Sales!$B798,Returns!$B$2:$B$297,0)),"No","Yes")</f>
        <v>No</v>
      </c>
      <c r="W798" t="str">
        <f>INDEX(People!$A$2:$A$5,MATCH(Sales!$M798,People!$B$2:$B$5,0))</f>
        <v>Chuck Magee</v>
      </c>
    </row>
    <row r="799" spans="1:23"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c r="V799" t="str">
        <f>IF(ISNA(MATCH(Sales!$B799,Returns!$B$2:$B$297,0)),"No","Yes")</f>
        <v>No</v>
      </c>
      <c r="W799" t="str">
        <f>INDEX(People!$A$2:$A$5,MATCH(Sales!$M799,People!$B$2:$B$5,0))</f>
        <v>Chuck Magee</v>
      </c>
    </row>
    <row r="800" spans="1:23"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c r="V800" t="str">
        <f>IF(ISNA(MATCH(Sales!$B800,Returns!$B$2:$B$297,0)),"No","Yes")</f>
        <v>No</v>
      </c>
      <c r="W800" t="str">
        <f>INDEX(People!$A$2:$A$5,MATCH(Sales!$M800,People!$B$2:$B$5,0))</f>
        <v>Chuck Magee</v>
      </c>
    </row>
    <row r="801" spans="1:23"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c r="V801" t="str">
        <f>IF(ISNA(MATCH(Sales!$B801,Returns!$B$2:$B$297,0)),"No","Yes")</f>
        <v>Yes</v>
      </c>
      <c r="W801" t="str">
        <f>INDEX(People!$A$2:$A$5,MATCH(Sales!$M801,People!$B$2:$B$5,0))</f>
        <v>Anna Andreadi</v>
      </c>
    </row>
    <row r="802" spans="1:23"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c r="V802" t="str">
        <f>IF(ISNA(MATCH(Sales!$B802,Returns!$B$2:$B$297,0)),"No","Yes")</f>
        <v>No</v>
      </c>
      <c r="W802" t="str">
        <f>INDEX(People!$A$2:$A$5,MATCH(Sales!$M802,People!$B$2:$B$5,0))</f>
        <v>Anna Andreadi</v>
      </c>
    </row>
    <row r="803" spans="1:23"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c r="V803" t="str">
        <f>IF(ISNA(MATCH(Sales!$B803,Returns!$B$2:$B$297,0)),"No","Yes")</f>
        <v>No</v>
      </c>
      <c r="W803" t="str">
        <f>INDEX(People!$A$2:$A$5,MATCH(Sales!$M803,People!$B$2:$B$5,0))</f>
        <v>Anna Andreadi</v>
      </c>
    </row>
    <row r="804" spans="1:23"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c r="V804" t="str">
        <f>IF(ISNA(MATCH(Sales!$B804,Returns!$B$2:$B$297,0)),"No","Yes")</f>
        <v>No</v>
      </c>
      <c r="W804" t="str">
        <f>INDEX(People!$A$2:$A$5,MATCH(Sales!$M804,People!$B$2:$B$5,0))</f>
        <v>Chuck Magee</v>
      </c>
    </row>
    <row r="805" spans="1:23"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c r="V805" t="str">
        <f>IF(ISNA(MATCH(Sales!$B805,Returns!$B$2:$B$297,0)),"No","Yes")</f>
        <v>No</v>
      </c>
      <c r="W805" t="str">
        <f>INDEX(People!$A$2:$A$5,MATCH(Sales!$M805,People!$B$2:$B$5,0))</f>
        <v>Cassandra Brandow</v>
      </c>
    </row>
    <row r="806" spans="1:23"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c r="V806" t="str">
        <f>IF(ISNA(MATCH(Sales!$B806,Returns!$B$2:$B$297,0)),"No","Yes")</f>
        <v>No</v>
      </c>
      <c r="W806" t="str">
        <f>INDEX(People!$A$2:$A$5,MATCH(Sales!$M806,People!$B$2:$B$5,0))</f>
        <v>Anna Andreadi</v>
      </c>
    </row>
    <row r="807" spans="1:23"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c r="V807" t="str">
        <f>IF(ISNA(MATCH(Sales!$B807,Returns!$B$2:$B$297,0)),"No","Yes")</f>
        <v>No</v>
      </c>
      <c r="W807" t="str">
        <f>INDEX(People!$A$2:$A$5,MATCH(Sales!$M807,People!$B$2:$B$5,0))</f>
        <v>Anna Andreadi</v>
      </c>
    </row>
    <row r="808" spans="1:23"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c r="V808" t="str">
        <f>IF(ISNA(MATCH(Sales!$B808,Returns!$B$2:$B$297,0)),"No","Yes")</f>
        <v>No</v>
      </c>
      <c r="W808" t="str">
        <f>INDEX(People!$A$2:$A$5,MATCH(Sales!$M808,People!$B$2:$B$5,0))</f>
        <v>Anna Andreadi</v>
      </c>
    </row>
    <row r="809" spans="1:23"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IF(ISNA(MATCH(Sales!$B809,Returns!$B$2:$B$297,0)),"No","Yes")</f>
        <v>No</v>
      </c>
      <c r="W809" t="str">
        <f>INDEX(People!$A$2:$A$5,MATCH(Sales!$M809,People!$B$2:$B$5,0))</f>
        <v>Kelly Williams</v>
      </c>
    </row>
    <row r="810" spans="1:23"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IF(ISNA(MATCH(Sales!$B810,Returns!$B$2:$B$297,0)),"No","Yes")</f>
        <v>No</v>
      </c>
      <c r="W810" t="str">
        <f>INDEX(People!$A$2:$A$5,MATCH(Sales!$M810,People!$B$2:$B$5,0))</f>
        <v>Kelly Williams</v>
      </c>
    </row>
    <row r="811" spans="1:23"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IF(ISNA(MATCH(Sales!$B811,Returns!$B$2:$B$297,0)),"No","Yes")</f>
        <v>No</v>
      </c>
      <c r="W811" t="str">
        <f>INDEX(People!$A$2:$A$5,MATCH(Sales!$M811,People!$B$2:$B$5,0))</f>
        <v>Anna Andreadi</v>
      </c>
    </row>
    <row r="812" spans="1:23"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IF(ISNA(MATCH(Sales!$B812,Returns!$B$2:$B$297,0)),"No","Yes")</f>
        <v>No</v>
      </c>
      <c r="W812" t="str">
        <f>INDEX(People!$A$2:$A$5,MATCH(Sales!$M812,People!$B$2:$B$5,0))</f>
        <v>Anna Andreadi</v>
      </c>
    </row>
    <row r="813" spans="1:23"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c r="V813" t="str">
        <f>IF(ISNA(MATCH(Sales!$B813,Returns!$B$2:$B$297,0)),"No","Yes")</f>
        <v>No</v>
      </c>
      <c r="W813" t="str">
        <f>INDEX(People!$A$2:$A$5,MATCH(Sales!$M813,People!$B$2:$B$5,0))</f>
        <v>Anna Andreadi</v>
      </c>
    </row>
    <row r="814" spans="1:23"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c r="V814" t="str">
        <f>IF(ISNA(MATCH(Sales!$B814,Returns!$B$2:$B$297,0)),"No","Yes")</f>
        <v>No</v>
      </c>
      <c r="W814" t="str">
        <f>INDEX(People!$A$2:$A$5,MATCH(Sales!$M814,People!$B$2:$B$5,0))</f>
        <v>Anna Andreadi</v>
      </c>
    </row>
    <row r="815" spans="1:23"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c r="V815" t="str">
        <f>IF(ISNA(MATCH(Sales!$B815,Returns!$B$2:$B$297,0)),"No","Yes")</f>
        <v>No</v>
      </c>
      <c r="W815" t="str">
        <f>INDEX(People!$A$2:$A$5,MATCH(Sales!$M815,People!$B$2:$B$5,0))</f>
        <v>Anna Andreadi</v>
      </c>
    </row>
    <row r="816" spans="1:23"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IF(ISNA(MATCH(Sales!$B816,Returns!$B$2:$B$297,0)),"No","Yes")</f>
        <v>No</v>
      </c>
      <c r="W816" t="str">
        <f>INDEX(People!$A$2:$A$5,MATCH(Sales!$M816,People!$B$2:$B$5,0))</f>
        <v>Anna Andreadi</v>
      </c>
    </row>
    <row r="817" spans="1:23"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c r="V817" t="str">
        <f>IF(ISNA(MATCH(Sales!$B817,Returns!$B$2:$B$297,0)),"No","Yes")</f>
        <v>No</v>
      </c>
      <c r="W817" t="str">
        <f>INDEX(People!$A$2:$A$5,MATCH(Sales!$M817,People!$B$2:$B$5,0))</f>
        <v>Kelly Williams</v>
      </c>
    </row>
    <row r="818" spans="1:23"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c r="V818" t="str">
        <f>IF(ISNA(MATCH(Sales!$B818,Returns!$B$2:$B$297,0)),"No","Yes")</f>
        <v>No</v>
      </c>
      <c r="W818" t="str">
        <f>INDEX(People!$A$2:$A$5,MATCH(Sales!$M818,People!$B$2:$B$5,0))</f>
        <v>Chuck Magee</v>
      </c>
    </row>
    <row r="819" spans="1:23"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c r="V819" t="str">
        <f>IF(ISNA(MATCH(Sales!$B819,Returns!$B$2:$B$297,0)),"No","Yes")</f>
        <v>No</v>
      </c>
      <c r="W819" t="str">
        <f>INDEX(People!$A$2:$A$5,MATCH(Sales!$M819,People!$B$2:$B$5,0))</f>
        <v>Chuck Magee</v>
      </c>
    </row>
    <row r="820" spans="1:23"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c r="V820" t="str">
        <f>IF(ISNA(MATCH(Sales!$B820,Returns!$B$2:$B$297,0)),"No","Yes")</f>
        <v>No</v>
      </c>
      <c r="W820" t="str">
        <f>INDEX(People!$A$2:$A$5,MATCH(Sales!$M820,People!$B$2:$B$5,0))</f>
        <v>Chuck Magee</v>
      </c>
    </row>
    <row r="821" spans="1:23"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IF(ISNA(MATCH(Sales!$B821,Returns!$B$2:$B$297,0)),"No","Yes")</f>
        <v>No</v>
      </c>
      <c r="W821" t="str">
        <f>INDEX(People!$A$2:$A$5,MATCH(Sales!$M821,People!$B$2:$B$5,0))</f>
        <v>Chuck Magee</v>
      </c>
    </row>
    <row r="822" spans="1:23"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c r="V822" t="str">
        <f>IF(ISNA(MATCH(Sales!$B822,Returns!$B$2:$B$297,0)),"No","Yes")</f>
        <v>No</v>
      </c>
      <c r="W822" t="str">
        <f>INDEX(People!$A$2:$A$5,MATCH(Sales!$M822,People!$B$2:$B$5,0))</f>
        <v>Chuck Magee</v>
      </c>
    </row>
    <row r="823" spans="1:23"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c r="V823" t="str">
        <f>IF(ISNA(MATCH(Sales!$B823,Returns!$B$2:$B$297,0)),"No","Yes")</f>
        <v>No</v>
      </c>
      <c r="W823" t="str">
        <f>INDEX(People!$A$2:$A$5,MATCH(Sales!$M823,People!$B$2:$B$5,0))</f>
        <v>Chuck Magee</v>
      </c>
    </row>
    <row r="824" spans="1:23"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c r="V824" t="str">
        <f>IF(ISNA(MATCH(Sales!$B824,Returns!$B$2:$B$297,0)),"No","Yes")</f>
        <v>No</v>
      </c>
      <c r="W824" t="str">
        <f>INDEX(People!$A$2:$A$5,MATCH(Sales!$M824,People!$B$2:$B$5,0))</f>
        <v>Chuck Magee</v>
      </c>
    </row>
    <row r="825" spans="1:23"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IF(ISNA(MATCH(Sales!$B825,Returns!$B$2:$B$297,0)),"No","Yes")</f>
        <v>No</v>
      </c>
      <c r="W825" t="str">
        <f>INDEX(People!$A$2:$A$5,MATCH(Sales!$M825,People!$B$2:$B$5,0))</f>
        <v>Chuck Magee</v>
      </c>
    </row>
    <row r="826" spans="1:23"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c r="V826" t="str">
        <f>IF(ISNA(MATCH(Sales!$B826,Returns!$B$2:$B$297,0)),"No","Yes")</f>
        <v>No</v>
      </c>
      <c r="W826" t="str">
        <f>INDEX(People!$A$2:$A$5,MATCH(Sales!$M826,People!$B$2:$B$5,0))</f>
        <v>Anna Andreadi</v>
      </c>
    </row>
    <row r="827" spans="1:23"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c r="V827" t="str">
        <f>IF(ISNA(MATCH(Sales!$B827,Returns!$B$2:$B$297,0)),"No","Yes")</f>
        <v>No</v>
      </c>
      <c r="W827" t="str">
        <f>INDEX(People!$A$2:$A$5,MATCH(Sales!$M827,People!$B$2:$B$5,0))</f>
        <v>Anna Andreadi</v>
      </c>
    </row>
    <row r="828" spans="1:23"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IF(ISNA(MATCH(Sales!$B828,Returns!$B$2:$B$297,0)),"No","Yes")</f>
        <v>No</v>
      </c>
      <c r="W828" t="str">
        <f>INDEX(People!$A$2:$A$5,MATCH(Sales!$M828,People!$B$2:$B$5,0))</f>
        <v>Kelly Williams</v>
      </c>
    </row>
    <row r="829" spans="1:23"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c r="V829" t="str">
        <f>IF(ISNA(MATCH(Sales!$B829,Returns!$B$2:$B$297,0)),"No","Yes")</f>
        <v>No</v>
      </c>
      <c r="W829" t="str">
        <f>INDEX(People!$A$2:$A$5,MATCH(Sales!$M829,People!$B$2:$B$5,0))</f>
        <v>Kelly Williams</v>
      </c>
    </row>
    <row r="830" spans="1:23"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IF(ISNA(MATCH(Sales!$B830,Returns!$B$2:$B$297,0)),"No","Yes")</f>
        <v>No</v>
      </c>
      <c r="W830" t="str">
        <f>INDEX(People!$A$2:$A$5,MATCH(Sales!$M830,People!$B$2:$B$5,0))</f>
        <v>Kelly Williams</v>
      </c>
    </row>
    <row r="831" spans="1:23"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c r="V831" t="str">
        <f>IF(ISNA(MATCH(Sales!$B831,Returns!$B$2:$B$297,0)),"No","Yes")</f>
        <v>No</v>
      </c>
      <c r="W831" t="str">
        <f>INDEX(People!$A$2:$A$5,MATCH(Sales!$M831,People!$B$2:$B$5,0))</f>
        <v>Cassandra Brandow</v>
      </c>
    </row>
    <row r="832" spans="1:23"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c r="V832" t="str">
        <f>IF(ISNA(MATCH(Sales!$B832,Returns!$B$2:$B$297,0)),"No","Yes")</f>
        <v>No</v>
      </c>
      <c r="W832" t="str">
        <f>INDEX(People!$A$2:$A$5,MATCH(Sales!$M832,People!$B$2:$B$5,0))</f>
        <v>Cassandra Brandow</v>
      </c>
    </row>
    <row r="833" spans="1:23"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c r="V833" t="str">
        <f>IF(ISNA(MATCH(Sales!$B833,Returns!$B$2:$B$297,0)),"No","Yes")</f>
        <v>No</v>
      </c>
      <c r="W833" t="str">
        <f>INDEX(People!$A$2:$A$5,MATCH(Sales!$M833,People!$B$2:$B$5,0))</f>
        <v>Cassandra Brandow</v>
      </c>
    </row>
    <row r="834" spans="1:23"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c r="V834" t="str">
        <f>IF(ISNA(MATCH(Sales!$B834,Returns!$B$2:$B$297,0)),"No","Yes")</f>
        <v>No</v>
      </c>
      <c r="W834" t="str">
        <f>INDEX(People!$A$2:$A$5,MATCH(Sales!$M834,People!$B$2:$B$5,0))</f>
        <v>Cassandra Brandow</v>
      </c>
    </row>
    <row r="835" spans="1:23"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c r="V835" t="str">
        <f>IF(ISNA(MATCH(Sales!$B835,Returns!$B$2:$B$297,0)),"No","Yes")</f>
        <v>No</v>
      </c>
      <c r="W835" t="str">
        <f>INDEX(People!$A$2:$A$5,MATCH(Sales!$M835,People!$B$2:$B$5,0))</f>
        <v>Cassandra Brandow</v>
      </c>
    </row>
    <row r="836" spans="1:23"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IF(ISNA(MATCH(Sales!$B836,Returns!$B$2:$B$297,0)),"No","Yes")</f>
        <v>No</v>
      </c>
      <c r="W836" t="str">
        <f>INDEX(People!$A$2:$A$5,MATCH(Sales!$M836,People!$B$2:$B$5,0))</f>
        <v>Cassandra Brandow</v>
      </c>
    </row>
    <row r="837" spans="1:23"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c r="V837" t="str">
        <f>IF(ISNA(MATCH(Sales!$B837,Returns!$B$2:$B$297,0)),"No","Yes")</f>
        <v>No</v>
      </c>
      <c r="W837" t="str">
        <f>INDEX(People!$A$2:$A$5,MATCH(Sales!$M837,People!$B$2:$B$5,0))</f>
        <v>Cassandra Brandow</v>
      </c>
    </row>
    <row r="838" spans="1:23"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c r="V838" t="str">
        <f>IF(ISNA(MATCH(Sales!$B838,Returns!$B$2:$B$297,0)),"No","Yes")</f>
        <v>No</v>
      </c>
      <c r="W838" t="str">
        <f>INDEX(People!$A$2:$A$5,MATCH(Sales!$M838,People!$B$2:$B$5,0))</f>
        <v>Kelly Williams</v>
      </c>
    </row>
    <row r="839" spans="1:23"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c r="V839" t="str">
        <f>IF(ISNA(MATCH(Sales!$B839,Returns!$B$2:$B$297,0)),"No","Yes")</f>
        <v>No</v>
      </c>
      <c r="W839" t="str">
        <f>INDEX(People!$A$2:$A$5,MATCH(Sales!$M839,People!$B$2:$B$5,0))</f>
        <v>Cassandra Brandow</v>
      </c>
    </row>
    <row r="840" spans="1:23"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IF(ISNA(MATCH(Sales!$B840,Returns!$B$2:$B$297,0)),"No","Yes")</f>
        <v>No</v>
      </c>
      <c r="W840" t="str">
        <f>INDEX(People!$A$2:$A$5,MATCH(Sales!$M840,People!$B$2:$B$5,0))</f>
        <v>Kelly Williams</v>
      </c>
    </row>
    <row r="841" spans="1:23"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c r="V841" t="str">
        <f>IF(ISNA(MATCH(Sales!$B841,Returns!$B$2:$B$297,0)),"No","Yes")</f>
        <v>No</v>
      </c>
      <c r="W841" t="str">
        <f>INDEX(People!$A$2:$A$5,MATCH(Sales!$M841,People!$B$2:$B$5,0))</f>
        <v>Chuck Magee</v>
      </c>
    </row>
    <row r="842" spans="1:23"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c r="V842" t="str">
        <f>IF(ISNA(MATCH(Sales!$B842,Returns!$B$2:$B$297,0)),"No","Yes")</f>
        <v>No</v>
      </c>
      <c r="W842" t="str">
        <f>INDEX(People!$A$2:$A$5,MATCH(Sales!$M842,People!$B$2:$B$5,0))</f>
        <v>Chuck Magee</v>
      </c>
    </row>
    <row r="843" spans="1:23"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c r="V843" t="str">
        <f>IF(ISNA(MATCH(Sales!$B843,Returns!$B$2:$B$297,0)),"No","Yes")</f>
        <v>No</v>
      </c>
      <c r="W843" t="str">
        <f>INDEX(People!$A$2:$A$5,MATCH(Sales!$M843,People!$B$2:$B$5,0))</f>
        <v>Chuck Magee</v>
      </c>
    </row>
    <row r="844" spans="1:23"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c r="V844" t="str">
        <f>IF(ISNA(MATCH(Sales!$B844,Returns!$B$2:$B$297,0)),"No","Yes")</f>
        <v>No</v>
      </c>
      <c r="W844" t="str">
        <f>INDEX(People!$A$2:$A$5,MATCH(Sales!$M844,People!$B$2:$B$5,0))</f>
        <v>Anna Andreadi</v>
      </c>
    </row>
    <row r="845" spans="1:23"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c r="V845" t="str">
        <f>IF(ISNA(MATCH(Sales!$B845,Returns!$B$2:$B$297,0)),"No","Yes")</f>
        <v>No</v>
      </c>
      <c r="W845" t="str">
        <f>INDEX(People!$A$2:$A$5,MATCH(Sales!$M845,People!$B$2:$B$5,0))</f>
        <v>Anna Andreadi</v>
      </c>
    </row>
    <row r="846" spans="1:23"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c r="V846" t="str">
        <f>IF(ISNA(MATCH(Sales!$B846,Returns!$B$2:$B$297,0)),"No","Yes")</f>
        <v>No</v>
      </c>
      <c r="W846" t="str">
        <f>INDEX(People!$A$2:$A$5,MATCH(Sales!$M846,People!$B$2:$B$5,0))</f>
        <v>Anna Andreadi</v>
      </c>
    </row>
    <row r="847" spans="1:23"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c r="V847" t="str">
        <f>IF(ISNA(MATCH(Sales!$B847,Returns!$B$2:$B$297,0)),"No","Yes")</f>
        <v>No</v>
      </c>
      <c r="W847" t="str">
        <f>INDEX(People!$A$2:$A$5,MATCH(Sales!$M847,People!$B$2:$B$5,0))</f>
        <v>Anna Andreadi</v>
      </c>
    </row>
    <row r="848" spans="1:23"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c r="V848" t="str">
        <f>IF(ISNA(MATCH(Sales!$B848,Returns!$B$2:$B$297,0)),"No","Yes")</f>
        <v>No</v>
      </c>
      <c r="W848" t="str">
        <f>INDEX(People!$A$2:$A$5,MATCH(Sales!$M848,People!$B$2:$B$5,0))</f>
        <v>Cassandra Brandow</v>
      </c>
    </row>
    <row r="849" spans="1:23"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c r="V849" t="str">
        <f>IF(ISNA(MATCH(Sales!$B849,Returns!$B$2:$B$297,0)),"No","Yes")</f>
        <v>No</v>
      </c>
      <c r="W849" t="str">
        <f>INDEX(People!$A$2:$A$5,MATCH(Sales!$M849,People!$B$2:$B$5,0))</f>
        <v>Cassandra Brandow</v>
      </c>
    </row>
    <row r="850" spans="1:23"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c r="V850" t="str">
        <f>IF(ISNA(MATCH(Sales!$B850,Returns!$B$2:$B$297,0)),"No","Yes")</f>
        <v>No</v>
      </c>
      <c r="W850" t="str">
        <f>INDEX(People!$A$2:$A$5,MATCH(Sales!$M850,People!$B$2:$B$5,0))</f>
        <v>Chuck Magee</v>
      </c>
    </row>
    <row r="851" spans="1:23"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c r="V851" t="str">
        <f>IF(ISNA(MATCH(Sales!$B851,Returns!$B$2:$B$297,0)),"No","Yes")</f>
        <v>No</v>
      </c>
      <c r="W851" t="str">
        <f>INDEX(People!$A$2:$A$5,MATCH(Sales!$M851,People!$B$2:$B$5,0))</f>
        <v>Chuck Magee</v>
      </c>
    </row>
    <row r="852" spans="1:23"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c r="V852" t="str">
        <f>IF(ISNA(MATCH(Sales!$B852,Returns!$B$2:$B$297,0)),"No","Yes")</f>
        <v>No</v>
      </c>
      <c r="W852" t="str">
        <f>INDEX(People!$A$2:$A$5,MATCH(Sales!$M852,People!$B$2:$B$5,0))</f>
        <v>Anna Andreadi</v>
      </c>
    </row>
    <row r="853" spans="1:23"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IF(ISNA(MATCH(Sales!$B853,Returns!$B$2:$B$297,0)),"No","Yes")</f>
        <v>No</v>
      </c>
      <c r="W853" t="str">
        <f>INDEX(People!$A$2:$A$5,MATCH(Sales!$M853,People!$B$2:$B$5,0))</f>
        <v>Anna Andreadi</v>
      </c>
    </row>
    <row r="854" spans="1:23"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c r="V854" t="str">
        <f>IF(ISNA(MATCH(Sales!$B854,Returns!$B$2:$B$297,0)),"No","Yes")</f>
        <v>No</v>
      </c>
      <c r="W854" t="str">
        <f>INDEX(People!$A$2:$A$5,MATCH(Sales!$M854,People!$B$2:$B$5,0))</f>
        <v>Cassandra Brandow</v>
      </c>
    </row>
    <row r="855" spans="1:23"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c r="V855" t="str">
        <f>IF(ISNA(MATCH(Sales!$B855,Returns!$B$2:$B$297,0)),"No","Yes")</f>
        <v>No</v>
      </c>
      <c r="W855" t="str">
        <f>INDEX(People!$A$2:$A$5,MATCH(Sales!$M855,People!$B$2:$B$5,0))</f>
        <v>Chuck Magee</v>
      </c>
    </row>
    <row r="856" spans="1:23"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c r="V856" t="str">
        <f>IF(ISNA(MATCH(Sales!$B856,Returns!$B$2:$B$297,0)),"No","Yes")</f>
        <v>No</v>
      </c>
      <c r="W856" t="str">
        <f>INDEX(People!$A$2:$A$5,MATCH(Sales!$M856,People!$B$2:$B$5,0))</f>
        <v>Chuck Magee</v>
      </c>
    </row>
    <row r="857" spans="1:23"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IF(ISNA(MATCH(Sales!$B857,Returns!$B$2:$B$297,0)),"No","Yes")</f>
        <v>No</v>
      </c>
      <c r="W857" t="str">
        <f>INDEX(People!$A$2:$A$5,MATCH(Sales!$M857,People!$B$2:$B$5,0))</f>
        <v>Chuck Magee</v>
      </c>
    </row>
    <row r="858" spans="1:23"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c r="V858" t="str">
        <f>IF(ISNA(MATCH(Sales!$B858,Returns!$B$2:$B$297,0)),"No","Yes")</f>
        <v>No</v>
      </c>
      <c r="W858" t="str">
        <f>INDEX(People!$A$2:$A$5,MATCH(Sales!$M858,People!$B$2:$B$5,0))</f>
        <v>Chuck Magee</v>
      </c>
    </row>
    <row r="859" spans="1:23"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c r="V859" t="str">
        <f>IF(ISNA(MATCH(Sales!$B859,Returns!$B$2:$B$297,0)),"No","Yes")</f>
        <v>No</v>
      </c>
      <c r="W859" t="str">
        <f>INDEX(People!$A$2:$A$5,MATCH(Sales!$M859,People!$B$2:$B$5,0))</f>
        <v>Chuck Magee</v>
      </c>
    </row>
    <row r="860" spans="1:23"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c r="V860" t="str">
        <f>IF(ISNA(MATCH(Sales!$B860,Returns!$B$2:$B$297,0)),"No","Yes")</f>
        <v>No</v>
      </c>
      <c r="W860" t="str">
        <f>INDEX(People!$A$2:$A$5,MATCH(Sales!$M860,People!$B$2:$B$5,0))</f>
        <v>Chuck Magee</v>
      </c>
    </row>
    <row r="861" spans="1:23"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IF(ISNA(MATCH(Sales!$B861,Returns!$B$2:$B$297,0)),"No","Yes")</f>
        <v>No</v>
      </c>
      <c r="W861" t="str">
        <f>INDEX(People!$A$2:$A$5,MATCH(Sales!$M861,People!$B$2:$B$5,0))</f>
        <v>Chuck Magee</v>
      </c>
    </row>
    <row r="862" spans="1:23"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c r="V862" t="str">
        <f>IF(ISNA(MATCH(Sales!$B862,Returns!$B$2:$B$297,0)),"No","Yes")</f>
        <v>No</v>
      </c>
      <c r="W862" t="str">
        <f>INDEX(People!$A$2:$A$5,MATCH(Sales!$M862,People!$B$2:$B$5,0))</f>
        <v>Anna Andreadi</v>
      </c>
    </row>
    <row r="863" spans="1:23"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IF(ISNA(MATCH(Sales!$B863,Returns!$B$2:$B$297,0)),"No","Yes")</f>
        <v>No</v>
      </c>
      <c r="W863" t="str">
        <f>INDEX(People!$A$2:$A$5,MATCH(Sales!$M863,People!$B$2:$B$5,0))</f>
        <v>Anna Andreadi</v>
      </c>
    </row>
    <row r="864" spans="1:23"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IF(ISNA(MATCH(Sales!$B864,Returns!$B$2:$B$297,0)),"No","Yes")</f>
        <v>No</v>
      </c>
      <c r="W864" t="str">
        <f>INDEX(People!$A$2:$A$5,MATCH(Sales!$M864,People!$B$2:$B$5,0))</f>
        <v>Cassandra Brandow</v>
      </c>
    </row>
    <row r="865" spans="1:23"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c r="V865" t="str">
        <f>IF(ISNA(MATCH(Sales!$B865,Returns!$B$2:$B$297,0)),"No","Yes")</f>
        <v>No</v>
      </c>
      <c r="W865" t="str">
        <f>INDEX(People!$A$2:$A$5,MATCH(Sales!$M865,People!$B$2:$B$5,0))</f>
        <v>Cassandra Brandow</v>
      </c>
    </row>
    <row r="866" spans="1:23"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c r="V866" t="str">
        <f>IF(ISNA(MATCH(Sales!$B866,Returns!$B$2:$B$297,0)),"No","Yes")</f>
        <v>No</v>
      </c>
      <c r="W866" t="str">
        <f>INDEX(People!$A$2:$A$5,MATCH(Sales!$M866,People!$B$2:$B$5,0))</f>
        <v>Cassandra Brandow</v>
      </c>
    </row>
    <row r="867" spans="1:23"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IF(ISNA(MATCH(Sales!$B867,Returns!$B$2:$B$297,0)),"No","Yes")</f>
        <v>No</v>
      </c>
      <c r="W867" t="str">
        <f>INDEX(People!$A$2:$A$5,MATCH(Sales!$M867,People!$B$2:$B$5,0))</f>
        <v>Cassandra Brandow</v>
      </c>
    </row>
    <row r="868" spans="1:23"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IF(ISNA(MATCH(Sales!$B868,Returns!$B$2:$B$297,0)),"No","Yes")</f>
        <v>No</v>
      </c>
      <c r="W868" t="str">
        <f>INDEX(People!$A$2:$A$5,MATCH(Sales!$M868,People!$B$2:$B$5,0))</f>
        <v>Cassandra Brandow</v>
      </c>
    </row>
    <row r="869" spans="1:23"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c r="V869" t="str">
        <f>IF(ISNA(MATCH(Sales!$B869,Returns!$B$2:$B$297,0)),"No","Yes")</f>
        <v>No</v>
      </c>
      <c r="W869" t="str">
        <f>INDEX(People!$A$2:$A$5,MATCH(Sales!$M869,People!$B$2:$B$5,0))</f>
        <v>Chuck Magee</v>
      </c>
    </row>
    <row r="870" spans="1:23"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c r="V870" t="str">
        <f>IF(ISNA(MATCH(Sales!$B870,Returns!$B$2:$B$297,0)),"No","Yes")</f>
        <v>No</v>
      </c>
      <c r="W870" t="str">
        <f>INDEX(People!$A$2:$A$5,MATCH(Sales!$M870,People!$B$2:$B$5,0))</f>
        <v>Chuck Magee</v>
      </c>
    </row>
    <row r="871" spans="1:23"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c r="V871" t="str">
        <f>IF(ISNA(MATCH(Sales!$B871,Returns!$B$2:$B$297,0)),"No","Yes")</f>
        <v>No</v>
      </c>
      <c r="W871" t="str">
        <f>INDEX(People!$A$2:$A$5,MATCH(Sales!$M871,People!$B$2:$B$5,0))</f>
        <v>Chuck Magee</v>
      </c>
    </row>
    <row r="872" spans="1:23"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c r="V872" t="str">
        <f>IF(ISNA(MATCH(Sales!$B872,Returns!$B$2:$B$297,0)),"No","Yes")</f>
        <v>No</v>
      </c>
      <c r="W872" t="str">
        <f>INDEX(People!$A$2:$A$5,MATCH(Sales!$M872,People!$B$2:$B$5,0))</f>
        <v>Chuck Magee</v>
      </c>
    </row>
    <row r="873" spans="1:23"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IF(ISNA(MATCH(Sales!$B873,Returns!$B$2:$B$297,0)),"No","Yes")</f>
        <v>No</v>
      </c>
      <c r="W873" t="str">
        <f>INDEX(People!$A$2:$A$5,MATCH(Sales!$M873,People!$B$2:$B$5,0))</f>
        <v>Chuck Magee</v>
      </c>
    </row>
    <row r="874" spans="1:23"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c r="V874" t="str">
        <f>IF(ISNA(MATCH(Sales!$B874,Returns!$B$2:$B$297,0)),"No","Yes")</f>
        <v>No</v>
      </c>
      <c r="W874" t="str">
        <f>INDEX(People!$A$2:$A$5,MATCH(Sales!$M874,People!$B$2:$B$5,0))</f>
        <v>Chuck Magee</v>
      </c>
    </row>
    <row r="875" spans="1:23"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IF(ISNA(MATCH(Sales!$B875,Returns!$B$2:$B$297,0)),"No","Yes")</f>
        <v>No</v>
      </c>
      <c r="W875" t="str">
        <f>INDEX(People!$A$2:$A$5,MATCH(Sales!$M875,People!$B$2:$B$5,0))</f>
        <v>Chuck Magee</v>
      </c>
    </row>
    <row r="876" spans="1:23"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c r="V876" t="str">
        <f>IF(ISNA(MATCH(Sales!$B876,Returns!$B$2:$B$297,0)),"No","Yes")</f>
        <v>No</v>
      </c>
      <c r="W876" t="str">
        <f>INDEX(People!$A$2:$A$5,MATCH(Sales!$M876,People!$B$2:$B$5,0))</f>
        <v>Cassandra Brandow</v>
      </c>
    </row>
    <row r="877" spans="1:23"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c r="V877" t="str">
        <f>IF(ISNA(MATCH(Sales!$B877,Returns!$B$2:$B$297,0)),"No","Yes")</f>
        <v>Yes</v>
      </c>
      <c r="W877" t="str">
        <f>INDEX(People!$A$2:$A$5,MATCH(Sales!$M877,People!$B$2:$B$5,0))</f>
        <v>Chuck Magee</v>
      </c>
    </row>
    <row r="878" spans="1:23"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c r="V878" t="str">
        <f>IF(ISNA(MATCH(Sales!$B878,Returns!$B$2:$B$297,0)),"No","Yes")</f>
        <v>Yes</v>
      </c>
      <c r="W878" t="str">
        <f>INDEX(People!$A$2:$A$5,MATCH(Sales!$M878,People!$B$2:$B$5,0))</f>
        <v>Chuck Magee</v>
      </c>
    </row>
    <row r="879" spans="1:23"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c r="V879" t="str">
        <f>IF(ISNA(MATCH(Sales!$B879,Returns!$B$2:$B$297,0)),"No","Yes")</f>
        <v>Yes</v>
      </c>
      <c r="W879" t="str">
        <f>INDEX(People!$A$2:$A$5,MATCH(Sales!$M879,People!$B$2:$B$5,0))</f>
        <v>Chuck Magee</v>
      </c>
    </row>
    <row r="880" spans="1:23"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c r="V880" t="str">
        <f>IF(ISNA(MATCH(Sales!$B880,Returns!$B$2:$B$297,0)),"No","Yes")</f>
        <v>No</v>
      </c>
      <c r="W880" t="str">
        <f>INDEX(People!$A$2:$A$5,MATCH(Sales!$M880,People!$B$2:$B$5,0))</f>
        <v>Chuck Magee</v>
      </c>
    </row>
    <row r="881" spans="1:23"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c r="V881" t="str">
        <f>IF(ISNA(MATCH(Sales!$B881,Returns!$B$2:$B$297,0)),"No","Yes")</f>
        <v>No</v>
      </c>
      <c r="W881" t="str">
        <f>INDEX(People!$A$2:$A$5,MATCH(Sales!$M881,People!$B$2:$B$5,0))</f>
        <v>Chuck Magee</v>
      </c>
    </row>
    <row r="882" spans="1:23"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c r="V882" t="str">
        <f>IF(ISNA(MATCH(Sales!$B882,Returns!$B$2:$B$297,0)),"No","Yes")</f>
        <v>No</v>
      </c>
      <c r="W882" t="str">
        <f>INDEX(People!$A$2:$A$5,MATCH(Sales!$M882,People!$B$2:$B$5,0))</f>
        <v>Chuck Magee</v>
      </c>
    </row>
    <row r="883" spans="1:23"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c r="V883" t="str">
        <f>IF(ISNA(MATCH(Sales!$B883,Returns!$B$2:$B$297,0)),"No","Yes")</f>
        <v>No</v>
      </c>
      <c r="W883" t="str">
        <f>INDEX(People!$A$2:$A$5,MATCH(Sales!$M883,People!$B$2:$B$5,0))</f>
        <v>Cassandra Brandow</v>
      </c>
    </row>
    <row r="884" spans="1:23"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c r="V884" t="str">
        <f>IF(ISNA(MATCH(Sales!$B884,Returns!$B$2:$B$297,0)),"No","Yes")</f>
        <v>No</v>
      </c>
      <c r="W884" t="str">
        <f>INDEX(People!$A$2:$A$5,MATCH(Sales!$M884,People!$B$2:$B$5,0))</f>
        <v>Anna Andreadi</v>
      </c>
    </row>
    <row r="885" spans="1:23"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c r="V885" t="str">
        <f>IF(ISNA(MATCH(Sales!$B885,Returns!$B$2:$B$297,0)),"No","Yes")</f>
        <v>No</v>
      </c>
      <c r="W885" t="str">
        <f>INDEX(People!$A$2:$A$5,MATCH(Sales!$M885,People!$B$2:$B$5,0))</f>
        <v>Kelly Williams</v>
      </c>
    </row>
    <row r="886" spans="1:23"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c r="V886" t="str">
        <f>IF(ISNA(MATCH(Sales!$B886,Returns!$B$2:$B$297,0)),"No","Yes")</f>
        <v>No</v>
      </c>
      <c r="W886" t="str">
        <f>INDEX(People!$A$2:$A$5,MATCH(Sales!$M886,People!$B$2:$B$5,0))</f>
        <v>Chuck Magee</v>
      </c>
    </row>
    <row r="887" spans="1:23"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c r="V887" t="str">
        <f>IF(ISNA(MATCH(Sales!$B887,Returns!$B$2:$B$297,0)),"No","Yes")</f>
        <v>Yes</v>
      </c>
      <c r="W887" t="str">
        <f>INDEX(People!$A$2:$A$5,MATCH(Sales!$M887,People!$B$2:$B$5,0))</f>
        <v>Anna Andreadi</v>
      </c>
    </row>
    <row r="888" spans="1:23"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c r="V888" t="str">
        <f>IF(ISNA(MATCH(Sales!$B888,Returns!$B$2:$B$297,0)),"No","Yes")</f>
        <v>No</v>
      </c>
      <c r="W888" t="str">
        <f>INDEX(People!$A$2:$A$5,MATCH(Sales!$M888,People!$B$2:$B$5,0))</f>
        <v>Anna Andreadi</v>
      </c>
    </row>
    <row r="889" spans="1:23"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c r="V889" t="str">
        <f>IF(ISNA(MATCH(Sales!$B889,Returns!$B$2:$B$297,0)),"No","Yes")</f>
        <v>No</v>
      </c>
      <c r="W889" t="str">
        <f>INDEX(People!$A$2:$A$5,MATCH(Sales!$M889,People!$B$2:$B$5,0))</f>
        <v>Chuck Magee</v>
      </c>
    </row>
    <row r="890" spans="1:23"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IF(ISNA(MATCH(Sales!$B890,Returns!$B$2:$B$297,0)),"No","Yes")</f>
        <v>No</v>
      </c>
      <c r="W890" t="str">
        <f>INDEX(People!$A$2:$A$5,MATCH(Sales!$M890,People!$B$2:$B$5,0))</f>
        <v>Anna Andreadi</v>
      </c>
    </row>
    <row r="891" spans="1:23"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c r="V891" t="str">
        <f>IF(ISNA(MATCH(Sales!$B891,Returns!$B$2:$B$297,0)),"No","Yes")</f>
        <v>No</v>
      </c>
      <c r="W891" t="str">
        <f>INDEX(People!$A$2:$A$5,MATCH(Sales!$M891,People!$B$2:$B$5,0))</f>
        <v>Chuck Magee</v>
      </c>
    </row>
    <row r="892" spans="1:23"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c r="V892" t="str">
        <f>IF(ISNA(MATCH(Sales!$B892,Returns!$B$2:$B$297,0)),"No","Yes")</f>
        <v>No</v>
      </c>
      <c r="W892" t="str">
        <f>INDEX(People!$A$2:$A$5,MATCH(Sales!$M892,People!$B$2:$B$5,0))</f>
        <v>Chuck Magee</v>
      </c>
    </row>
    <row r="893" spans="1:23"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c r="V893" t="str">
        <f>IF(ISNA(MATCH(Sales!$B893,Returns!$B$2:$B$297,0)),"No","Yes")</f>
        <v>No</v>
      </c>
      <c r="W893" t="str">
        <f>INDEX(People!$A$2:$A$5,MATCH(Sales!$M893,People!$B$2:$B$5,0))</f>
        <v>Kelly Williams</v>
      </c>
    </row>
    <row r="894" spans="1:23"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c r="V894" t="str">
        <f>IF(ISNA(MATCH(Sales!$B894,Returns!$B$2:$B$297,0)),"No","Yes")</f>
        <v>No</v>
      </c>
      <c r="W894" t="str">
        <f>INDEX(People!$A$2:$A$5,MATCH(Sales!$M894,People!$B$2:$B$5,0))</f>
        <v>Kelly Williams</v>
      </c>
    </row>
    <row r="895" spans="1:23"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c r="V895" t="str">
        <f>IF(ISNA(MATCH(Sales!$B895,Returns!$B$2:$B$297,0)),"No","Yes")</f>
        <v>No</v>
      </c>
      <c r="W895" t="str">
        <f>INDEX(People!$A$2:$A$5,MATCH(Sales!$M895,People!$B$2:$B$5,0))</f>
        <v>Kelly Williams</v>
      </c>
    </row>
    <row r="896" spans="1:23"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c r="V896" t="str">
        <f>IF(ISNA(MATCH(Sales!$B896,Returns!$B$2:$B$297,0)),"No","Yes")</f>
        <v>No</v>
      </c>
      <c r="W896" t="str">
        <f>INDEX(People!$A$2:$A$5,MATCH(Sales!$M896,People!$B$2:$B$5,0))</f>
        <v>Anna Andreadi</v>
      </c>
    </row>
    <row r="897" spans="1:23"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c r="V897" t="str">
        <f>IF(ISNA(MATCH(Sales!$B897,Returns!$B$2:$B$297,0)),"No","Yes")</f>
        <v>No</v>
      </c>
      <c r="W897" t="str">
        <f>INDEX(People!$A$2:$A$5,MATCH(Sales!$M897,People!$B$2:$B$5,0))</f>
        <v>Anna Andreadi</v>
      </c>
    </row>
    <row r="898" spans="1:23"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c r="V898" t="str">
        <f>IF(ISNA(MATCH(Sales!$B898,Returns!$B$2:$B$297,0)),"No","Yes")</f>
        <v>No</v>
      </c>
      <c r="W898" t="str">
        <f>INDEX(People!$A$2:$A$5,MATCH(Sales!$M898,People!$B$2:$B$5,0))</f>
        <v>Kelly Williams</v>
      </c>
    </row>
    <row r="899" spans="1:23"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c r="V899" t="str">
        <f>IF(ISNA(MATCH(Sales!$B899,Returns!$B$2:$B$297,0)),"No","Yes")</f>
        <v>No</v>
      </c>
      <c r="W899" t="str">
        <f>INDEX(People!$A$2:$A$5,MATCH(Sales!$M899,People!$B$2:$B$5,0))</f>
        <v>Kelly Williams</v>
      </c>
    </row>
    <row r="900" spans="1:23"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IF(ISNA(MATCH(Sales!$B900,Returns!$B$2:$B$297,0)),"No","Yes")</f>
        <v>No</v>
      </c>
      <c r="W900" t="str">
        <f>INDEX(People!$A$2:$A$5,MATCH(Sales!$M900,People!$B$2:$B$5,0))</f>
        <v>Chuck Magee</v>
      </c>
    </row>
    <row r="901" spans="1:23"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c r="V901" t="str">
        <f>IF(ISNA(MATCH(Sales!$B901,Returns!$B$2:$B$297,0)),"No","Yes")</f>
        <v>No</v>
      </c>
      <c r="W901" t="str">
        <f>INDEX(People!$A$2:$A$5,MATCH(Sales!$M901,People!$B$2:$B$5,0))</f>
        <v>Chuck Magee</v>
      </c>
    </row>
    <row r="902" spans="1:23"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c r="V902" t="str">
        <f>IF(ISNA(MATCH(Sales!$B902,Returns!$B$2:$B$297,0)),"No","Yes")</f>
        <v>No</v>
      </c>
      <c r="W902" t="str">
        <f>INDEX(People!$A$2:$A$5,MATCH(Sales!$M902,People!$B$2:$B$5,0))</f>
        <v>Kelly Williams</v>
      </c>
    </row>
    <row r="903" spans="1:23"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c r="V903" t="str">
        <f>IF(ISNA(MATCH(Sales!$B903,Returns!$B$2:$B$297,0)),"No","Yes")</f>
        <v>No</v>
      </c>
      <c r="W903" t="str">
        <f>INDEX(People!$A$2:$A$5,MATCH(Sales!$M903,People!$B$2:$B$5,0))</f>
        <v>Kelly Williams</v>
      </c>
    </row>
    <row r="904" spans="1:23"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c r="V904" t="str">
        <f>IF(ISNA(MATCH(Sales!$B904,Returns!$B$2:$B$297,0)),"No","Yes")</f>
        <v>No</v>
      </c>
      <c r="W904" t="str">
        <f>INDEX(People!$A$2:$A$5,MATCH(Sales!$M904,People!$B$2:$B$5,0))</f>
        <v>Kelly Williams</v>
      </c>
    </row>
    <row r="905" spans="1:23"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IF(ISNA(MATCH(Sales!$B905,Returns!$B$2:$B$297,0)),"No","Yes")</f>
        <v>Yes</v>
      </c>
      <c r="W905" t="str">
        <f>INDEX(People!$A$2:$A$5,MATCH(Sales!$M905,People!$B$2:$B$5,0))</f>
        <v>Anna Andreadi</v>
      </c>
    </row>
    <row r="906" spans="1:23"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c r="V906" t="str">
        <f>IF(ISNA(MATCH(Sales!$B906,Returns!$B$2:$B$297,0)),"No","Yes")</f>
        <v>Yes</v>
      </c>
      <c r="W906" t="str">
        <f>INDEX(People!$A$2:$A$5,MATCH(Sales!$M906,People!$B$2:$B$5,0))</f>
        <v>Anna Andreadi</v>
      </c>
    </row>
    <row r="907" spans="1:23"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c r="V907" t="str">
        <f>IF(ISNA(MATCH(Sales!$B907,Returns!$B$2:$B$297,0)),"No","Yes")</f>
        <v>Yes</v>
      </c>
      <c r="W907" t="str">
        <f>INDEX(People!$A$2:$A$5,MATCH(Sales!$M907,People!$B$2:$B$5,0))</f>
        <v>Anna Andreadi</v>
      </c>
    </row>
    <row r="908" spans="1:23"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c r="V908" t="str">
        <f>IF(ISNA(MATCH(Sales!$B908,Returns!$B$2:$B$297,0)),"No","Yes")</f>
        <v>No</v>
      </c>
      <c r="W908" t="str">
        <f>INDEX(People!$A$2:$A$5,MATCH(Sales!$M908,People!$B$2:$B$5,0))</f>
        <v>Chuck Magee</v>
      </c>
    </row>
    <row r="909" spans="1:23"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c r="V909" t="str">
        <f>IF(ISNA(MATCH(Sales!$B909,Returns!$B$2:$B$297,0)),"No","Yes")</f>
        <v>No</v>
      </c>
      <c r="W909" t="str">
        <f>INDEX(People!$A$2:$A$5,MATCH(Sales!$M909,People!$B$2:$B$5,0))</f>
        <v>Chuck Magee</v>
      </c>
    </row>
    <row r="910" spans="1:23"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c r="V910" t="str">
        <f>IF(ISNA(MATCH(Sales!$B910,Returns!$B$2:$B$297,0)),"No","Yes")</f>
        <v>No</v>
      </c>
      <c r="W910" t="str">
        <f>INDEX(People!$A$2:$A$5,MATCH(Sales!$M910,People!$B$2:$B$5,0))</f>
        <v>Chuck Magee</v>
      </c>
    </row>
    <row r="911" spans="1:23"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IF(ISNA(MATCH(Sales!$B911,Returns!$B$2:$B$297,0)),"No","Yes")</f>
        <v>No</v>
      </c>
      <c r="W911" t="str">
        <f>INDEX(People!$A$2:$A$5,MATCH(Sales!$M911,People!$B$2:$B$5,0))</f>
        <v>Kelly Williams</v>
      </c>
    </row>
    <row r="912" spans="1:23"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c r="V912" t="str">
        <f>IF(ISNA(MATCH(Sales!$B912,Returns!$B$2:$B$297,0)),"No","Yes")</f>
        <v>No</v>
      </c>
      <c r="W912" t="str">
        <f>INDEX(People!$A$2:$A$5,MATCH(Sales!$M912,People!$B$2:$B$5,0))</f>
        <v>Kelly Williams</v>
      </c>
    </row>
    <row r="913" spans="1:23"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c r="V913" t="str">
        <f>IF(ISNA(MATCH(Sales!$B913,Returns!$B$2:$B$297,0)),"No","Yes")</f>
        <v>No</v>
      </c>
      <c r="W913" t="str">
        <f>INDEX(People!$A$2:$A$5,MATCH(Sales!$M913,People!$B$2:$B$5,0))</f>
        <v>Kelly Williams</v>
      </c>
    </row>
    <row r="914" spans="1:23"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c r="V914" t="str">
        <f>IF(ISNA(MATCH(Sales!$B914,Returns!$B$2:$B$297,0)),"No","Yes")</f>
        <v>No</v>
      </c>
      <c r="W914" t="str">
        <f>INDEX(People!$A$2:$A$5,MATCH(Sales!$M914,People!$B$2:$B$5,0))</f>
        <v>Chuck Magee</v>
      </c>
    </row>
    <row r="915" spans="1:23"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IF(ISNA(MATCH(Sales!$B915,Returns!$B$2:$B$297,0)),"No","Yes")</f>
        <v>Yes</v>
      </c>
      <c r="W915" t="str">
        <f>INDEX(People!$A$2:$A$5,MATCH(Sales!$M915,People!$B$2:$B$5,0))</f>
        <v>Kelly Williams</v>
      </c>
    </row>
    <row r="916" spans="1:23"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c r="V916" t="str">
        <f>IF(ISNA(MATCH(Sales!$B916,Returns!$B$2:$B$297,0)),"No","Yes")</f>
        <v>Yes</v>
      </c>
      <c r="W916" t="str">
        <f>INDEX(People!$A$2:$A$5,MATCH(Sales!$M916,People!$B$2:$B$5,0))</f>
        <v>Kelly Williams</v>
      </c>
    </row>
    <row r="917" spans="1:23"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c r="V917" t="str">
        <f>IF(ISNA(MATCH(Sales!$B917,Returns!$B$2:$B$297,0)),"No","Yes")</f>
        <v>No</v>
      </c>
      <c r="W917" t="str">
        <f>INDEX(People!$A$2:$A$5,MATCH(Sales!$M917,People!$B$2:$B$5,0))</f>
        <v>Kelly Williams</v>
      </c>
    </row>
    <row r="918" spans="1:23"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c r="V918" t="str">
        <f>IF(ISNA(MATCH(Sales!$B918,Returns!$B$2:$B$297,0)),"No","Yes")</f>
        <v>No</v>
      </c>
      <c r="W918" t="str">
        <f>INDEX(People!$A$2:$A$5,MATCH(Sales!$M918,People!$B$2:$B$5,0))</f>
        <v>Kelly Williams</v>
      </c>
    </row>
    <row r="919" spans="1:23"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c r="V919" t="str">
        <f>IF(ISNA(MATCH(Sales!$B919,Returns!$B$2:$B$297,0)),"No","Yes")</f>
        <v>No</v>
      </c>
      <c r="W919" t="str">
        <f>INDEX(People!$A$2:$A$5,MATCH(Sales!$M919,People!$B$2:$B$5,0))</f>
        <v>Kelly Williams</v>
      </c>
    </row>
    <row r="920" spans="1:23"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c r="V920" t="str">
        <f>IF(ISNA(MATCH(Sales!$B920,Returns!$B$2:$B$297,0)),"No","Yes")</f>
        <v>No</v>
      </c>
      <c r="W920" t="str">
        <f>INDEX(People!$A$2:$A$5,MATCH(Sales!$M920,People!$B$2:$B$5,0))</f>
        <v>Kelly Williams</v>
      </c>
    </row>
    <row r="921" spans="1:23"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c r="V921" t="str">
        <f>IF(ISNA(MATCH(Sales!$B921,Returns!$B$2:$B$297,0)),"No","Yes")</f>
        <v>No</v>
      </c>
      <c r="W921" t="str">
        <f>INDEX(People!$A$2:$A$5,MATCH(Sales!$M921,People!$B$2:$B$5,0))</f>
        <v>Kelly Williams</v>
      </c>
    </row>
    <row r="922" spans="1:23"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c r="V922" t="str">
        <f>IF(ISNA(MATCH(Sales!$B922,Returns!$B$2:$B$297,0)),"No","Yes")</f>
        <v>No</v>
      </c>
      <c r="W922" t="str">
        <f>INDEX(People!$A$2:$A$5,MATCH(Sales!$M922,People!$B$2:$B$5,0))</f>
        <v>Cassandra Brandow</v>
      </c>
    </row>
    <row r="923" spans="1:23"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c r="V923" t="str">
        <f>IF(ISNA(MATCH(Sales!$B923,Returns!$B$2:$B$297,0)),"No","Yes")</f>
        <v>No</v>
      </c>
      <c r="W923" t="str">
        <f>INDEX(People!$A$2:$A$5,MATCH(Sales!$M923,People!$B$2:$B$5,0))</f>
        <v>Chuck Magee</v>
      </c>
    </row>
    <row r="924" spans="1:23"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IF(ISNA(MATCH(Sales!$B924,Returns!$B$2:$B$297,0)),"No","Yes")</f>
        <v>No</v>
      </c>
      <c r="W924" t="str">
        <f>INDEX(People!$A$2:$A$5,MATCH(Sales!$M924,People!$B$2:$B$5,0))</f>
        <v>Chuck Magee</v>
      </c>
    </row>
    <row r="925" spans="1:23"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c r="V925" t="str">
        <f>IF(ISNA(MATCH(Sales!$B925,Returns!$B$2:$B$297,0)),"No","Yes")</f>
        <v>No</v>
      </c>
      <c r="W925" t="str">
        <f>INDEX(People!$A$2:$A$5,MATCH(Sales!$M925,People!$B$2:$B$5,0))</f>
        <v>Chuck Magee</v>
      </c>
    </row>
    <row r="926" spans="1:23"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c r="V926" t="str">
        <f>IF(ISNA(MATCH(Sales!$B926,Returns!$B$2:$B$297,0)),"No","Yes")</f>
        <v>No</v>
      </c>
      <c r="W926" t="str">
        <f>INDEX(People!$A$2:$A$5,MATCH(Sales!$M926,People!$B$2:$B$5,0))</f>
        <v>Chuck Magee</v>
      </c>
    </row>
    <row r="927" spans="1:23"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c r="V927" t="str">
        <f>IF(ISNA(MATCH(Sales!$B927,Returns!$B$2:$B$297,0)),"No","Yes")</f>
        <v>No</v>
      </c>
      <c r="W927" t="str">
        <f>INDEX(People!$A$2:$A$5,MATCH(Sales!$M927,People!$B$2:$B$5,0))</f>
        <v>Chuck Magee</v>
      </c>
    </row>
    <row r="928" spans="1:23"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c r="V928" t="str">
        <f>IF(ISNA(MATCH(Sales!$B928,Returns!$B$2:$B$297,0)),"No","Yes")</f>
        <v>No</v>
      </c>
      <c r="W928" t="str">
        <f>INDEX(People!$A$2:$A$5,MATCH(Sales!$M928,People!$B$2:$B$5,0))</f>
        <v>Chuck Magee</v>
      </c>
    </row>
    <row r="929" spans="1:23"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IF(ISNA(MATCH(Sales!$B929,Returns!$B$2:$B$297,0)),"No","Yes")</f>
        <v>No</v>
      </c>
      <c r="W929" t="str">
        <f>INDEX(People!$A$2:$A$5,MATCH(Sales!$M929,People!$B$2:$B$5,0))</f>
        <v>Cassandra Brandow</v>
      </c>
    </row>
    <row r="930" spans="1:23"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c r="V930" t="str">
        <f>IF(ISNA(MATCH(Sales!$B930,Returns!$B$2:$B$297,0)),"No","Yes")</f>
        <v>No</v>
      </c>
      <c r="W930" t="str">
        <f>INDEX(People!$A$2:$A$5,MATCH(Sales!$M930,People!$B$2:$B$5,0))</f>
        <v>Cassandra Brandow</v>
      </c>
    </row>
    <row r="931" spans="1:23"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c r="V931" t="str">
        <f>IF(ISNA(MATCH(Sales!$B931,Returns!$B$2:$B$297,0)),"No","Yes")</f>
        <v>No</v>
      </c>
      <c r="W931" t="str">
        <f>INDEX(People!$A$2:$A$5,MATCH(Sales!$M931,People!$B$2:$B$5,0))</f>
        <v>Chuck Magee</v>
      </c>
    </row>
    <row r="932" spans="1:23"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IF(ISNA(MATCH(Sales!$B932,Returns!$B$2:$B$297,0)),"No","Yes")</f>
        <v>No</v>
      </c>
      <c r="W932" t="str">
        <f>INDEX(People!$A$2:$A$5,MATCH(Sales!$M932,People!$B$2:$B$5,0))</f>
        <v>Chuck Magee</v>
      </c>
    </row>
    <row r="933" spans="1:23"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c r="V933" t="str">
        <f>IF(ISNA(MATCH(Sales!$B933,Returns!$B$2:$B$297,0)),"No","Yes")</f>
        <v>No</v>
      </c>
      <c r="W933" t="str">
        <f>INDEX(People!$A$2:$A$5,MATCH(Sales!$M933,People!$B$2:$B$5,0))</f>
        <v>Chuck Magee</v>
      </c>
    </row>
    <row r="934" spans="1:23"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IF(ISNA(MATCH(Sales!$B934,Returns!$B$2:$B$297,0)),"No","Yes")</f>
        <v>No</v>
      </c>
      <c r="W934" t="str">
        <f>INDEX(People!$A$2:$A$5,MATCH(Sales!$M934,People!$B$2:$B$5,0))</f>
        <v>Chuck Magee</v>
      </c>
    </row>
    <row r="935" spans="1:23"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c r="V935" t="str">
        <f>IF(ISNA(MATCH(Sales!$B935,Returns!$B$2:$B$297,0)),"No","Yes")</f>
        <v>No</v>
      </c>
      <c r="W935" t="str">
        <f>INDEX(People!$A$2:$A$5,MATCH(Sales!$M935,People!$B$2:$B$5,0))</f>
        <v>Chuck Magee</v>
      </c>
    </row>
    <row r="936" spans="1:23"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c r="V936" t="str">
        <f>IF(ISNA(MATCH(Sales!$B936,Returns!$B$2:$B$297,0)),"No","Yes")</f>
        <v>No</v>
      </c>
      <c r="W936" t="str">
        <f>INDEX(People!$A$2:$A$5,MATCH(Sales!$M936,People!$B$2:$B$5,0))</f>
        <v>Chuck Magee</v>
      </c>
    </row>
    <row r="937" spans="1:23"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c r="V937" t="str">
        <f>IF(ISNA(MATCH(Sales!$B937,Returns!$B$2:$B$297,0)),"No","Yes")</f>
        <v>No</v>
      </c>
      <c r="W937" t="str">
        <f>INDEX(People!$A$2:$A$5,MATCH(Sales!$M937,People!$B$2:$B$5,0))</f>
        <v>Chuck Magee</v>
      </c>
    </row>
    <row r="938" spans="1:23"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c r="V938" t="str">
        <f>IF(ISNA(MATCH(Sales!$B938,Returns!$B$2:$B$297,0)),"No","Yes")</f>
        <v>No</v>
      </c>
      <c r="W938" t="str">
        <f>INDEX(People!$A$2:$A$5,MATCH(Sales!$M938,People!$B$2:$B$5,0))</f>
        <v>Chuck Magee</v>
      </c>
    </row>
    <row r="939" spans="1:23"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c r="V939" t="str">
        <f>IF(ISNA(MATCH(Sales!$B939,Returns!$B$2:$B$297,0)),"No","Yes")</f>
        <v>No</v>
      </c>
      <c r="W939" t="str">
        <f>INDEX(People!$A$2:$A$5,MATCH(Sales!$M939,People!$B$2:$B$5,0))</f>
        <v>Anna Andreadi</v>
      </c>
    </row>
    <row r="940" spans="1:23"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c r="V940" t="str">
        <f>IF(ISNA(MATCH(Sales!$B940,Returns!$B$2:$B$297,0)),"No","Yes")</f>
        <v>No</v>
      </c>
      <c r="W940" t="str">
        <f>INDEX(People!$A$2:$A$5,MATCH(Sales!$M940,People!$B$2:$B$5,0))</f>
        <v>Anna Andreadi</v>
      </c>
    </row>
    <row r="941" spans="1:23"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IF(ISNA(MATCH(Sales!$B941,Returns!$B$2:$B$297,0)),"No","Yes")</f>
        <v>No</v>
      </c>
      <c r="W941" t="str">
        <f>INDEX(People!$A$2:$A$5,MATCH(Sales!$M941,People!$B$2:$B$5,0))</f>
        <v>Anna Andreadi</v>
      </c>
    </row>
    <row r="942" spans="1:23"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IF(ISNA(MATCH(Sales!$B942,Returns!$B$2:$B$297,0)),"No","Yes")</f>
        <v>No</v>
      </c>
      <c r="W942" t="str">
        <f>INDEX(People!$A$2:$A$5,MATCH(Sales!$M942,People!$B$2:$B$5,0))</f>
        <v>Anna Andreadi</v>
      </c>
    </row>
    <row r="943" spans="1:23"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IF(ISNA(MATCH(Sales!$B943,Returns!$B$2:$B$297,0)),"No","Yes")</f>
        <v>No</v>
      </c>
      <c r="W943" t="str">
        <f>INDEX(People!$A$2:$A$5,MATCH(Sales!$M943,People!$B$2:$B$5,0))</f>
        <v>Anna Andreadi</v>
      </c>
    </row>
    <row r="944" spans="1:23"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c r="V944" t="str">
        <f>IF(ISNA(MATCH(Sales!$B944,Returns!$B$2:$B$297,0)),"No","Yes")</f>
        <v>No</v>
      </c>
      <c r="W944" t="str">
        <f>INDEX(People!$A$2:$A$5,MATCH(Sales!$M944,People!$B$2:$B$5,0))</f>
        <v>Anna Andreadi</v>
      </c>
    </row>
    <row r="945" spans="1:23"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c r="V945" t="str">
        <f>IF(ISNA(MATCH(Sales!$B945,Returns!$B$2:$B$297,0)),"No","Yes")</f>
        <v>No</v>
      </c>
      <c r="W945" t="str">
        <f>INDEX(People!$A$2:$A$5,MATCH(Sales!$M945,People!$B$2:$B$5,0))</f>
        <v>Anna Andreadi</v>
      </c>
    </row>
    <row r="946" spans="1:23"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c r="V946" t="str">
        <f>IF(ISNA(MATCH(Sales!$B946,Returns!$B$2:$B$297,0)),"No","Yes")</f>
        <v>No</v>
      </c>
      <c r="W946" t="str">
        <f>INDEX(People!$A$2:$A$5,MATCH(Sales!$M946,People!$B$2:$B$5,0))</f>
        <v>Anna Andreadi</v>
      </c>
    </row>
    <row r="947" spans="1:23"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IF(ISNA(MATCH(Sales!$B947,Returns!$B$2:$B$297,0)),"No","Yes")</f>
        <v>No</v>
      </c>
      <c r="W947" t="str">
        <f>INDEX(People!$A$2:$A$5,MATCH(Sales!$M947,People!$B$2:$B$5,0))</f>
        <v>Anna Andreadi</v>
      </c>
    </row>
    <row r="948" spans="1:23"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c r="V948" t="str">
        <f>IF(ISNA(MATCH(Sales!$B948,Returns!$B$2:$B$297,0)),"No","Yes")</f>
        <v>No</v>
      </c>
      <c r="W948" t="str">
        <f>INDEX(People!$A$2:$A$5,MATCH(Sales!$M948,People!$B$2:$B$5,0))</f>
        <v>Anna Andreadi</v>
      </c>
    </row>
    <row r="949" spans="1:23"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c r="V949" t="str">
        <f>IF(ISNA(MATCH(Sales!$B949,Returns!$B$2:$B$297,0)),"No","Yes")</f>
        <v>No</v>
      </c>
      <c r="W949" t="str">
        <f>INDEX(People!$A$2:$A$5,MATCH(Sales!$M949,People!$B$2:$B$5,0))</f>
        <v>Chuck Magee</v>
      </c>
    </row>
    <row r="950" spans="1:23"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c r="V950" t="str">
        <f>IF(ISNA(MATCH(Sales!$B950,Returns!$B$2:$B$297,0)),"No","Yes")</f>
        <v>No</v>
      </c>
      <c r="W950" t="str">
        <f>INDEX(People!$A$2:$A$5,MATCH(Sales!$M950,People!$B$2:$B$5,0))</f>
        <v>Chuck Magee</v>
      </c>
    </row>
    <row r="951" spans="1:23"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c r="V951" t="str">
        <f>IF(ISNA(MATCH(Sales!$B951,Returns!$B$2:$B$297,0)),"No","Yes")</f>
        <v>No</v>
      </c>
      <c r="W951" t="str">
        <f>INDEX(People!$A$2:$A$5,MATCH(Sales!$M951,People!$B$2:$B$5,0))</f>
        <v>Chuck Magee</v>
      </c>
    </row>
    <row r="952" spans="1:23"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c r="V952" t="str">
        <f>IF(ISNA(MATCH(Sales!$B952,Returns!$B$2:$B$297,0)),"No","Yes")</f>
        <v>No</v>
      </c>
      <c r="W952" t="str">
        <f>INDEX(People!$A$2:$A$5,MATCH(Sales!$M952,People!$B$2:$B$5,0))</f>
        <v>Chuck Magee</v>
      </c>
    </row>
    <row r="953" spans="1:23"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IF(ISNA(MATCH(Sales!$B953,Returns!$B$2:$B$297,0)),"No","Yes")</f>
        <v>No</v>
      </c>
      <c r="W953" t="str">
        <f>INDEX(People!$A$2:$A$5,MATCH(Sales!$M953,People!$B$2:$B$5,0))</f>
        <v>Chuck Magee</v>
      </c>
    </row>
    <row r="954" spans="1:23"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c r="V954" t="str">
        <f>IF(ISNA(MATCH(Sales!$B954,Returns!$B$2:$B$297,0)),"No","Yes")</f>
        <v>No</v>
      </c>
      <c r="W954" t="str">
        <f>INDEX(People!$A$2:$A$5,MATCH(Sales!$M954,People!$B$2:$B$5,0))</f>
        <v>Chuck Magee</v>
      </c>
    </row>
    <row r="955" spans="1:23"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c r="V955" t="str">
        <f>IF(ISNA(MATCH(Sales!$B955,Returns!$B$2:$B$297,0)),"No","Yes")</f>
        <v>Yes</v>
      </c>
      <c r="W955" t="str">
        <f>INDEX(People!$A$2:$A$5,MATCH(Sales!$M955,People!$B$2:$B$5,0))</f>
        <v>Kelly Williams</v>
      </c>
    </row>
    <row r="956" spans="1:23"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c r="V956" t="str">
        <f>IF(ISNA(MATCH(Sales!$B956,Returns!$B$2:$B$297,0)),"No","Yes")</f>
        <v>Yes</v>
      </c>
      <c r="W956" t="str">
        <f>INDEX(People!$A$2:$A$5,MATCH(Sales!$M956,People!$B$2:$B$5,0))</f>
        <v>Kelly Williams</v>
      </c>
    </row>
    <row r="957" spans="1:23"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c r="V957" t="str">
        <f>IF(ISNA(MATCH(Sales!$B957,Returns!$B$2:$B$297,0)),"No","Yes")</f>
        <v>No</v>
      </c>
      <c r="W957" t="str">
        <f>INDEX(People!$A$2:$A$5,MATCH(Sales!$M957,People!$B$2:$B$5,0))</f>
        <v>Cassandra Brandow</v>
      </c>
    </row>
    <row r="958" spans="1:23"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c r="V958" t="str">
        <f>IF(ISNA(MATCH(Sales!$B958,Returns!$B$2:$B$297,0)),"No","Yes")</f>
        <v>No</v>
      </c>
      <c r="W958" t="str">
        <f>INDEX(People!$A$2:$A$5,MATCH(Sales!$M958,People!$B$2:$B$5,0))</f>
        <v>Anna Andreadi</v>
      </c>
    </row>
    <row r="959" spans="1:23"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c r="V959" t="str">
        <f>IF(ISNA(MATCH(Sales!$B959,Returns!$B$2:$B$297,0)),"No","Yes")</f>
        <v>No</v>
      </c>
      <c r="W959" t="str">
        <f>INDEX(People!$A$2:$A$5,MATCH(Sales!$M959,People!$B$2:$B$5,0))</f>
        <v>Anna Andreadi</v>
      </c>
    </row>
    <row r="960" spans="1:23"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c r="V960" t="str">
        <f>IF(ISNA(MATCH(Sales!$B960,Returns!$B$2:$B$297,0)),"No","Yes")</f>
        <v>No</v>
      </c>
      <c r="W960" t="str">
        <f>INDEX(People!$A$2:$A$5,MATCH(Sales!$M960,People!$B$2:$B$5,0))</f>
        <v>Anna Andreadi</v>
      </c>
    </row>
    <row r="961" spans="1:23"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IF(ISNA(MATCH(Sales!$B961,Returns!$B$2:$B$297,0)),"No","Yes")</f>
        <v>No</v>
      </c>
      <c r="W961" t="str">
        <f>INDEX(People!$A$2:$A$5,MATCH(Sales!$M961,People!$B$2:$B$5,0))</f>
        <v>Anna Andreadi</v>
      </c>
    </row>
    <row r="962" spans="1:23"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c r="V962" t="str">
        <f>IF(ISNA(MATCH(Sales!$B962,Returns!$B$2:$B$297,0)),"No","Yes")</f>
        <v>No</v>
      </c>
      <c r="W962" t="str">
        <f>INDEX(People!$A$2:$A$5,MATCH(Sales!$M962,People!$B$2:$B$5,0))</f>
        <v>Anna Andreadi</v>
      </c>
    </row>
    <row r="963" spans="1:23"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IF(ISNA(MATCH(Sales!$B963,Returns!$B$2:$B$297,0)),"No","Yes")</f>
        <v>No</v>
      </c>
      <c r="W963" t="str">
        <f>INDEX(People!$A$2:$A$5,MATCH(Sales!$M963,People!$B$2:$B$5,0))</f>
        <v>Cassandra Brandow</v>
      </c>
    </row>
    <row r="964" spans="1:23"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IF(ISNA(MATCH(Sales!$B964,Returns!$B$2:$B$297,0)),"No","Yes")</f>
        <v>No</v>
      </c>
      <c r="W964" t="str">
        <f>INDEX(People!$A$2:$A$5,MATCH(Sales!$M964,People!$B$2:$B$5,0))</f>
        <v>Anna Andreadi</v>
      </c>
    </row>
    <row r="965" spans="1:23"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IF(ISNA(MATCH(Sales!$B965,Returns!$B$2:$B$297,0)),"No","Yes")</f>
        <v>No</v>
      </c>
      <c r="W965" t="str">
        <f>INDEX(People!$A$2:$A$5,MATCH(Sales!$M965,People!$B$2:$B$5,0))</f>
        <v>Cassandra Brandow</v>
      </c>
    </row>
    <row r="966" spans="1:23"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IF(ISNA(MATCH(Sales!$B966,Returns!$B$2:$B$297,0)),"No","Yes")</f>
        <v>No</v>
      </c>
      <c r="W966" t="str">
        <f>INDEX(People!$A$2:$A$5,MATCH(Sales!$M966,People!$B$2:$B$5,0))</f>
        <v>Chuck Magee</v>
      </c>
    </row>
    <row r="967" spans="1:23"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c r="V967" t="str">
        <f>IF(ISNA(MATCH(Sales!$B967,Returns!$B$2:$B$297,0)),"No","Yes")</f>
        <v>No</v>
      </c>
      <c r="W967" t="str">
        <f>INDEX(People!$A$2:$A$5,MATCH(Sales!$M967,People!$B$2:$B$5,0))</f>
        <v>Chuck Magee</v>
      </c>
    </row>
    <row r="968" spans="1:23"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c r="V968" t="str">
        <f>IF(ISNA(MATCH(Sales!$B968,Returns!$B$2:$B$297,0)),"No","Yes")</f>
        <v>No</v>
      </c>
      <c r="W968" t="str">
        <f>INDEX(People!$A$2:$A$5,MATCH(Sales!$M968,People!$B$2:$B$5,0))</f>
        <v>Chuck Magee</v>
      </c>
    </row>
    <row r="969" spans="1:23"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c r="V969" t="str">
        <f>IF(ISNA(MATCH(Sales!$B969,Returns!$B$2:$B$297,0)),"No","Yes")</f>
        <v>No</v>
      </c>
      <c r="W969" t="str">
        <f>INDEX(People!$A$2:$A$5,MATCH(Sales!$M969,People!$B$2:$B$5,0))</f>
        <v>Chuck Magee</v>
      </c>
    </row>
    <row r="970" spans="1:23"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IF(ISNA(MATCH(Sales!$B970,Returns!$B$2:$B$297,0)),"No","Yes")</f>
        <v>No</v>
      </c>
      <c r="W970" t="str">
        <f>INDEX(People!$A$2:$A$5,MATCH(Sales!$M970,People!$B$2:$B$5,0))</f>
        <v>Chuck Magee</v>
      </c>
    </row>
    <row r="971" spans="1:23"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c r="V971" t="str">
        <f>IF(ISNA(MATCH(Sales!$B971,Returns!$B$2:$B$297,0)),"No","Yes")</f>
        <v>No</v>
      </c>
      <c r="W971" t="str">
        <f>INDEX(People!$A$2:$A$5,MATCH(Sales!$M971,People!$B$2:$B$5,0))</f>
        <v>Chuck Magee</v>
      </c>
    </row>
    <row r="972" spans="1:23"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c r="V972" t="str">
        <f>IF(ISNA(MATCH(Sales!$B972,Returns!$B$2:$B$297,0)),"No","Yes")</f>
        <v>No</v>
      </c>
      <c r="W972" t="str">
        <f>INDEX(People!$A$2:$A$5,MATCH(Sales!$M972,People!$B$2:$B$5,0))</f>
        <v>Chuck Magee</v>
      </c>
    </row>
    <row r="973" spans="1:23"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c r="V973" t="str">
        <f>IF(ISNA(MATCH(Sales!$B973,Returns!$B$2:$B$297,0)),"No","Yes")</f>
        <v>No</v>
      </c>
      <c r="W973" t="str">
        <f>INDEX(People!$A$2:$A$5,MATCH(Sales!$M973,People!$B$2:$B$5,0))</f>
        <v>Chuck Magee</v>
      </c>
    </row>
    <row r="974" spans="1:23"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c r="V974" t="str">
        <f>IF(ISNA(MATCH(Sales!$B974,Returns!$B$2:$B$297,0)),"No","Yes")</f>
        <v>No</v>
      </c>
      <c r="W974" t="str">
        <f>INDEX(People!$A$2:$A$5,MATCH(Sales!$M974,People!$B$2:$B$5,0))</f>
        <v>Chuck Magee</v>
      </c>
    </row>
    <row r="975" spans="1:23"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c r="V975" t="str">
        <f>IF(ISNA(MATCH(Sales!$B975,Returns!$B$2:$B$297,0)),"No","Yes")</f>
        <v>No</v>
      </c>
      <c r="W975" t="str">
        <f>INDEX(People!$A$2:$A$5,MATCH(Sales!$M975,People!$B$2:$B$5,0))</f>
        <v>Chuck Magee</v>
      </c>
    </row>
    <row r="976" spans="1:23"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c r="V976" t="str">
        <f>IF(ISNA(MATCH(Sales!$B976,Returns!$B$2:$B$297,0)),"No","Yes")</f>
        <v>Yes</v>
      </c>
      <c r="W976" t="str">
        <f>INDEX(People!$A$2:$A$5,MATCH(Sales!$M976,People!$B$2:$B$5,0))</f>
        <v>Chuck Magee</v>
      </c>
    </row>
    <row r="977" spans="1:23"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c r="V977" t="str">
        <f>IF(ISNA(MATCH(Sales!$B977,Returns!$B$2:$B$297,0)),"No","Yes")</f>
        <v>Yes</v>
      </c>
      <c r="W977" t="str">
        <f>INDEX(People!$A$2:$A$5,MATCH(Sales!$M977,People!$B$2:$B$5,0))</f>
        <v>Chuck Magee</v>
      </c>
    </row>
    <row r="978" spans="1:23"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c r="V978" t="str">
        <f>IF(ISNA(MATCH(Sales!$B978,Returns!$B$2:$B$297,0)),"No","Yes")</f>
        <v>No</v>
      </c>
      <c r="W978" t="str">
        <f>INDEX(People!$A$2:$A$5,MATCH(Sales!$M978,People!$B$2:$B$5,0))</f>
        <v>Anna Andreadi</v>
      </c>
    </row>
    <row r="979" spans="1:23"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c r="V979" t="str">
        <f>IF(ISNA(MATCH(Sales!$B979,Returns!$B$2:$B$297,0)),"No","Yes")</f>
        <v>No</v>
      </c>
      <c r="W979" t="str">
        <f>INDEX(People!$A$2:$A$5,MATCH(Sales!$M979,People!$B$2:$B$5,0))</f>
        <v>Kelly Williams</v>
      </c>
    </row>
    <row r="980" spans="1:23"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c r="V980" t="str">
        <f>IF(ISNA(MATCH(Sales!$B980,Returns!$B$2:$B$297,0)),"No","Yes")</f>
        <v>No</v>
      </c>
      <c r="W980" t="str">
        <f>INDEX(People!$A$2:$A$5,MATCH(Sales!$M980,People!$B$2:$B$5,0))</f>
        <v>Cassandra Brandow</v>
      </c>
    </row>
    <row r="981" spans="1:23"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c r="V981" t="str">
        <f>IF(ISNA(MATCH(Sales!$B981,Returns!$B$2:$B$297,0)),"No","Yes")</f>
        <v>No</v>
      </c>
      <c r="W981" t="str">
        <f>INDEX(People!$A$2:$A$5,MATCH(Sales!$M981,People!$B$2:$B$5,0))</f>
        <v>Kelly Williams</v>
      </c>
    </row>
    <row r="982" spans="1:23"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c r="V982" t="str">
        <f>IF(ISNA(MATCH(Sales!$B982,Returns!$B$2:$B$297,0)),"No","Yes")</f>
        <v>No</v>
      </c>
      <c r="W982" t="str">
        <f>INDEX(People!$A$2:$A$5,MATCH(Sales!$M982,People!$B$2:$B$5,0))</f>
        <v>Chuck Magee</v>
      </c>
    </row>
    <row r="983" spans="1:23"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c r="V983" t="str">
        <f>IF(ISNA(MATCH(Sales!$B983,Returns!$B$2:$B$297,0)),"No","Yes")</f>
        <v>No</v>
      </c>
      <c r="W983" t="str">
        <f>INDEX(People!$A$2:$A$5,MATCH(Sales!$M983,People!$B$2:$B$5,0))</f>
        <v>Anna Andreadi</v>
      </c>
    </row>
    <row r="984" spans="1:23"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c r="V984" t="str">
        <f>IF(ISNA(MATCH(Sales!$B984,Returns!$B$2:$B$297,0)),"No","Yes")</f>
        <v>No</v>
      </c>
      <c r="W984" t="str">
        <f>INDEX(People!$A$2:$A$5,MATCH(Sales!$M984,People!$B$2:$B$5,0))</f>
        <v>Anna Andreadi</v>
      </c>
    </row>
    <row r="985" spans="1:23"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c r="V985" t="str">
        <f>IF(ISNA(MATCH(Sales!$B985,Returns!$B$2:$B$297,0)),"No","Yes")</f>
        <v>No</v>
      </c>
      <c r="W985" t="str">
        <f>INDEX(People!$A$2:$A$5,MATCH(Sales!$M985,People!$B$2:$B$5,0))</f>
        <v>Anna Andreadi</v>
      </c>
    </row>
    <row r="986" spans="1:23"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c r="V986" t="str">
        <f>IF(ISNA(MATCH(Sales!$B986,Returns!$B$2:$B$297,0)),"No","Yes")</f>
        <v>No</v>
      </c>
      <c r="W986" t="str">
        <f>INDEX(People!$A$2:$A$5,MATCH(Sales!$M986,People!$B$2:$B$5,0))</f>
        <v>Kelly Williams</v>
      </c>
    </row>
    <row r="987" spans="1:23"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c r="V987" t="str">
        <f>IF(ISNA(MATCH(Sales!$B987,Returns!$B$2:$B$297,0)),"No","Yes")</f>
        <v>No</v>
      </c>
      <c r="W987" t="str">
        <f>INDEX(People!$A$2:$A$5,MATCH(Sales!$M987,People!$B$2:$B$5,0))</f>
        <v>Kelly Williams</v>
      </c>
    </row>
    <row r="988" spans="1:23"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c r="V988" t="str">
        <f>IF(ISNA(MATCH(Sales!$B988,Returns!$B$2:$B$297,0)),"No","Yes")</f>
        <v>No</v>
      </c>
      <c r="W988" t="str">
        <f>INDEX(People!$A$2:$A$5,MATCH(Sales!$M988,People!$B$2:$B$5,0))</f>
        <v>Kelly Williams</v>
      </c>
    </row>
    <row r="989" spans="1:23"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c r="V989" t="str">
        <f>IF(ISNA(MATCH(Sales!$B989,Returns!$B$2:$B$297,0)),"No","Yes")</f>
        <v>No</v>
      </c>
      <c r="W989" t="str">
        <f>INDEX(People!$A$2:$A$5,MATCH(Sales!$M989,People!$B$2:$B$5,0))</f>
        <v>Kelly Williams</v>
      </c>
    </row>
    <row r="990" spans="1:23"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c r="V990" t="str">
        <f>IF(ISNA(MATCH(Sales!$B990,Returns!$B$2:$B$297,0)),"No","Yes")</f>
        <v>No</v>
      </c>
      <c r="W990" t="str">
        <f>INDEX(People!$A$2:$A$5,MATCH(Sales!$M990,People!$B$2:$B$5,0))</f>
        <v>Chuck Magee</v>
      </c>
    </row>
    <row r="991" spans="1:23"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IF(ISNA(MATCH(Sales!$B991,Returns!$B$2:$B$297,0)),"No","Yes")</f>
        <v>No</v>
      </c>
      <c r="W991" t="str">
        <f>INDEX(People!$A$2:$A$5,MATCH(Sales!$M991,People!$B$2:$B$5,0))</f>
        <v>Chuck Magee</v>
      </c>
    </row>
    <row r="992" spans="1:23"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c r="V992" t="str">
        <f>IF(ISNA(MATCH(Sales!$B992,Returns!$B$2:$B$297,0)),"No","Yes")</f>
        <v>No</v>
      </c>
      <c r="W992" t="str">
        <f>INDEX(People!$A$2:$A$5,MATCH(Sales!$M992,People!$B$2:$B$5,0))</f>
        <v>Cassandra Brandow</v>
      </c>
    </row>
    <row r="993" spans="1:23"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c r="V993" t="str">
        <f>IF(ISNA(MATCH(Sales!$B993,Returns!$B$2:$B$297,0)),"No","Yes")</f>
        <v>No</v>
      </c>
      <c r="W993" t="str">
        <f>INDEX(People!$A$2:$A$5,MATCH(Sales!$M993,People!$B$2:$B$5,0))</f>
        <v>Chuck Magee</v>
      </c>
    </row>
    <row r="994" spans="1:23"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IF(ISNA(MATCH(Sales!$B994,Returns!$B$2:$B$297,0)),"No","Yes")</f>
        <v>Yes</v>
      </c>
      <c r="W994" t="str">
        <f>INDEX(People!$A$2:$A$5,MATCH(Sales!$M994,People!$B$2:$B$5,0))</f>
        <v>Anna Andreadi</v>
      </c>
    </row>
    <row r="995" spans="1:23"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IF(ISNA(MATCH(Sales!$B995,Returns!$B$2:$B$297,0)),"No","Yes")</f>
        <v>Yes</v>
      </c>
      <c r="W995" t="str">
        <f>INDEX(People!$A$2:$A$5,MATCH(Sales!$M995,People!$B$2:$B$5,0))</f>
        <v>Anna Andreadi</v>
      </c>
    </row>
    <row r="996" spans="1:23"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c r="V996" t="str">
        <f>IF(ISNA(MATCH(Sales!$B996,Returns!$B$2:$B$297,0)),"No","Yes")</f>
        <v>No</v>
      </c>
      <c r="W996" t="str">
        <f>INDEX(People!$A$2:$A$5,MATCH(Sales!$M996,People!$B$2:$B$5,0))</f>
        <v>Cassandra Brandow</v>
      </c>
    </row>
    <row r="997" spans="1:23"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IF(ISNA(MATCH(Sales!$B997,Returns!$B$2:$B$297,0)),"No","Yes")</f>
        <v>No</v>
      </c>
      <c r="W997" t="str">
        <f>INDEX(People!$A$2:$A$5,MATCH(Sales!$M997,People!$B$2:$B$5,0))</f>
        <v>Cassandra Brandow</v>
      </c>
    </row>
    <row r="998" spans="1:23"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IF(ISNA(MATCH(Sales!$B998,Returns!$B$2:$B$297,0)),"No","Yes")</f>
        <v>No</v>
      </c>
      <c r="W998" t="str">
        <f>INDEX(People!$A$2:$A$5,MATCH(Sales!$M998,People!$B$2:$B$5,0))</f>
        <v>Cassandra Brandow</v>
      </c>
    </row>
    <row r="999" spans="1:23"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c r="V999" t="str">
        <f>IF(ISNA(MATCH(Sales!$B999,Returns!$B$2:$B$297,0)),"No","Yes")</f>
        <v>No</v>
      </c>
      <c r="W999" t="str">
        <f>INDEX(People!$A$2:$A$5,MATCH(Sales!$M999,People!$B$2:$B$5,0))</f>
        <v>Cassandra Brandow</v>
      </c>
    </row>
    <row r="1000" spans="1:23"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c r="V1000" t="str">
        <f>IF(ISNA(MATCH(Sales!$B1000,Returns!$B$2:$B$297,0)),"No","Yes")</f>
        <v>No</v>
      </c>
      <c r="W1000" t="str">
        <f>INDEX(People!$A$2:$A$5,MATCH(Sales!$M1000,People!$B$2:$B$5,0))</f>
        <v>Cassandra Brandow</v>
      </c>
    </row>
    <row r="1001" spans="1:23"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c r="V1001" t="str">
        <f>IF(ISNA(MATCH(Sales!$B1001,Returns!$B$2:$B$297,0)),"No","Yes")</f>
        <v>No</v>
      </c>
      <c r="W1001" t="str">
        <f>INDEX(People!$A$2:$A$5,MATCH(Sales!$M1001,People!$B$2:$B$5,0))</f>
        <v>Cassandra Brandow</v>
      </c>
    </row>
    <row r="1002" spans="1:23"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IF(ISNA(MATCH(Sales!$B1002,Returns!$B$2:$B$297,0)),"No","Yes")</f>
        <v>No</v>
      </c>
      <c r="W1002" t="str">
        <f>INDEX(People!$A$2:$A$5,MATCH(Sales!$M1002,People!$B$2:$B$5,0))</f>
        <v>Anna Andreadi</v>
      </c>
    </row>
    <row r="1003" spans="1:23"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c r="V1003" t="str">
        <f>IF(ISNA(MATCH(Sales!$B1003,Returns!$B$2:$B$297,0)),"No","Yes")</f>
        <v>No</v>
      </c>
      <c r="W1003" t="str">
        <f>INDEX(People!$A$2:$A$5,MATCH(Sales!$M1003,People!$B$2:$B$5,0))</f>
        <v>Chuck Magee</v>
      </c>
    </row>
    <row r="1004" spans="1:23"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IF(ISNA(MATCH(Sales!$B1004,Returns!$B$2:$B$297,0)),"No","Yes")</f>
        <v>No</v>
      </c>
      <c r="W1004" t="str">
        <f>INDEX(People!$A$2:$A$5,MATCH(Sales!$M1004,People!$B$2:$B$5,0))</f>
        <v>Chuck Magee</v>
      </c>
    </row>
    <row r="1005" spans="1:23"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IF(ISNA(MATCH(Sales!$B1005,Returns!$B$2:$B$297,0)),"No","Yes")</f>
        <v>No</v>
      </c>
      <c r="W1005" t="str">
        <f>INDEX(People!$A$2:$A$5,MATCH(Sales!$M1005,People!$B$2:$B$5,0))</f>
        <v>Chuck Magee</v>
      </c>
    </row>
    <row r="1006" spans="1:23"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c r="V1006" t="str">
        <f>IF(ISNA(MATCH(Sales!$B1006,Returns!$B$2:$B$297,0)),"No","Yes")</f>
        <v>No</v>
      </c>
      <c r="W1006" t="str">
        <f>INDEX(People!$A$2:$A$5,MATCH(Sales!$M1006,People!$B$2:$B$5,0))</f>
        <v>Anna Andreadi</v>
      </c>
    </row>
    <row r="1007" spans="1:23"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c r="V1007" t="str">
        <f>IF(ISNA(MATCH(Sales!$B1007,Returns!$B$2:$B$297,0)),"No","Yes")</f>
        <v>No</v>
      </c>
      <c r="W1007" t="str">
        <f>INDEX(People!$A$2:$A$5,MATCH(Sales!$M1007,People!$B$2:$B$5,0))</f>
        <v>Cassandra Brandow</v>
      </c>
    </row>
    <row r="1008" spans="1:23"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c r="V1008" t="str">
        <f>IF(ISNA(MATCH(Sales!$B1008,Returns!$B$2:$B$297,0)),"No","Yes")</f>
        <v>No</v>
      </c>
      <c r="W1008" t="str">
        <f>INDEX(People!$A$2:$A$5,MATCH(Sales!$M1008,People!$B$2:$B$5,0))</f>
        <v>Anna Andreadi</v>
      </c>
    </row>
    <row r="1009" spans="1:23"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c r="V1009" t="str">
        <f>IF(ISNA(MATCH(Sales!$B1009,Returns!$B$2:$B$297,0)),"No","Yes")</f>
        <v>No</v>
      </c>
      <c r="W1009" t="str">
        <f>INDEX(People!$A$2:$A$5,MATCH(Sales!$M1009,People!$B$2:$B$5,0))</f>
        <v>Anna Andreadi</v>
      </c>
    </row>
    <row r="1010" spans="1:23"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c r="V1010" t="str">
        <f>IF(ISNA(MATCH(Sales!$B1010,Returns!$B$2:$B$297,0)),"No","Yes")</f>
        <v>No</v>
      </c>
      <c r="W1010" t="str">
        <f>INDEX(People!$A$2:$A$5,MATCH(Sales!$M1010,People!$B$2:$B$5,0))</f>
        <v>Kelly Williams</v>
      </c>
    </row>
    <row r="1011" spans="1:23"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c r="V1011" t="str">
        <f>IF(ISNA(MATCH(Sales!$B1011,Returns!$B$2:$B$297,0)),"No","Yes")</f>
        <v>No</v>
      </c>
      <c r="W1011" t="str">
        <f>INDEX(People!$A$2:$A$5,MATCH(Sales!$M1011,People!$B$2:$B$5,0))</f>
        <v>Kelly Williams</v>
      </c>
    </row>
    <row r="1012" spans="1:23"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c r="V1012" t="str">
        <f>IF(ISNA(MATCH(Sales!$B1012,Returns!$B$2:$B$297,0)),"No","Yes")</f>
        <v>No</v>
      </c>
      <c r="W1012" t="str">
        <f>INDEX(People!$A$2:$A$5,MATCH(Sales!$M1012,People!$B$2:$B$5,0))</f>
        <v>Anna Andreadi</v>
      </c>
    </row>
    <row r="1013" spans="1:23"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c r="V1013" t="str">
        <f>IF(ISNA(MATCH(Sales!$B1013,Returns!$B$2:$B$297,0)),"No","Yes")</f>
        <v>No</v>
      </c>
      <c r="W1013" t="str">
        <f>INDEX(People!$A$2:$A$5,MATCH(Sales!$M1013,People!$B$2:$B$5,0))</f>
        <v>Anna Andreadi</v>
      </c>
    </row>
    <row r="1014" spans="1:23"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c r="V1014" t="str">
        <f>IF(ISNA(MATCH(Sales!$B1014,Returns!$B$2:$B$297,0)),"No","Yes")</f>
        <v>No</v>
      </c>
      <c r="W1014" t="str">
        <f>INDEX(People!$A$2:$A$5,MATCH(Sales!$M1014,People!$B$2:$B$5,0))</f>
        <v>Anna Andreadi</v>
      </c>
    </row>
    <row r="1015" spans="1:23"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c r="V1015" t="str">
        <f>IF(ISNA(MATCH(Sales!$B1015,Returns!$B$2:$B$297,0)),"No","Yes")</f>
        <v>Yes</v>
      </c>
      <c r="W1015" t="str">
        <f>INDEX(People!$A$2:$A$5,MATCH(Sales!$M1015,People!$B$2:$B$5,0))</f>
        <v>Anna Andreadi</v>
      </c>
    </row>
    <row r="1016" spans="1:23"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IF(ISNA(MATCH(Sales!$B1016,Returns!$B$2:$B$297,0)),"No","Yes")</f>
        <v>Yes</v>
      </c>
      <c r="W1016" t="str">
        <f>INDEX(People!$A$2:$A$5,MATCH(Sales!$M1016,People!$B$2:$B$5,0))</f>
        <v>Anna Andreadi</v>
      </c>
    </row>
    <row r="1017" spans="1:23"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c r="V1017" t="str">
        <f>IF(ISNA(MATCH(Sales!$B1017,Returns!$B$2:$B$297,0)),"No","Yes")</f>
        <v>No</v>
      </c>
      <c r="W1017" t="str">
        <f>INDEX(People!$A$2:$A$5,MATCH(Sales!$M1017,People!$B$2:$B$5,0))</f>
        <v>Anna Andreadi</v>
      </c>
    </row>
    <row r="1018" spans="1:23"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IF(ISNA(MATCH(Sales!$B1018,Returns!$B$2:$B$297,0)),"No","Yes")</f>
        <v>No</v>
      </c>
      <c r="W1018" t="str">
        <f>INDEX(People!$A$2:$A$5,MATCH(Sales!$M1018,People!$B$2:$B$5,0))</f>
        <v>Chuck Magee</v>
      </c>
    </row>
    <row r="1019" spans="1:23"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IF(ISNA(MATCH(Sales!$B1019,Returns!$B$2:$B$297,0)),"No","Yes")</f>
        <v>No</v>
      </c>
      <c r="W1019" t="str">
        <f>INDEX(People!$A$2:$A$5,MATCH(Sales!$M1019,People!$B$2:$B$5,0))</f>
        <v>Chuck Magee</v>
      </c>
    </row>
    <row r="1020" spans="1:23"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c r="V1020" t="str">
        <f>IF(ISNA(MATCH(Sales!$B1020,Returns!$B$2:$B$297,0)),"No","Yes")</f>
        <v>No</v>
      </c>
      <c r="W1020" t="str">
        <f>INDEX(People!$A$2:$A$5,MATCH(Sales!$M1020,People!$B$2:$B$5,0))</f>
        <v>Chuck Magee</v>
      </c>
    </row>
    <row r="1021" spans="1:23"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c r="V1021" t="str">
        <f>IF(ISNA(MATCH(Sales!$B1021,Returns!$B$2:$B$297,0)),"No","Yes")</f>
        <v>No</v>
      </c>
      <c r="W1021" t="str">
        <f>INDEX(People!$A$2:$A$5,MATCH(Sales!$M1021,People!$B$2:$B$5,0))</f>
        <v>Chuck Magee</v>
      </c>
    </row>
    <row r="1022" spans="1:23"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c r="V1022" t="str">
        <f>IF(ISNA(MATCH(Sales!$B1022,Returns!$B$2:$B$297,0)),"No","Yes")</f>
        <v>No</v>
      </c>
      <c r="W1022" t="str">
        <f>INDEX(People!$A$2:$A$5,MATCH(Sales!$M1022,People!$B$2:$B$5,0))</f>
        <v>Chuck Magee</v>
      </c>
    </row>
    <row r="1023" spans="1:23"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IF(ISNA(MATCH(Sales!$B1023,Returns!$B$2:$B$297,0)),"No","Yes")</f>
        <v>No</v>
      </c>
      <c r="W1023" t="str">
        <f>INDEX(People!$A$2:$A$5,MATCH(Sales!$M1023,People!$B$2:$B$5,0))</f>
        <v>Chuck Magee</v>
      </c>
    </row>
    <row r="1024" spans="1:23"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IF(ISNA(MATCH(Sales!$B1024,Returns!$B$2:$B$297,0)),"No","Yes")</f>
        <v>No</v>
      </c>
      <c r="W1024" t="str">
        <f>INDEX(People!$A$2:$A$5,MATCH(Sales!$M1024,People!$B$2:$B$5,0))</f>
        <v>Chuck Magee</v>
      </c>
    </row>
    <row r="1025" spans="1:23"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IF(ISNA(MATCH(Sales!$B1025,Returns!$B$2:$B$297,0)),"No","Yes")</f>
        <v>No</v>
      </c>
      <c r="W1025" t="str">
        <f>INDEX(People!$A$2:$A$5,MATCH(Sales!$M1025,People!$B$2:$B$5,0))</f>
        <v>Chuck Magee</v>
      </c>
    </row>
    <row r="1026" spans="1:23"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IF(ISNA(MATCH(Sales!$B1026,Returns!$B$2:$B$297,0)),"No","Yes")</f>
        <v>No</v>
      </c>
      <c r="W1026" t="str">
        <f>INDEX(People!$A$2:$A$5,MATCH(Sales!$M1026,People!$B$2:$B$5,0))</f>
        <v>Anna Andreadi</v>
      </c>
    </row>
    <row r="1027" spans="1:23"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c r="V1027" t="str">
        <f>IF(ISNA(MATCH(Sales!$B1027,Returns!$B$2:$B$297,0)),"No","Yes")</f>
        <v>Yes</v>
      </c>
      <c r="W1027" t="str">
        <f>INDEX(People!$A$2:$A$5,MATCH(Sales!$M1027,People!$B$2:$B$5,0))</f>
        <v>Chuck Magee</v>
      </c>
    </row>
    <row r="1028" spans="1:23"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c r="V1028" t="str">
        <f>IF(ISNA(MATCH(Sales!$B1028,Returns!$B$2:$B$297,0)),"No","Yes")</f>
        <v>Yes</v>
      </c>
      <c r="W1028" t="str">
        <f>INDEX(People!$A$2:$A$5,MATCH(Sales!$M1028,People!$B$2:$B$5,0))</f>
        <v>Chuck Magee</v>
      </c>
    </row>
    <row r="1029" spans="1:23"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IF(ISNA(MATCH(Sales!$B1029,Returns!$B$2:$B$297,0)),"No","Yes")</f>
        <v>Yes</v>
      </c>
      <c r="W1029" t="str">
        <f>INDEX(People!$A$2:$A$5,MATCH(Sales!$M1029,People!$B$2:$B$5,0))</f>
        <v>Chuck Magee</v>
      </c>
    </row>
    <row r="1030" spans="1:23"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c r="V1030" t="str">
        <f>IF(ISNA(MATCH(Sales!$B1030,Returns!$B$2:$B$297,0)),"No","Yes")</f>
        <v>No</v>
      </c>
      <c r="W1030" t="str">
        <f>INDEX(People!$A$2:$A$5,MATCH(Sales!$M1030,People!$B$2:$B$5,0))</f>
        <v>Chuck Magee</v>
      </c>
    </row>
    <row r="1031" spans="1:23"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c r="V1031" t="str">
        <f>IF(ISNA(MATCH(Sales!$B1031,Returns!$B$2:$B$297,0)),"No","Yes")</f>
        <v>No</v>
      </c>
      <c r="W1031" t="str">
        <f>INDEX(People!$A$2:$A$5,MATCH(Sales!$M1031,People!$B$2:$B$5,0))</f>
        <v>Chuck Magee</v>
      </c>
    </row>
    <row r="1032" spans="1:23"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IF(ISNA(MATCH(Sales!$B1032,Returns!$B$2:$B$297,0)),"No","Yes")</f>
        <v>No</v>
      </c>
      <c r="W1032" t="str">
        <f>INDEX(People!$A$2:$A$5,MATCH(Sales!$M1032,People!$B$2:$B$5,0))</f>
        <v>Chuck Magee</v>
      </c>
    </row>
    <row r="1033" spans="1:23"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c r="V1033" t="str">
        <f>IF(ISNA(MATCH(Sales!$B1033,Returns!$B$2:$B$297,0)),"No","Yes")</f>
        <v>No</v>
      </c>
      <c r="W1033" t="str">
        <f>INDEX(People!$A$2:$A$5,MATCH(Sales!$M1033,People!$B$2:$B$5,0))</f>
        <v>Chuck Magee</v>
      </c>
    </row>
    <row r="1034" spans="1:23"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c r="V1034" t="str">
        <f>IF(ISNA(MATCH(Sales!$B1034,Returns!$B$2:$B$297,0)),"No","Yes")</f>
        <v>No</v>
      </c>
      <c r="W1034" t="str">
        <f>INDEX(People!$A$2:$A$5,MATCH(Sales!$M1034,People!$B$2:$B$5,0))</f>
        <v>Chuck Magee</v>
      </c>
    </row>
    <row r="1035" spans="1:23"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c r="V1035" t="str">
        <f>IF(ISNA(MATCH(Sales!$B1035,Returns!$B$2:$B$297,0)),"No","Yes")</f>
        <v>No</v>
      </c>
      <c r="W1035" t="str">
        <f>INDEX(People!$A$2:$A$5,MATCH(Sales!$M1035,People!$B$2:$B$5,0))</f>
        <v>Chuck Magee</v>
      </c>
    </row>
    <row r="1036" spans="1:23"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IF(ISNA(MATCH(Sales!$B1036,Returns!$B$2:$B$297,0)),"No","Yes")</f>
        <v>No</v>
      </c>
      <c r="W1036" t="str">
        <f>INDEX(People!$A$2:$A$5,MATCH(Sales!$M1036,People!$B$2:$B$5,0))</f>
        <v>Chuck Magee</v>
      </c>
    </row>
    <row r="1037" spans="1:23"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c r="V1037" t="str">
        <f>IF(ISNA(MATCH(Sales!$B1037,Returns!$B$2:$B$297,0)),"No","Yes")</f>
        <v>No</v>
      </c>
      <c r="W1037" t="str">
        <f>INDEX(People!$A$2:$A$5,MATCH(Sales!$M1037,People!$B$2:$B$5,0))</f>
        <v>Chuck Magee</v>
      </c>
    </row>
    <row r="1038" spans="1:23"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c r="V1038" t="str">
        <f>IF(ISNA(MATCH(Sales!$B1038,Returns!$B$2:$B$297,0)),"No","Yes")</f>
        <v>No</v>
      </c>
      <c r="W1038" t="str">
        <f>INDEX(People!$A$2:$A$5,MATCH(Sales!$M1038,People!$B$2:$B$5,0))</f>
        <v>Kelly Williams</v>
      </c>
    </row>
    <row r="1039" spans="1:23"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IF(ISNA(MATCH(Sales!$B1039,Returns!$B$2:$B$297,0)),"No","Yes")</f>
        <v>No</v>
      </c>
      <c r="W1039" t="str">
        <f>INDEX(People!$A$2:$A$5,MATCH(Sales!$M1039,People!$B$2:$B$5,0))</f>
        <v>Anna Andreadi</v>
      </c>
    </row>
    <row r="1040" spans="1:23"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c r="V1040" t="str">
        <f>IF(ISNA(MATCH(Sales!$B1040,Returns!$B$2:$B$297,0)),"No","Yes")</f>
        <v>No</v>
      </c>
      <c r="W1040" t="str">
        <f>INDEX(People!$A$2:$A$5,MATCH(Sales!$M1040,People!$B$2:$B$5,0))</f>
        <v>Cassandra Brandow</v>
      </c>
    </row>
    <row r="1041" spans="1:23"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c r="V1041" t="str">
        <f>IF(ISNA(MATCH(Sales!$B1041,Returns!$B$2:$B$297,0)),"No","Yes")</f>
        <v>No</v>
      </c>
      <c r="W1041" t="str">
        <f>INDEX(People!$A$2:$A$5,MATCH(Sales!$M1041,People!$B$2:$B$5,0))</f>
        <v>Cassandra Brandow</v>
      </c>
    </row>
    <row r="1042" spans="1:23"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c r="V1042" t="str">
        <f>IF(ISNA(MATCH(Sales!$B1042,Returns!$B$2:$B$297,0)),"No","Yes")</f>
        <v>No</v>
      </c>
      <c r="W1042" t="str">
        <f>INDEX(People!$A$2:$A$5,MATCH(Sales!$M1042,People!$B$2:$B$5,0))</f>
        <v>Kelly Williams</v>
      </c>
    </row>
    <row r="1043" spans="1:23"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IF(ISNA(MATCH(Sales!$B1043,Returns!$B$2:$B$297,0)),"No","Yes")</f>
        <v>No</v>
      </c>
      <c r="W1043" t="str">
        <f>INDEX(People!$A$2:$A$5,MATCH(Sales!$M1043,People!$B$2:$B$5,0))</f>
        <v>Chuck Magee</v>
      </c>
    </row>
    <row r="1044" spans="1:23"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c r="V1044" t="str">
        <f>IF(ISNA(MATCH(Sales!$B1044,Returns!$B$2:$B$297,0)),"No","Yes")</f>
        <v>No</v>
      </c>
      <c r="W1044" t="str">
        <f>INDEX(People!$A$2:$A$5,MATCH(Sales!$M1044,People!$B$2:$B$5,0))</f>
        <v>Chuck Magee</v>
      </c>
    </row>
    <row r="1045" spans="1:23"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c r="V1045" t="str">
        <f>IF(ISNA(MATCH(Sales!$B1045,Returns!$B$2:$B$297,0)),"No","Yes")</f>
        <v>No</v>
      </c>
      <c r="W1045" t="str">
        <f>INDEX(People!$A$2:$A$5,MATCH(Sales!$M1045,People!$B$2:$B$5,0))</f>
        <v>Kelly Williams</v>
      </c>
    </row>
    <row r="1046" spans="1:23"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c r="V1046" t="str">
        <f>IF(ISNA(MATCH(Sales!$B1046,Returns!$B$2:$B$297,0)),"No","Yes")</f>
        <v>No</v>
      </c>
      <c r="W1046" t="str">
        <f>INDEX(People!$A$2:$A$5,MATCH(Sales!$M1046,People!$B$2:$B$5,0))</f>
        <v>Kelly Williams</v>
      </c>
    </row>
    <row r="1047" spans="1:23"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c r="V1047" t="str">
        <f>IF(ISNA(MATCH(Sales!$B1047,Returns!$B$2:$B$297,0)),"No","Yes")</f>
        <v>No</v>
      </c>
      <c r="W1047" t="str">
        <f>INDEX(People!$A$2:$A$5,MATCH(Sales!$M1047,People!$B$2:$B$5,0))</f>
        <v>Kelly Williams</v>
      </c>
    </row>
    <row r="1048" spans="1:23"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IF(ISNA(MATCH(Sales!$B1048,Returns!$B$2:$B$297,0)),"No","Yes")</f>
        <v>No</v>
      </c>
      <c r="W1048" t="str">
        <f>INDEX(People!$A$2:$A$5,MATCH(Sales!$M1048,People!$B$2:$B$5,0))</f>
        <v>Cassandra Brandow</v>
      </c>
    </row>
    <row r="1049" spans="1:23"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c r="V1049" t="str">
        <f>IF(ISNA(MATCH(Sales!$B1049,Returns!$B$2:$B$297,0)),"No","Yes")</f>
        <v>No</v>
      </c>
      <c r="W1049" t="str">
        <f>INDEX(People!$A$2:$A$5,MATCH(Sales!$M1049,People!$B$2:$B$5,0))</f>
        <v>Cassandra Brandow</v>
      </c>
    </row>
    <row r="1050" spans="1:23"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c r="V1050" t="str">
        <f>IF(ISNA(MATCH(Sales!$B1050,Returns!$B$2:$B$297,0)),"No","Yes")</f>
        <v>No</v>
      </c>
      <c r="W1050" t="str">
        <f>INDEX(People!$A$2:$A$5,MATCH(Sales!$M1050,People!$B$2:$B$5,0))</f>
        <v>Anna Andreadi</v>
      </c>
    </row>
    <row r="1051" spans="1:23"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IF(ISNA(MATCH(Sales!$B1051,Returns!$B$2:$B$297,0)),"No","Yes")</f>
        <v>No</v>
      </c>
      <c r="W1051" t="str">
        <f>INDEX(People!$A$2:$A$5,MATCH(Sales!$M1051,People!$B$2:$B$5,0))</f>
        <v>Anna Andreadi</v>
      </c>
    </row>
    <row r="1052" spans="1:23"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c r="V1052" t="str">
        <f>IF(ISNA(MATCH(Sales!$B1052,Returns!$B$2:$B$297,0)),"No","Yes")</f>
        <v>No</v>
      </c>
      <c r="W1052" t="str">
        <f>INDEX(People!$A$2:$A$5,MATCH(Sales!$M1052,People!$B$2:$B$5,0))</f>
        <v>Chuck Magee</v>
      </c>
    </row>
    <row r="1053" spans="1:23"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c r="V1053" t="str">
        <f>IF(ISNA(MATCH(Sales!$B1053,Returns!$B$2:$B$297,0)),"No","Yes")</f>
        <v>No</v>
      </c>
      <c r="W1053" t="str">
        <f>INDEX(People!$A$2:$A$5,MATCH(Sales!$M1053,People!$B$2:$B$5,0))</f>
        <v>Chuck Magee</v>
      </c>
    </row>
    <row r="1054" spans="1:23"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c r="V1054" t="str">
        <f>IF(ISNA(MATCH(Sales!$B1054,Returns!$B$2:$B$297,0)),"No","Yes")</f>
        <v>No</v>
      </c>
      <c r="W1054" t="str">
        <f>INDEX(People!$A$2:$A$5,MATCH(Sales!$M1054,People!$B$2:$B$5,0))</f>
        <v>Chuck Magee</v>
      </c>
    </row>
    <row r="1055" spans="1:23"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IF(ISNA(MATCH(Sales!$B1055,Returns!$B$2:$B$297,0)),"No","Yes")</f>
        <v>No</v>
      </c>
      <c r="W1055" t="str">
        <f>INDEX(People!$A$2:$A$5,MATCH(Sales!$M1055,People!$B$2:$B$5,0))</f>
        <v>Chuck Magee</v>
      </c>
    </row>
    <row r="1056" spans="1:23"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c r="V1056" t="str">
        <f>IF(ISNA(MATCH(Sales!$B1056,Returns!$B$2:$B$297,0)),"No","Yes")</f>
        <v>No</v>
      </c>
      <c r="W1056" t="str">
        <f>INDEX(People!$A$2:$A$5,MATCH(Sales!$M1056,People!$B$2:$B$5,0))</f>
        <v>Chuck Magee</v>
      </c>
    </row>
    <row r="1057" spans="1:23"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c r="V1057" t="str">
        <f>IF(ISNA(MATCH(Sales!$B1057,Returns!$B$2:$B$297,0)),"No","Yes")</f>
        <v>No</v>
      </c>
      <c r="W1057" t="str">
        <f>INDEX(People!$A$2:$A$5,MATCH(Sales!$M1057,People!$B$2:$B$5,0))</f>
        <v>Chuck Magee</v>
      </c>
    </row>
    <row r="1058" spans="1:23"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IF(ISNA(MATCH(Sales!$B1058,Returns!$B$2:$B$297,0)),"No","Yes")</f>
        <v>No</v>
      </c>
      <c r="W1058" t="str">
        <f>INDEX(People!$A$2:$A$5,MATCH(Sales!$M1058,People!$B$2:$B$5,0))</f>
        <v>Chuck Magee</v>
      </c>
    </row>
    <row r="1059" spans="1:23"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c r="V1059" t="str">
        <f>IF(ISNA(MATCH(Sales!$B1059,Returns!$B$2:$B$297,0)),"No","Yes")</f>
        <v>No</v>
      </c>
      <c r="W1059" t="str">
        <f>INDEX(People!$A$2:$A$5,MATCH(Sales!$M1059,People!$B$2:$B$5,0))</f>
        <v>Anna Andreadi</v>
      </c>
    </row>
    <row r="1060" spans="1:23"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c r="V1060" t="str">
        <f>IF(ISNA(MATCH(Sales!$B1060,Returns!$B$2:$B$297,0)),"No","Yes")</f>
        <v>No</v>
      </c>
      <c r="W1060" t="str">
        <f>INDEX(People!$A$2:$A$5,MATCH(Sales!$M1060,People!$B$2:$B$5,0))</f>
        <v>Anna Andreadi</v>
      </c>
    </row>
    <row r="1061" spans="1:23"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IF(ISNA(MATCH(Sales!$B1061,Returns!$B$2:$B$297,0)),"No","Yes")</f>
        <v>No</v>
      </c>
      <c r="W1061" t="str">
        <f>INDEX(People!$A$2:$A$5,MATCH(Sales!$M1061,People!$B$2:$B$5,0))</f>
        <v>Chuck Magee</v>
      </c>
    </row>
    <row r="1062" spans="1:23"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c r="V1062" t="str">
        <f>IF(ISNA(MATCH(Sales!$B1062,Returns!$B$2:$B$297,0)),"No","Yes")</f>
        <v>No</v>
      </c>
      <c r="W1062" t="str">
        <f>INDEX(People!$A$2:$A$5,MATCH(Sales!$M1062,People!$B$2:$B$5,0))</f>
        <v>Kelly Williams</v>
      </c>
    </row>
    <row r="1063" spans="1:23"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c r="V1063" t="str">
        <f>IF(ISNA(MATCH(Sales!$B1063,Returns!$B$2:$B$297,0)),"No","Yes")</f>
        <v>No</v>
      </c>
      <c r="W1063" t="str">
        <f>INDEX(People!$A$2:$A$5,MATCH(Sales!$M1063,People!$B$2:$B$5,0))</f>
        <v>Chuck Magee</v>
      </c>
    </row>
    <row r="1064" spans="1:23"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c r="V1064" t="str">
        <f>IF(ISNA(MATCH(Sales!$B1064,Returns!$B$2:$B$297,0)),"No","Yes")</f>
        <v>No</v>
      </c>
      <c r="W1064" t="str">
        <f>INDEX(People!$A$2:$A$5,MATCH(Sales!$M1064,People!$B$2:$B$5,0))</f>
        <v>Chuck Magee</v>
      </c>
    </row>
    <row r="1065" spans="1:23"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c r="V1065" t="str">
        <f>IF(ISNA(MATCH(Sales!$B1065,Returns!$B$2:$B$297,0)),"No","Yes")</f>
        <v>No</v>
      </c>
      <c r="W1065" t="str">
        <f>INDEX(People!$A$2:$A$5,MATCH(Sales!$M1065,People!$B$2:$B$5,0))</f>
        <v>Chuck Magee</v>
      </c>
    </row>
    <row r="1066" spans="1:23"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c r="V1066" t="str">
        <f>IF(ISNA(MATCH(Sales!$B1066,Returns!$B$2:$B$297,0)),"No","Yes")</f>
        <v>No</v>
      </c>
      <c r="W1066" t="str">
        <f>INDEX(People!$A$2:$A$5,MATCH(Sales!$M1066,People!$B$2:$B$5,0))</f>
        <v>Chuck Magee</v>
      </c>
    </row>
    <row r="1067" spans="1:23"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c r="V1067" t="str">
        <f>IF(ISNA(MATCH(Sales!$B1067,Returns!$B$2:$B$297,0)),"No","Yes")</f>
        <v>No</v>
      </c>
      <c r="W1067" t="str">
        <f>INDEX(People!$A$2:$A$5,MATCH(Sales!$M1067,People!$B$2:$B$5,0))</f>
        <v>Chuck Magee</v>
      </c>
    </row>
    <row r="1068" spans="1:23"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c r="V1068" t="str">
        <f>IF(ISNA(MATCH(Sales!$B1068,Returns!$B$2:$B$297,0)),"No","Yes")</f>
        <v>No</v>
      </c>
      <c r="W1068" t="str">
        <f>INDEX(People!$A$2:$A$5,MATCH(Sales!$M1068,People!$B$2:$B$5,0))</f>
        <v>Chuck Magee</v>
      </c>
    </row>
    <row r="1069" spans="1:23"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c r="V1069" t="str">
        <f>IF(ISNA(MATCH(Sales!$B1069,Returns!$B$2:$B$297,0)),"No","Yes")</f>
        <v>No</v>
      </c>
      <c r="W1069" t="str">
        <f>INDEX(People!$A$2:$A$5,MATCH(Sales!$M1069,People!$B$2:$B$5,0))</f>
        <v>Anna Andreadi</v>
      </c>
    </row>
    <row r="1070" spans="1:23"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c r="V1070" t="str">
        <f>IF(ISNA(MATCH(Sales!$B1070,Returns!$B$2:$B$297,0)),"No","Yes")</f>
        <v>No</v>
      </c>
      <c r="W1070" t="str">
        <f>INDEX(People!$A$2:$A$5,MATCH(Sales!$M1070,People!$B$2:$B$5,0))</f>
        <v>Kelly Williams</v>
      </c>
    </row>
    <row r="1071" spans="1:23"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c r="V1071" t="str">
        <f>IF(ISNA(MATCH(Sales!$B1071,Returns!$B$2:$B$297,0)),"No","Yes")</f>
        <v>No</v>
      </c>
      <c r="W1071" t="str">
        <f>INDEX(People!$A$2:$A$5,MATCH(Sales!$M1071,People!$B$2:$B$5,0))</f>
        <v>Chuck Magee</v>
      </c>
    </row>
    <row r="1072" spans="1:23"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c r="V1072" t="str">
        <f>IF(ISNA(MATCH(Sales!$B1072,Returns!$B$2:$B$297,0)),"No","Yes")</f>
        <v>No</v>
      </c>
      <c r="W1072" t="str">
        <f>INDEX(People!$A$2:$A$5,MATCH(Sales!$M1072,People!$B$2:$B$5,0))</f>
        <v>Anna Andreadi</v>
      </c>
    </row>
    <row r="1073" spans="1:23"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c r="V1073" t="str">
        <f>IF(ISNA(MATCH(Sales!$B1073,Returns!$B$2:$B$297,0)),"No","Yes")</f>
        <v>Yes</v>
      </c>
      <c r="W1073" t="str">
        <f>INDEX(People!$A$2:$A$5,MATCH(Sales!$M1073,People!$B$2:$B$5,0))</f>
        <v>Anna Andreadi</v>
      </c>
    </row>
    <row r="1074" spans="1:23"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IF(ISNA(MATCH(Sales!$B1074,Returns!$B$2:$B$297,0)),"No","Yes")</f>
        <v>No</v>
      </c>
      <c r="W1074" t="str">
        <f>INDEX(People!$A$2:$A$5,MATCH(Sales!$M1074,People!$B$2:$B$5,0))</f>
        <v>Chuck Magee</v>
      </c>
    </row>
    <row r="1075" spans="1:23"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c r="V1075" t="str">
        <f>IF(ISNA(MATCH(Sales!$B1075,Returns!$B$2:$B$297,0)),"No","Yes")</f>
        <v>No</v>
      </c>
      <c r="W1075" t="str">
        <f>INDEX(People!$A$2:$A$5,MATCH(Sales!$M1075,People!$B$2:$B$5,0))</f>
        <v>Anna Andreadi</v>
      </c>
    </row>
    <row r="1076" spans="1:23"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c r="V1076" t="str">
        <f>IF(ISNA(MATCH(Sales!$B1076,Returns!$B$2:$B$297,0)),"No","Yes")</f>
        <v>No</v>
      </c>
      <c r="W1076" t="str">
        <f>INDEX(People!$A$2:$A$5,MATCH(Sales!$M1076,People!$B$2:$B$5,0))</f>
        <v>Anna Andreadi</v>
      </c>
    </row>
    <row r="1077" spans="1:23"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c r="V1077" t="str">
        <f>IF(ISNA(MATCH(Sales!$B1077,Returns!$B$2:$B$297,0)),"No","Yes")</f>
        <v>No</v>
      </c>
      <c r="W1077" t="str">
        <f>INDEX(People!$A$2:$A$5,MATCH(Sales!$M1077,People!$B$2:$B$5,0))</f>
        <v>Anna Andreadi</v>
      </c>
    </row>
    <row r="1078" spans="1:23"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c r="V1078" t="str">
        <f>IF(ISNA(MATCH(Sales!$B1078,Returns!$B$2:$B$297,0)),"No","Yes")</f>
        <v>No</v>
      </c>
      <c r="W1078" t="str">
        <f>INDEX(People!$A$2:$A$5,MATCH(Sales!$M1078,People!$B$2:$B$5,0))</f>
        <v>Kelly Williams</v>
      </c>
    </row>
    <row r="1079" spans="1:23"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c r="V1079" t="str">
        <f>IF(ISNA(MATCH(Sales!$B1079,Returns!$B$2:$B$297,0)),"No","Yes")</f>
        <v>No</v>
      </c>
      <c r="W1079" t="str">
        <f>INDEX(People!$A$2:$A$5,MATCH(Sales!$M1079,People!$B$2:$B$5,0))</f>
        <v>Anna Andreadi</v>
      </c>
    </row>
    <row r="1080" spans="1:23"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c r="V1080" t="str">
        <f>IF(ISNA(MATCH(Sales!$B1080,Returns!$B$2:$B$297,0)),"No","Yes")</f>
        <v>No</v>
      </c>
      <c r="W1080" t="str">
        <f>INDEX(People!$A$2:$A$5,MATCH(Sales!$M1080,People!$B$2:$B$5,0))</f>
        <v>Anna Andreadi</v>
      </c>
    </row>
    <row r="1081" spans="1:23"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IF(ISNA(MATCH(Sales!$B1081,Returns!$B$2:$B$297,0)),"No","Yes")</f>
        <v>No</v>
      </c>
      <c r="W1081" t="str">
        <f>INDEX(People!$A$2:$A$5,MATCH(Sales!$M1081,People!$B$2:$B$5,0))</f>
        <v>Anna Andreadi</v>
      </c>
    </row>
    <row r="1082" spans="1:23"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c r="V1082" t="str">
        <f>IF(ISNA(MATCH(Sales!$B1082,Returns!$B$2:$B$297,0)),"No","Yes")</f>
        <v>No</v>
      </c>
      <c r="W1082" t="str">
        <f>INDEX(People!$A$2:$A$5,MATCH(Sales!$M1082,People!$B$2:$B$5,0))</f>
        <v>Kelly Williams</v>
      </c>
    </row>
    <row r="1083" spans="1:23"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c r="V1083" t="str">
        <f>IF(ISNA(MATCH(Sales!$B1083,Returns!$B$2:$B$297,0)),"No","Yes")</f>
        <v>No</v>
      </c>
      <c r="W1083" t="str">
        <f>INDEX(People!$A$2:$A$5,MATCH(Sales!$M1083,People!$B$2:$B$5,0))</f>
        <v>Kelly Williams</v>
      </c>
    </row>
    <row r="1084" spans="1:23"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IF(ISNA(MATCH(Sales!$B1084,Returns!$B$2:$B$297,0)),"No","Yes")</f>
        <v>No</v>
      </c>
      <c r="W1084" t="str">
        <f>INDEX(People!$A$2:$A$5,MATCH(Sales!$M1084,People!$B$2:$B$5,0))</f>
        <v>Chuck Magee</v>
      </c>
    </row>
    <row r="1085" spans="1:23"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c r="V1085" t="str">
        <f>IF(ISNA(MATCH(Sales!$B1085,Returns!$B$2:$B$297,0)),"No","Yes")</f>
        <v>No</v>
      </c>
      <c r="W1085" t="str">
        <f>INDEX(People!$A$2:$A$5,MATCH(Sales!$M1085,People!$B$2:$B$5,0))</f>
        <v>Chuck Magee</v>
      </c>
    </row>
    <row r="1086" spans="1:23"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c r="V1086" t="str">
        <f>IF(ISNA(MATCH(Sales!$B1086,Returns!$B$2:$B$297,0)),"No","Yes")</f>
        <v>No</v>
      </c>
      <c r="W1086" t="str">
        <f>INDEX(People!$A$2:$A$5,MATCH(Sales!$M1086,People!$B$2:$B$5,0))</f>
        <v>Chuck Magee</v>
      </c>
    </row>
    <row r="1087" spans="1:23"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c r="V1087" t="str">
        <f>IF(ISNA(MATCH(Sales!$B1087,Returns!$B$2:$B$297,0)),"No","Yes")</f>
        <v>No</v>
      </c>
      <c r="W1087" t="str">
        <f>INDEX(People!$A$2:$A$5,MATCH(Sales!$M1087,People!$B$2:$B$5,0))</f>
        <v>Chuck Magee</v>
      </c>
    </row>
    <row r="1088" spans="1:23"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c r="V1088" t="str">
        <f>IF(ISNA(MATCH(Sales!$B1088,Returns!$B$2:$B$297,0)),"No","Yes")</f>
        <v>No</v>
      </c>
      <c r="W1088" t="str">
        <f>INDEX(People!$A$2:$A$5,MATCH(Sales!$M1088,People!$B$2:$B$5,0))</f>
        <v>Kelly Williams</v>
      </c>
    </row>
    <row r="1089" spans="1:23"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c r="V1089" t="str">
        <f>IF(ISNA(MATCH(Sales!$B1089,Returns!$B$2:$B$297,0)),"No","Yes")</f>
        <v>No</v>
      </c>
      <c r="W1089" t="str">
        <f>INDEX(People!$A$2:$A$5,MATCH(Sales!$M1089,People!$B$2:$B$5,0))</f>
        <v>Anna Andreadi</v>
      </c>
    </row>
    <row r="1090" spans="1:23"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IF(ISNA(MATCH(Sales!$B1090,Returns!$B$2:$B$297,0)),"No","Yes")</f>
        <v>No</v>
      </c>
      <c r="W1090" t="str">
        <f>INDEX(People!$A$2:$A$5,MATCH(Sales!$M1090,People!$B$2:$B$5,0))</f>
        <v>Anna Andreadi</v>
      </c>
    </row>
    <row r="1091" spans="1:23"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c r="V1091" t="str">
        <f>IF(ISNA(MATCH(Sales!$B1091,Returns!$B$2:$B$297,0)),"No","Yes")</f>
        <v>No</v>
      </c>
      <c r="W1091" t="str">
        <f>INDEX(People!$A$2:$A$5,MATCH(Sales!$M1091,People!$B$2:$B$5,0))</f>
        <v>Cassandra Brandow</v>
      </c>
    </row>
    <row r="1092" spans="1:23"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c r="V1092" t="str">
        <f>IF(ISNA(MATCH(Sales!$B1092,Returns!$B$2:$B$297,0)),"No","Yes")</f>
        <v>No</v>
      </c>
      <c r="W1092" t="str">
        <f>INDEX(People!$A$2:$A$5,MATCH(Sales!$M1092,People!$B$2:$B$5,0))</f>
        <v>Cassandra Brandow</v>
      </c>
    </row>
    <row r="1093" spans="1:23"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c r="V1093" t="str">
        <f>IF(ISNA(MATCH(Sales!$B1093,Returns!$B$2:$B$297,0)),"No","Yes")</f>
        <v>Yes</v>
      </c>
      <c r="W1093" t="str">
        <f>INDEX(People!$A$2:$A$5,MATCH(Sales!$M1093,People!$B$2:$B$5,0))</f>
        <v>Anna Andreadi</v>
      </c>
    </row>
    <row r="1094" spans="1:23"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c r="V1094" t="str">
        <f>IF(ISNA(MATCH(Sales!$B1094,Returns!$B$2:$B$297,0)),"No","Yes")</f>
        <v>Yes</v>
      </c>
      <c r="W1094" t="str">
        <f>INDEX(People!$A$2:$A$5,MATCH(Sales!$M1094,People!$B$2:$B$5,0))</f>
        <v>Anna Andreadi</v>
      </c>
    </row>
    <row r="1095" spans="1:23"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c r="V1095" t="str">
        <f>IF(ISNA(MATCH(Sales!$B1095,Returns!$B$2:$B$297,0)),"No","Yes")</f>
        <v>No</v>
      </c>
      <c r="W1095" t="str">
        <f>INDEX(People!$A$2:$A$5,MATCH(Sales!$M1095,People!$B$2:$B$5,0))</f>
        <v>Chuck Magee</v>
      </c>
    </row>
    <row r="1096" spans="1:23"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c r="V1096" t="str">
        <f>IF(ISNA(MATCH(Sales!$B1096,Returns!$B$2:$B$297,0)),"No","Yes")</f>
        <v>No</v>
      </c>
      <c r="W1096" t="str">
        <f>INDEX(People!$A$2:$A$5,MATCH(Sales!$M1096,People!$B$2:$B$5,0))</f>
        <v>Chuck Magee</v>
      </c>
    </row>
    <row r="1097" spans="1:23"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c r="V1097" t="str">
        <f>IF(ISNA(MATCH(Sales!$B1097,Returns!$B$2:$B$297,0)),"No","Yes")</f>
        <v>No</v>
      </c>
      <c r="W1097" t="str">
        <f>INDEX(People!$A$2:$A$5,MATCH(Sales!$M1097,People!$B$2:$B$5,0))</f>
        <v>Cassandra Brandow</v>
      </c>
    </row>
    <row r="1098" spans="1:23"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c r="V1098" t="str">
        <f>IF(ISNA(MATCH(Sales!$B1098,Returns!$B$2:$B$297,0)),"No","Yes")</f>
        <v>No</v>
      </c>
      <c r="W1098" t="str">
        <f>INDEX(People!$A$2:$A$5,MATCH(Sales!$M1098,People!$B$2:$B$5,0))</f>
        <v>Cassandra Brandow</v>
      </c>
    </row>
    <row r="1099" spans="1:23"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c r="V1099" t="str">
        <f>IF(ISNA(MATCH(Sales!$B1099,Returns!$B$2:$B$297,0)),"No","Yes")</f>
        <v>Yes</v>
      </c>
      <c r="W1099" t="str">
        <f>INDEX(People!$A$2:$A$5,MATCH(Sales!$M1099,People!$B$2:$B$5,0))</f>
        <v>Anna Andreadi</v>
      </c>
    </row>
    <row r="1100" spans="1:23"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IF(ISNA(MATCH(Sales!$B1100,Returns!$B$2:$B$297,0)),"No","Yes")</f>
        <v>No</v>
      </c>
      <c r="W1100" t="str">
        <f>INDEX(People!$A$2:$A$5,MATCH(Sales!$M1100,People!$B$2:$B$5,0))</f>
        <v>Anna Andreadi</v>
      </c>
    </row>
    <row r="1101" spans="1:23"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c r="V1101" t="str">
        <f>IF(ISNA(MATCH(Sales!$B1101,Returns!$B$2:$B$297,0)),"No","Yes")</f>
        <v>No</v>
      </c>
      <c r="W1101" t="str">
        <f>INDEX(People!$A$2:$A$5,MATCH(Sales!$M1101,People!$B$2:$B$5,0))</f>
        <v>Anna Andreadi</v>
      </c>
    </row>
    <row r="1102" spans="1:23"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c r="V1102" t="str">
        <f>IF(ISNA(MATCH(Sales!$B1102,Returns!$B$2:$B$297,0)),"No","Yes")</f>
        <v>No</v>
      </c>
      <c r="W1102" t="str">
        <f>INDEX(People!$A$2:$A$5,MATCH(Sales!$M1102,People!$B$2:$B$5,0))</f>
        <v>Anna Andreadi</v>
      </c>
    </row>
    <row r="1103" spans="1:23"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IF(ISNA(MATCH(Sales!$B1103,Returns!$B$2:$B$297,0)),"No","Yes")</f>
        <v>No</v>
      </c>
      <c r="W1103" t="str">
        <f>INDEX(People!$A$2:$A$5,MATCH(Sales!$M1103,People!$B$2:$B$5,0))</f>
        <v>Anna Andreadi</v>
      </c>
    </row>
    <row r="1104" spans="1:23"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c r="V1104" t="str">
        <f>IF(ISNA(MATCH(Sales!$B1104,Returns!$B$2:$B$297,0)),"No","Yes")</f>
        <v>No</v>
      </c>
      <c r="W1104" t="str">
        <f>INDEX(People!$A$2:$A$5,MATCH(Sales!$M1104,People!$B$2:$B$5,0))</f>
        <v>Kelly Williams</v>
      </c>
    </row>
    <row r="1105" spans="1:23"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c r="V1105" t="str">
        <f>IF(ISNA(MATCH(Sales!$B1105,Returns!$B$2:$B$297,0)),"No","Yes")</f>
        <v>No</v>
      </c>
      <c r="W1105" t="str">
        <f>INDEX(People!$A$2:$A$5,MATCH(Sales!$M1105,People!$B$2:$B$5,0))</f>
        <v>Kelly Williams</v>
      </c>
    </row>
    <row r="1106" spans="1:23"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c r="V1106" t="str">
        <f>IF(ISNA(MATCH(Sales!$B1106,Returns!$B$2:$B$297,0)),"No","Yes")</f>
        <v>Yes</v>
      </c>
      <c r="W1106" t="str">
        <f>INDEX(People!$A$2:$A$5,MATCH(Sales!$M1106,People!$B$2:$B$5,0))</f>
        <v>Anna Andreadi</v>
      </c>
    </row>
    <row r="1107" spans="1:23"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c r="V1107" t="str">
        <f>IF(ISNA(MATCH(Sales!$B1107,Returns!$B$2:$B$297,0)),"No","Yes")</f>
        <v>No</v>
      </c>
      <c r="W1107" t="str">
        <f>INDEX(People!$A$2:$A$5,MATCH(Sales!$M1107,People!$B$2:$B$5,0))</f>
        <v>Kelly Williams</v>
      </c>
    </row>
    <row r="1108" spans="1:23"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c r="V1108" t="str">
        <f>IF(ISNA(MATCH(Sales!$B1108,Returns!$B$2:$B$297,0)),"No","Yes")</f>
        <v>No</v>
      </c>
      <c r="W1108" t="str">
        <f>INDEX(People!$A$2:$A$5,MATCH(Sales!$M1108,People!$B$2:$B$5,0))</f>
        <v>Kelly Williams</v>
      </c>
    </row>
    <row r="1109" spans="1:23"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c r="V1109" t="str">
        <f>IF(ISNA(MATCH(Sales!$B1109,Returns!$B$2:$B$297,0)),"No","Yes")</f>
        <v>No</v>
      </c>
      <c r="W1109" t="str">
        <f>INDEX(People!$A$2:$A$5,MATCH(Sales!$M1109,People!$B$2:$B$5,0))</f>
        <v>Kelly Williams</v>
      </c>
    </row>
    <row r="1110" spans="1:23"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c r="V1110" t="str">
        <f>IF(ISNA(MATCH(Sales!$B1110,Returns!$B$2:$B$297,0)),"No","Yes")</f>
        <v>No</v>
      </c>
      <c r="W1110" t="str">
        <f>INDEX(People!$A$2:$A$5,MATCH(Sales!$M1110,People!$B$2:$B$5,0))</f>
        <v>Kelly Williams</v>
      </c>
    </row>
    <row r="1111" spans="1:23"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c r="V1111" t="str">
        <f>IF(ISNA(MATCH(Sales!$B1111,Returns!$B$2:$B$297,0)),"No","Yes")</f>
        <v>No</v>
      </c>
      <c r="W1111" t="str">
        <f>INDEX(People!$A$2:$A$5,MATCH(Sales!$M1111,People!$B$2:$B$5,0))</f>
        <v>Kelly Williams</v>
      </c>
    </row>
    <row r="1112" spans="1:23"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c r="V1112" t="str">
        <f>IF(ISNA(MATCH(Sales!$B1112,Returns!$B$2:$B$297,0)),"No","Yes")</f>
        <v>No</v>
      </c>
      <c r="W1112" t="str">
        <f>INDEX(People!$A$2:$A$5,MATCH(Sales!$M1112,People!$B$2:$B$5,0))</f>
        <v>Kelly Williams</v>
      </c>
    </row>
    <row r="1113" spans="1:23"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c r="V1113" t="str">
        <f>IF(ISNA(MATCH(Sales!$B1113,Returns!$B$2:$B$297,0)),"No","Yes")</f>
        <v>No</v>
      </c>
      <c r="W1113" t="str">
        <f>INDEX(People!$A$2:$A$5,MATCH(Sales!$M1113,People!$B$2:$B$5,0))</f>
        <v>Kelly Williams</v>
      </c>
    </row>
    <row r="1114" spans="1:23"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c r="V1114" t="str">
        <f>IF(ISNA(MATCH(Sales!$B1114,Returns!$B$2:$B$297,0)),"No","Yes")</f>
        <v>No</v>
      </c>
      <c r="W1114" t="str">
        <f>INDEX(People!$A$2:$A$5,MATCH(Sales!$M1114,People!$B$2:$B$5,0))</f>
        <v>Kelly Williams</v>
      </c>
    </row>
    <row r="1115" spans="1:23"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c r="V1115" t="str">
        <f>IF(ISNA(MATCH(Sales!$B1115,Returns!$B$2:$B$297,0)),"No","Yes")</f>
        <v>Yes</v>
      </c>
      <c r="W1115" t="str">
        <f>INDEX(People!$A$2:$A$5,MATCH(Sales!$M1115,People!$B$2:$B$5,0))</f>
        <v>Anna Andreadi</v>
      </c>
    </row>
    <row r="1116" spans="1:23"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c r="V1116" t="str">
        <f>IF(ISNA(MATCH(Sales!$B1116,Returns!$B$2:$B$297,0)),"No","Yes")</f>
        <v>Yes</v>
      </c>
      <c r="W1116" t="str">
        <f>INDEX(People!$A$2:$A$5,MATCH(Sales!$M1116,People!$B$2:$B$5,0))</f>
        <v>Anna Andreadi</v>
      </c>
    </row>
    <row r="1117" spans="1:23"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IF(ISNA(MATCH(Sales!$B1117,Returns!$B$2:$B$297,0)),"No","Yes")</f>
        <v>Yes</v>
      </c>
      <c r="W1117" t="str">
        <f>INDEX(People!$A$2:$A$5,MATCH(Sales!$M1117,People!$B$2:$B$5,0))</f>
        <v>Anna Andreadi</v>
      </c>
    </row>
    <row r="1118" spans="1:23"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IF(ISNA(MATCH(Sales!$B1118,Returns!$B$2:$B$297,0)),"No","Yes")</f>
        <v>No</v>
      </c>
      <c r="W1118" t="str">
        <f>INDEX(People!$A$2:$A$5,MATCH(Sales!$M1118,People!$B$2:$B$5,0))</f>
        <v>Anna Andreadi</v>
      </c>
    </row>
    <row r="1119" spans="1:23"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IF(ISNA(MATCH(Sales!$B1119,Returns!$B$2:$B$297,0)),"No","Yes")</f>
        <v>No</v>
      </c>
      <c r="W1119" t="str">
        <f>INDEX(People!$A$2:$A$5,MATCH(Sales!$M1119,People!$B$2:$B$5,0))</f>
        <v>Cassandra Brandow</v>
      </c>
    </row>
    <row r="1120" spans="1:23"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c r="V1120" t="str">
        <f>IF(ISNA(MATCH(Sales!$B1120,Returns!$B$2:$B$297,0)),"No","Yes")</f>
        <v>No</v>
      </c>
      <c r="W1120" t="str">
        <f>INDEX(People!$A$2:$A$5,MATCH(Sales!$M1120,People!$B$2:$B$5,0))</f>
        <v>Cassandra Brandow</v>
      </c>
    </row>
    <row r="1121" spans="1:23"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IF(ISNA(MATCH(Sales!$B1121,Returns!$B$2:$B$297,0)),"No","Yes")</f>
        <v>No</v>
      </c>
      <c r="W1121" t="str">
        <f>INDEX(People!$A$2:$A$5,MATCH(Sales!$M1121,People!$B$2:$B$5,0))</f>
        <v>Cassandra Brandow</v>
      </c>
    </row>
    <row r="1122" spans="1:23"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IF(ISNA(MATCH(Sales!$B1122,Returns!$B$2:$B$297,0)),"No","Yes")</f>
        <v>No</v>
      </c>
      <c r="W1122" t="str">
        <f>INDEX(People!$A$2:$A$5,MATCH(Sales!$M1122,People!$B$2:$B$5,0))</f>
        <v>Cassandra Brandow</v>
      </c>
    </row>
    <row r="1123" spans="1:23"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IF(ISNA(MATCH(Sales!$B1123,Returns!$B$2:$B$297,0)),"No","Yes")</f>
        <v>No</v>
      </c>
      <c r="W1123" t="str">
        <f>INDEX(People!$A$2:$A$5,MATCH(Sales!$M1123,People!$B$2:$B$5,0))</f>
        <v>Cassandra Brandow</v>
      </c>
    </row>
    <row r="1124" spans="1:23"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c r="V1124" t="str">
        <f>IF(ISNA(MATCH(Sales!$B1124,Returns!$B$2:$B$297,0)),"No","Yes")</f>
        <v>No</v>
      </c>
      <c r="W1124" t="str">
        <f>INDEX(People!$A$2:$A$5,MATCH(Sales!$M1124,People!$B$2:$B$5,0))</f>
        <v>Cassandra Brandow</v>
      </c>
    </row>
    <row r="1125" spans="1:23"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c r="V1125" t="str">
        <f>IF(ISNA(MATCH(Sales!$B1125,Returns!$B$2:$B$297,0)),"No","Yes")</f>
        <v>No</v>
      </c>
      <c r="W1125" t="str">
        <f>INDEX(People!$A$2:$A$5,MATCH(Sales!$M1125,People!$B$2:$B$5,0))</f>
        <v>Cassandra Brandow</v>
      </c>
    </row>
    <row r="1126" spans="1:23"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IF(ISNA(MATCH(Sales!$B1126,Returns!$B$2:$B$297,0)),"No","Yes")</f>
        <v>No</v>
      </c>
      <c r="W1126" t="str">
        <f>INDEX(People!$A$2:$A$5,MATCH(Sales!$M1126,People!$B$2:$B$5,0))</f>
        <v>Cassandra Brandow</v>
      </c>
    </row>
    <row r="1127" spans="1:23"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IF(ISNA(MATCH(Sales!$B1127,Returns!$B$2:$B$297,0)),"No","Yes")</f>
        <v>No</v>
      </c>
      <c r="W1127" t="str">
        <f>INDEX(People!$A$2:$A$5,MATCH(Sales!$M1127,People!$B$2:$B$5,0))</f>
        <v>Cassandra Brandow</v>
      </c>
    </row>
    <row r="1128" spans="1:23"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c r="V1128" t="str">
        <f>IF(ISNA(MATCH(Sales!$B1128,Returns!$B$2:$B$297,0)),"No","Yes")</f>
        <v>No</v>
      </c>
      <c r="W1128" t="str">
        <f>INDEX(People!$A$2:$A$5,MATCH(Sales!$M1128,People!$B$2:$B$5,0))</f>
        <v>Cassandra Brandow</v>
      </c>
    </row>
    <row r="1129" spans="1:23"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c r="V1129" t="str">
        <f>IF(ISNA(MATCH(Sales!$B1129,Returns!$B$2:$B$297,0)),"No","Yes")</f>
        <v>No</v>
      </c>
      <c r="W1129" t="str">
        <f>INDEX(People!$A$2:$A$5,MATCH(Sales!$M1129,People!$B$2:$B$5,0))</f>
        <v>Kelly Williams</v>
      </c>
    </row>
    <row r="1130" spans="1:23"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IF(ISNA(MATCH(Sales!$B1130,Returns!$B$2:$B$297,0)),"No","Yes")</f>
        <v>No</v>
      </c>
      <c r="W1130" t="str">
        <f>INDEX(People!$A$2:$A$5,MATCH(Sales!$M1130,People!$B$2:$B$5,0))</f>
        <v>Kelly Williams</v>
      </c>
    </row>
    <row r="1131" spans="1:23"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c r="V1131" t="str">
        <f>IF(ISNA(MATCH(Sales!$B1131,Returns!$B$2:$B$297,0)),"No","Yes")</f>
        <v>No</v>
      </c>
      <c r="W1131" t="str">
        <f>INDEX(People!$A$2:$A$5,MATCH(Sales!$M1131,People!$B$2:$B$5,0))</f>
        <v>Cassandra Brandow</v>
      </c>
    </row>
    <row r="1132" spans="1:23"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IF(ISNA(MATCH(Sales!$B1132,Returns!$B$2:$B$297,0)),"No","Yes")</f>
        <v>No</v>
      </c>
      <c r="W1132" t="str">
        <f>INDEX(People!$A$2:$A$5,MATCH(Sales!$M1132,People!$B$2:$B$5,0))</f>
        <v>Cassandra Brandow</v>
      </c>
    </row>
    <row r="1133" spans="1:23"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c r="V1133" t="str">
        <f>IF(ISNA(MATCH(Sales!$B1133,Returns!$B$2:$B$297,0)),"No","Yes")</f>
        <v>No</v>
      </c>
      <c r="W1133" t="str">
        <f>INDEX(People!$A$2:$A$5,MATCH(Sales!$M1133,People!$B$2:$B$5,0))</f>
        <v>Cassandra Brandow</v>
      </c>
    </row>
    <row r="1134" spans="1:23"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IF(ISNA(MATCH(Sales!$B1134,Returns!$B$2:$B$297,0)),"No","Yes")</f>
        <v>No</v>
      </c>
      <c r="W1134" t="str">
        <f>INDEX(People!$A$2:$A$5,MATCH(Sales!$M1134,People!$B$2:$B$5,0))</f>
        <v>Anna Andreadi</v>
      </c>
    </row>
    <row r="1135" spans="1:23"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c r="V1135" t="str">
        <f>IF(ISNA(MATCH(Sales!$B1135,Returns!$B$2:$B$297,0)),"No","Yes")</f>
        <v>No</v>
      </c>
      <c r="W1135" t="str">
        <f>INDEX(People!$A$2:$A$5,MATCH(Sales!$M1135,People!$B$2:$B$5,0))</f>
        <v>Chuck Magee</v>
      </c>
    </row>
    <row r="1136" spans="1:23"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c r="V1136" t="str">
        <f>IF(ISNA(MATCH(Sales!$B1136,Returns!$B$2:$B$297,0)),"No","Yes")</f>
        <v>No</v>
      </c>
      <c r="W1136" t="str">
        <f>INDEX(People!$A$2:$A$5,MATCH(Sales!$M1136,People!$B$2:$B$5,0))</f>
        <v>Chuck Magee</v>
      </c>
    </row>
    <row r="1137" spans="1:23"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c r="V1137" t="str">
        <f>IF(ISNA(MATCH(Sales!$B1137,Returns!$B$2:$B$297,0)),"No","Yes")</f>
        <v>No</v>
      </c>
      <c r="W1137" t="str">
        <f>INDEX(People!$A$2:$A$5,MATCH(Sales!$M1137,People!$B$2:$B$5,0))</f>
        <v>Cassandra Brandow</v>
      </c>
    </row>
    <row r="1138" spans="1:23"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IF(ISNA(MATCH(Sales!$B1138,Returns!$B$2:$B$297,0)),"No","Yes")</f>
        <v>No</v>
      </c>
      <c r="W1138" t="str">
        <f>INDEX(People!$A$2:$A$5,MATCH(Sales!$M1138,People!$B$2:$B$5,0))</f>
        <v>Kelly Williams</v>
      </c>
    </row>
    <row r="1139" spans="1:23"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IF(ISNA(MATCH(Sales!$B1139,Returns!$B$2:$B$297,0)),"No","Yes")</f>
        <v>No</v>
      </c>
      <c r="W1139" t="str">
        <f>INDEX(People!$A$2:$A$5,MATCH(Sales!$M1139,People!$B$2:$B$5,0))</f>
        <v>Kelly Williams</v>
      </c>
    </row>
    <row r="1140" spans="1:23"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IF(ISNA(MATCH(Sales!$B1140,Returns!$B$2:$B$297,0)),"No","Yes")</f>
        <v>No</v>
      </c>
      <c r="W1140" t="str">
        <f>INDEX(People!$A$2:$A$5,MATCH(Sales!$M1140,People!$B$2:$B$5,0))</f>
        <v>Kelly Williams</v>
      </c>
    </row>
    <row r="1141" spans="1:23"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IF(ISNA(MATCH(Sales!$B1141,Returns!$B$2:$B$297,0)),"No","Yes")</f>
        <v>No</v>
      </c>
      <c r="W1141" t="str">
        <f>INDEX(People!$A$2:$A$5,MATCH(Sales!$M1141,People!$B$2:$B$5,0))</f>
        <v>Kelly Williams</v>
      </c>
    </row>
    <row r="1142" spans="1:23"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IF(ISNA(MATCH(Sales!$B1142,Returns!$B$2:$B$297,0)),"No","Yes")</f>
        <v>No</v>
      </c>
      <c r="W1142" t="str">
        <f>INDEX(People!$A$2:$A$5,MATCH(Sales!$M1142,People!$B$2:$B$5,0))</f>
        <v>Kelly Williams</v>
      </c>
    </row>
    <row r="1143" spans="1:23"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IF(ISNA(MATCH(Sales!$B1143,Returns!$B$2:$B$297,0)),"No","Yes")</f>
        <v>No</v>
      </c>
      <c r="W1143" t="str">
        <f>INDEX(People!$A$2:$A$5,MATCH(Sales!$M1143,People!$B$2:$B$5,0))</f>
        <v>Anna Andreadi</v>
      </c>
    </row>
    <row r="1144" spans="1:23"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IF(ISNA(MATCH(Sales!$B1144,Returns!$B$2:$B$297,0)),"No","Yes")</f>
        <v>No</v>
      </c>
      <c r="W1144" t="str">
        <f>INDEX(People!$A$2:$A$5,MATCH(Sales!$M1144,People!$B$2:$B$5,0))</f>
        <v>Anna Andreadi</v>
      </c>
    </row>
    <row r="1145" spans="1:23"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c r="V1145" t="str">
        <f>IF(ISNA(MATCH(Sales!$B1145,Returns!$B$2:$B$297,0)),"No","Yes")</f>
        <v>No</v>
      </c>
      <c r="W1145" t="str">
        <f>INDEX(People!$A$2:$A$5,MATCH(Sales!$M1145,People!$B$2:$B$5,0))</f>
        <v>Anna Andreadi</v>
      </c>
    </row>
    <row r="1146" spans="1:23"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c r="V1146" t="str">
        <f>IF(ISNA(MATCH(Sales!$B1146,Returns!$B$2:$B$297,0)),"No","Yes")</f>
        <v>No</v>
      </c>
      <c r="W1146" t="str">
        <f>INDEX(People!$A$2:$A$5,MATCH(Sales!$M1146,People!$B$2:$B$5,0))</f>
        <v>Anna Andreadi</v>
      </c>
    </row>
    <row r="1147" spans="1:23"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c r="V1147" t="str">
        <f>IF(ISNA(MATCH(Sales!$B1147,Returns!$B$2:$B$297,0)),"No","Yes")</f>
        <v>No</v>
      </c>
      <c r="W1147" t="str">
        <f>INDEX(People!$A$2:$A$5,MATCH(Sales!$M1147,People!$B$2:$B$5,0))</f>
        <v>Anna Andreadi</v>
      </c>
    </row>
    <row r="1148" spans="1:23"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c r="V1148" t="str">
        <f>IF(ISNA(MATCH(Sales!$B1148,Returns!$B$2:$B$297,0)),"No","Yes")</f>
        <v>No</v>
      </c>
      <c r="W1148" t="str">
        <f>INDEX(People!$A$2:$A$5,MATCH(Sales!$M1148,People!$B$2:$B$5,0))</f>
        <v>Kelly Williams</v>
      </c>
    </row>
    <row r="1149" spans="1:23"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c r="V1149" t="str">
        <f>IF(ISNA(MATCH(Sales!$B1149,Returns!$B$2:$B$297,0)),"No","Yes")</f>
        <v>No</v>
      </c>
      <c r="W1149" t="str">
        <f>INDEX(People!$A$2:$A$5,MATCH(Sales!$M1149,People!$B$2:$B$5,0))</f>
        <v>Kelly Williams</v>
      </c>
    </row>
    <row r="1150" spans="1:23"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c r="V1150" t="str">
        <f>IF(ISNA(MATCH(Sales!$B1150,Returns!$B$2:$B$297,0)),"No","Yes")</f>
        <v>No</v>
      </c>
      <c r="W1150" t="str">
        <f>INDEX(People!$A$2:$A$5,MATCH(Sales!$M1150,People!$B$2:$B$5,0))</f>
        <v>Kelly Williams</v>
      </c>
    </row>
    <row r="1151" spans="1:23"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c r="V1151" t="str">
        <f>IF(ISNA(MATCH(Sales!$B1151,Returns!$B$2:$B$297,0)),"No","Yes")</f>
        <v>No</v>
      </c>
      <c r="W1151" t="str">
        <f>INDEX(People!$A$2:$A$5,MATCH(Sales!$M1151,People!$B$2:$B$5,0))</f>
        <v>Kelly Williams</v>
      </c>
    </row>
    <row r="1152" spans="1:23"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IF(ISNA(MATCH(Sales!$B1152,Returns!$B$2:$B$297,0)),"No","Yes")</f>
        <v>No</v>
      </c>
      <c r="W1152" t="str">
        <f>INDEX(People!$A$2:$A$5,MATCH(Sales!$M1152,People!$B$2:$B$5,0))</f>
        <v>Kelly Williams</v>
      </c>
    </row>
    <row r="1153" spans="1:23"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c r="V1153" t="str">
        <f>IF(ISNA(MATCH(Sales!$B1153,Returns!$B$2:$B$297,0)),"No","Yes")</f>
        <v>No</v>
      </c>
      <c r="W1153" t="str">
        <f>INDEX(People!$A$2:$A$5,MATCH(Sales!$M1153,People!$B$2:$B$5,0))</f>
        <v>Chuck Magee</v>
      </c>
    </row>
    <row r="1154" spans="1:23"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IF(ISNA(MATCH(Sales!$B1154,Returns!$B$2:$B$297,0)),"No","Yes")</f>
        <v>No</v>
      </c>
      <c r="W1154" t="str">
        <f>INDEX(People!$A$2:$A$5,MATCH(Sales!$M1154,People!$B$2:$B$5,0))</f>
        <v>Anna Andreadi</v>
      </c>
    </row>
    <row r="1155" spans="1:23"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c r="V1155" t="str">
        <f>IF(ISNA(MATCH(Sales!$B1155,Returns!$B$2:$B$297,0)),"No","Yes")</f>
        <v>No</v>
      </c>
      <c r="W1155" t="str">
        <f>INDEX(People!$A$2:$A$5,MATCH(Sales!$M1155,People!$B$2:$B$5,0))</f>
        <v>Anna Andreadi</v>
      </c>
    </row>
    <row r="1156" spans="1:23"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IF(ISNA(MATCH(Sales!$B1156,Returns!$B$2:$B$297,0)),"No","Yes")</f>
        <v>No</v>
      </c>
      <c r="W1156" t="str">
        <f>INDEX(People!$A$2:$A$5,MATCH(Sales!$M1156,People!$B$2:$B$5,0))</f>
        <v>Cassandra Brandow</v>
      </c>
    </row>
    <row r="1157" spans="1:23"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c r="V1157" t="str">
        <f>IF(ISNA(MATCH(Sales!$B1157,Returns!$B$2:$B$297,0)),"No","Yes")</f>
        <v>No</v>
      </c>
      <c r="W1157" t="str">
        <f>INDEX(People!$A$2:$A$5,MATCH(Sales!$M1157,People!$B$2:$B$5,0))</f>
        <v>Cassandra Brandow</v>
      </c>
    </row>
    <row r="1158" spans="1:23"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IF(ISNA(MATCH(Sales!$B1158,Returns!$B$2:$B$297,0)),"No","Yes")</f>
        <v>No</v>
      </c>
      <c r="W1158" t="str">
        <f>INDEX(People!$A$2:$A$5,MATCH(Sales!$M1158,People!$B$2:$B$5,0))</f>
        <v>Cassandra Brandow</v>
      </c>
    </row>
    <row r="1159" spans="1:23"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c r="V1159" t="str">
        <f>IF(ISNA(MATCH(Sales!$B1159,Returns!$B$2:$B$297,0)),"No","Yes")</f>
        <v>No</v>
      </c>
      <c r="W1159" t="str">
        <f>INDEX(People!$A$2:$A$5,MATCH(Sales!$M1159,People!$B$2:$B$5,0))</f>
        <v>Cassandra Brandow</v>
      </c>
    </row>
    <row r="1160" spans="1:23"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c r="V1160" t="str">
        <f>IF(ISNA(MATCH(Sales!$B1160,Returns!$B$2:$B$297,0)),"No","Yes")</f>
        <v>No</v>
      </c>
      <c r="W1160" t="str">
        <f>INDEX(People!$A$2:$A$5,MATCH(Sales!$M1160,People!$B$2:$B$5,0))</f>
        <v>Anna Andreadi</v>
      </c>
    </row>
    <row r="1161" spans="1:23"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c r="V1161" t="str">
        <f>IF(ISNA(MATCH(Sales!$B1161,Returns!$B$2:$B$297,0)),"No","Yes")</f>
        <v>No</v>
      </c>
      <c r="W1161" t="str">
        <f>INDEX(People!$A$2:$A$5,MATCH(Sales!$M1161,People!$B$2:$B$5,0))</f>
        <v>Kelly Williams</v>
      </c>
    </row>
    <row r="1162" spans="1:23"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IF(ISNA(MATCH(Sales!$B1162,Returns!$B$2:$B$297,0)),"No","Yes")</f>
        <v>No</v>
      </c>
      <c r="W1162" t="str">
        <f>INDEX(People!$A$2:$A$5,MATCH(Sales!$M1162,People!$B$2:$B$5,0))</f>
        <v>Kelly Williams</v>
      </c>
    </row>
    <row r="1163" spans="1:23"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c r="V1163" t="str">
        <f>IF(ISNA(MATCH(Sales!$B1163,Returns!$B$2:$B$297,0)),"No","Yes")</f>
        <v>Yes</v>
      </c>
      <c r="W1163" t="str">
        <f>INDEX(People!$A$2:$A$5,MATCH(Sales!$M1163,People!$B$2:$B$5,0))</f>
        <v>Anna Andreadi</v>
      </c>
    </row>
    <row r="1164" spans="1:23"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IF(ISNA(MATCH(Sales!$B1164,Returns!$B$2:$B$297,0)),"No","Yes")</f>
        <v>No</v>
      </c>
      <c r="W1164" t="str">
        <f>INDEX(People!$A$2:$A$5,MATCH(Sales!$M1164,People!$B$2:$B$5,0))</f>
        <v>Chuck Magee</v>
      </c>
    </row>
    <row r="1165" spans="1:23"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IF(ISNA(MATCH(Sales!$B1165,Returns!$B$2:$B$297,0)),"No","Yes")</f>
        <v>No</v>
      </c>
      <c r="W1165" t="str">
        <f>INDEX(People!$A$2:$A$5,MATCH(Sales!$M1165,People!$B$2:$B$5,0))</f>
        <v>Chuck Magee</v>
      </c>
    </row>
    <row r="1166" spans="1:23"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c r="V1166" t="str">
        <f>IF(ISNA(MATCH(Sales!$B1166,Returns!$B$2:$B$297,0)),"No","Yes")</f>
        <v>No</v>
      </c>
      <c r="W1166" t="str">
        <f>INDEX(People!$A$2:$A$5,MATCH(Sales!$M1166,People!$B$2:$B$5,0))</f>
        <v>Chuck Magee</v>
      </c>
    </row>
    <row r="1167" spans="1:23"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c r="V1167" t="str">
        <f>IF(ISNA(MATCH(Sales!$B1167,Returns!$B$2:$B$297,0)),"No","Yes")</f>
        <v>No</v>
      </c>
      <c r="W1167" t="str">
        <f>INDEX(People!$A$2:$A$5,MATCH(Sales!$M1167,People!$B$2:$B$5,0))</f>
        <v>Kelly Williams</v>
      </c>
    </row>
    <row r="1168" spans="1:23"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c r="V1168" t="str">
        <f>IF(ISNA(MATCH(Sales!$B1168,Returns!$B$2:$B$297,0)),"No","Yes")</f>
        <v>No</v>
      </c>
      <c r="W1168" t="str">
        <f>INDEX(People!$A$2:$A$5,MATCH(Sales!$M1168,People!$B$2:$B$5,0))</f>
        <v>Anna Andreadi</v>
      </c>
    </row>
    <row r="1169" spans="1:23"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IF(ISNA(MATCH(Sales!$B1169,Returns!$B$2:$B$297,0)),"No","Yes")</f>
        <v>No</v>
      </c>
      <c r="W1169" t="str">
        <f>INDEX(People!$A$2:$A$5,MATCH(Sales!$M1169,People!$B$2:$B$5,0))</f>
        <v>Chuck Magee</v>
      </c>
    </row>
    <row r="1170" spans="1:23"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IF(ISNA(MATCH(Sales!$B1170,Returns!$B$2:$B$297,0)),"No","Yes")</f>
        <v>No</v>
      </c>
      <c r="W1170" t="str">
        <f>INDEX(People!$A$2:$A$5,MATCH(Sales!$M1170,People!$B$2:$B$5,0))</f>
        <v>Chuck Magee</v>
      </c>
    </row>
    <row r="1171" spans="1:23"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IF(ISNA(MATCH(Sales!$B1171,Returns!$B$2:$B$297,0)),"No","Yes")</f>
        <v>No</v>
      </c>
      <c r="W1171" t="str">
        <f>INDEX(People!$A$2:$A$5,MATCH(Sales!$M1171,People!$B$2:$B$5,0))</f>
        <v>Chuck Magee</v>
      </c>
    </row>
    <row r="1172" spans="1:23"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c r="V1172" t="str">
        <f>IF(ISNA(MATCH(Sales!$B1172,Returns!$B$2:$B$297,0)),"No","Yes")</f>
        <v>No</v>
      </c>
      <c r="W1172" t="str">
        <f>INDEX(People!$A$2:$A$5,MATCH(Sales!$M1172,People!$B$2:$B$5,0))</f>
        <v>Chuck Magee</v>
      </c>
    </row>
    <row r="1173" spans="1:23"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IF(ISNA(MATCH(Sales!$B1173,Returns!$B$2:$B$297,0)),"No","Yes")</f>
        <v>No</v>
      </c>
      <c r="W1173" t="str">
        <f>INDEX(People!$A$2:$A$5,MATCH(Sales!$M1173,People!$B$2:$B$5,0))</f>
        <v>Kelly Williams</v>
      </c>
    </row>
    <row r="1174" spans="1:23"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c r="V1174" t="str">
        <f>IF(ISNA(MATCH(Sales!$B1174,Returns!$B$2:$B$297,0)),"No","Yes")</f>
        <v>No</v>
      </c>
      <c r="W1174" t="str">
        <f>INDEX(People!$A$2:$A$5,MATCH(Sales!$M1174,People!$B$2:$B$5,0))</f>
        <v>Anna Andreadi</v>
      </c>
    </row>
    <row r="1175" spans="1:23"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c r="V1175" t="str">
        <f>IF(ISNA(MATCH(Sales!$B1175,Returns!$B$2:$B$297,0)),"No","Yes")</f>
        <v>No</v>
      </c>
      <c r="W1175" t="str">
        <f>INDEX(People!$A$2:$A$5,MATCH(Sales!$M1175,People!$B$2:$B$5,0))</f>
        <v>Kelly Williams</v>
      </c>
    </row>
    <row r="1176" spans="1:23"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IF(ISNA(MATCH(Sales!$B1176,Returns!$B$2:$B$297,0)),"No","Yes")</f>
        <v>No</v>
      </c>
      <c r="W1176" t="str">
        <f>INDEX(People!$A$2:$A$5,MATCH(Sales!$M1176,People!$B$2:$B$5,0))</f>
        <v>Chuck Magee</v>
      </c>
    </row>
    <row r="1177" spans="1:23"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c r="V1177" t="str">
        <f>IF(ISNA(MATCH(Sales!$B1177,Returns!$B$2:$B$297,0)),"No","Yes")</f>
        <v>No</v>
      </c>
      <c r="W1177" t="str">
        <f>INDEX(People!$A$2:$A$5,MATCH(Sales!$M1177,People!$B$2:$B$5,0))</f>
        <v>Chuck Magee</v>
      </c>
    </row>
    <row r="1178" spans="1:23"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IF(ISNA(MATCH(Sales!$B1178,Returns!$B$2:$B$297,0)),"No","Yes")</f>
        <v>No</v>
      </c>
      <c r="W1178" t="str">
        <f>INDEX(People!$A$2:$A$5,MATCH(Sales!$M1178,People!$B$2:$B$5,0))</f>
        <v>Anna Andreadi</v>
      </c>
    </row>
    <row r="1179" spans="1:23"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c r="V1179" t="str">
        <f>IF(ISNA(MATCH(Sales!$B1179,Returns!$B$2:$B$297,0)),"No","Yes")</f>
        <v>No</v>
      </c>
      <c r="W1179" t="str">
        <f>INDEX(People!$A$2:$A$5,MATCH(Sales!$M1179,People!$B$2:$B$5,0))</f>
        <v>Chuck Magee</v>
      </c>
    </row>
    <row r="1180" spans="1:23"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c r="V1180" t="str">
        <f>IF(ISNA(MATCH(Sales!$B1180,Returns!$B$2:$B$297,0)),"No","Yes")</f>
        <v>No</v>
      </c>
      <c r="W1180" t="str">
        <f>INDEX(People!$A$2:$A$5,MATCH(Sales!$M1180,People!$B$2:$B$5,0))</f>
        <v>Chuck Magee</v>
      </c>
    </row>
    <row r="1181" spans="1:23"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IF(ISNA(MATCH(Sales!$B1181,Returns!$B$2:$B$297,0)),"No","Yes")</f>
        <v>No</v>
      </c>
      <c r="W1181" t="str">
        <f>INDEX(People!$A$2:$A$5,MATCH(Sales!$M1181,People!$B$2:$B$5,0))</f>
        <v>Kelly Williams</v>
      </c>
    </row>
    <row r="1182" spans="1:23"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IF(ISNA(MATCH(Sales!$B1182,Returns!$B$2:$B$297,0)),"No","Yes")</f>
        <v>No</v>
      </c>
      <c r="W1182" t="str">
        <f>INDEX(People!$A$2:$A$5,MATCH(Sales!$M1182,People!$B$2:$B$5,0))</f>
        <v>Chuck Magee</v>
      </c>
    </row>
    <row r="1183" spans="1:23"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c r="V1183" t="str">
        <f>IF(ISNA(MATCH(Sales!$B1183,Returns!$B$2:$B$297,0)),"No","Yes")</f>
        <v>No</v>
      </c>
      <c r="W1183" t="str">
        <f>INDEX(People!$A$2:$A$5,MATCH(Sales!$M1183,People!$B$2:$B$5,0))</f>
        <v>Chuck Magee</v>
      </c>
    </row>
    <row r="1184" spans="1:23"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IF(ISNA(MATCH(Sales!$B1184,Returns!$B$2:$B$297,0)),"No","Yes")</f>
        <v>No</v>
      </c>
      <c r="W1184" t="str">
        <f>INDEX(People!$A$2:$A$5,MATCH(Sales!$M1184,People!$B$2:$B$5,0))</f>
        <v>Cassandra Brandow</v>
      </c>
    </row>
    <row r="1185" spans="1:23"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c r="V1185" t="str">
        <f>IF(ISNA(MATCH(Sales!$B1185,Returns!$B$2:$B$297,0)),"No","Yes")</f>
        <v>No</v>
      </c>
      <c r="W1185" t="str">
        <f>INDEX(People!$A$2:$A$5,MATCH(Sales!$M1185,People!$B$2:$B$5,0))</f>
        <v>Cassandra Brandow</v>
      </c>
    </row>
    <row r="1186" spans="1:23"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c r="V1186" t="str">
        <f>IF(ISNA(MATCH(Sales!$B1186,Returns!$B$2:$B$297,0)),"No","Yes")</f>
        <v>Yes</v>
      </c>
      <c r="W1186" t="str">
        <f>INDEX(People!$A$2:$A$5,MATCH(Sales!$M1186,People!$B$2:$B$5,0))</f>
        <v>Anna Andreadi</v>
      </c>
    </row>
    <row r="1187" spans="1:23"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c r="V1187" t="str">
        <f>IF(ISNA(MATCH(Sales!$B1187,Returns!$B$2:$B$297,0)),"No","Yes")</f>
        <v>Yes</v>
      </c>
      <c r="W1187" t="str">
        <f>INDEX(People!$A$2:$A$5,MATCH(Sales!$M1187,People!$B$2:$B$5,0))</f>
        <v>Anna Andreadi</v>
      </c>
    </row>
    <row r="1188" spans="1:23"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c r="V1188" t="str">
        <f>IF(ISNA(MATCH(Sales!$B1188,Returns!$B$2:$B$297,0)),"No","Yes")</f>
        <v>Yes</v>
      </c>
      <c r="W1188" t="str">
        <f>INDEX(People!$A$2:$A$5,MATCH(Sales!$M1188,People!$B$2:$B$5,0))</f>
        <v>Anna Andreadi</v>
      </c>
    </row>
    <row r="1189" spans="1:23"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c r="V1189" t="str">
        <f>IF(ISNA(MATCH(Sales!$B1189,Returns!$B$2:$B$297,0)),"No","Yes")</f>
        <v>Yes</v>
      </c>
      <c r="W1189" t="str">
        <f>INDEX(People!$A$2:$A$5,MATCH(Sales!$M1189,People!$B$2:$B$5,0))</f>
        <v>Anna Andreadi</v>
      </c>
    </row>
    <row r="1190" spans="1:23"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IF(ISNA(MATCH(Sales!$B1190,Returns!$B$2:$B$297,0)),"No","Yes")</f>
        <v>Yes</v>
      </c>
      <c r="W1190" t="str">
        <f>INDEX(People!$A$2:$A$5,MATCH(Sales!$M1190,People!$B$2:$B$5,0))</f>
        <v>Anna Andreadi</v>
      </c>
    </row>
    <row r="1191" spans="1:23"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c r="V1191" t="str">
        <f>IF(ISNA(MATCH(Sales!$B1191,Returns!$B$2:$B$297,0)),"No","Yes")</f>
        <v>Yes</v>
      </c>
      <c r="W1191" t="str">
        <f>INDEX(People!$A$2:$A$5,MATCH(Sales!$M1191,People!$B$2:$B$5,0))</f>
        <v>Anna Andreadi</v>
      </c>
    </row>
    <row r="1192" spans="1:23"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c r="V1192" t="str">
        <f>IF(ISNA(MATCH(Sales!$B1192,Returns!$B$2:$B$297,0)),"No","Yes")</f>
        <v>Yes</v>
      </c>
      <c r="W1192" t="str">
        <f>INDEX(People!$A$2:$A$5,MATCH(Sales!$M1192,People!$B$2:$B$5,0))</f>
        <v>Anna Andreadi</v>
      </c>
    </row>
    <row r="1193" spans="1:23"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IF(ISNA(MATCH(Sales!$B1193,Returns!$B$2:$B$297,0)),"No","Yes")</f>
        <v>Yes</v>
      </c>
      <c r="W1193" t="str">
        <f>INDEX(People!$A$2:$A$5,MATCH(Sales!$M1193,People!$B$2:$B$5,0))</f>
        <v>Anna Andreadi</v>
      </c>
    </row>
    <row r="1194" spans="1:23"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c r="V1194" t="str">
        <f>IF(ISNA(MATCH(Sales!$B1194,Returns!$B$2:$B$297,0)),"No","Yes")</f>
        <v>Yes</v>
      </c>
      <c r="W1194" t="str">
        <f>INDEX(People!$A$2:$A$5,MATCH(Sales!$M1194,People!$B$2:$B$5,0))</f>
        <v>Anna Andreadi</v>
      </c>
    </row>
    <row r="1195" spans="1:23"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c r="V1195" t="str">
        <f>IF(ISNA(MATCH(Sales!$B1195,Returns!$B$2:$B$297,0)),"No","Yes")</f>
        <v>No</v>
      </c>
      <c r="W1195" t="str">
        <f>INDEX(People!$A$2:$A$5,MATCH(Sales!$M1195,People!$B$2:$B$5,0))</f>
        <v>Cassandra Brandow</v>
      </c>
    </row>
    <row r="1196" spans="1:23"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c r="V1196" t="str">
        <f>IF(ISNA(MATCH(Sales!$B1196,Returns!$B$2:$B$297,0)),"No","Yes")</f>
        <v>No</v>
      </c>
      <c r="W1196" t="str">
        <f>INDEX(People!$A$2:$A$5,MATCH(Sales!$M1196,People!$B$2:$B$5,0))</f>
        <v>Cassandra Brandow</v>
      </c>
    </row>
    <row r="1197" spans="1:23"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c r="V1197" t="str">
        <f>IF(ISNA(MATCH(Sales!$B1197,Returns!$B$2:$B$297,0)),"No","Yes")</f>
        <v>No</v>
      </c>
      <c r="W1197" t="str">
        <f>INDEX(People!$A$2:$A$5,MATCH(Sales!$M1197,People!$B$2:$B$5,0))</f>
        <v>Cassandra Brandow</v>
      </c>
    </row>
    <row r="1198" spans="1:23"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c r="V1198" t="str">
        <f>IF(ISNA(MATCH(Sales!$B1198,Returns!$B$2:$B$297,0)),"No","Yes")</f>
        <v>No</v>
      </c>
      <c r="W1198" t="str">
        <f>INDEX(People!$A$2:$A$5,MATCH(Sales!$M1198,People!$B$2:$B$5,0))</f>
        <v>Cassandra Brandow</v>
      </c>
    </row>
    <row r="1199" spans="1:23"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c r="V1199" t="str">
        <f>IF(ISNA(MATCH(Sales!$B1199,Returns!$B$2:$B$297,0)),"No","Yes")</f>
        <v>No</v>
      </c>
      <c r="W1199" t="str">
        <f>INDEX(People!$A$2:$A$5,MATCH(Sales!$M1199,People!$B$2:$B$5,0))</f>
        <v>Kelly Williams</v>
      </c>
    </row>
    <row r="1200" spans="1:23"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c r="V1200" t="str">
        <f>IF(ISNA(MATCH(Sales!$B1200,Returns!$B$2:$B$297,0)),"No","Yes")</f>
        <v>No</v>
      </c>
      <c r="W1200" t="str">
        <f>INDEX(People!$A$2:$A$5,MATCH(Sales!$M1200,People!$B$2:$B$5,0))</f>
        <v>Kelly Williams</v>
      </c>
    </row>
    <row r="1201" spans="1:23"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c r="V1201" t="str">
        <f>IF(ISNA(MATCH(Sales!$B1201,Returns!$B$2:$B$297,0)),"No","Yes")</f>
        <v>No</v>
      </c>
      <c r="W1201" t="str">
        <f>INDEX(People!$A$2:$A$5,MATCH(Sales!$M1201,People!$B$2:$B$5,0))</f>
        <v>Kelly Williams</v>
      </c>
    </row>
    <row r="1202" spans="1:23"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IF(ISNA(MATCH(Sales!$B1202,Returns!$B$2:$B$297,0)),"No","Yes")</f>
        <v>Yes</v>
      </c>
      <c r="W1202" t="str">
        <f>INDEX(People!$A$2:$A$5,MATCH(Sales!$M1202,People!$B$2:$B$5,0))</f>
        <v>Anna Andreadi</v>
      </c>
    </row>
    <row r="1203" spans="1:23"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c r="V1203" t="str">
        <f>IF(ISNA(MATCH(Sales!$B1203,Returns!$B$2:$B$297,0)),"No","Yes")</f>
        <v>Yes</v>
      </c>
      <c r="W1203" t="str">
        <f>INDEX(People!$A$2:$A$5,MATCH(Sales!$M1203,People!$B$2:$B$5,0))</f>
        <v>Anna Andreadi</v>
      </c>
    </row>
    <row r="1204" spans="1:23"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c r="V1204" t="str">
        <f>IF(ISNA(MATCH(Sales!$B1204,Returns!$B$2:$B$297,0)),"No","Yes")</f>
        <v>Yes</v>
      </c>
      <c r="W1204" t="str">
        <f>INDEX(People!$A$2:$A$5,MATCH(Sales!$M1204,People!$B$2:$B$5,0))</f>
        <v>Anna Andreadi</v>
      </c>
    </row>
    <row r="1205" spans="1:23"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c r="V1205" t="str">
        <f>IF(ISNA(MATCH(Sales!$B1205,Returns!$B$2:$B$297,0)),"No","Yes")</f>
        <v>Yes</v>
      </c>
      <c r="W1205" t="str">
        <f>INDEX(People!$A$2:$A$5,MATCH(Sales!$M1205,People!$B$2:$B$5,0))</f>
        <v>Anna Andreadi</v>
      </c>
    </row>
    <row r="1206" spans="1:23"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IF(ISNA(MATCH(Sales!$B1206,Returns!$B$2:$B$297,0)),"No","Yes")</f>
        <v>Yes</v>
      </c>
      <c r="W1206" t="str">
        <f>INDEX(People!$A$2:$A$5,MATCH(Sales!$M1206,People!$B$2:$B$5,0))</f>
        <v>Anna Andreadi</v>
      </c>
    </row>
    <row r="1207" spans="1:23"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c r="V1207" t="str">
        <f>IF(ISNA(MATCH(Sales!$B1207,Returns!$B$2:$B$297,0)),"No","Yes")</f>
        <v>No</v>
      </c>
      <c r="W1207" t="str">
        <f>INDEX(People!$A$2:$A$5,MATCH(Sales!$M1207,People!$B$2:$B$5,0))</f>
        <v>Cassandra Brandow</v>
      </c>
    </row>
    <row r="1208" spans="1:23"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c r="V1208" t="str">
        <f>IF(ISNA(MATCH(Sales!$B1208,Returns!$B$2:$B$297,0)),"No","Yes")</f>
        <v>No</v>
      </c>
      <c r="W1208" t="str">
        <f>INDEX(People!$A$2:$A$5,MATCH(Sales!$M1208,People!$B$2:$B$5,0))</f>
        <v>Chuck Magee</v>
      </c>
    </row>
    <row r="1209" spans="1:23"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c r="V1209" t="str">
        <f>IF(ISNA(MATCH(Sales!$B1209,Returns!$B$2:$B$297,0)),"No","Yes")</f>
        <v>No</v>
      </c>
      <c r="W1209" t="str">
        <f>INDEX(People!$A$2:$A$5,MATCH(Sales!$M1209,People!$B$2:$B$5,0))</f>
        <v>Chuck Magee</v>
      </c>
    </row>
    <row r="1210" spans="1:23"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c r="V1210" t="str">
        <f>IF(ISNA(MATCH(Sales!$B1210,Returns!$B$2:$B$297,0)),"No","Yes")</f>
        <v>No</v>
      </c>
      <c r="W1210" t="str">
        <f>INDEX(People!$A$2:$A$5,MATCH(Sales!$M1210,People!$B$2:$B$5,0))</f>
        <v>Chuck Magee</v>
      </c>
    </row>
    <row r="1211" spans="1:23"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IF(ISNA(MATCH(Sales!$B1211,Returns!$B$2:$B$297,0)),"No","Yes")</f>
        <v>No</v>
      </c>
      <c r="W1211" t="str">
        <f>INDEX(People!$A$2:$A$5,MATCH(Sales!$M1211,People!$B$2:$B$5,0))</f>
        <v>Chuck Magee</v>
      </c>
    </row>
    <row r="1212" spans="1:23"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c r="V1212" t="str">
        <f>IF(ISNA(MATCH(Sales!$B1212,Returns!$B$2:$B$297,0)),"No","Yes")</f>
        <v>No</v>
      </c>
      <c r="W1212" t="str">
        <f>INDEX(People!$A$2:$A$5,MATCH(Sales!$M1212,People!$B$2:$B$5,0))</f>
        <v>Chuck Magee</v>
      </c>
    </row>
    <row r="1213" spans="1:23"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c r="V1213" t="str">
        <f>IF(ISNA(MATCH(Sales!$B1213,Returns!$B$2:$B$297,0)),"No","Yes")</f>
        <v>No</v>
      </c>
      <c r="W1213" t="str">
        <f>INDEX(People!$A$2:$A$5,MATCH(Sales!$M1213,People!$B$2:$B$5,0))</f>
        <v>Chuck Magee</v>
      </c>
    </row>
    <row r="1214" spans="1:23"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c r="V1214" t="str">
        <f>IF(ISNA(MATCH(Sales!$B1214,Returns!$B$2:$B$297,0)),"No","Yes")</f>
        <v>Yes</v>
      </c>
      <c r="W1214" t="str">
        <f>INDEX(People!$A$2:$A$5,MATCH(Sales!$M1214,People!$B$2:$B$5,0))</f>
        <v>Chuck Magee</v>
      </c>
    </row>
    <row r="1215" spans="1:23"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c r="V1215" t="str">
        <f>IF(ISNA(MATCH(Sales!$B1215,Returns!$B$2:$B$297,0)),"No","Yes")</f>
        <v>Yes</v>
      </c>
      <c r="W1215" t="str">
        <f>INDEX(People!$A$2:$A$5,MATCH(Sales!$M1215,People!$B$2:$B$5,0))</f>
        <v>Chuck Magee</v>
      </c>
    </row>
    <row r="1216" spans="1:23"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c r="V1216" t="str">
        <f>IF(ISNA(MATCH(Sales!$B1216,Returns!$B$2:$B$297,0)),"No","Yes")</f>
        <v>Yes</v>
      </c>
      <c r="W1216" t="str">
        <f>INDEX(People!$A$2:$A$5,MATCH(Sales!$M1216,People!$B$2:$B$5,0))</f>
        <v>Chuck Magee</v>
      </c>
    </row>
    <row r="1217" spans="1:23"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c r="V1217" t="str">
        <f>IF(ISNA(MATCH(Sales!$B1217,Returns!$B$2:$B$297,0)),"No","Yes")</f>
        <v>Yes</v>
      </c>
      <c r="W1217" t="str">
        <f>INDEX(People!$A$2:$A$5,MATCH(Sales!$M1217,People!$B$2:$B$5,0))</f>
        <v>Chuck Magee</v>
      </c>
    </row>
    <row r="1218" spans="1:23"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c r="V1218" t="str">
        <f>IF(ISNA(MATCH(Sales!$B1218,Returns!$B$2:$B$297,0)),"No","Yes")</f>
        <v>Yes</v>
      </c>
      <c r="W1218" t="str">
        <f>INDEX(People!$A$2:$A$5,MATCH(Sales!$M1218,People!$B$2:$B$5,0))</f>
        <v>Chuck Magee</v>
      </c>
    </row>
    <row r="1219" spans="1:23"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c r="V1219" t="str">
        <f>IF(ISNA(MATCH(Sales!$B1219,Returns!$B$2:$B$297,0)),"No","Yes")</f>
        <v>Yes</v>
      </c>
      <c r="W1219" t="str">
        <f>INDEX(People!$A$2:$A$5,MATCH(Sales!$M1219,People!$B$2:$B$5,0))</f>
        <v>Chuck Magee</v>
      </c>
    </row>
    <row r="1220" spans="1:23"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IF(ISNA(MATCH(Sales!$B1220,Returns!$B$2:$B$297,0)),"No","Yes")</f>
        <v>Yes</v>
      </c>
      <c r="W1220" t="str">
        <f>INDEX(People!$A$2:$A$5,MATCH(Sales!$M1220,People!$B$2:$B$5,0))</f>
        <v>Chuck Magee</v>
      </c>
    </row>
    <row r="1221" spans="1:23"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c r="V1221" t="str">
        <f>IF(ISNA(MATCH(Sales!$B1221,Returns!$B$2:$B$297,0)),"No","Yes")</f>
        <v>Yes</v>
      </c>
      <c r="W1221" t="str">
        <f>INDEX(People!$A$2:$A$5,MATCH(Sales!$M1221,People!$B$2:$B$5,0))</f>
        <v>Chuck Magee</v>
      </c>
    </row>
    <row r="1222" spans="1:23"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c r="V1222" t="str">
        <f>IF(ISNA(MATCH(Sales!$B1222,Returns!$B$2:$B$297,0)),"No","Yes")</f>
        <v>No</v>
      </c>
      <c r="W1222" t="str">
        <f>INDEX(People!$A$2:$A$5,MATCH(Sales!$M1222,People!$B$2:$B$5,0))</f>
        <v>Anna Andreadi</v>
      </c>
    </row>
    <row r="1223" spans="1:23"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c r="V1223" t="str">
        <f>IF(ISNA(MATCH(Sales!$B1223,Returns!$B$2:$B$297,0)),"No","Yes")</f>
        <v>No</v>
      </c>
      <c r="W1223" t="str">
        <f>INDEX(People!$A$2:$A$5,MATCH(Sales!$M1223,People!$B$2:$B$5,0))</f>
        <v>Anna Andreadi</v>
      </c>
    </row>
    <row r="1224" spans="1:23"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c r="V1224" t="str">
        <f>IF(ISNA(MATCH(Sales!$B1224,Returns!$B$2:$B$297,0)),"No","Yes")</f>
        <v>No</v>
      </c>
      <c r="W1224" t="str">
        <f>INDEX(People!$A$2:$A$5,MATCH(Sales!$M1224,People!$B$2:$B$5,0))</f>
        <v>Chuck Magee</v>
      </c>
    </row>
    <row r="1225" spans="1:23"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c r="V1225" t="str">
        <f>IF(ISNA(MATCH(Sales!$B1225,Returns!$B$2:$B$297,0)),"No","Yes")</f>
        <v>No</v>
      </c>
      <c r="W1225" t="str">
        <f>INDEX(People!$A$2:$A$5,MATCH(Sales!$M1225,People!$B$2:$B$5,0))</f>
        <v>Chuck Magee</v>
      </c>
    </row>
    <row r="1226" spans="1:23"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c r="V1226" t="str">
        <f>IF(ISNA(MATCH(Sales!$B1226,Returns!$B$2:$B$297,0)),"No","Yes")</f>
        <v>No</v>
      </c>
      <c r="W1226" t="str">
        <f>INDEX(People!$A$2:$A$5,MATCH(Sales!$M1226,People!$B$2:$B$5,0))</f>
        <v>Chuck Magee</v>
      </c>
    </row>
    <row r="1227" spans="1:23"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IF(ISNA(MATCH(Sales!$B1227,Returns!$B$2:$B$297,0)),"No","Yes")</f>
        <v>No</v>
      </c>
      <c r="W1227" t="str">
        <f>INDEX(People!$A$2:$A$5,MATCH(Sales!$M1227,People!$B$2:$B$5,0))</f>
        <v>Chuck Magee</v>
      </c>
    </row>
    <row r="1228" spans="1:23"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c r="V1228" t="str">
        <f>IF(ISNA(MATCH(Sales!$B1228,Returns!$B$2:$B$297,0)),"No","Yes")</f>
        <v>No</v>
      </c>
      <c r="W1228" t="str">
        <f>INDEX(People!$A$2:$A$5,MATCH(Sales!$M1228,People!$B$2:$B$5,0))</f>
        <v>Chuck Magee</v>
      </c>
    </row>
    <row r="1229" spans="1:23"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c r="V1229" t="str">
        <f>IF(ISNA(MATCH(Sales!$B1229,Returns!$B$2:$B$297,0)),"No","Yes")</f>
        <v>No</v>
      </c>
      <c r="W1229" t="str">
        <f>INDEX(People!$A$2:$A$5,MATCH(Sales!$M1229,People!$B$2:$B$5,0))</f>
        <v>Chuck Magee</v>
      </c>
    </row>
    <row r="1230" spans="1:23"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IF(ISNA(MATCH(Sales!$B1230,Returns!$B$2:$B$297,0)),"No","Yes")</f>
        <v>No</v>
      </c>
      <c r="W1230" t="str">
        <f>INDEX(People!$A$2:$A$5,MATCH(Sales!$M1230,People!$B$2:$B$5,0))</f>
        <v>Anna Andreadi</v>
      </c>
    </row>
    <row r="1231" spans="1:23"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c r="V1231" t="str">
        <f>IF(ISNA(MATCH(Sales!$B1231,Returns!$B$2:$B$297,0)),"No","Yes")</f>
        <v>No</v>
      </c>
      <c r="W1231" t="str">
        <f>INDEX(People!$A$2:$A$5,MATCH(Sales!$M1231,People!$B$2:$B$5,0))</f>
        <v>Anna Andreadi</v>
      </c>
    </row>
    <row r="1232" spans="1:23"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c r="V1232" t="str">
        <f>IF(ISNA(MATCH(Sales!$B1232,Returns!$B$2:$B$297,0)),"No","Yes")</f>
        <v>No</v>
      </c>
      <c r="W1232" t="str">
        <f>INDEX(People!$A$2:$A$5,MATCH(Sales!$M1232,People!$B$2:$B$5,0))</f>
        <v>Anna Andreadi</v>
      </c>
    </row>
    <row r="1233" spans="1:23"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c r="V1233" t="str">
        <f>IF(ISNA(MATCH(Sales!$B1233,Returns!$B$2:$B$297,0)),"No","Yes")</f>
        <v>No</v>
      </c>
      <c r="W1233" t="str">
        <f>INDEX(People!$A$2:$A$5,MATCH(Sales!$M1233,People!$B$2:$B$5,0))</f>
        <v>Chuck Magee</v>
      </c>
    </row>
    <row r="1234" spans="1:23"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c r="V1234" t="str">
        <f>IF(ISNA(MATCH(Sales!$B1234,Returns!$B$2:$B$297,0)),"No","Yes")</f>
        <v>No</v>
      </c>
      <c r="W1234" t="str">
        <f>INDEX(People!$A$2:$A$5,MATCH(Sales!$M1234,People!$B$2:$B$5,0))</f>
        <v>Chuck Magee</v>
      </c>
    </row>
    <row r="1235" spans="1:23"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c r="V1235" t="str">
        <f>IF(ISNA(MATCH(Sales!$B1235,Returns!$B$2:$B$297,0)),"No","Yes")</f>
        <v>No</v>
      </c>
      <c r="W1235" t="str">
        <f>INDEX(People!$A$2:$A$5,MATCH(Sales!$M1235,People!$B$2:$B$5,0))</f>
        <v>Chuck Magee</v>
      </c>
    </row>
    <row r="1236" spans="1:23"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c r="V1236" t="str">
        <f>IF(ISNA(MATCH(Sales!$B1236,Returns!$B$2:$B$297,0)),"No","Yes")</f>
        <v>No</v>
      </c>
      <c r="W1236" t="str">
        <f>INDEX(People!$A$2:$A$5,MATCH(Sales!$M1236,People!$B$2:$B$5,0))</f>
        <v>Cassandra Brandow</v>
      </c>
    </row>
    <row r="1237" spans="1:23"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c r="V1237" t="str">
        <f>IF(ISNA(MATCH(Sales!$B1237,Returns!$B$2:$B$297,0)),"No","Yes")</f>
        <v>No</v>
      </c>
      <c r="W1237" t="str">
        <f>INDEX(People!$A$2:$A$5,MATCH(Sales!$M1237,People!$B$2:$B$5,0))</f>
        <v>Cassandra Brandow</v>
      </c>
    </row>
    <row r="1238" spans="1:23"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c r="V1238" t="str">
        <f>IF(ISNA(MATCH(Sales!$B1238,Returns!$B$2:$B$297,0)),"No","Yes")</f>
        <v>No</v>
      </c>
      <c r="W1238" t="str">
        <f>INDEX(People!$A$2:$A$5,MATCH(Sales!$M1238,People!$B$2:$B$5,0))</f>
        <v>Cassandra Brandow</v>
      </c>
    </row>
    <row r="1239" spans="1:23"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IF(ISNA(MATCH(Sales!$B1239,Returns!$B$2:$B$297,0)),"No","Yes")</f>
        <v>No</v>
      </c>
      <c r="W1239" t="str">
        <f>INDEX(People!$A$2:$A$5,MATCH(Sales!$M1239,People!$B$2:$B$5,0))</f>
        <v>Cassandra Brandow</v>
      </c>
    </row>
    <row r="1240" spans="1:23"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IF(ISNA(MATCH(Sales!$B1240,Returns!$B$2:$B$297,0)),"No","Yes")</f>
        <v>Yes</v>
      </c>
      <c r="W1240" t="str">
        <f>INDEX(People!$A$2:$A$5,MATCH(Sales!$M1240,People!$B$2:$B$5,0))</f>
        <v>Anna Andreadi</v>
      </c>
    </row>
    <row r="1241" spans="1:23"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IF(ISNA(MATCH(Sales!$B1241,Returns!$B$2:$B$297,0)),"No","Yes")</f>
        <v>Yes</v>
      </c>
      <c r="W1241" t="str">
        <f>INDEX(People!$A$2:$A$5,MATCH(Sales!$M1241,People!$B$2:$B$5,0))</f>
        <v>Anna Andreadi</v>
      </c>
    </row>
    <row r="1242" spans="1:23"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IF(ISNA(MATCH(Sales!$B1242,Returns!$B$2:$B$297,0)),"No","Yes")</f>
        <v>Yes</v>
      </c>
      <c r="W1242" t="str">
        <f>INDEX(People!$A$2:$A$5,MATCH(Sales!$M1242,People!$B$2:$B$5,0))</f>
        <v>Anna Andreadi</v>
      </c>
    </row>
    <row r="1243" spans="1:23"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IF(ISNA(MATCH(Sales!$B1243,Returns!$B$2:$B$297,0)),"No","Yes")</f>
        <v>No</v>
      </c>
      <c r="W1243" t="str">
        <f>INDEX(People!$A$2:$A$5,MATCH(Sales!$M1243,People!$B$2:$B$5,0))</f>
        <v>Chuck Magee</v>
      </c>
    </row>
    <row r="1244" spans="1:23"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c r="V1244" t="str">
        <f>IF(ISNA(MATCH(Sales!$B1244,Returns!$B$2:$B$297,0)),"No","Yes")</f>
        <v>No</v>
      </c>
      <c r="W1244" t="str">
        <f>INDEX(People!$A$2:$A$5,MATCH(Sales!$M1244,People!$B$2:$B$5,0))</f>
        <v>Chuck Magee</v>
      </c>
    </row>
    <row r="1245" spans="1:23"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c r="V1245" t="str">
        <f>IF(ISNA(MATCH(Sales!$B1245,Returns!$B$2:$B$297,0)),"No","Yes")</f>
        <v>No</v>
      </c>
      <c r="W1245" t="str">
        <f>INDEX(People!$A$2:$A$5,MATCH(Sales!$M1245,People!$B$2:$B$5,0))</f>
        <v>Chuck Magee</v>
      </c>
    </row>
    <row r="1246" spans="1:23"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IF(ISNA(MATCH(Sales!$B1246,Returns!$B$2:$B$297,0)),"No","Yes")</f>
        <v>No</v>
      </c>
      <c r="W1246" t="str">
        <f>INDEX(People!$A$2:$A$5,MATCH(Sales!$M1246,People!$B$2:$B$5,0))</f>
        <v>Cassandra Brandow</v>
      </c>
    </row>
    <row r="1247" spans="1:23"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c r="V1247" t="str">
        <f>IF(ISNA(MATCH(Sales!$B1247,Returns!$B$2:$B$297,0)),"No","Yes")</f>
        <v>No</v>
      </c>
      <c r="W1247" t="str">
        <f>INDEX(People!$A$2:$A$5,MATCH(Sales!$M1247,People!$B$2:$B$5,0))</f>
        <v>Anna Andreadi</v>
      </c>
    </row>
    <row r="1248" spans="1:23"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c r="V1248" t="str">
        <f>IF(ISNA(MATCH(Sales!$B1248,Returns!$B$2:$B$297,0)),"No","Yes")</f>
        <v>No</v>
      </c>
      <c r="W1248" t="str">
        <f>INDEX(People!$A$2:$A$5,MATCH(Sales!$M1248,People!$B$2:$B$5,0))</f>
        <v>Anna Andreadi</v>
      </c>
    </row>
    <row r="1249" spans="1:23"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c r="V1249" t="str">
        <f>IF(ISNA(MATCH(Sales!$B1249,Returns!$B$2:$B$297,0)),"No","Yes")</f>
        <v>No</v>
      </c>
      <c r="W1249" t="str">
        <f>INDEX(People!$A$2:$A$5,MATCH(Sales!$M1249,People!$B$2:$B$5,0))</f>
        <v>Anna Andreadi</v>
      </c>
    </row>
    <row r="1250" spans="1:23"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c r="V1250" t="str">
        <f>IF(ISNA(MATCH(Sales!$B1250,Returns!$B$2:$B$297,0)),"No","Yes")</f>
        <v>No</v>
      </c>
      <c r="W1250" t="str">
        <f>INDEX(People!$A$2:$A$5,MATCH(Sales!$M1250,People!$B$2:$B$5,0))</f>
        <v>Chuck Magee</v>
      </c>
    </row>
    <row r="1251" spans="1:23"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c r="V1251" t="str">
        <f>IF(ISNA(MATCH(Sales!$B1251,Returns!$B$2:$B$297,0)),"No","Yes")</f>
        <v>No</v>
      </c>
      <c r="W1251" t="str">
        <f>INDEX(People!$A$2:$A$5,MATCH(Sales!$M1251,People!$B$2:$B$5,0))</f>
        <v>Chuck Magee</v>
      </c>
    </row>
    <row r="1252" spans="1:23"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IF(ISNA(MATCH(Sales!$B1252,Returns!$B$2:$B$297,0)),"No","Yes")</f>
        <v>No</v>
      </c>
      <c r="W1252" t="str">
        <f>INDEX(People!$A$2:$A$5,MATCH(Sales!$M1252,People!$B$2:$B$5,0))</f>
        <v>Chuck Magee</v>
      </c>
    </row>
    <row r="1253" spans="1:23"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c r="V1253" t="str">
        <f>IF(ISNA(MATCH(Sales!$B1253,Returns!$B$2:$B$297,0)),"No","Yes")</f>
        <v>No</v>
      </c>
      <c r="W1253" t="str">
        <f>INDEX(People!$A$2:$A$5,MATCH(Sales!$M1253,People!$B$2:$B$5,0))</f>
        <v>Chuck Magee</v>
      </c>
    </row>
    <row r="1254" spans="1:23"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IF(ISNA(MATCH(Sales!$B1254,Returns!$B$2:$B$297,0)),"No","Yes")</f>
        <v>No</v>
      </c>
      <c r="W1254" t="str">
        <f>INDEX(People!$A$2:$A$5,MATCH(Sales!$M1254,People!$B$2:$B$5,0))</f>
        <v>Kelly Williams</v>
      </c>
    </row>
    <row r="1255" spans="1:23"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c r="V1255" t="str">
        <f>IF(ISNA(MATCH(Sales!$B1255,Returns!$B$2:$B$297,0)),"No","Yes")</f>
        <v>No</v>
      </c>
      <c r="W1255" t="str">
        <f>INDEX(People!$A$2:$A$5,MATCH(Sales!$M1255,People!$B$2:$B$5,0))</f>
        <v>Chuck Magee</v>
      </c>
    </row>
    <row r="1256" spans="1:23"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c r="V1256" t="str">
        <f>IF(ISNA(MATCH(Sales!$B1256,Returns!$B$2:$B$297,0)),"No","Yes")</f>
        <v>No</v>
      </c>
      <c r="W1256" t="str">
        <f>INDEX(People!$A$2:$A$5,MATCH(Sales!$M1256,People!$B$2:$B$5,0))</f>
        <v>Chuck Magee</v>
      </c>
    </row>
    <row r="1257" spans="1:23"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c r="V1257" t="str">
        <f>IF(ISNA(MATCH(Sales!$B1257,Returns!$B$2:$B$297,0)),"No","Yes")</f>
        <v>No</v>
      </c>
      <c r="W1257" t="str">
        <f>INDEX(People!$A$2:$A$5,MATCH(Sales!$M1257,People!$B$2:$B$5,0))</f>
        <v>Chuck Magee</v>
      </c>
    </row>
    <row r="1258" spans="1:23"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c r="V1258" t="str">
        <f>IF(ISNA(MATCH(Sales!$B1258,Returns!$B$2:$B$297,0)),"No","Yes")</f>
        <v>No</v>
      </c>
      <c r="W1258" t="str">
        <f>INDEX(People!$A$2:$A$5,MATCH(Sales!$M1258,People!$B$2:$B$5,0))</f>
        <v>Chuck Magee</v>
      </c>
    </row>
    <row r="1259" spans="1:23"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c r="V1259" t="str">
        <f>IF(ISNA(MATCH(Sales!$B1259,Returns!$B$2:$B$297,0)),"No","Yes")</f>
        <v>No</v>
      </c>
      <c r="W1259" t="str">
        <f>INDEX(People!$A$2:$A$5,MATCH(Sales!$M1259,People!$B$2:$B$5,0))</f>
        <v>Cassandra Brandow</v>
      </c>
    </row>
    <row r="1260" spans="1:23"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IF(ISNA(MATCH(Sales!$B1260,Returns!$B$2:$B$297,0)),"No","Yes")</f>
        <v>No</v>
      </c>
      <c r="W1260" t="str">
        <f>INDEX(People!$A$2:$A$5,MATCH(Sales!$M1260,People!$B$2:$B$5,0))</f>
        <v>Cassandra Brandow</v>
      </c>
    </row>
    <row r="1261" spans="1:23"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c r="V1261" t="str">
        <f>IF(ISNA(MATCH(Sales!$B1261,Returns!$B$2:$B$297,0)),"No","Yes")</f>
        <v>No</v>
      </c>
      <c r="W1261" t="str">
        <f>INDEX(People!$A$2:$A$5,MATCH(Sales!$M1261,People!$B$2:$B$5,0))</f>
        <v>Cassandra Brandow</v>
      </c>
    </row>
    <row r="1262" spans="1:23"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c r="V1262" t="str">
        <f>IF(ISNA(MATCH(Sales!$B1262,Returns!$B$2:$B$297,0)),"No","Yes")</f>
        <v>No</v>
      </c>
      <c r="W1262" t="str">
        <f>INDEX(People!$A$2:$A$5,MATCH(Sales!$M1262,People!$B$2:$B$5,0))</f>
        <v>Cassandra Brandow</v>
      </c>
    </row>
    <row r="1263" spans="1:23"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c r="V1263" t="str">
        <f>IF(ISNA(MATCH(Sales!$B1263,Returns!$B$2:$B$297,0)),"No","Yes")</f>
        <v>No</v>
      </c>
      <c r="W1263" t="str">
        <f>INDEX(People!$A$2:$A$5,MATCH(Sales!$M1263,People!$B$2:$B$5,0))</f>
        <v>Cassandra Brandow</v>
      </c>
    </row>
    <row r="1264" spans="1:23"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c r="V1264" t="str">
        <f>IF(ISNA(MATCH(Sales!$B1264,Returns!$B$2:$B$297,0)),"No","Yes")</f>
        <v>No</v>
      </c>
      <c r="W1264" t="str">
        <f>INDEX(People!$A$2:$A$5,MATCH(Sales!$M1264,People!$B$2:$B$5,0))</f>
        <v>Chuck Magee</v>
      </c>
    </row>
    <row r="1265" spans="1:23"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c r="V1265" t="str">
        <f>IF(ISNA(MATCH(Sales!$B1265,Returns!$B$2:$B$297,0)),"No","Yes")</f>
        <v>No</v>
      </c>
      <c r="W1265" t="str">
        <f>INDEX(People!$A$2:$A$5,MATCH(Sales!$M1265,People!$B$2:$B$5,0))</f>
        <v>Kelly Williams</v>
      </c>
    </row>
    <row r="1266" spans="1:23"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c r="V1266" t="str">
        <f>IF(ISNA(MATCH(Sales!$B1266,Returns!$B$2:$B$297,0)),"No","Yes")</f>
        <v>No</v>
      </c>
      <c r="W1266" t="str">
        <f>INDEX(People!$A$2:$A$5,MATCH(Sales!$M1266,People!$B$2:$B$5,0))</f>
        <v>Kelly Williams</v>
      </c>
    </row>
    <row r="1267" spans="1:23"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c r="V1267" t="str">
        <f>IF(ISNA(MATCH(Sales!$B1267,Returns!$B$2:$B$297,0)),"No","Yes")</f>
        <v>No</v>
      </c>
      <c r="W1267" t="str">
        <f>INDEX(People!$A$2:$A$5,MATCH(Sales!$M1267,People!$B$2:$B$5,0))</f>
        <v>Anna Andreadi</v>
      </c>
    </row>
    <row r="1268" spans="1:23"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c r="V1268" t="str">
        <f>IF(ISNA(MATCH(Sales!$B1268,Returns!$B$2:$B$297,0)),"No","Yes")</f>
        <v>No</v>
      </c>
      <c r="W1268" t="str">
        <f>INDEX(People!$A$2:$A$5,MATCH(Sales!$M1268,People!$B$2:$B$5,0))</f>
        <v>Anna Andreadi</v>
      </c>
    </row>
    <row r="1269" spans="1:23"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c r="V1269" t="str">
        <f>IF(ISNA(MATCH(Sales!$B1269,Returns!$B$2:$B$297,0)),"No","Yes")</f>
        <v>No</v>
      </c>
      <c r="W1269" t="str">
        <f>INDEX(People!$A$2:$A$5,MATCH(Sales!$M1269,People!$B$2:$B$5,0))</f>
        <v>Anna Andreadi</v>
      </c>
    </row>
    <row r="1270" spans="1:23"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c r="V1270" t="str">
        <f>IF(ISNA(MATCH(Sales!$B1270,Returns!$B$2:$B$297,0)),"No","Yes")</f>
        <v>No</v>
      </c>
      <c r="W1270" t="str">
        <f>INDEX(People!$A$2:$A$5,MATCH(Sales!$M1270,People!$B$2:$B$5,0))</f>
        <v>Anna Andreadi</v>
      </c>
    </row>
    <row r="1271" spans="1:23"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IF(ISNA(MATCH(Sales!$B1271,Returns!$B$2:$B$297,0)),"No","Yes")</f>
        <v>No</v>
      </c>
      <c r="W1271" t="str">
        <f>INDEX(People!$A$2:$A$5,MATCH(Sales!$M1271,People!$B$2:$B$5,0))</f>
        <v>Cassandra Brandow</v>
      </c>
    </row>
    <row r="1272" spans="1:23"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c r="V1272" t="str">
        <f>IF(ISNA(MATCH(Sales!$B1272,Returns!$B$2:$B$297,0)),"No","Yes")</f>
        <v>No</v>
      </c>
      <c r="W1272" t="str">
        <f>INDEX(People!$A$2:$A$5,MATCH(Sales!$M1272,People!$B$2:$B$5,0))</f>
        <v>Kelly Williams</v>
      </c>
    </row>
    <row r="1273" spans="1:23"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c r="V1273" t="str">
        <f>IF(ISNA(MATCH(Sales!$B1273,Returns!$B$2:$B$297,0)),"No","Yes")</f>
        <v>No</v>
      </c>
      <c r="W1273" t="str">
        <f>INDEX(People!$A$2:$A$5,MATCH(Sales!$M1273,People!$B$2:$B$5,0))</f>
        <v>Kelly Williams</v>
      </c>
    </row>
    <row r="1274" spans="1:23"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c r="V1274" t="str">
        <f>IF(ISNA(MATCH(Sales!$B1274,Returns!$B$2:$B$297,0)),"No","Yes")</f>
        <v>No</v>
      </c>
      <c r="W1274" t="str">
        <f>INDEX(People!$A$2:$A$5,MATCH(Sales!$M1274,People!$B$2:$B$5,0))</f>
        <v>Kelly Williams</v>
      </c>
    </row>
    <row r="1275" spans="1:23"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c r="V1275" t="str">
        <f>IF(ISNA(MATCH(Sales!$B1275,Returns!$B$2:$B$297,0)),"No","Yes")</f>
        <v>No</v>
      </c>
      <c r="W1275" t="str">
        <f>INDEX(People!$A$2:$A$5,MATCH(Sales!$M1275,People!$B$2:$B$5,0))</f>
        <v>Kelly Williams</v>
      </c>
    </row>
    <row r="1276" spans="1:23"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c r="V1276" t="str">
        <f>IF(ISNA(MATCH(Sales!$B1276,Returns!$B$2:$B$297,0)),"No","Yes")</f>
        <v>No</v>
      </c>
      <c r="W1276" t="str">
        <f>INDEX(People!$A$2:$A$5,MATCH(Sales!$M1276,People!$B$2:$B$5,0))</f>
        <v>Kelly Williams</v>
      </c>
    </row>
    <row r="1277" spans="1:23"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c r="V1277" t="str">
        <f>IF(ISNA(MATCH(Sales!$B1277,Returns!$B$2:$B$297,0)),"No","Yes")</f>
        <v>No</v>
      </c>
      <c r="W1277" t="str">
        <f>INDEX(People!$A$2:$A$5,MATCH(Sales!$M1277,People!$B$2:$B$5,0))</f>
        <v>Kelly Williams</v>
      </c>
    </row>
    <row r="1278" spans="1:23"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c r="V1278" t="str">
        <f>IF(ISNA(MATCH(Sales!$B1278,Returns!$B$2:$B$297,0)),"No","Yes")</f>
        <v>No</v>
      </c>
      <c r="W1278" t="str">
        <f>INDEX(People!$A$2:$A$5,MATCH(Sales!$M1278,People!$B$2:$B$5,0))</f>
        <v>Kelly Williams</v>
      </c>
    </row>
    <row r="1279" spans="1:23"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c r="V1279" t="str">
        <f>IF(ISNA(MATCH(Sales!$B1279,Returns!$B$2:$B$297,0)),"No","Yes")</f>
        <v>No</v>
      </c>
      <c r="W1279" t="str">
        <f>INDEX(People!$A$2:$A$5,MATCH(Sales!$M1279,People!$B$2:$B$5,0))</f>
        <v>Kelly Williams</v>
      </c>
    </row>
    <row r="1280" spans="1:23"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IF(ISNA(MATCH(Sales!$B1280,Returns!$B$2:$B$297,0)),"No","Yes")</f>
        <v>No</v>
      </c>
      <c r="W1280" t="str">
        <f>INDEX(People!$A$2:$A$5,MATCH(Sales!$M1280,People!$B$2:$B$5,0))</f>
        <v>Cassandra Brandow</v>
      </c>
    </row>
    <row r="1281" spans="1:23"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c r="V1281" t="str">
        <f>IF(ISNA(MATCH(Sales!$B1281,Returns!$B$2:$B$297,0)),"No","Yes")</f>
        <v>No</v>
      </c>
      <c r="W1281" t="str">
        <f>INDEX(People!$A$2:$A$5,MATCH(Sales!$M1281,People!$B$2:$B$5,0))</f>
        <v>Cassandra Brandow</v>
      </c>
    </row>
    <row r="1282" spans="1:23"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c r="V1282" t="str">
        <f>IF(ISNA(MATCH(Sales!$B1282,Returns!$B$2:$B$297,0)),"No","Yes")</f>
        <v>No</v>
      </c>
      <c r="W1282" t="str">
        <f>INDEX(People!$A$2:$A$5,MATCH(Sales!$M1282,People!$B$2:$B$5,0))</f>
        <v>Kelly Williams</v>
      </c>
    </row>
    <row r="1283" spans="1:23"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c r="V1283" t="str">
        <f>IF(ISNA(MATCH(Sales!$B1283,Returns!$B$2:$B$297,0)),"No","Yes")</f>
        <v>No</v>
      </c>
      <c r="W1283" t="str">
        <f>INDEX(People!$A$2:$A$5,MATCH(Sales!$M1283,People!$B$2:$B$5,0))</f>
        <v>Cassandra Brandow</v>
      </c>
    </row>
    <row r="1284" spans="1:23"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c r="V1284" t="str">
        <f>IF(ISNA(MATCH(Sales!$B1284,Returns!$B$2:$B$297,0)),"No","Yes")</f>
        <v>No</v>
      </c>
      <c r="W1284" t="str">
        <f>INDEX(People!$A$2:$A$5,MATCH(Sales!$M1284,People!$B$2:$B$5,0))</f>
        <v>Cassandra Brandow</v>
      </c>
    </row>
    <row r="1285" spans="1:23"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c r="V1285" t="str">
        <f>IF(ISNA(MATCH(Sales!$B1285,Returns!$B$2:$B$297,0)),"No","Yes")</f>
        <v>No</v>
      </c>
      <c r="W1285" t="str">
        <f>INDEX(People!$A$2:$A$5,MATCH(Sales!$M1285,People!$B$2:$B$5,0))</f>
        <v>Cassandra Brandow</v>
      </c>
    </row>
    <row r="1286" spans="1:23"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c r="V1286" t="str">
        <f>IF(ISNA(MATCH(Sales!$B1286,Returns!$B$2:$B$297,0)),"No","Yes")</f>
        <v>No</v>
      </c>
      <c r="W1286" t="str">
        <f>INDEX(People!$A$2:$A$5,MATCH(Sales!$M1286,People!$B$2:$B$5,0))</f>
        <v>Kelly Williams</v>
      </c>
    </row>
    <row r="1287" spans="1:23"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c r="V1287" t="str">
        <f>IF(ISNA(MATCH(Sales!$B1287,Returns!$B$2:$B$297,0)),"No","Yes")</f>
        <v>No</v>
      </c>
      <c r="W1287" t="str">
        <f>INDEX(People!$A$2:$A$5,MATCH(Sales!$M1287,People!$B$2:$B$5,0))</f>
        <v>Chuck Magee</v>
      </c>
    </row>
    <row r="1288" spans="1:23"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c r="V1288" t="str">
        <f>IF(ISNA(MATCH(Sales!$B1288,Returns!$B$2:$B$297,0)),"No","Yes")</f>
        <v>No</v>
      </c>
      <c r="W1288" t="str">
        <f>INDEX(People!$A$2:$A$5,MATCH(Sales!$M1288,People!$B$2:$B$5,0))</f>
        <v>Chuck Magee</v>
      </c>
    </row>
    <row r="1289" spans="1:23"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c r="V1289" t="str">
        <f>IF(ISNA(MATCH(Sales!$B1289,Returns!$B$2:$B$297,0)),"No","Yes")</f>
        <v>No</v>
      </c>
      <c r="W1289" t="str">
        <f>INDEX(People!$A$2:$A$5,MATCH(Sales!$M1289,People!$B$2:$B$5,0))</f>
        <v>Chuck Magee</v>
      </c>
    </row>
    <row r="1290" spans="1:23"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c r="V1290" t="str">
        <f>IF(ISNA(MATCH(Sales!$B1290,Returns!$B$2:$B$297,0)),"No","Yes")</f>
        <v>No</v>
      </c>
      <c r="W1290" t="str">
        <f>INDEX(People!$A$2:$A$5,MATCH(Sales!$M1290,People!$B$2:$B$5,0))</f>
        <v>Chuck Magee</v>
      </c>
    </row>
    <row r="1291" spans="1:23"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c r="V1291" t="str">
        <f>IF(ISNA(MATCH(Sales!$B1291,Returns!$B$2:$B$297,0)),"No","Yes")</f>
        <v>No</v>
      </c>
      <c r="W1291" t="str">
        <f>INDEX(People!$A$2:$A$5,MATCH(Sales!$M1291,People!$B$2:$B$5,0))</f>
        <v>Chuck Magee</v>
      </c>
    </row>
    <row r="1292" spans="1:23"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c r="V1292" t="str">
        <f>IF(ISNA(MATCH(Sales!$B1292,Returns!$B$2:$B$297,0)),"No","Yes")</f>
        <v>No</v>
      </c>
      <c r="W1292" t="str">
        <f>INDEX(People!$A$2:$A$5,MATCH(Sales!$M1292,People!$B$2:$B$5,0))</f>
        <v>Anna Andreadi</v>
      </c>
    </row>
    <row r="1293" spans="1:23"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c r="V1293" t="str">
        <f>IF(ISNA(MATCH(Sales!$B1293,Returns!$B$2:$B$297,0)),"No","Yes")</f>
        <v>No</v>
      </c>
      <c r="W1293" t="str">
        <f>INDEX(People!$A$2:$A$5,MATCH(Sales!$M1293,People!$B$2:$B$5,0))</f>
        <v>Anna Andreadi</v>
      </c>
    </row>
    <row r="1294" spans="1:23"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c r="V1294" t="str">
        <f>IF(ISNA(MATCH(Sales!$B1294,Returns!$B$2:$B$297,0)),"No","Yes")</f>
        <v>No</v>
      </c>
      <c r="W1294" t="str">
        <f>INDEX(People!$A$2:$A$5,MATCH(Sales!$M1294,People!$B$2:$B$5,0))</f>
        <v>Anna Andreadi</v>
      </c>
    </row>
    <row r="1295" spans="1:23"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IF(ISNA(MATCH(Sales!$B1295,Returns!$B$2:$B$297,0)),"No","Yes")</f>
        <v>No</v>
      </c>
      <c r="W1295" t="str">
        <f>INDEX(People!$A$2:$A$5,MATCH(Sales!$M1295,People!$B$2:$B$5,0))</f>
        <v>Anna Andreadi</v>
      </c>
    </row>
    <row r="1296" spans="1:23"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IF(ISNA(MATCH(Sales!$B1296,Returns!$B$2:$B$297,0)),"No","Yes")</f>
        <v>No</v>
      </c>
      <c r="W1296" t="str">
        <f>INDEX(People!$A$2:$A$5,MATCH(Sales!$M1296,People!$B$2:$B$5,0))</f>
        <v>Anna Andreadi</v>
      </c>
    </row>
    <row r="1297" spans="1:23"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c r="V1297" t="str">
        <f>IF(ISNA(MATCH(Sales!$B1297,Returns!$B$2:$B$297,0)),"No","Yes")</f>
        <v>No</v>
      </c>
      <c r="W1297" t="str">
        <f>INDEX(People!$A$2:$A$5,MATCH(Sales!$M1297,People!$B$2:$B$5,0))</f>
        <v>Anna Andreadi</v>
      </c>
    </row>
    <row r="1298" spans="1:23"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IF(ISNA(MATCH(Sales!$B1298,Returns!$B$2:$B$297,0)),"No","Yes")</f>
        <v>Yes</v>
      </c>
      <c r="W1298" t="str">
        <f>INDEX(People!$A$2:$A$5,MATCH(Sales!$M1298,People!$B$2:$B$5,0))</f>
        <v>Anna Andreadi</v>
      </c>
    </row>
    <row r="1299" spans="1:23"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c r="V1299" t="str">
        <f>IF(ISNA(MATCH(Sales!$B1299,Returns!$B$2:$B$297,0)),"No","Yes")</f>
        <v>Yes</v>
      </c>
      <c r="W1299" t="str">
        <f>INDEX(People!$A$2:$A$5,MATCH(Sales!$M1299,People!$B$2:$B$5,0))</f>
        <v>Anna Andreadi</v>
      </c>
    </row>
    <row r="1300" spans="1:23"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c r="V1300" t="str">
        <f>IF(ISNA(MATCH(Sales!$B1300,Returns!$B$2:$B$297,0)),"No","Yes")</f>
        <v>No</v>
      </c>
      <c r="W1300" t="str">
        <f>INDEX(People!$A$2:$A$5,MATCH(Sales!$M1300,People!$B$2:$B$5,0))</f>
        <v>Kelly Williams</v>
      </c>
    </row>
    <row r="1301" spans="1:23"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c r="V1301" t="str">
        <f>IF(ISNA(MATCH(Sales!$B1301,Returns!$B$2:$B$297,0)),"No","Yes")</f>
        <v>No</v>
      </c>
      <c r="W1301" t="str">
        <f>INDEX(People!$A$2:$A$5,MATCH(Sales!$M1301,People!$B$2:$B$5,0))</f>
        <v>Anna Andreadi</v>
      </c>
    </row>
    <row r="1302" spans="1:23"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c r="V1302" t="str">
        <f>IF(ISNA(MATCH(Sales!$B1302,Returns!$B$2:$B$297,0)),"No","Yes")</f>
        <v>No</v>
      </c>
      <c r="W1302" t="str">
        <f>INDEX(People!$A$2:$A$5,MATCH(Sales!$M1302,People!$B$2:$B$5,0))</f>
        <v>Cassandra Brandow</v>
      </c>
    </row>
    <row r="1303" spans="1:23"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c r="V1303" t="str">
        <f>IF(ISNA(MATCH(Sales!$B1303,Returns!$B$2:$B$297,0)),"No","Yes")</f>
        <v>No</v>
      </c>
      <c r="W1303" t="str">
        <f>INDEX(People!$A$2:$A$5,MATCH(Sales!$M1303,People!$B$2:$B$5,0))</f>
        <v>Cassandra Brandow</v>
      </c>
    </row>
    <row r="1304" spans="1:23"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c r="V1304" t="str">
        <f>IF(ISNA(MATCH(Sales!$B1304,Returns!$B$2:$B$297,0)),"No","Yes")</f>
        <v>No</v>
      </c>
      <c r="W1304" t="str">
        <f>INDEX(People!$A$2:$A$5,MATCH(Sales!$M1304,People!$B$2:$B$5,0))</f>
        <v>Cassandra Brandow</v>
      </c>
    </row>
    <row r="1305" spans="1:23"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c r="V1305" t="str">
        <f>IF(ISNA(MATCH(Sales!$B1305,Returns!$B$2:$B$297,0)),"No","Yes")</f>
        <v>No</v>
      </c>
      <c r="W1305" t="str">
        <f>INDEX(People!$A$2:$A$5,MATCH(Sales!$M1305,People!$B$2:$B$5,0))</f>
        <v>Cassandra Brandow</v>
      </c>
    </row>
    <row r="1306" spans="1:23"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c r="V1306" t="str">
        <f>IF(ISNA(MATCH(Sales!$B1306,Returns!$B$2:$B$297,0)),"No","Yes")</f>
        <v>No</v>
      </c>
      <c r="W1306" t="str">
        <f>INDEX(People!$A$2:$A$5,MATCH(Sales!$M1306,People!$B$2:$B$5,0))</f>
        <v>Cassandra Brandow</v>
      </c>
    </row>
    <row r="1307" spans="1:23"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c r="V1307" t="str">
        <f>IF(ISNA(MATCH(Sales!$B1307,Returns!$B$2:$B$297,0)),"No","Yes")</f>
        <v>No</v>
      </c>
      <c r="W1307" t="str">
        <f>INDEX(People!$A$2:$A$5,MATCH(Sales!$M1307,People!$B$2:$B$5,0))</f>
        <v>Kelly Williams</v>
      </c>
    </row>
    <row r="1308" spans="1:23"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IF(ISNA(MATCH(Sales!$B1308,Returns!$B$2:$B$297,0)),"No","Yes")</f>
        <v>No</v>
      </c>
      <c r="W1308" t="str">
        <f>INDEX(People!$A$2:$A$5,MATCH(Sales!$M1308,People!$B$2:$B$5,0))</f>
        <v>Anna Andreadi</v>
      </c>
    </row>
    <row r="1309" spans="1:23"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c r="V1309" t="str">
        <f>IF(ISNA(MATCH(Sales!$B1309,Returns!$B$2:$B$297,0)),"No","Yes")</f>
        <v>No</v>
      </c>
      <c r="W1309" t="str">
        <f>INDEX(People!$A$2:$A$5,MATCH(Sales!$M1309,People!$B$2:$B$5,0))</f>
        <v>Anna Andreadi</v>
      </c>
    </row>
    <row r="1310" spans="1:23"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c r="V1310" t="str">
        <f>IF(ISNA(MATCH(Sales!$B1310,Returns!$B$2:$B$297,0)),"No","Yes")</f>
        <v>No</v>
      </c>
      <c r="W1310" t="str">
        <f>INDEX(People!$A$2:$A$5,MATCH(Sales!$M1310,People!$B$2:$B$5,0))</f>
        <v>Anna Andreadi</v>
      </c>
    </row>
    <row r="1311" spans="1:23"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c r="V1311" t="str">
        <f>IF(ISNA(MATCH(Sales!$B1311,Returns!$B$2:$B$297,0)),"No","Yes")</f>
        <v>No</v>
      </c>
      <c r="W1311" t="str">
        <f>INDEX(People!$A$2:$A$5,MATCH(Sales!$M1311,People!$B$2:$B$5,0))</f>
        <v>Anna Andreadi</v>
      </c>
    </row>
    <row r="1312" spans="1:23"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c r="V1312" t="str">
        <f>IF(ISNA(MATCH(Sales!$B1312,Returns!$B$2:$B$297,0)),"No","Yes")</f>
        <v>No</v>
      </c>
      <c r="W1312" t="str">
        <f>INDEX(People!$A$2:$A$5,MATCH(Sales!$M1312,People!$B$2:$B$5,0))</f>
        <v>Anna Andreadi</v>
      </c>
    </row>
    <row r="1313" spans="1:23"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IF(ISNA(MATCH(Sales!$B1313,Returns!$B$2:$B$297,0)),"No","Yes")</f>
        <v>No</v>
      </c>
      <c r="W1313" t="str">
        <f>INDEX(People!$A$2:$A$5,MATCH(Sales!$M1313,People!$B$2:$B$5,0))</f>
        <v>Chuck Magee</v>
      </c>
    </row>
    <row r="1314" spans="1:23"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c r="V1314" t="str">
        <f>IF(ISNA(MATCH(Sales!$B1314,Returns!$B$2:$B$297,0)),"No","Yes")</f>
        <v>No</v>
      </c>
      <c r="W1314" t="str">
        <f>INDEX(People!$A$2:$A$5,MATCH(Sales!$M1314,People!$B$2:$B$5,0))</f>
        <v>Chuck Magee</v>
      </c>
    </row>
    <row r="1315" spans="1:23"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c r="V1315" t="str">
        <f>IF(ISNA(MATCH(Sales!$B1315,Returns!$B$2:$B$297,0)),"No","Yes")</f>
        <v>No</v>
      </c>
      <c r="W1315" t="str">
        <f>INDEX(People!$A$2:$A$5,MATCH(Sales!$M1315,People!$B$2:$B$5,0))</f>
        <v>Chuck Magee</v>
      </c>
    </row>
    <row r="1316" spans="1:23"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IF(ISNA(MATCH(Sales!$B1316,Returns!$B$2:$B$297,0)),"No","Yes")</f>
        <v>Yes</v>
      </c>
      <c r="W1316" t="str">
        <f>INDEX(People!$A$2:$A$5,MATCH(Sales!$M1316,People!$B$2:$B$5,0))</f>
        <v>Anna Andreadi</v>
      </c>
    </row>
    <row r="1317" spans="1:23"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IF(ISNA(MATCH(Sales!$B1317,Returns!$B$2:$B$297,0)),"No","Yes")</f>
        <v>Yes</v>
      </c>
      <c r="W1317" t="str">
        <f>INDEX(People!$A$2:$A$5,MATCH(Sales!$M1317,People!$B$2:$B$5,0))</f>
        <v>Anna Andreadi</v>
      </c>
    </row>
    <row r="1318" spans="1:23"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c r="V1318" t="str">
        <f>IF(ISNA(MATCH(Sales!$B1318,Returns!$B$2:$B$297,0)),"No","Yes")</f>
        <v>Yes</v>
      </c>
      <c r="W1318" t="str">
        <f>INDEX(People!$A$2:$A$5,MATCH(Sales!$M1318,People!$B$2:$B$5,0))</f>
        <v>Anna Andreadi</v>
      </c>
    </row>
    <row r="1319" spans="1:23"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c r="V1319" t="str">
        <f>IF(ISNA(MATCH(Sales!$B1319,Returns!$B$2:$B$297,0)),"No","Yes")</f>
        <v>No</v>
      </c>
      <c r="W1319" t="str">
        <f>INDEX(People!$A$2:$A$5,MATCH(Sales!$M1319,People!$B$2:$B$5,0))</f>
        <v>Chuck Magee</v>
      </c>
    </row>
    <row r="1320" spans="1:23"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c r="V1320" t="str">
        <f>IF(ISNA(MATCH(Sales!$B1320,Returns!$B$2:$B$297,0)),"No","Yes")</f>
        <v>Yes</v>
      </c>
      <c r="W1320" t="str">
        <f>INDEX(People!$A$2:$A$5,MATCH(Sales!$M1320,People!$B$2:$B$5,0))</f>
        <v>Cassandra Brandow</v>
      </c>
    </row>
    <row r="1321" spans="1:23"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c r="V1321" t="str">
        <f>IF(ISNA(MATCH(Sales!$B1321,Returns!$B$2:$B$297,0)),"No","Yes")</f>
        <v>Yes</v>
      </c>
      <c r="W1321" t="str">
        <f>INDEX(People!$A$2:$A$5,MATCH(Sales!$M1321,People!$B$2:$B$5,0))</f>
        <v>Cassandra Brandow</v>
      </c>
    </row>
    <row r="1322" spans="1:23"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c r="V1322" t="str">
        <f>IF(ISNA(MATCH(Sales!$B1322,Returns!$B$2:$B$297,0)),"No","Yes")</f>
        <v>No</v>
      </c>
      <c r="W1322" t="str">
        <f>INDEX(People!$A$2:$A$5,MATCH(Sales!$M1322,People!$B$2:$B$5,0))</f>
        <v>Chuck Magee</v>
      </c>
    </row>
    <row r="1323" spans="1:23"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c r="V1323" t="str">
        <f>IF(ISNA(MATCH(Sales!$B1323,Returns!$B$2:$B$297,0)),"No","Yes")</f>
        <v>No</v>
      </c>
      <c r="W1323" t="str">
        <f>INDEX(People!$A$2:$A$5,MATCH(Sales!$M1323,People!$B$2:$B$5,0))</f>
        <v>Chuck Magee</v>
      </c>
    </row>
    <row r="1324" spans="1:23"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c r="V1324" t="str">
        <f>IF(ISNA(MATCH(Sales!$B1324,Returns!$B$2:$B$297,0)),"No","Yes")</f>
        <v>No</v>
      </c>
      <c r="W1324" t="str">
        <f>INDEX(People!$A$2:$A$5,MATCH(Sales!$M1324,People!$B$2:$B$5,0))</f>
        <v>Cassandra Brandow</v>
      </c>
    </row>
    <row r="1325" spans="1:23"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c r="V1325" t="str">
        <f>IF(ISNA(MATCH(Sales!$B1325,Returns!$B$2:$B$297,0)),"No","Yes")</f>
        <v>No</v>
      </c>
      <c r="W1325" t="str">
        <f>INDEX(People!$A$2:$A$5,MATCH(Sales!$M1325,People!$B$2:$B$5,0))</f>
        <v>Cassandra Brandow</v>
      </c>
    </row>
    <row r="1326" spans="1:23"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c r="V1326" t="str">
        <f>IF(ISNA(MATCH(Sales!$B1326,Returns!$B$2:$B$297,0)),"No","Yes")</f>
        <v>No</v>
      </c>
      <c r="W1326" t="str">
        <f>INDEX(People!$A$2:$A$5,MATCH(Sales!$M1326,People!$B$2:$B$5,0))</f>
        <v>Chuck Magee</v>
      </c>
    </row>
    <row r="1327" spans="1:23"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c r="V1327" t="str">
        <f>IF(ISNA(MATCH(Sales!$B1327,Returns!$B$2:$B$297,0)),"No","Yes")</f>
        <v>No</v>
      </c>
      <c r="W1327" t="str">
        <f>INDEX(People!$A$2:$A$5,MATCH(Sales!$M1327,People!$B$2:$B$5,0))</f>
        <v>Kelly Williams</v>
      </c>
    </row>
    <row r="1328" spans="1:23"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c r="V1328" t="str">
        <f>IF(ISNA(MATCH(Sales!$B1328,Returns!$B$2:$B$297,0)),"No","Yes")</f>
        <v>No</v>
      </c>
      <c r="W1328" t="str">
        <f>INDEX(People!$A$2:$A$5,MATCH(Sales!$M1328,People!$B$2:$B$5,0))</f>
        <v>Chuck Magee</v>
      </c>
    </row>
    <row r="1329" spans="1:23"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c r="V1329" t="str">
        <f>IF(ISNA(MATCH(Sales!$B1329,Returns!$B$2:$B$297,0)),"No","Yes")</f>
        <v>No</v>
      </c>
      <c r="W1329" t="str">
        <f>INDEX(People!$A$2:$A$5,MATCH(Sales!$M1329,People!$B$2:$B$5,0))</f>
        <v>Chuck Magee</v>
      </c>
    </row>
    <row r="1330" spans="1:23"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c r="V1330" t="str">
        <f>IF(ISNA(MATCH(Sales!$B1330,Returns!$B$2:$B$297,0)),"No","Yes")</f>
        <v>No</v>
      </c>
      <c r="W1330" t="str">
        <f>INDEX(People!$A$2:$A$5,MATCH(Sales!$M1330,People!$B$2:$B$5,0))</f>
        <v>Anna Andreadi</v>
      </c>
    </row>
    <row r="1331" spans="1:23"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IF(ISNA(MATCH(Sales!$B1331,Returns!$B$2:$B$297,0)),"No","Yes")</f>
        <v>No</v>
      </c>
      <c r="W1331" t="str">
        <f>INDEX(People!$A$2:$A$5,MATCH(Sales!$M1331,People!$B$2:$B$5,0))</f>
        <v>Anna Andreadi</v>
      </c>
    </row>
    <row r="1332" spans="1:23"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c r="V1332" t="str">
        <f>IF(ISNA(MATCH(Sales!$B1332,Returns!$B$2:$B$297,0)),"No","Yes")</f>
        <v>No</v>
      </c>
      <c r="W1332" t="str">
        <f>INDEX(People!$A$2:$A$5,MATCH(Sales!$M1332,People!$B$2:$B$5,0))</f>
        <v>Chuck Magee</v>
      </c>
    </row>
    <row r="1333" spans="1:23"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c r="V1333" t="str">
        <f>IF(ISNA(MATCH(Sales!$B1333,Returns!$B$2:$B$297,0)),"No","Yes")</f>
        <v>No</v>
      </c>
      <c r="W1333" t="str">
        <f>INDEX(People!$A$2:$A$5,MATCH(Sales!$M1333,People!$B$2:$B$5,0))</f>
        <v>Chuck Magee</v>
      </c>
    </row>
    <row r="1334" spans="1:23"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c r="V1334" t="str">
        <f>IF(ISNA(MATCH(Sales!$B1334,Returns!$B$2:$B$297,0)),"No","Yes")</f>
        <v>No</v>
      </c>
      <c r="W1334" t="str">
        <f>INDEX(People!$A$2:$A$5,MATCH(Sales!$M1334,People!$B$2:$B$5,0))</f>
        <v>Kelly Williams</v>
      </c>
    </row>
    <row r="1335" spans="1:23"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c r="V1335" t="str">
        <f>IF(ISNA(MATCH(Sales!$B1335,Returns!$B$2:$B$297,0)),"No","Yes")</f>
        <v>No</v>
      </c>
      <c r="W1335" t="str">
        <f>INDEX(People!$A$2:$A$5,MATCH(Sales!$M1335,People!$B$2:$B$5,0))</f>
        <v>Kelly Williams</v>
      </c>
    </row>
    <row r="1336" spans="1:23"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c r="V1336" t="str">
        <f>IF(ISNA(MATCH(Sales!$B1336,Returns!$B$2:$B$297,0)),"No","Yes")</f>
        <v>No</v>
      </c>
      <c r="W1336" t="str">
        <f>INDEX(People!$A$2:$A$5,MATCH(Sales!$M1336,People!$B$2:$B$5,0))</f>
        <v>Anna Andreadi</v>
      </c>
    </row>
    <row r="1337" spans="1:23"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IF(ISNA(MATCH(Sales!$B1337,Returns!$B$2:$B$297,0)),"No","Yes")</f>
        <v>No</v>
      </c>
      <c r="W1337" t="str">
        <f>INDEX(People!$A$2:$A$5,MATCH(Sales!$M1337,People!$B$2:$B$5,0))</f>
        <v>Chuck Magee</v>
      </c>
    </row>
    <row r="1338" spans="1:23"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c r="V1338" t="str">
        <f>IF(ISNA(MATCH(Sales!$B1338,Returns!$B$2:$B$297,0)),"No","Yes")</f>
        <v>No</v>
      </c>
      <c r="W1338" t="str">
        <f>INDEX(People!$A$2:$A$5,MATCH(Sales!$M1338,People!$B$2:$B$5,0))</f>
        <v>Anna Andreadi</v>
      </c>
    </row>
    <row r="1339" spans="1:23"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c r="V1339" t="str">
        <f>IF(ISNA(MATCH(Sales!$B1339,Returns!$B$2:$B$297,0)),"No","Yes")</f>
        <v>No</v>
      </c>
      <c r="W1339" t="str">
        <f>INDEX(People!$A$2:$A$5,MATCH(Sales!$M1339,People!$B$2:$B$5,0))</f>
        <v>Chuck Magee</v>
      </c>
    </row>
    <row r="1340" spans="1:23"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IF(ISNA(MATCH(Sales!$B1340,Returns!$B$2:$B$297,0)),"No","Yes")</f>
        <v>No</v>
      </c>
      <c r="W1340" t="str">
        <f>INDEX(People!$A$2:$A$5,MATCH(Sales!$M1340,People!$B$2:$B$5,0))</f>
        <v>Chuck Magee</v>
      </c>
    </row>
    <row r="1341" spans="1:23"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c r="V1341" t="str">
        <f>IF(ISNA(MATCH(Sales!$B1341,Returns!$B$2:$B$297,0)),"No","Yes")</f>
        <v>No</v>
      </c>
      <c r="W1341" t="str">
        <f>INDEX(People!$A$2:$A$5,MATCH(Sales!$M1341,People!$B$2:$B$5,0))</f>
        <v>Chuck Magee</v>
      </c>
    </row>
    <row r="1342" spans="1:23"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c r="V1342" t="str">
        <f>IF(ISNA(MATCH(Sales!$B1342,Returns!$B$2:$B$297,0)),"No","Yes")</f>
        <v>No</v>
      </c>
      <c r="W1342" t="str">
        <f>INDEX(People!$A$2:$A$5,MATCH(Sales!$M1342,People!$B$2:$B$5,0))</f>
        <v>Cassandra Brandow</v>
      </c>
    </row>
    <row r="1343" spans="1:23"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c r="V1343" t="str">
        <f>IF(ISNA(MATCH(Sales!$B1343,Returns!$B$2:$B$297,0)),"No","Yes")</f>
        <v>No</v>
      </c>
      <c r="W1343" t="str">
        <f>INDEX(People!$A$2:$A$5,MATCH(Sales!$M1343,People!$B$2:$B$5,0))</f>
        <v>Cassandra Brandow</v>
      </c>
    </row>
    <row r="1344" spans="1:23"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c r="V1344" t="str">
        <f>IF(ISNA(MATCH(Sales!$B1344,Returns!$B$2:$B$297,0)),"No","Yes")</f>
        <v>No</v>
      </c>
      <c r="W1344" t="str">
        <f>INDEX(People!$A$2:$A$5,MATCH(Sales!$M1344,People!$B$2:$B$5,0))</f>
        <v>Cassandra Brandow</v>
      </c>
    </row>
    <row r="1345" spans="1:23"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c r="V1345" t="str">
        <f>IF(ISNA(MATCH(Sales!$B1345,Returns!$B$2:$B$297,0)),"No","Yes")</f>
        <v>No</v>
      </c>
      <c r="W1345" t="str">
        <f>INDEX(People!$A$2:$A$5,MATCH(Sales!$M1345,People!$B$2:$B$5,0))</f>
        <v>Chuck Magee</v>
      </c>
    </row>
    <row r="1346" spans="1:23"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c r="V1346" t="str">
        <f>IF(ISNA(MATCH(Sales!$B1346,Returns!$B$2:$B$297,0)),"No","Yes")</f>
        <v>No</v>
      </c>
      <c r="W1346" t="str">
        <f>INDEX(People!$A$2:$A$5,MATCH(Sales!$M1346,People!$B$2:$B$5,0))</f>
        <v>Chuck Magee</v>
      </c>
    </row>
    <row r="1347" spans="1:23"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c r="V1347" t="str">
        <f>IF(ISNA(MATCH(Sales!$B1347,Returns!$B$2:$B$297,0)),"No","Yes")</f>
        <v>No</v>
      </c>
      <c r="W1347" t="str">
        <f>INDEX(People!$A$2:$A$5,MATCH(Sales!$M1347,People!$B$2:$B$5,0))</f>
        <v>Kelly Williams</v>
      </c>
    </row>
    <row r="1348" spans="1:23"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IF(ISNA(MATCH(Sales!$B1348,Returns!$B$2:$B$297,0)),"No","Yes")</f>
        <v>No</v>
      </c>
      <c r="W1348" t="str">
        <f>INDEX(People!$A$2:$A$5,MATCH(Sales!$M1348,People!$B$2:$B$5,0))</f>
        <v>Kelly Williams</v>
      </c>
    </row>
    <row r="1349" spans="1:23"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c r="V1349" t="str">
        <f>IF(ISNA(MATCH(Sales!$B1349,Returns!$B$2:$B$297,0)),"No","Yes")</f>
        <v>No</v>
      </c>
      <c r="W1349" t="str">
        <f>INDEX(People!$A$2:$A$5,MATCH(Sales!$M1349,People!$B$2:$B$5,0))</f>
        <v>Kelly Williams</v>
      </c>
    </row>
    <row r="1350" spans="1:23"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IF(ISNA(MATCH(Sales!$B1350,Returns!$B$2:$B$297,0)),"No","Yes")</f>
        <v>No</v>
      </c>
      <c r="W1350" t="str">
        <f>INDEX(People!$A$2:$A$5,MATCH(Sales!$M1350,People!$B$2:$B$5,0))</f>
        <v>Kelly Williams</v>
      </c>
    </row>
    <row r="1351" spans="1:23"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IF(ISNA(MATCH(Sales!$B1351,Returns!$B$2:$B$297,0)),"No","Yes")</f>
        <v>No</v>
      </c>
      <c r="W1351" t="str">
        <f>INDEX(People!$A$2:$A$5,MATCH(Sales!$M1351,People!$B$2:$B$5,0))</f>
        <v>Kelly Williams</v>
      </c>
    </row>
    <row r="1352" spans="1:23"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c r="V1352" t="str">
        <f>IF(ISNA(MATCH(Sales!$B1352,Returns!$B$2:$B$297,0)),"No","Yes")</f>
        <v>No</v>
      </c>
      <c r="W1352" t="str">
        <f>INDEX(People!$A$2:$A$5,MATCH(Sales!$M1352,People!$B$2:$B$5,0))</f>
        <v>Kelly Williams</v>
      </c>
    </row>
    <row r="1353" spans="1:23"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c r="V1353" t="str">
        <f>IF(ISNA(MATCH(Sales!$B1353,Returns!$B$2:$B$297,0)),"No","Yes")</f>
        <v>No</v>
      </c>
      <c r="W1353" t="str">
        <f>INDEX(People!$A$2:$A$5,MATCH(Sales!$M1353,People!$B$2:$B$5,0))</f>
        <v>Cassandra Brandow</v>
      </c>
    </row>
    <row r="1354" spans="1:23"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c r="V1354" t="str">
        <f>IF(ISNA(MATCH(Sales!$B1354,Returns!$B$2:$B$297,0)),"No","Yes")</f>
        <v>No</v>
      </c>
      <c r="W1354" t="str">
        <f>INDEX(People!$A$2:$A$5,MATCH(Sales!$M1354,People!$B$2:$B$5,0))</f>
        <v>Anna Andreadi</v>
      </c>
    </row>
    <row r="1355" spans="1:23"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IF(ISNA(MATCH(Sales!$B1355,Returns!$B$2:$B$297,0)),"No","Yes")</f>
        <v>No</v>
      </c>
      <c r="W1355" t="str">
        <f>INDEX(People!$A$2:$A$5,MATCH(Sales!$M1355,People!$B$2:$B$5,0))</f>
        <v>Anna Andreadi</v>
      </c>
    </row>
    <row r="1356" spans="1:23"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c r="V1356" t="str">
        <f>IF(ISNA(MATCH(Sales!$B1356,Returns!$B$2:$B$297,0)),"No","Yes")</f>
        <v>No</v>
      </c>
      <c r="W1356" t="str">
        <f>INDEX(People!$A$2:$A$5,MATCH(Sales!$M1356,People!$B$2:$B$5,0))</f>
        <v>Anna Andreadi</v>
      </c>
    </row>
    <row r="1357" spans="1:23"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c r="V1357" t="str">
        <f>IF(ISNA(MATCH(Sales!$B1357,Returns!$B$2:$B$297,0)),"No","Yes")</f>
        <v>No</v>
      </c>
      <c r="W1357" t="str">
        <f>INDEX(People!$A$2:$A$5,MATCH(Sales!$M1357,People!$B$2:$B$5,0))</f>
        <v>Kelly Williams</v>
      </c>
    </row>
    <row r="1358" spans="1:23"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c r="V1358" t="str">
        <f>IF(ISNA(MATCH(Sales!$B1358,Returns!$B$2:$B$297,0)),"No","Yes")</f>
        <v>No</v>
      </c>
      <c r="W1358" t="str">
        <f>INDEX(People!$A$2:$A$5,MATCH(Sales!$M1358,People!$B$2:$B$5,0))</f>
        <v>Kelly Williams</v>
      </c>
    </row>
    <row r="1359" spans="1:23"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c r="V1359" t="str">
        <f>IF(ISNA(MATCH(Sales!$B1359,Returns!$B$2:$B$297,0)),"No","Yes")</f>
        <v>No</v>
      </c>
      <c r="W1359" t="str">
        <f>INDEX(People!$A$2:$A$5,MATCH(Sales!$M1359,People!$B$2:$B$5,0))</f>
        <v>Cassandra Brandow</v>
      </c>
    </row>
    <row r="1360" spans="1:23"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IF(ISNA(MATCH(Sales!$B1360,Returns!$B$2:$B$297,0)),"No","Yes")</f>
        <v>No</v>
      </c>
      <c r="W1360" t="str">
        <f>INDEX(People!$A$2:$A$5,MATCH(Sales!$M1360,People!$B$2:$B$5,0))</f>
        <v>Kelly Williams</v>
      </c>
    </row>
    <row r="1361" spans="1:23"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IF(ISNA(MATCH(Sales!$B1361,Returns!$B$2:$B$297,0)),"No","Yes")</f>
        <v>No</v>
      </c>
      <c r="W1361" t="str">
        <f>INDEX(People!$A$2:$A$5,MATCH(Sales!$M1361,People!$B$2:$B$5,0))</f>
        <v>Anna Andreadi</v>
      </c>
    </row>
    <row r="1362" spans="1:23"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IF(ISNA(MATCH(Sales!$B1362,Returns!$B$2:$B$297,0)),"No","Yes")</f>
        <v>No</v>
      </c>
      <c r="W1362" t="str">
        <f>INDEX(People!$A$2:$A$5,MATCH(Sales!$M1362,People!$B$2:$B$5,0))</f>
        <v>Chuck Magee</v>
      </c>
    </row>
    <row r="1363" spans="1:23"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c r="V1363" t="str">
        <f>IF(ISNA(MATCH(Sales!$B1363,Returns!$B$2:$B$297,0)),"No","Yes")</f>
        <v>No</v>
      </c>
      <c r="W1363" t="str">
        <f>INDEX(People!$A$2:$A$5,MATCH(Sales!$M1363,People!$B$2:$B$5,0))</f>
        <v>Chuck Magee</v>
      </c>
    </row>
    <row r="1364" spans="1:23"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c r="V1364" t="str">
        <f>IF(ISNA(MATCH(Sales!$B1364,Returns!$B$2:$B$297,0)),"No","Yes")</f>
        <v>No</v>
      </c>
      <c r="W1364" t="str">
        <f>INDEX(People!$A$2:$A$5,MATCH(Sales!$M1364,People!$B$2:$B$5,0))</f>
        <v>Chuck Magee</v>
      </c>
    </row>
    <row r="1365" spans="1:23"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c r="V1365" t="str">
        <f>IF(ISNA(MATCH(Sales!$B1365,Returns!$B$2:$B$297,0)),"No","Yes")</f>
        <v>No</v>
      </c>
      <c r="W1365" t="str">
        <f>INDEX(People!$A$2:$A$5,MATCH(Sales!$M1365,People!$B$2:$B$5,0))</f>
        <v>Anna Andreadi</v>
      </c>
    </row>
    <row r="1366" spans="1:23"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c r="V1366" t="str">
        <f>IF(ISNA(MATCH(Sales!$B1366,Returns!$B$2:$B$297,0)),"No","Yes")</f>
        <v>No</v>
      </c>
      <c r="W1366" t="str">
        <f>INDEX(People!$A$2:$A$5,MATCH(Sales!$M1366,People!$B$2:$B$5,0))</f>
        <v>Anna Andreadi</v>
      </c>
    </row>
    <row r="1367" spans="1:23"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c r="V1367" t="str">
        <f>IF(ISNA(MATCH(Sales!$B1367,Returns!$B$2:$B$297,0)),"No","Yes")</f>
        <v>No</v>
      </c>
      <c r="W1367" t="str">
        <f>INDEX(People!$A$2:$A$5,MATCH(Sales!$M1367,People!$B$2:$B$5,0))</f>
        <v>Anna Andreadi</v>
      </c>
    </row>
    <row r="1368" spans="1:23"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c r="V1368" t="str">
        <f>IF(ISNA(MATCH(Sales!$B1368,Returns!$B$2:$B$297,0)),"No","Yes")</f>
        <v>No</v>
      </c>
      <c r="W1368" t="str">
        <f>INDEX(People!$A$2:$A$5,MATCH(Sales!$M1368,People!$B$2:$B$5,0))</f>
        <v>Anna Andreadi</v>
      </c>
    </row>
    <row r="1369" spans="1:23"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c r="V1369" t="str">
        <f>IF(ISNA(MATCH(Sales!$B1369,Returns!$B$2:$B$297,0)),"No","Yes")</f>
        <v>No</v>
      </c>
      <c r="W1369" t="str">
        <f>INDEX(People!$A$2:$A$5,MATCH(Sales!$M1369,People!$B$2:$B$5,0))</f>
        <v>Anna Andreadi</v>
      </c>
    </row>
    <row r="1370" spans="1:23"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c r="V1370" t="str">
        <f>IF(ISNA(MATCH(Sales!$B1370,Returns!$B$2:$B$297,0)),"No","Yes")</f>
        <v>No</v>
      </c>
      <c r="W1370" t="str">
        <f>INDEX(People!$A$2:$A$5,MATCH(Sales!$M1370,People!$B$2:$B$5,0))</f>
        <v>Anna Andreadi</v>
      </c>
    </row>
    <row r="1371" spans="1:23"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c r="V1371" t="str">
        <f>IF(ISNA(MATCH(Sales!$B1371,Returns!$B$2:$B$297,0)),"No","Yes")</f>
        <v>No</v>
      </c>
      <c r="W1371" t="str">
        <f>INDEX(People!$A$2:$A$5,MATCH(Sales!$M1371,People!$B$2:$B$5,0))</f>
        <v>Anna Andreadi</v>
      </c>
    </row>
    <row r="1372" spans="1:23"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c r="V1372" t="str">
        <f>IF(ISNA(MATCH(Sales!$B1372,Returns!$B$2:$B$297,0)),"No","Yes")</f>
        <v>No</v>
      </c>
      <c r="W1372" t="str">
        <f>INDEX(People!$A$2:$A$5,MATCH(Sales!$M1372,People!$B$2:$B$5,0))</f>
        <v>Anna Andreadi</v>
      </c>
    </row>
    <row r="1373" spans="1:23"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c r="V1373" t="str">
        <f>IF(ISNA(MATCH(Sales!$B1373,Returns!$B$2:$B$297,0)),"No","Yes")</f>
        <v>No</v>
      </c>
      <c r="W1373" t="str">
        <f>INDEX(People!$A$2:$A$5,MATCH(Sales!$M1373,People!$B$2:$B$5,0))</f>
        <v>Chuck Magee</v>
      </c>
    </row>
    <row r="1374" spans="1:23"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IF(ISNA(MATCH(Sales!$B1374,Returns!$B$2:$B$297,0)),"No","Yes")</f>
        <v>No</v>
      </c>
      <c r="W1374" t="str">
        <f>INDEX(People!$A$2:$A$5,MATCH(Sales!$M1374,People!$B$2:$B$5,0))</f>
        <v>Anna Andreadi</v>
      </c>
    </row>
    <row r="1375" spans="1:23"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c r="V1375" t="str">
        <f>IF(ISNA(MATCH(Sales!$B1375,Returns!$B$2:$B$297,0)),"No","Yes")</f>
        <v>No</v>
      </c>
      <c r="W1375" t="str">
        <f>INDEX(People!$A$2:$A$5,MATCH(Sales!$M1375,People!$B$2:$B$5,0))</f>
        <v>Anna Andreadi</v>
      </c>
    </row>
    <row r="1376" spans="1:23"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c r="V1376" t="str">
        <f>IF(ISNA(MATCH(Sales!$B1376,Returns!$B$2:$B$297,0)),"No","Yes")</f>
        <v>No</v>
      </c>
      <c r="W1376" t="str">
        <f>INDEX(People!$A$2:$A$5,MATCH(Sales!$M1376,People!$B$2:$B$5,0))</f>
        <v>Anna Andreadi</v>
      </c>
    </row>
    <row r="1377" spans="1:23"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c r="V1377" t="str">
        <f>IF(ISNA(MATCH(Sales!$B1377,Returns!$B$2:$B$297,0)),"No","Yes")</f>
        <v>Yes</v>
      </c>
      <c r="W1377" t="str">
        <f>INDEX(People!$A$2:$A$5,MATCH(Sales!$M1377,People!$B$2:$B$5,0))</f>
        <v>Anna Andreadi</v>
      </c>
    </row>
    <row r="1378" spans="1:23"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IF(ISNA(MATCH(Sales!$B1378,Returns!$B$2:$B$297,0)),"No","Yes")</f>
        <v>Yes</v>
      </c>
      <c r="W1378" t="str">
        <f>INDEX(People!$A$2:$A$5,MATCH(Sales!$M1378,People!$B$2:$B$5,0))</f>
        <v>Anna Andreadi</v>
      </c>
    </row>
    <row r="1379" spans="1:23"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c r="V1379" t="str">
        <f>IF(ISNA(MATCH(Sales!$B1379,Returns!$B$2:$B$297,0)),"No","Yes")</f>
        <v>Yes</v>
      </c>
      <c r="W1379" t="str">
        <f>INDEX(People!$A$2:$A$5,MATCH(Sales!$M1379,People!$B$2:$B$5,0))</f>
        <v>Anna Andreadi</v>
      </c>
    </row>
    <row r="1380" spans="1:23"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c r="V1380" t="str">
        <f>IF(ISNA(MATCH(Sales!$B1380,Returns!$B$2:$B$297,0)),"No","Yes")</f>
        <v>Yes</v>
      </c>
      <c r="W1380" t="str">
        <f>INDEX(People!$A$2:$A$5,MATCH(Sales!$M1380,People!$B$2:$B$5,0))</f>
        <v>Anna Andreadi</v>
      </c>
    </row>
    <row r="1381" spans="1:23"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c r="V1381" t="str">
        <f>IF(ISNA(MATCH(Sales!$B1381,Returns!$B$2:$B$297,0)),"No","Yes")</f>
        <v>Yes</v>
      </c>
      <c r="W1381" t="str">
        <f>INDEX(People!$A$2:$A$5,MATCH(Sales!$M1381,People!$B$2:$B$5,0))</f>
        <v>Anna Andreadi</v>
      </c>
    </row>
    <row r="1382" spans="1:23"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c r="V1382" t="str">
        <f>IF(ISNA(MATCH(Sales!$B1382,Returns!$B$2:$B$297,0)),"No","Yes")</f>
        <v>Yes</v>
      </c>
      <c r="W1382" t="str">
        <f>INDEX(People!$A$2:$A$5,MATCH(Sales!$M1382,People!$B$2:$B$5,0))</f>
        <v>Anna Andreadi</v>
      </c>
    </row>
    <row r="1383" spans="1:23"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c r="V1383" t="str">
        <f>IF(ISNA(MATCH(Sales!$B1383,Returns!$B$2:$B$297,0)),"No","Yes")</f>
        <v>No</v>
      </c>
      <c r="W1383" t="str">
        <f>INDEX(People!$A$2:$A$5,MATCH(Sales!$M1383,People!$B$2:$B$5,0))</f>
        <v>Kelly Williams</v>
      </c>
    </row>
    <row r="1384" spans="1:23"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c r="V1384" t="str">
        <f>IF(ISNA(MATCH(Sales!$B1384,Returns!$B$2:$B$297,0)),"No","Yes")</f>
        <v>No</v>
      </c>
      <c r="W1384" t="str">
        <f>INDEX(People!$A$2:$A$5,MATCH(Sales!$M1384,People!$B$2:$B$5,0))</f>
        <v>Cassandra Brandow</v>
      </c>
    </row>
    <row r="1385" spans="1:23"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IF(ISNA(MATCH(Sales!$B1385,Returns!$B$2:$B$297,0)),"No","Yes")</f>
        <v>No</v>
      </c>
      <c r="W1385" t="str">
        <f>INDEX(People!$A$2:$A$5,MATCH(Sales!$M1385,People!$B$2:$B$5,0))</f>
        <v>Cassandra Brandow</v>
      </c>
    </row>
    <row r="1386" spans="1:23"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c r="V1386" t="str">
        <f>IF(ISNA(MATCH(Sales!$B1386,Returns!$B$2:$B$297,0)),"No","Yes")</f>
        <v>No</v>
      </c>
      <c r="W1386" t="str">
        <f>INDEX(People!$A$2:$A$5,MATCH(Sales!$M1386,People!$B$2:$B$5,0))</f>
        <v>Cassandra Brandow</v>
      </c>
    </row>
    <row r="1387" spans="1:23"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IF(ISNA(MATCH(Sales!$B1387,Returns!$B$2:$B$297,0)),"No","Yes")</f>
        <v>No</v>
      </c>
      <c r="W1387" t="str">
        <f>INDEX(People!$A$2:$A$5,MATCH(Sales!$M1387,People!$B$2:$B$5,0))</f>
        <v>Cassandra Brandow</v>
      </c>
    </row>
    <row r="1388" spans="1:23"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c r="V1388" t="str">
        <f>IF(ISNA(MATCH(Sales!$B1388,Returns!$B$2:$B$297,0)),"No","Yes")</f>
        <v>No</v>
      </c>
      <c r="W1388" t="str">
        <f>INDEX(People!$A$2:$A$5,MATCH(Sales!$M1388,People!$B$2:$B$5,0))</f>
        <v>Cassandra Brandow</v>
      </c>
    </row>
    <row r="1389" spans="1:23"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IF(ISNA(MATCH(Sales!$B1389,Returns!$B$2:$B$297,0)),"No","Yes")</f>
        <v>No</v>
      </c>
      <c r="W1389" t="str">
        <f>INDEX(People!$A$2:$A$5,MATCH(Sales!$M1389,People!$B$2:$B$5,0))</f>
        <v>Cassandra Brandow</v>
      </c>
    </row>
    <row r="1390" spans="1:23"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c r="V1390" t="str">
        <f>IF(ISNA(MATCH(Sales!$B1390,Returns!$B$2:$B$297,0)),"No","Yes")</f>
        <v>No</v>
      </c>
      <c r="W1390" t="str">
        <f>INDEX(People!$A$2:$A$5,MATCH(Sales!$M1390,People!$B$2:$B$5,0))</f>
        <v>Cassandra Brandow</v>
      </c>
    </row>
    <row r="1391" spans="1:23"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c r="V1391" t="str">
        <f>IF(ISNA(MATCH(Sales!$B1391,Returns!$B$2:$B$297,0)),"No","Yes")</f>
        <v>No</v>
      </c>
      <c r="W1391" t="str">
        <f>INDEX(People!$A$2:$A$5,MATCH(Sales!$M1391,People!$B$2:$B$5,0))</f>
        <v>Cassandra Brandow</v>
      </c>
    </row>
    <row r="1392" spans="1:23"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c r="V1392" t="str">
        <f>IF(ISNA(MATCH(Sales!$B1392,Returns!$B$2:$B$297,0)),"No","Yes")</f>
        <v>No</v>
      </c>
      <c r="W1392" t="str">
        <f>INDEX(People!$A$2:$A$5,MATCH(Sales!$M1392,People!$B$2:$B$5,0))</f>
        <v>Cassandra Brandow</v>
      </c>
    </row>
    <row r="1393" spans="1:23"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c r="V1393" t="str">
        <f>IF(ISNA(MATCH(Sales!$B1393,Returns!$B$2:$B$297,0)),"No","Yes")</f>
        <v>No</v>
      </c>
      <c r="W1393" t="str">
        <f>INDEX(People!$A$2:$A$5,MATCH(Sales!$M1393,People!$B$2:$B$5,0))</f>
        <v>Cassandra Brandow</v>
      </c>
    </row>
    <row r="1394" spans="1:23"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c r="V1394" t="str">
        <f>IF(ISNA(MATCH(Sales!$B1394,Returns!$B$2:$B$297,0)),"No","Yes")</f>
        <v>No</v>
      </c>
      <c r="W1394" t="str">
        <f>INDEX(People!$A$2:$A$5,MATCH(Sales!$M1394,People!$B$2:$B$5,0))</f>
        <v>Cassandra Brandow</v>
      </c>
    </row>
    <row r="1395" spans="1:23"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c r="V1395" t="str">
        <f>IF(ISNA(MATCH(Sales!$B1395,Returns!$B$2:$B$297,0)),"No","Yes")</f>
        <v>No</v>
      </c>
      <c r="W1395" t="str">
        <f>INDEX(People!$A$2:$A$5,MATCH(Sales!$M1395,People!$B$2:$B$5,0))</f>
        <v>Cassandra Brandow</v>
      </c>
    </row>
    <row r="1396" spans="1:23"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c r="V1396" t="str">
        <f>IF(ISNA(MATCH(Sales!$B1396,Returns!$B$2:$B$297,0)),"No","Yes")</f>
        <v>No</v>
      </c>
      <c r="W1396" t="str">
        <f>INDEX(People!$A$2:$A$5,MATCH(Sales!$M1396,People!$B$2:$B$5,0))</f>
        <v>Kelly Williams</v>
      </c>
    </row>
    <row r="1397" spans="1:23"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IF(ISNA(MATCH(Sales!$B1397,Returns!$B$2:$B$297,0)),"No","Yes")</f>
        <v>No</v>
      </c>
      <c r="W1397" t="str">
        <f>INDEX(People!$A$2:$A$5,MATCH(Sales!$M1397,People!$B$2:$B$5,0))</f>
        <v>Kelly Williams</v>
      </c>
    </row>
    <row r="1398" spans="1:23"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c r="V1398" t="str">
        <f>IF(ISNA(MATCH(Sales!$B1398,Returns!$B$2:$B$297,0)),"No","Yes")</f>
        <v>No</v>
      </c>
      <c r="W1398" t="str">
        <f>INDEX(People!$A$2:$A$5,MATCH(Sales!$M1398,People!$B$2:$B$5,0))</f>
        <v>Chuck Magee</v>
      </c>
    </row>
    <row r="1399" spans="1:23"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c r="V1399" t="str">
        <f>IF(ISNA(MATCH(Sales!$B1399,Returns!$B$2:$B$297,0)),"No","Yes")</f>
        <v>No</v>
      </c>
      <c r="W1399" t="str">
        <f>INDEX(People!$A$2:$A$5,MATCH(Sales!$M1399,People!$B$2:$B$5,0))</f>
        <v>Chuck Magee</v>
      </c>
    </row>
    <row r="1400" spans="1:23"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c r="V1400" t="str">
        <f>IF(ISNA(MATCH(Sales!$B1400,Returns!$B$2:$B$297,0)),"No","Yes")</f>
        <v>No</v>
      </c>
      <c r="W1400" t="str">
        <f>INDEX(People!$A$2:$A$5,MATCH(Sales!$M1400,People!$B$2:$B$5,0))</f>
        <v>Chuck Magee</v>
      </c>
    </row>
    <row r="1401" spans="1:23"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c r="V1401" t="str">
        <f>IF(ISNA(MATCH(Sales!$B1401,Returns!$B$2:$B$297,0)),"No","Yes")</f>
        <v>No</v>
      </c>
      <c r="W1401" t="str">
        <f>INDEX(People!$A$2:$A$5,MATCH(Sales!$M1401,People!$B$2:$B$5,0))</f>
        <v>Chuck Magee</v>
      </c>
    </row>
    <row r="1402" spans="1:23"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c r="V1402" t="str">
        <f>IF(ISNA(MATCH(Sales!$B1402,Returns!$B$2:$B$297,0)),"No","Yes")</f>
        <v>Yes</v>
      </c>
      <c r="W1402" t="str">
        <f>INDEX(People!$A$2:$A$5,MATCH(Sales!$M1402,People!$B$2:$B$5,0))</f>
        <v>Cassandra Brandow</v>
      </c>
    </row>
    <row r="1403" spans="1:23"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c r="V1403" t="str">
        <f>IF(ISNA(MATCH(Sales!$B1403,Returns!$B$2:$B$297,0)),"No","Yes")</f>
        <v>Yes</v>
      </c>
      <c r="W1403" t="str">
        <f>INDEX(People!$A$2:$A$5,MATCH(Sales!$M1403,People!$B$2:$B$5,0))</f>
        <v>Cassandra Brandow</v>
      </c>
    </row>
    <row r="1404" spans="1:23"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c r="V1404" t="str">
        <f>IF(ISNA(MATCH(Sales!$B1404,Returns!$B$2:$B$297,0)),"No","Yes")</f>
        <v>No</v>
      </c>
      <c r="W1404" t="str">
        <f>INDEX(People!$A$2:$A$5,MATCH(Sales!$M1404,People!$B$2:$B$5,0))</f>
        <v>Chuck Magee</v>
      </c>
    </row>
    <row r="1405" spans="1:23"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IF(ISNA(MATCH(Sales!$B1405,Returns!$B$2:$B$297,0)),"No","Yes")</f>
        <v>No</v>
      </c>
      <c r="W1405" t="str">
        <f>INDEX(People!$A$2:$A$5,MATCH(Sales!$M1405,People!$B$2:$B$5,0))</f>
        <v>Chuck Magee</v>
      </c>
    </row>
    <row r="1406" spans="1:23"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c r="V1406" t="str">
        <f>IF(ISNA(MATCH(Sales!$B1406,Returns!$B$2:$B$297,0)),"No","Yes")</f>
        <v>No</v>
      </c>
      <c r="W1406" t="str">
        <f>INDEX(People!$A$2:$A$5,MATCH(Sales!$M1406,People!$B$2:$B$5,0))</f>
        <v>Chuck Magee</v>
      </c>
    </row>
    <row r="1407" spans="1:23"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c r="V1407" t="str">
        <f>IF(ISNA(MATCH(Sales!$B1407,Returns!$B$2:$B$297,0)),"No","Yes")</f>
        <v>No</v>
      </c>
      <c r="W1407" t="str">
        <f>INDEX(People!$A$2:$A$5,MATCH(Sales!$M1407,People!$B$2:$B$5,0))</f>
        <v>Chuck Magee</v>
      </c>
    </row>
    <row r="1408" spans="1:23"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c r="V1408" t="str">
        <f>IF(ISNA(MATCH(Sales!$B1408,Returns!$B$2:$B$297,0)),"No","Yes")</f>
        <v>No</v>
      </c>
      <c r="W1408" t="str">
        <f>INDEX(People!$A$2:$A$5,MATCH(Sales!$M1408,People!$B$2:$B$5,0))</f>
        <v>Chuck Magee</v>
      </c>
    </row>
    <row r="1409" spans="1:23"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IF(ISNA(MATCH(Sales!$B1409,Returns!$B$2:$B$297,0)),"No","Yes")</f>
        <v>No</v>
      </c>
      <c r="W1409" t="str">
        <f>INDEX(People!$A$2:$A$5,MATCH(Sales!$M1409,People!$B$2:$B$5,0))</f>
        <v>Chuck Magee</v>
      </c>
    </row>
    <row r="1410" spans="1:23"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c r="V1410" t="str">
        <f>IF(ISNA(MATCH(Sales!$B1410,Returns!$B$2:$B$297,0)),"No","Yes")</f>
        <v>No</v>
      </c>
      <c r="W1410" t="str">
        <f>INDEX(People!$A$2:$A$5,MATCH(Sales!$M1410,People!$B$2:$B$5,0))</f>
        <v>Chuck Magee</v>
      </c>
    </row>
    <row r="1411" spans="1:23"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c r="V1411" t="str">
        <f>IF(ISNA(MATCH(Sales!$B1411,Returns!$B$2:$B$297,0)),"No","Yes")</f>
        <v>No</v>
      </c>
      <c r="W1411" t="str">
        <f>INDEX(People!$A$2:$A$5,MATCH(Sales!$M1411,People!$B$2:$B$5,0))</f>
        <v>Anna Andreadi</v>
      </c>
    </row>
    <row r="1412" spans="1:23"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c r="V1412" t="str">
        <f>IF(ISNA(MATCH(Sales!$B1412,Returns!$B$2:$B$297,0)),"No","Yes")</f>
        <v>No</v>
      </c>
      <c r="W1412" t="str">
        <f>INDEX(People!$A$2:$A$5,MATCH(Sales!$M1412,People!$B$2:$B$5,0))</f>
        <v>Kelly Williams</v>
      </c>
    </row>
    <row r="1413" spans="1:23"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IF(ISNA(MATCH(Sales!$B1413,Returns!$B$2:$B$297,0)),"No","Yes")</f>
        <v>No</v>
      </c>
      <c r="W1413" t="str">
        <f>INDEX(People!$A$2:$A$5,MATCH(Sales!$M1413,People!$B$2:$B$5,0))</f>
        <v>Chuck Magee</v>
      </c>
    </row>
    <row r="1414" spans="1:23"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c r="V1414" t="str">
        <f>IF(ISNA(MATCH(Sales!$B1414,Returns!$B$2:$B$297,0)),"No","Yes")</f>
        <v>No</v>
      </c>
      <c r="W1414" t="str">
        <f>INDEX(People!$A$2:$A$5,MATCH(Sales!$M1414,People!$B$2:$B$5,0))</f>
        <v>Chuck Magee</v>
      </c>
    </row>
    <row r="1415" spans="1:23"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c r="V1415" t="str">
        <f>IF(ISNA(MATCH(Sales!$B1415,Returns!$B$2:$B$297,0)),"No","Yes")</f>
        <v>No</v>
      </c>
      <c r="W1415" t="str">
        <f>INDEX(People!$A$2:$A$5,MATCH(Sales!$M1415,People!$B$2:$B$5,0))</f>
        <v>Chuck Magee</v>
      </c>
    </row>
    <row r="1416" spans="1:23"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c r="V1416" t="str">
        <f>IF(ISNA(MATCH(Sales!$B1416,Returns!$B$2:$B$297,0)),"No","Yes")</f>
        <v>Yes</v>
      </c>
      <c r="W1416" t="str">
        <f>INDEX(People!$A$2:$A$5,MATCH(Sales!$M1416,People!$B$2:$B$5,0))</f>
        <v>Anna Andreadi</v>
      </c>
    </row>
    <row r="1417" spans="1:23"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c r="V1417" t="str">
        <f>IF(ISNA(MATCH(Sales!$B1417,Returns!$B$2:$B$297,0)),"No","Yes")</f>
        <v>Yes</v>
      </c>
      <c r="W1417" t="str">
        <f>INDEX(People!$A$2:$A$5,MATCH(Sales!$M1417,People!$B$2:$B$5,0))</f>
        <v>Anna Andreadi</v>
      </c>
    </row>
    <row r="1418" spans="1:23"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c r="V1418" t="str">
        <f>IF(ISNA(MATCH(Sales!$B1418,Returns!$B$2:$B$297,0)),"No","Yes")</f>
        <v>No</v>
      </c>
      <c r="W1418" t="str">
        <f>INDEX(People!$A$2:$A$5,MATCH(Sales!$M1418,People!$B$2:$B$5,0))</f>
        <v>Kelly Williams</v>
      </c>
    </row>
    <row r="1419" spans="1:23"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c r="V1419" t="str">
        <f>IF(ISNA(MATCH(Sales!$B1419,Returns!$B$2:$B$297,0)),"No","Yes")</f>
        <v>No</v>
      </c>
      <c r="W1419" t="str">
        <f>INDEX(People!$A$2:$A$5,MATCH(Sales!$M1419,People!$B$2:$B$5,0))</f>
        <v>Kelly Williams</v>
      </c>
    </row>
    <row r="1420" spans="1:23"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c r="V1420" t="str">
        <f>IF(ISNA(MATCH(Sales!$B1420,Returns!$B$2:$B$297,0)),"No","Yes")</f>
        <v>No</v>
      </c>
      <c r="W1420" t="str">
        <f>INDEX(People!$A$2:$A$5,MATCH(Sales!$M1420,People!$B$2:$B$5,0))</f>
        <v>Kelly Williams</v>
      </c>
    </row>
    <row r="1421" spans="1:23"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IF(ISNA(MATCH(Sales!$B1421,Returns!$B$2:$B$297,0)),"No","Yes")</f>
        <v>No</v>
      </c>
      <c r="W1421" t="str">
        <f>INDEX(People!$A$2:$A$5,MATCH(Sales!$M1421,People!$B$2:$B$5,0))</f>
        <v>Anna Andreadi</v>
      </c>
    </row>
    <row r="1422" spans="1:23"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c r="V1422" t="str">
        <f>IF(ISNA(MATCH(Sales!$B1422,Returns!$B$2:$B$297,0)),"No","Yes")</f>
        <v>No</v>
      </c>
      <c r="W1422" t="str">
        <f>INDEX(People!$A$2:$A$5,MATCH(Sales!$M1422,People!$B$2:$B$5,0))</f>
        <v>Anna Andreadi</v>
      </c>
    </row>
    <row r="1423" spans="1:23"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c r="V1423" t="str">
        <f>IF(ISNA(MATCH(Sales!$B1423,Returns!$B$2:$B$297,0)),"No","Yes")</f>
        <v>No</v>
      </c>
      <c r="W1423" t="str">
        <f>INDEX(People!$A$2:$A$5,MATCH(Sales!$M1423,People!$B$2:$B$5,0))</f>
        <v>Anna Andreadi</v>
      </c>
    </row>
    <row r="1424" spans="1:23"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c r="V1424" t="str">
        <f>IF(ISNA(MATCH(Sales!$B1424,Returns!$B$2:$B$297,0)),"No","Yes")</f>
        <v>No</v>
      </c>
      <c r="W1424" t="str">
        <f>INDEX(People!$A$2:$A$5,MATCH(Sales!$M1424,People!$B$2:$B$5,0))</f>
        <v>Anna Andreadi</v>
      </c>
    </row>
    <row r="1425" spans="1:23"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c r="V1425" t="str">
        <f>IF(ISNA(MATCH(Sales!$B1425,Returns!$B$2:$B$297,0)),"No","Yes")</f>
        <v>No</v>
      </c>
      <c r="W1425" t="str">
        <f>INDEX(People!$A$2:$A$5,MATCH(Sales!$M1425,People!$B$2:$B$5,0))</f>
        <v>Anna Andreadi</v>
      </c>
    </row>
    <row r="1426" spans="1:23"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c r="V1426" t="str">
        <f>IF(ISNA(MATCH(Sales!$B1426,Returns!$B$2:$B$297,0)),"No","Yes")</f>
        <v>No</v>
      </c>
      <c r="W1426" t="str">
        <f>INDEX(People!$A$2:$A$5,MATCH(Sales!$M1426,People!$B$2:$B$5,0))</f>
        <v>Anna Andreadi</v>
      </c>
    </row>
    <row r="1427" spans="1:23"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c r="V1427" t="str">
        <f>IF(ISNA(MATCH(Sales!$B1427,Returns!$B$2:$B$297,0)),"No","Yes")</f>
        <v>No</v>
      </c>
      <c r="W1427" t="str">
        <f>INDEX(People!$A$2:$A$5,MATCH(Sales!$M1427,People!$B$2:$B$5,0))</f>
        <v>Anna Andreadi</v>
      </c>
    </row>
    <row r="1428" spans="1:23"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c r="V1428" t="str">
        <f>IF(ISNA(MATCH(Sales!$B1428,Returns!$B$2:$B$297,0)),"No","Yes")</f>
        <v>No</v>
      </c>
      <c r="W1428" t="str">
        <f>INDEX(People!$A$2:$A$5,MATCH(Sales!$M1428,People!$B$2:$B$5,0))</f>
        <v>Anna Andreadi</v>
      </c>
    </row>
    <row r="1429" spans="1:23"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IF(ISNA(MATCH(Sales!$B1429,Returns!$B$2:$B$297,0)),"No","Yes")</f>
        <v>No</v>
      </c>
      <c r="W1429" t="str">
        <f>INDEX(People!$A$2:$A$5,MATCH(Sales!$M1429,People!$B$2:$B$5,0))</f>
        <v>Anna Andreadi</v>
      </c>
    </row>
    <row r="1430" spans="1:23"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c r="V1430" t="str">
        <f>IF(ISNA(MATCH(Sales!$B1430,Returns!$B$2:$B$297,0)),"No","Yes")</f>
        <v>No</v>
      </c>
      <c r="W1430" t="str">
        <f>INDEX(People!$A$2:$A$5,MATCH(Sales!$M1430,People!$B$2:$B$5,0))</f>
        <v>Anna Andreadi</v>
      </c>
    </row>
    <row r="1431" spans="1:23"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IF(ISNA(MATCH(Sales!$B1431,Returns!$B$2:$B$297,0)),"No","Yes")</f>
        <v>No</v>
      </c>
      <c r="W1431" t="str">
        <f>INDEX(People!$A$2:$A$5,MATCH(Sales!$M1431,People!$B$2:$B$5,0))</f>
        <v>Anna Andreadi</v>
      </c>
    </row>
    <row r="1432" spans="1:23"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c r="V1432" t="str">
        <f>IF(ISNA(MATCH(Sales!$B1432,Returns!$B$2:$B$297,0)),"No","Yes")</f>
        <v>No</v>
      </c>
      <c r="W1432" t="str">
        <f>INDEX(People!$A$2:$A$5,MATCH(Sales!$M1432,People!$B$2:$B$5,0))</f>
        <v>Chuck Magee</v>
      </c>
    </row>
    <row r="1433" spans="1:23"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IF(ISNA(MATCH(Sales!$B1433,Returns!$B$2:$B$297,0)),"No","Yes")</f>
        <v>No</v>
      </c>
      <c r="W1433" t="str">
        <f>INDEX(People!$A$2:$A$5,MATCH(Sales!$M1433,People!$B$2:$B$5,0))</f>
        <v>Cassandra Brandow</v>
      </c>
    </row>
    <row r="1434" spans="1:23"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c r="V1434" t="str">
        <f>IF(ISNA(MATCH(Sales!$B1434,Returns!$B$2:$B$297,0)),"No","Yes")</f>
        <v>No</v>
      </c>
      <c r="W1434" t="str">
        <f>INDEX(People!$A$2:$A$5,MATCH(Sales!$M1434,People!$B$2:$B$5,0))</f>
        <v>Cassandra Brandow</v>
      </c>
    </row>
    <row r="1435" spans="1:23"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c r="V1435" t="str">
        <f>IF(ISNA(MATCH(Sales!$B1435,Returns!$B$2:$B$297,0)),"No","Yes")</f>
        <v>No</v>
      </c>
      <c r="W1435" t="str">
        <f>INDEX(People!$A$2:$A$5,MATCH(Sales!$M1435,People!$B$2:$B$5,0))</f>
        <v>Cassandra Brandow</v>
      </c>
    </row>
    <row r="1436" spans="1:23"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IF(ISNA(MATCH(Sales!$B1436,Returns!$B$2:$B$297,0)),"No","Yes")</f>
        <v>No</v>
      </c>
      <c r="W1436" t="str">
        <f>INDEX(People!$A$2:$A$5,MATCH(Sales!$M1436,People!$B$2:$B$5,0))</f>
        <v>Anna Andreadi</v>
      </c>
    </row>
    <row r="1437" spans="1:23"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c r="V1437" t="str">
        <f>IF(ISNA(MATCH(Sales!$B1437,Returns!$B$2:$B$297,0)),"No","Yes")</f>
        <v>No</v>
      </c>
      <c r="W1437" t="str">
        <f>INDEX(People!$A$2:$A$5,MATCH(Sales!$M1437,People!$B$2:$B$5,0))</f>
        <v>Chuck Magee</v>
      </c>
    </row>
    <row r="1438" spans="1:23"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c r="V1438" t="str">
        <f>IF(ISNA(MATCH(Sales!$B1438,Returns!$B$2:$B$297,0)),"No","Yes")</f>
        <v>No</v>
      </c>
      <c r="W1438" t="str">
        <f>INDEX(People!$A$2:$A$5,MATCH(Sales!$M1438,People!$B$2:$B$5,0))</f>
        <v>Chuck Magee</v>
      </c>
    </row>
    <row r="1439" spans="1:23"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c r="V1439" t="str">
        <f>IF(ISNA(MATCH(Sales!$B1439,Returns!$B$2:$B$297,0)),"No","Yes")</f>
        <v>Yes</v>
      </c>
      <c r="W1439" t="str">
        <f>INDEX(People!$A$2:$A$5,MATCH(Sales!$M1439,People!$B$2:$B$5,0))</f>
        <v>Kelly Williams</v>
      </c>
    </row>
    <row r="1440" spans="1:23"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c r="V1440" t="str">
        <f>IF(ISNA(MATCH(Sales!$B1440,Returns!$B$2:$B$297,0)),"No","Yes")</f>
        <v>Yes</v>
      </c>
      <c r="W1440" t="str">
        <f>INDEX(People!$A$2:$A$5,MATCH(Sales!$M1440,People!$B$2:$B$5,0))</f>
        <v>Kelly Williams</v>
      </c>
    </row>
    <row r="1441" spans="1:23"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c r="V1441" t="str">
        <f>IF(ISNA(MATCH(Sales!$B1441,Returns!$B$2:$B$297,0)),"No","Yes")</f>
        <v>No</v>
      </c>
      <c r="W1441" t="str">
        <f>INDEX(People!$A$2:$A$5,MATCH(Sales!$M1441,People!$B$2:$B$5,0))</f>
        <v>Chuck Magee</v>
      </c>
    </row>
    <row r="1442" spans="1:23"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IF(ISNA(MATCH(Sales!$B1442,Returns!$B$2:$B$297,0)),"No","Yes")</f>
        <v>No</v>
      </c>
      <c r="W1442" t="str">
        <f>INDEX(People!$A$2:$A$5,MATCH(Sales!$M1442,People!$B$2:$B$5,0))</f>
        <v>Chuck Magee</v>
      </c>
    </row>
    <row r="1443" spans="1:23"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c r="V1443" t="str">
        <f>IF(ISNA(MATCH(Sales!$B1443,Returns!$B$2:$B$297,0)),"No","Yes")</f>
        <v>No</v>
      </c>
      <c r="W1443" t="str">
        <f>INDEX(People!$A$2:$A$5,MATCH(Sales!$M1443,People!$B$2:$B$5,0))</f>
        <v>Anna Andreadi</v>
      </c>
    </row>
    <row r="1444" spans="1:23"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c r="V1444" t="str">
        <f>IF(ISNA(MATCH(Sales!$B1444,Returns!$B$2:$B$297,0)),"No","Yes")</f>
        <v>No</v>
      </c>
      <c r="W1444" t="str">
        <f>INDEX(People!$A$2:$A$5,MATCH(Sales!$M1444,People!$B$2:$B$5,0))</f>
        <v>Cassandra Brandow</v>
      </c>
    </row>
    <row r="1445" spans="1:23"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c r="V1445" t="str">
        <f>IF(ISNA(MATCH(Sales!$B1445,Returns!$B$2:$B$297,0)),"No","Yes")</f>
        <v>No</v>
      </c>
      <c r="W1445" t="str">
        <f>INDEX(People!$A$2:$A$5,MATCH(Sales!$M1445,People!$B$2:$B$5,0))</f>
        <v>Anna Andreadi</v>
      </c>
    </row>
    <row r="1446" spans="1:23"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c r="V1446" t="str">
        <f>IF(ISNA(MATCH(Sales!$B1446,Returns!$B$2:$B$297,0)),"No","Yes")</f>
        <v>No</v>
      </c>
      <c r="W1446" t="str">
        <f>INDEX(People!$A$2:$A$5,MATCH(Sales!$M1446,People!$B$2:$B$5,0))</f>
        <v>Kelly Williams</v>
      </c>
    </row>
    <row r="1447" spans="1:23"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c r="V1447" t="str">
        <f>IF(ISNA(MATCH(Sales!$B1447,Returns!$B$2:$B$297,0)),"No","Yes")</f>
        <v>No</v>
      </c>
      <c r="W1447" t="str">
        <f>INDEX(People!$A$2:$A$5,MATCH(Sales!$M1447,People!$B$2:$B$5,0))</f>
        <v>Kelly Williams</v>
      </c>
    </row>
    <row r="1448" spans="1:23"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c r="V1448" t="str">
        <f>IF(ISNA(MATCH(Sales!$B1448,Returns!$B$2:$B$297,0)),"No","Yes")</f>
        <v>No</v>
      </c>
      <c r="W1448" t="str">
        <f>INDEX(People!$A$2:$A$5,MATCH(Sales!$M1448,People!$B$2:$B$5,0))</f>
        <v>Kelly Williams</v>
      </c>
    </row>
    <row r="1449" spans="1:23"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c r="V1449" t="str">
        <f>IF(ISNA(MATCH(Sales!$B1449,Returns!$B$2:$B$297,0)),"No","Yes")</f>
        <v>No</v>
      </c>
      <c r="W1449" t="str">
        <f>INDEX(People!$A$2:$A$5,MATCH(Sales!$M1449,People!$B$2:$B$5,0))</f>
        <v>Kelly Williams</v>
      </c>
    </row>
    <row r="1450" spans="1:23"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c r="V1450" t="str">
        <f>IF(ISNA(MATCH(Sales!$B1450,Returns!$B$2:$B$297,0)),"No","Yes")</f>
        <v>No</v>
      </c>
      <c r="W1450" t="str">
        <f>INDEX(People!$A$2:$A$5,MATCH(Sales!$M1450,People!$B$2:$B$5,0))</f>
        <v>Chuck Magee</v>
      </c>
    </row>
    <row r="1451" spans="1:23"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c r="V1451" t="str">
        <f>IF(ISNA(MATCH(Sales!$B1451,Returns!$B$2:$B$297,0)),"No","Yes")</f>
        <v>No</v>
      </c>
      <c r="W1451" t="str">
        <f>INDEX(People!$A$2:$A$5,MATCH(Sales!$M1451,People!$B$2:$B$5,0))</f>
        <v>Anna Andreadi</v>
      </c>
    </row>
    <row r="1452" spans="1:23"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c r="V1452" t="str">
        <f>IF(ISNA(MATCH(Sales!$B1452,Returns!$B$2:$B$297,0)),"No","Yes")</f>
        <v>No</v>
      </c>
      <c r="W1452" t="str">
        <f>INDEX(People!$A$2:$A$5,MATCH(Sales!$M1452,People!$B$2:$B$5,0))</f>
        <v>Anna Andreadi</v>
      </c>
    </row>
    <row r="1453" spans="1:23"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IF(ISNA(MATCH(Sales!$B1453,Returns!$B$2:$B$297,0)),"No","Yes")</f>
        <v>No</v>
      </c>
      <c r="W1453" t="str">
        <f>INDEX(People!$A$2:$A$5,MATCH(Sales!$M1453,People!$B$2:$B$5,0))</f>
        <v>Cassandra Brandow</v>
      </c>
    </row>
    <row r="1454" spans="1:23"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c r="V1454" t="str">
        <f>IF(ISNA(MATCH(Sales!$B1454,Returns!$B$2:$B$297,0)),"No","Yes")</f>
        <v>No</v>
      </c>
      <c r="W1454" t="str">
        <f>INDEX(People!$A$2:$A$5,MATCH(Sales!$M1454,People!$B$2:$B$5,0))</f>
        <v>Cassandra Brandow</v>
      </c>
    </row>
    <row r="1455" spans="1:23"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IF(ISNA(MATCH(Sales!$B1455,Returns!$B$2:$B$297,0)),"No","Yes")</f>
        <v>No</v>
      </c>
      <c r="W1455" t="str">
        <f>INDEX(People!$A$2:$A$5,MATCH(Sales!$M1455,People!$B$2:$B$5,0))</f>
        <v>Cassandra Brandow</v>
      </c>
    </row>
    <row r="1456" spans="1:23"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IF(ISNA(MATCH(Sales!$B1456,Returns!$B$2:$B$297,0)),"No","Yes")</f>
        <v>No</v>
      </c>
      <c r="W1456" t="str">
        <f>INDEX(People!$A$2:$A$5,MATCH(Sales!$M1456,People!$B$2:$B$5,0))</f>
        <v>Cassandra Brandow</v>
      </c>
    </row>
    <row r="1457" spans="1:23"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c r="V1457" t="str">
        <f>IF(ISNA(MATCH(Sales!$B1457,Returns!$B$2:$B$297,0)),"No","Yes")</f>
        <v>No</v>
      </c>
      <c r="W1457" t="str">
        <f>INDEX(People!$A$2:$A$5,MATCH(Sales!$M1457,People!$B$2:$B$5,0))</f>
        <v>Cassandra Brandow</v>
      </c>
    </row>
    <row r="1458" spans="1:23"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c r="V1458" t="str">
        <f>IF(ISNA(MATCH(Sales!$B1458,Returns!$B$2:$B$297,0)),"No","Yes")</f>
        <v>No</v>
      </c>
      <c r="W1458" t="str">
        <f>INDEX(People!$A$2:$A$5,MATCH(Sales!$M1458,People!$B$2:$B$5,0))</f>
        <v>Cassandra Brandow</v>
      </c>
    </row>
    <row r="1459" spans="1:23"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c r="V1459" t="str">
        <f>IF(ISNA(MATCH(Sales!$B1459,Returns!$B$2:$B$297,0)),"No","Yes")</f>
        <v>No</v>
      </c>
      <c r="W1459" t="str">
        <f>INDEX(People!$A$2:$A$5,MATCH(Sales!$M1459,People!$B$2:$B$5,0))</f>
        <v>Chuck Magee</v>
      </c>
    </row>
    <row r="1460" spans="1:23"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c r="V1460" t="str">
        <f>IF(ISNA(MATCH(Sales!$B1460,Returns!$B$2:$B$297,0)),"No","Yes")</f>
        <v>No</v>
      </c>
      <c r="W1460" t="str">
        <f>INDEX(People!$A$2:$A$5,MATCH(Sales!$M1460,People!$B$2:$B$5,0))</f>
        <v>Kelly Williams</v>
      </c>
    </row>
    <row r="1461" spans="1:23"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IF(ISNA(MATCH(Sales!$B1461,Returns!$B$2:$B$297,0)),"No","Yes")</f>
        <v>No</v>
      </c>
      <c r="W1461" t="str">
        <f>INDEX(People!$A$2:$A$5,MATCH(Sales!$M1461,People!$B$2:$B$5,0))</f>
        <v>Chuck Magee</v>
      </c>
    </row>
    <row r="1462" spans="1:23"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c r="V1462" t="str">
        <f>IF(ISNA(MATCH(Sales!$B1462,Returns!$B$2:$B$297,0)),"No","Yes")</f>
        <v>Yes</v>
      </c>
      <c r="W1462" t="str">
        <f>INDEX(People!$A$2:$A$5,MATCH(Sales!$M1462,People!$B$2:$B$5,0))</f>
        <v>Anna Andreadi</v>
      </c>
    </row>
    <row r="1463" spans="1:23"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c r="V1463" t="str">
        <f>IF(ISNA(MATCH(Sales!$B1463,Returns!$B$2:$B$297,0)),"No","Yes")</f>
        <v>No</v>
      </c>
      <c r="W1463" t="str">
        <f>INDEX(People!$A$2:$A$5,MATCH(Sales!$M1463,People!$B$2:$B$5,0))</f>
        <v>Chuck Magee</v>
      </c>
    </row>
    <row r="1464" spans="1:23"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IF(ISNA(MATCH(Sales!$B1464,Returns!$B$2:$B$297,0)),"No","Yes")</f>
        <v>No</v>
      </c>
      <c r="W1464" t="str">
        <f>INDEX(People!$A$2:$A$5,MATCH(Sales!$M1464,People!$B$2:$B$5,0))</f>
        <v>Kelly Williams</v>
      </c>
    </row>
    <row r="1465" spans="1:23"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c r="V1465" t="str">
        <f>IF(ISNA(MATCH(Sales!$B1465,Returns!$B$2:$B$297,0)),"No","Yes")</f>
        <v>No</v>
      </c>
      <c r="W1465" t="str">
        <f>INDEX(People!$A$2:$A$5,MATCH(Sales!$M1465,People!$B$2:$B$5,0))</f>
        <v>Kelly Williams</v>
      </c>
    </row>
    <row r="1466" spans="1:23"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c r="V1466" t="str">
        <f>IF(ISNA(MATCH(Sales!$B1466,Returns!$B$2:$B$297,0)),"No","Yes")</f>
        <v>No</v>
      </c>
      <c r="W1466" t="str">
        <f>INDEX(People!$A$2:$A$5,MATCH(Sales!$M1466,People!$B$2:$B$5,0))</f>
        <v>Chuck Magee</v>
      </c>
    </row>
    <row r="1467" spans="1:23"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c r="V1467" t="str">
        <f>IF(ISNA(MATCH(Sales!$B1467,Returns!$B$2:$B$297,0)),"No","Yes")</f>
        <v>No</v>
      </c>
      <c r="W1467" t="str">
        <f>INDEX(People!$A$2:$A$5,MATCH(Sales!$M1467,People!$B$2:$B$5,0))</f>
        <v>Anna Andreadi</v>
      </c>
    </row>
    <row r="1468" spans="1:23"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c r="V1468" t="str">
        <f>IF(ISNA(MATCH(Sales!$B1468,Returns!$B$2:$B$297,0)),"No","Yes")</f>
        <v>No</v>
      </c>
      <c r="W1468" t="str">
        <f>INDEX(People!$A$2:$A$5,MATCH(Sales!$M1468,People!$B$2:$B$5,0))</f>
        <v>Anna Andreadi</v>
      </c>
    </row>
    <row r="1469" spans="1:23"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c r="V1469" t="str">
        <f>IF(ISNA(MATCH(Sales!$B1469,Returns!$B$2:$B$297,0)),"No","Yes")</f>
        <v>No</v>
      </c>
      <c r="W1469" t="str">
        <f>INDEX(People!$A$2:$A$5,MATCH(Sales!$M1469,People!$B$2:$B$5,0))</f>
        <v>Cassandra Brandow</v>
      </c>
    </row>
    <row r="1470" spans="1:23"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c r="V1470" t="str">
        <f>IF(ISNA(MATCH(Sales!$B1470,Returns!$B$2:$B$297,0)),"No","Yes")</f>
        <v>No</v>
      </c>
      <c r="W1470" t="str">
        <f>INDEX(People!$A$2:$A$5,MATCH(Sales!$M1470,People!$B$2:$B$5,0))</f>
        <v>Kelly Williams</v>
      </c>
    </row>
    <row r="1471" spans="1:23"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c r="V1471" t="str">
        <f>IF(ISNA(MATCH(Sales!$B1471,Returns!$B$2:$B$297,0)),"No","Yes")</f>
        <v>No</v>
      </c>
      <c r="W1471" t="str">
        <f>INDEX(People!$A$2:$A$5,MATCH(Sales!$M1471,People!$B$2:$B$5,0))</f>
        <v>Kelly Williams</v>
      </c>
    </row>
    <row r="1472" spans="1:23"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c r="V1472" t="str">
        <f>IF(ISNA(MATCH(Sales!$B1472,Returns!$B$2:$B$297,0)),"No","Yes")</f>
        <v>No</v>
      </c>
      <c r="W1472" t="str">
        <f>INDEX(People!$A$2:$A$5,MATCH(Sales!$M1472,People!$B$2:$B$5,0))</f>
        <v>Kelly Williams</v>
      </c>
    </row>
    <row r="1473" spans="1:23"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c r="V1473" t="str">
        <f>IF(ISNA(MATCH(Sales!$B1473,Returns!$B$2:$B$297,0)),"No","Yes")</f>
        <v>No</v>
      </c>
      <c r="W1473" t="str">
        <f>INDEX(People!$A$2:$A$5,MATCH(Sales!$M1473,People!$B$2:$B$5,0))</f>
        <v>Chuck Magee</v>
      </c>
    </row>
    <row r="1474" spans="1:23"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IF(ISNA(MATCH(Sales!$B1474,Returns!$B$2:$B$297,0)),"No","Yes")</f>
        <v>No</v>
      </c>
      <c r="W1474" t="str">
        <f>INDEX(People!$A$2:$A$5,MATCH(Sales!$M1474,People!$B$2:$B$5,0))</f>
        <v>Anna Andreadi</v>
      </c>
    </row>
    <row r="1475" spans="1:23"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c r="V1475" t="str">
        <f>IF(ISNA(MATCH(Sales!$B1475,Returns!$B$2:$B$297,0)),"No","Yes")</f>
        <v>No</v>
      </c>
      <c r="W1475" t="str">
        <f>INDEX(People!$A$2:$A$5,MATCH(Sales!$M1475,People!$B$2:$B$5,0))</f>
        <v>Kelly Williams</v>
      </c>
    </row>
    <row r="1476" spans="1:23"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IF(ISNA(MATCH(Sales!$B1476,Returns!$B$2:$B$297,0)),"No","Yes")</f>
        <v>No</v>
      </c>
      <c r="W1476" t="str">
        <f>INDEX(People!$A$2:$A$5,MATCH(Sales!$M1476,People!$B$2:$B$5,0))</f>
        <v>Chuck Magee</v>
      </c>
    </row>
    <row r="1477" spans="1:23"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c r="V1477" t="str">
        <f>IF(ISNA(MATCH(Sales!$B1477,Returns!$B$2:$B$297,0)),"No","Yes")</f>
        <v>No</v>
      </c>
      <c r="W1477" t="str">
        <f>INDEX(People!$A$2:$A$5,MATCH(Sales!$M1477,People!$B$2:$B$5,0))</f>
        <v>Chuck Magee</v>
      </c>
    </row>
    <row r="1478" spans="1:23"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IF(ISNA(MATCH(Sales!$B1478,Returns!$B$2:$B$297,0)),"No","Yes")</f>
        <v>No</v>
      </c>
      <c r="W1478" t="str">
        <f>INDEX(People!$A$2:$A$5,MATCH(Sales!$M1478,People!$B$2:$B$5,0))</f>
        <v>Chuck Magee</v>
      </c>
    </row>
    <row r="1479" spans="1:23"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c r="V1479" t="str">
        <f>IF(ISNA(MATCH(Sales!$B1479,Returns!$B$2:$B$297,0)),"No","Yes")</f>
        <v>No</v>
      </c>
      <c r="W1479" t="str">
        <f>INDEX(People!$A$2:$A$5,MATCH(Sales!$M1479,People!$B$2:$B$5,0))</f>
        <v>Cassandra Brandow</v>
      </c>
    </row>
    <row r="1480" spans="1:23"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c r="V1480" t="str">
        <f>IF(ISNA(MATCH(Sales!$B1480,Returns!$B$2:$B$297,0)),"No","Yes")</f>
        <v>No</v>
      </c>
      <c r="W1480" t="str">
        <f>INDEX(People!$A$2:$A$5,MATCH(Sales!$M1480,People!$B$2:$B$5,0))</f>
        <v>Anna Andreadi</v>
      </c>
    </row>
    <row r="1481" spans="1:23"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c r="V1481" t="str">
        <f>IF(ISNA(MATCH(Sales!$B1481,Returns!$B$2:$B$297,0)),"No","Yes")</f>
        <v>Yes</v>
      </c>
      <c r="W1481" t="str">
        <f>INDEX(People!$A$2:$A$5,MATCH(Sales!$M1481,People!$B$2:$B$5,0))</f>
        <v>Anna Andreadi</v>
      </c>
    </row>
    <row r="1482" spans="1:23"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c r="V1482" t="str">
        <f>IF(ISNA(MATCH(Sales!$B1482,Returns!$B$2:$B$297,0)),"No","Yes")</f>
        <v>Yes</v>
      </c>
      <c r="W1482" t="str">
        <f>INDEX(People!$A$2:$A$5,MATCH(Sales!$M1482,People!$B$2:$B$5,0))</f>
        <v>Anna Andreadi</v>
      </c>
    </row>
    <row r="1483" spans="1:23"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c r="V1483" t="str">
        <f>IF(ISNA(MATCH(Sales!$B1483,Returns!$B$2:$B$297,0)),"No","Yes")</f>
        <v>Yes</v>
      </c>
      <c r="W1483" t="str">
        <f>INDEX(People!$A$2:$A$5,MATCH(Sales!$M1483,People!$B$2:$B$5,0))</f>
        <v>Anna Andreadi</v>
      </c>
    </row>
    <row r="1484" spans="1:23"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c r="V1484" t="str">
        <f>IF(ISNA(MATCH(Sales!$B1484,Returns!$B$2:$B$297,0)),"No","Yes")</f>
        <v>No</v>
      </c>
      <c r="W1484" t="str">
        <f>INDEX(People!$A$2:$A$5,MATCH(Sales!$M1484,People!$B$2:$B$5,0))</f>
        <v>Cassandra Brandow</v>
      </c>
    </row>
    <row r="1485" spans="1:23"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c r="V1485" t="str">
        <f>IF(ISNA(MATCH(Sales!$B1485,Returns!$B$2:$B$297,0)),"No","Yes")</f>
        <v>No</v>
      </c>
      <c r="W1485" t="str">
        <f>INDEX(People!$A$2:$A$5,MATCH(Sales!$M1485,People!$B$2:$B$5,0))</f>
        <v>Cassandra Brandow</v>
      </c>
    </row>
    <row r="1486" spans="1:23"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c r="V1486" t="str">
        <f>IF(ISNA(MATCH(Sales!$B1486,Returns!$B$2:$B$297,0)),"No","Yes")</f>
        <v>No</v>
      </c>
      <c r="W1486" t="str">
        <f>INDEX(People!$A$2:$A$5,MATCH(Sales!$M1486,People!$B$2:$B$5,0))</f>
        <v>Anna Andreadi</v>
      </c>
    </row>
    <row r="1487" spans="1:23"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c r="V1487" t="str">
        <f>IF(ISNA(MATCH(Sales!$B1487,Returns!$B$2:$B$297,0)),"No","Yes")</f>
        <v>No</v>
      </c>
      <c r="W1487" t="str">
        <f>INDEX(People!$A$2:$A$5,MATCH(Sales!$M1487,People!$B$2:$B$5,0))</f>
        <v>Chuck Magee</v>
      </c>
    </row>
    <row r="1488" spans="1:23"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c r="V1488" t="str">
        <f>IF(ISNA(MATCH(Sales!$B1488,Returns!$B$2:$B$297,0)),"No","Yes")</f>
        <v>No</v>
      </c>
      <c r="W1488" t="str">
        <f>INDEX(People!$A$2:$A$5,MATCH(Sales!$M1488,People!$B$2:$B$5,0))</f>
        <v>Anna Andreadi</v>
      </c>
    </row>
    <row r="1489" spans="1:23"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c r="V1489" t="str">
        <f>IF(ISNA(MATCH(Sales!$B1489,Returns!$B$2:$B$297,0)),"No","Yes")</f>
        <v>No</v>
      </c>
      <c r="W1489" t="str">
        <f>INDEX(People!$A$2:$A$5,MATCH(Sales!$M1489,People!$B$2:$B$5,0))</f>
        <v>Anna Andreadi</v>
      </c>
    </row>
    <row r="1490" spans="1:23"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c r="V1490" t="str">
        <f>IF(ISNA(MATCH(Sales!$B1490,Returns!$B$2:$B$297,0)),"No","Yes")</f>
        <v>No</v>
      </c>
      <c r="W1490" t="str">
        <f>INDEX(People!$A$2:$A$5,MATCH(Sales!$M1490,People!$B$2:$B$5,0))</f>
        <v>Anna Andreadi</v>
      </c>
    </row>
    <row r="1491" spans="1:23"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IF(ISNA(MATCH(Sales!$B1491,Returns!$B$2:$B$297,0)),"No","Yes")</f>
        <v>No</v>
      </c>
      <c r="W1491" t="str">
        <f>INDEX(People!$A$2:$A$5,MATCH(Sales!$M1491,People!$B$2:$B$5,0))</f>
        <v>Chuck Magee</v>
      </c>
    </row>
    <row r="1492" spans="1:23"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IF(ISNA(MATCH(Sales!$B1492,Returns!$B$2:$B$297,0)),"No","Yes")</f>
        <v>No</v>
      </c>
      <c r="W1492" t="str">
        <f>INDEX(People!$A$2:$A$5,MATCH(Sales!$M1492,People!$B$2:$B$5,0))</f>
        <v>Chuck Magee</v>
      </c>
    </row>
    <row r="1493" spans="1:23"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c r="V1493" t="str">
        <f>IF(ISNA(MATCH(Sales!$B1493,Returns!$B$2:$B$297,0)),"No","Yes")</f>
        <v>No</v>
      </c>
      <c r="W1493" t="str">
        <f>INDEX(People!$A$2:$A$5,MATCH(Sales!$M1493,People!$B$2:$B$5,0))</f>
        <v>Chuck Magee</v>
      </c>
    </row>
    <row r="1494" spans="1:23"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IF(ISNA(MATCH(Sales!$B1494,Returns!$B$2:$B$297,0)),"No","Yes")</f>
        <v>No</v>
      </c>
      <c r="W1494" t="str">
        <f>INDEX(People!$A$2:$A$5,MATCH(Sales!$M1494,People!$B$2:$B$5,0))</f>
        <v>Chuck Magee</v>
      </c>
    </row>
    <row r="1495" spans="1:23"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c r="V1495" t="str">
        <f>IF(ISNA(MATCH(Sales!$B1495,Returns!$B$2:$B$297,0)),"No","Yes")</f>
        <v>No</v>
      </c>
      <c r="W1495" t="str">
        <f>INDEX(People!$A$2:$A$5,MATCH(Sales!$M1495,People!$B$2:$B$5,0))</f>
        <v>Anna Andreadi</v>
      </c>
    </row>
    <row r="1496" spans="1:23"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c r="V1496" t="str">
        <f>IF(ISNA(MATCH(Sales!$B1496,Returns!$B$2:$B$297,0)),"No","Yes")</f>
        <v>No</v>
      </c>
      <c r="W1496" t="str">
        <f>INDEX(People!$A$2:$A$5,MATCH(Sales!$M1496,People!$B$2:$B$5,0))</f>
        <v>Cassandra Brandow</v>
      </c>
    </row>
    <row r="1497" spans="1:23"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c r="V1497" t="str">
        <f>IF(ISNA(MATCH(Sales!$B1497,Returns!$B$2:$B$297,0)),"No","Yes")</f>
        <v>No</v>
      </c>
      <c r="W1497" t="str">
        <f>INDEX(People!$A$2:$A$5,MATCH(Sales!$M1497,People!$B$2:$B$5,0))</f>
        <v>Kelly Williams</v>
      </c>
    </row>
    <row r="1498" spans="1:23"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c r="V1498" t="str">
        <f>IF(ISNA(MATCH(Sales!$B1498,Returns!$B$2:$B$297,0)),"No","Yes")</f>
        <v>No</v>
      </c>
      <c r="W1498" t="str">
        <f>INDEX(People!$A$2:$A$5,MATCH(Sales!$M1498,People!$B$2:$B$5,0))</f>
        <v>Kelly Williams</v>
      </c>
    </row>
    <row r="1499" spans="1:23"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c r="V1499" t="str">
        <f>IF(ISNA(MATCH(Sales!$B1499,Returns!$B$2:$B$297,0)),"No","Yes")</f>
        <v>No</v>
      </c>
      <c r="W1499" t="str">
        <f>INDEX(People!$A$2:$A$5,MATCH(Sales!$M1499,People!$B$2:$B$5,0))</f>
        <v>Kelly Williams</v>
      </c>
    </row>
    <row r="1500" spans="1:23"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c r="V1500" t="str">
        <f>IF(ISNA(MATCH(Sales!$B1500,Returns!$B$2:$B$297,0)),"No","Yes")</f>
        <v>No</v>
      </c>
      <c r="W1500" t="str">
        <f>INDEX(People!$A$2:$A$5,MATCH(Sales!$M1500,People!$B$2:$B$5,0))</f>
        <v>Anna Andreadi</v>
      </c>
    </row>
    <row r="1501" spans="1:23"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c r="V1501" t="str">
        <f>IF(ISNA(MATCH(Sales!$B1501,Returns!$B$2:$B$297,0)),"No","Yes")</f>
        <v>No</v>
      </c>
      <c r="W1501" t="str">
        <f>INDEX(People!$A$2:$A$5,MATCH(Sales!$M1501,People!$B$2:$B$5,0))</f>
        <v>Kelly Williams</v>
      </c>
    </row>
    <row r="1502" spans="1:23"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c r="V1502" t="str">
        <f>IF(ISNA(MATCH(Sales!$B1502,Returns!$B$2:$B$297,0)),"No","Yes")</f>
        <v>No</v>
      </c>
      <c r="W1502" t="str">
        <f>INDEX(People!$A$2:$A$5,MATCH(Sales!$M1502,People!$B$2:$B$5,0))</f>
        <v>Kelly Williams</v>
      </c>
    </row>
    <row r="1503" spans="1:23"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IF(ISNA(MATCH(Sales!$B1503,Returns!$B$2:$B$297,0)),"No","Yes")</f>
        <v>No</v>
      </c>
      <c r="W1503" t="str">
        <f>INDEX(People!$A$2:$A$5,MATCH(Sales!$M1503,People!$B$2:$B$5,0))</f>
        <v>Kelly Williams</v>
      </c>
    </row>
    <row r="1504" spans="1:23"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c r="V1504" t="str">
        <f>IF(ISNA(MATCH(Sales!$B1504,Returns!$B$2:$B$297,0)),"No","Yes")</f>
        <v>No</v>
      </c>
      <c r="W1504" t="str">
        <f>INDEX(People!$A$2:$A$5,MATCH(Sales!$M1504,People!$B$2:$B$5,0))</f>
        <v>Anna Andreadi</v>
      </c>
    </row>
    <row r="1505" spans="1:23"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c r="V1505" t="str">
        <f>IF(ISNA(MATCH(Sales!$B1505,Returns!$B$2:$B$297,0)),"No","Yes")</f>
        <v>No</v>
      </c>
      <c r="W1505" t="str">
        <f>INDEX(People!$A$2:$A$5,MATCH(Sales!$M1505,People!$B$2:$B$5,0))</f>
        <v>Anna Andreadi</v>
      </c>
    </row>
    <row r="1506" spans="1:23"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IF(ISNA(MATCH(Sales!$B1506,Returns!$B$2:$B$297,0)),"No","Yes")</f>
        <v>No</v>
      </c>
      <c r="W1506" t="str">
        <f>INDEX(People!$A$2:$A$5,MATCH(Sales!$M1506,People!$B$2:$B$5,0))</f>
        <v>Anna Andreadi</v>
      </c>
    </row>
    <row r="1507" spans="1:23"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c r="V1507" t="str">
        <f>IF(ISNA(MATCH(Sales!$B1507,Returns!$B$2:$B$297,0)),"No","Yes")</f>
        <v>No</v>
      </c>
      <c r="W1507" t="str">
        <f>INDEX(People!$A$2:$A$5,MATCH(Sales!$M1507,People!$B$2:$B$5,0))</f>
        <v>Anna Andreadi</v>
      </c>
    </row>
    <row r="1508" spans="1:23"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c r="V1508" t="str">
        <f>IF(ISNA(MATCH(Sales!$B1508,Returns!$B$2:$B$297,0)),"No","Yes")</f>
        <v>No</v>
      </c>
      <c r="W1508" t="str">
        <f>INDEX(People!$A$2:$A$5,MATCH(Sales!$M1508,People!$B$2:$B$5,0))</f>
        <v>Chuck Magee</v>
      </c>
    </row>
    <row r="1509" spans="1:23"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c r="V1509" t="str">
        <f>IF(ISNA(MATCH(Sales!$B1509,Returns!$B$2:$B$297,0)),"No","Yes")</f>
        <v>No</v>
      </c>
      <c r="W1509" t="str">
        <f>INDEX(People!$A$2:$A$5,MATCH(Sales!$M1509,People!$B$2:$B$5,0))</f>
        <v>Cassandra Brandow</v>
      </c>
    </row>
    <row r="1510" spans="1:23"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c r="V1510" t="str">
        <f>IF(ISNA(MATCH(Sales!$B1510,Returns!$B$2:$B$297,0)),"No","Yes")</f>
        <v>Yes</v>
      </c>
      <c r="W1510" t="str">
        <f>INDEX(People!$A$2:$A$5,MATCH(Sales!$M1510,People!$B$2:$B$5,0))</f>
        <v>Kelly Williams</v>
      </c>
    </row>
    <row r="1511" spans="1:23"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IF(ISNA(MATCH(Sales!$B1511,Returns!$B$2:$B$297,0)),"No","Yes")</f>
        <v>No</v>
      </c>
      <c r="W1511" t="str">
        <f>INDEX(People!$A$2:$A$5,MATCH(Sales!$M1511,People!$B$2:$B$5,0))</f>
        <v>Anna Andreadi</v>
      </c>
    </row>
    <row r="1512" spans="1:23"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c r="V1512" t="str">
        <f>IF(ISNA(MATCH(Sales!$B1512,Returns!$B$2:$B$297,0)),"No","Yes")</f>
        <v>No</v>
      </c>
      <c r="W1512" t="str">
        <f>INDEX(People!$A$2:$A$5,MATCH(Sales!$M1512,People!$B$2:$B$5,0))</f>
        <v>Anna Andreadi</v>
      </c>
    </row>
    <row r="1513" spans="1:23"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c r="V1513" t="str">
        <f>IF(ISNA(MATCH(Sales!$B1513,Returns!$B$2:$B$297,0)),"No","Yes")</f>
        <v>No</v>
      </c>
      <c r="W1513" t="str">
        <f>INDEX(People!$A$2:$A$5,MATCH(Sales!$M1513,People!$B$2:$B$5,0))</f>
        <v>Anna Andreadi</v>
      </c>
    </row>
    <row r="1514" spans="1:23"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c r="V1514" t="str">
        <f>IF(ISNA(MATCH(Sales!$B1514,Returns!$B$2:$B$297,0)),"No","Yes")</f>
        <v>No</v>
      </c>
      <c r="W1514" t="str">
        <f>INDEX(People!$A$2:$A$5,MATCH(Sales!$M1514,People!$B$2:$B$5,0))</f>
        <v>Kelly Williams</v>
      </c>
    </row>
    <row r="1515" spans="1:23"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c r="V1515" t="str">
        <f>IF(ISNA(MATCH(Sales!$B1515,Returns!$B$2:$B$297,0)),"No","Yes")</f>
        <v>No</v>
      </c>
      <c r="W1515" t="str">
        <f>INDEX(People!$A$2:$A$5,MATCH(Sales!$M1515,People!$B$2:$B$5,0))</f>
        <v>Kelly Williams</v>
      </c>
    </row>
    <row r="1516" spans="1:23"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c r="V1516" t="str">
        <f>IF(ISNA(MATCH(Sales!$B1516,Returns!$B$2:$B$297,0)),"No","Yes")</f>
        <v>No</v>
      </c>
      <c r="W1516" t="str">
        <f>INDEX(People!$A$2:$A$5,MATCH(Sales!$M1516,People!$B$2:$B$5,0))</f>
        <v>Kelly Williams</v>
      </c>
    </row>
    <row r="1517" spans="1:23"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c r="V1517" t="str">
        <f>IF(ISNA(MATCH(Sales!$B1517,Returns!$B$2:$B$297,0)),"No","Yes")</f>
        <v>No</v>
      </c>
      <c r="W1517" t="str">
        <f>INDEX(People!$A$2:$A$5,MATCH(Sales!$M1517,People!$B$2:$B$5,0))</f>
        <v>Chuck Magee</v>
      </c>
    </row>
    <row r="1518" spans="1:23"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c r="V1518" t="str">
        <f>IF(ISNA(MATCH(Sales!$B1518,Returns!$B$2:$B$297,0)),"No","Yes")</f>
        <v>No</v>
      </c>
      <c r="W1518" t="str">
        <f>INDEX(People!$A$2:$A$5,MATCH(Sales!$M1518,People!$B$2:$B$5,0))</f>
        <v>Anna Andreadi</v>
      </c>
    </row>
    <row r="1519" spans="1:23"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c r="V1519" t="str">
        <f>IF(ISNA(MATCH(Sales!$B1519,Returns!$B$2:$B$297,0)),"No","Yes")</f>
        <v>No</v>
      </c>
      <c r="W1519" t="str">
        <f>INDEX(People!$A$2:$A$5,MATCH(Sales!$M1519,People!$B$2:$B$5,0))</f>
        <v>Anna Andreadi</v>
      </c>
    </row>
    <row r="1520" spans="1:23"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c r="V1520" t="str">
        <f>IF(ISNA(MATCH(Sales!$B1520,Returns!$B$2:$B$297,0)),"No","Yes")</f>
        <v>No</v>
      </c>
      <c r="W1520" t="str">
        <f>INDEX(People!$A$2:$A$5,MATCH(Sales!$M1520,People!$B$2:$B$5,0))</f>
        <v>Anna Andreadi</v>
      </c>
    </row>
    <row r="1521" spans="1:23"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c r="V1521" t="str">
        <f>IF(ISNA(MATCH(Sales!$B1521,Returns!$B$2:$B$297,0)),"No","Yes")</f>
        <v>No</v>
      </c>
      <c r="W1521" t="str">
        <f>INDEX(People!$A$2:$A$5,MATCH(Sales!$M1521,People!$B$2:$B$5,0))</f>
        <v>Anna Andreadi</v>
      </c>
    </row>
    <row r="1522" spans="1:23"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c r="V1522" t="str">
        <f>IF(ISNA(MATCH(Sales!$B1522,Returns!$B$2:$B$297,0)),"No","Yes")</f>
        <v>No</v>
      </c>
      <c r="W1522" t="str">
        <f>INDEX(People!$A$2:$A$5,MATCH(Sales!$M1522,People!$B$2:$B$5,0))</f>
        <v>Kelly Williams</v>
      </c>
    </row>
    <row r="1523" spans="1:23"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c r="V1523" t="str">
        <f>IF(ISNA(MATCH(Sales!$B1523,Returns!$B$2:$B$297,0)),"No","Yes")</f>
        <v>No</v>
      </c>
      <c r="W1523" t="str">
        <f>INDEX(People!$A$2:$A$5,MATCH(Sales!$M1523,People!$B$2:$B$5,0))</f>
        <v>Anna Andreadi</v>
      </c>
    </row>
    <row r="1524" spans="1:23"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c r="V1524" t="str">
        <f>IF(ISNA(MATCH(Sales!$B1524,Returns!$B$2:$B$297,0)),"No","Yes")</f>
        <v>No</v>
      </c>
      <c r="W1524" t="str">
        <f>INDEX(People!$A$2:$A$5,MATCH(Sales!$M1524,People!$B$2:$B$5,0))</f>
        <v>Anna Andreadi</v>
      </c>
    </row>
    <row r="1525" spans="1:23"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c r="V1525" t="str">
        <f>IF(ISNA(MATCH(Sales!$B1525,Returns!$B$2:$B$297,0)),"No","Yes")</f>
        <v>No</v>
      </c>
      <c r="W1525" t="str">
        <f>INDEX(People!$A$2:$A$5,MATCH(Sales!$M1525,People!$B$2:$B$5,0))</f>
        <v>Anna Andreadi</v>
      </c>
    </row>
    <row r="1526" spans="1:23"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c r="V1526" t="str">
        <f>IF(ISNA(MATCH(Sales!$B1526,Returns!$B$2:$B$297,0)),"No","Yes")</f>
        <v>No</v>
      </c>
      <c r="W1526" t="str">
        <f>INDEX(People!$A$2:$A$5,MATCH(Sales!$M1526,People!$B$2:$B$5,0))</f>
        <v>Anna Andreadi</v>
      </c>
    </row>
    <row r="1527" spans="1:23"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c r="V1527" t="str">
        <f>IF(ISNA(MATCH(Sales!$B1527,Returns!$B$2:$B$297,0)),"No","Yes")</f>
        <v>No</v>
      </c>
      <c r="W1527" t="str">
        <f>INDEX(People!$A$2:$A$5,MATCH(Sales!$M1527,People!$B$2:$B$5,0))</f>
        <v>Anna Andreadi</v>
      </c>
    </row>
    <row r="1528" spans="1:23"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c r="V1528" t="str">
        <f>IF(ISNA(MATCH(Sales!$B1528,Returns!$B$2:$B$297,0)),"No","Yes")</f>
        <v>No</v>
      </c>
      <c r="W1528" t="str">
        <f>INDEX(People!$A$2:$A$5,MATCH(Sales!$M1528,People!$B$2:$B$5,0))</f>
        <v>Chuck Magee</v>
      </c>
    </row>
    <row r="1529" spans="1:23"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c r="V1529" t="str">
        <f>IF(ISNA(MATCH(Sales!$B1529,Returns!$B$2:$B$297,0)),"No","Yes")</f>
        <v>No</v>
      </c>
      <c r="W1529" t="str">
        <f>INDEX(People!$A$2:$A$5,MATCH(Sales!$M1529,People!$B$2:$B$5,0))</f>
        <v>Chuck Magee</v>
      </c>
    </row>
    <row r="1530" spans="1:23"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c r="V1530" t="str">
        <f>IF(ISNA(MATCH(Sales!$B1530,Returns!$B$2:$B$297,0)),"No","Yes")</f>
        <v>No</v>
      </c>
      <c r="W1530" t="str">
        <f>INDEX(People!$A$2:$A$5,MATCH(Sales!$M1530,People!$B$2:$B$5,0))</f>
        <v>Chuck Magee</v>
      </c>
    </row>
    <row r="1531" spans="1:23"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c r="V1531" t="str">
        <f>IF(ISNA(MATCH(Sales!$B1531,Returns!$B$2:$B$297,0)),"No","Yes")</f>
        <v>No</v>
      </c>
      <c r="W1531" t="str">
        <f>INDEX(People!$A$2:$A$5,MATCH(Sales!$M1531,People!$B$2:$B$5,0))</f>
        <v>Chuck Magee</v>
      </c>
    </row>
    <row r="1532" spans="1:23"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c r="V1532" t="str">
        <f>IF(ISNA(MATCH(Sales!$B1532,Returns!$B$2:$B$297,0)),"No","Yes")</f>
        <v>No</v>
      </c>
      <c r="W1532" t="str">
        <f>INDEX(People!$A$2:$A$5,MATCH(Sales!$M1532,People!$B$2:$B$5,0))</f>
        <v>Cassandra Brandow</v>
      </c>
    </row>
    <row r="1533" spans="1:23"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c r="V1533" t="str">
        <f>IF(ISNA(MATCH(Sales!$B1533,Returns!$B$2:$B$297,0)),"No","Yes")</f>
        <v>No</v>
      </c>
      <c r="W1533" t="str">
        <f>INDEX(People!$A$2:$A$5,MATCH(Sales!$M1533,People!$B$2:$B$5,0))</f>
        <v>Anna Andreadi</v>
      </c>
    </row>
    <row r="1534" spans="1:23"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c r="V1534" t="str">
        <f>IF(ISNA(MATCH(Sales!$B1534,Returns!$B$2:$B$297,0)),"No","Yes")</f>
        <v>No</v>
      </c>
      <c r="W1534" t="str">
        <f>INDEX(People!$A$2:$A$5,MATCH(Sales!$M1534,People!$B$2:$B$5,0))</f>
        <v>Anna Andreadi</v>
      </c>
    </row>
    <row r="1535" spans="1:23"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IF(ISNA(MATCH(Sales!$B1535,Returns!$B$2:$B$297,0)),"No","Yes")</f>
        <v>No</v>
      </c>
      <c r="W1535" t="str">
        <f>INDEX(People!$A$2:$A$5,MATCH(Sales!$M1535,People!$B$2:$B$5,0))</f>
        <v>Chuck Magee</v>
      </c>
    </row>
    <row r="1536" spans="1:23"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c r="V1536" t="str">
        <f>IF(ISNA(MATCH(Sales!$B1536,Returns!$B$2:$B$297,0)),"No","Yes")</f>
        <v>No</v>
      </c>
      <c r="W1536" t="str">
        <f>INDEX(People!$A$2:$A$5,MATCH(Sales!$M1536,People!$B$2:$B$5,0))</f>
        <v>Anna Andreadi</v>
      </c>
    </row>
    <row r="1537" spans="1:23"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c r="V1537" t="str">
        <f>IF(ISNA(MATCH(Sales!$B1537,Returns!$B$2:$B$297,0)),"No","Yes")</f>
        <v>No</v>
      </c>
      <c r="W1537" t="str">
        <f>INDEX(People!$A$2:$A$5,MATCH(Sales!$M1537,People!$B$2:$B$5,0))</f>
        <v>Chuck Magee</v>
      </c>
    </row>
    <row r="1538" spans="1:23"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c r="V1538" t="str">
        <f>IF(ISNA(MATCH(Sales!$B1538,Returns!$B$2:$B$297,0)),"No","Yes")</f>
        <v>No</v>
      </c>
      <c r="W1538" t="str">
        <f>INDEX(People!$A$2:$A$5,MATCH(Sales!$M1538,People!$B$2:$B$5,0))</f>
        <v>Chuck Magee</v>
      </c>
    </row>
    <row r="1539" spans="1:23"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c r="V1539" t="str">
        <f>IF(ISNA(MATCH(Sales!$B1539,Returns!$B$2:$B$297,0)),"No","Yes")</f>
        <v>No</v>
      </c>
      <c r="W1539" t="str">
        <f>INDEX(People!$A$2:$A$5,MATCH(Sales!$M1539,People!$B$2:$B$5,0))</f>
        <v>Chuck Magee</v>
      </c>
    </row>
    <row r="1540" spans="1:23"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c r="V1540" t="str">
        <f>IF(ISNA(MATCH(Sales!$B1540,Returns!$B$2:$B$297,0)),"No","Yes")</f>
        <v>No</v>
      </c>
      <c r="W1540" t="str">
        <f>INDEX(People!$A$2:$A$5,MATCH(Sales!$M1540,People!$B$2:$B$5,0))</f>
        <v>Chuck Magee</v>
      </c>
    </row>
    <row r="1541" spans="1:23"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c r="V1541" t="str">
        <f>IF(ISNA(MATCH(Sales!$B1541,Returns!$B$2:$B$297,0)),"No","Yes")</f>
        <v>No</v>
      </c>
      <c r="W1541" t="str">
        <f>INDEX(People!$A$2:$A$5,MATCH(Sales!$M1541,People!$B$2:$B$5,0))</f>
        <v>Chuck Magee</v>
      </c>
    </row>
    <row r="1542" spans="1:23"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c r="V1542" t="str">
        <f>IF(ISNA(MATCH(Sales!$B1542,Returns!$B$2:$B$297,0)),"No","Yes")</f>
        <v>No</v>
      </c>
      <c r="W1542" t="str">
        <f>INDEX(People!$A$2:$A$5,MATCH(Sales!$M1542,People!$B$2:$B$5,0))</f>
        <v>Chuck Magee</v>
      </c>
    </row>
    <row r="1543" spans="1:23"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c r="V1543" t="str">
        <f>IF(ISNA(MATCH(Sales!$B1543,Returns!$B$2:$B$297,0)),"No","Yes")</f>
        <v>No</v>
      </c>
      <c r="W1543" t="str">
        <f>INDEX(People!$A$2:$A$5,MATCH(Sales!$M1543,People!$B$2:$B$5,0))</f>
        <v>Chuck Magee</v>
      </c>
    </row>
    <row r="1544" spans="1:23"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c r="V1544" t="str">
        <f>IF(ISNA(MATCH(Sales!$B1544,Returns!$B$2:$B$297,0)),"No","Yes")</f>
        <v>No</v>
      </c>
      <c r="W1544" t="str">
        <f>INDEX(People!$A$2:$A$5,MATCH(Sales!$M1544,People!$B$2:$B$5,0))</f>
        <v>Chuck Magee</v>
      </c>
    </row>
    <row r="1545" spans="1:23"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IF(ISNA(MATCH(Sales!$B1545,Returns!$B$2:$B$297,0)),"No","Yes")</f>
        <v>No</v>
      </c>
      <c r="W1545" t="str">
        <f>INDEX(People!$A$2:$A$5,MATCH(Sales!$M1545,People!$B$2:$B$5,0))</f>
        <v>Anna Andreadi</v>
      </c>
    </row>
    <row r="1546" spans="1:23"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IF(ISNA(MATCH(Sales!$B1546,Returns!$B$2:$B$297,0)),"No","Yes")</f>
        <v>No</v>
      </c>
      <c r="W1546" t="str">
        <f>INDEX(People!$A$2:$A$5,MATCH(Sales!$M1546,People!$B$2:$B$5,0))</f>
        <v>Anna Andreadi</v>
      </c>
    </row>
    <row r="1547" spans="1:23"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c r="V1547" t="str">
        <f>IF(ISNA(MATCH(Sales!$B1547,Returns!$B$2:$B$297,0)),"No","Yes")</f>
        <v>No</v>
      </c>
      <c r="W1547" t="str">
        <f>INDEX(People!$A$2:$A$5,MATCH(Sales!$M1547,People!$B$2:$B$5,0))</f>
        <v>Chuck Magee</v>
      </c>
    </row>
    <row r="1548" spans="1:23"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c r="V1548" t="str">
        <f>IF(ISNA(MATCH(Sales!$B1548,Returns!$B$2:$B$297,0)),"No","Yes")</f>
        <v>No</v>
      </c>
      <c r="W1548" t="str">
        <f>INDEX(People!$A$2:$A$5,MATCH(Sales!$M1548,People!$B$2:$B$5,0))</f>
        <v>Kelly Williams</v>
      </c>
    </row>
    <row r="1549" spans="1:23"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c r="V1549" t="str">
        <f>IF(ISNA(MATCH(Sales!$B1549,Returns!$B$2:$B$297,0)),"No","Yes")</f>
        <v>No</v>
      </c>
      <c r="W1549" t="str">
        <f>INDEX(People!$A$2:$A$5,MATCH(Sales!$M1549,People!$B$2:$B$5,0))</f>
        <v>Kelly Williams</v>
      </c>
    </row>
    <row r="1550" spans="1:23"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c r="V1550" t="str">
        <f>IF(ISNA(MATCH(Sales!$B1550,Returns!$B$2:$B$297,0)),"No","Yes")</f>
        <v>No</v>
      </c>
      <c r="W1550" t="str">
        <f>INDEX(People!$A$2:$A$5,MATCH(Sales!$M1550,People!$B$2:$B$5,0))</f>
        <v>Kelly Williams</v>
      </c>
    </row>
    <row r="1551" spans="1:23"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c r="V1551" t="str">
        <f>IF(ISNA(MATCH(Sales!$B1551,Returns!$B$2:$B$297,0)),"No","Yes")</f>
        <v>No</v>
      </c>
      <c r="W1551" t="str">
        <f>INDEX(People!$A$2:$A$5,MATCH(Sales!$M1551,People!$B$2:$B$5,0))</f>
        <v>Chuck Magee</v>
      </c>
    </row>
    <row r="1552" spans="1:23"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c r="V1552" t="str">
        <f>IF(ISNA(MATCH(Sales!$B1552,Returns!$B$2:$B$297,0)),"No","Yes")</f>
        <v>No</v>
      </c>
      <c r="W1552" t="str">
        <f>INDEX(People!$A$2:$A$5,MATCH(Sales!$M1552,People!$B$2:$B$5,0))</f>
        <v>Kelly Williams</v>
      </c>
    </row>
    <row r="1553" spans="1:23"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IF(ISNA(MATCH(Sales!$B1553,Returns!$B$2:$B$297,0)),"No","Yes")</f>
        <v>Yes</v>
      </c>
      <c r="W1553" t="str">
        <f>INDEX(People!$A$2:$A$5,MATCH(Sales!$M1553,People!$B$2:$B$5,0))</f>
        <v>Anna Andreadi</v>
      </c>
    </row>
    <row r="1554" spans="1:23"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c r="V1554" t="str">
        <f>IF(ISNA(MATCH(Sales!$B1554,Returns!$B$2:$B$297,0)),"No","Yes")</f>
        <v>No</v>
      </c>
      <c r="W1554" t="str">
        <f>INDEX(People!$A$2:$A$5,MATCH(Sales!$M1554,People!$B$2:$B$5,0))</f>
        <v>Kelly Williams</v>
      </c>
    </row>
    <row r="1555" spans="1:23"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c r="V1555" t="str">
        <f>IF(ISNA(MATCH(Sales!$B1555,Returns!$B$2:$B$297,0)),"No","Yes")</f>
        <v>No</v>
      </c>
      <c r="W1555" t="str">
        <f>INDEX(People!$A$2:$A$5,MATCH(Sales!$M1555,People!$B$2:$B$5,0))</f>
        <v>Cassandra Brandow</v>
      </c>
    </row>
    <row r="1556" spans="1:23"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IF(ISNA(MATCH(Sales!$B1556,Returns!$B$2:$B$297,0)),"No","Yes")</f>
        <v>No</v>
      </c>
      <c r="W1556" t="str">
        <f>INDEX(People!$A$2:$A$5,MATCH(Sales!$M1556,People!$B$2:$B$5,0))</f>
        <v>Anna Andreadi</v>
      </c>
    </row>
    <row r="1557" spans="1:23"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IF(ISNA(MATCH(Sales!$B1557,Returns!$B$2:$B$297,0)),"No","Yes")</f>
        <v>No</v>
      </c>
      <c r="W1557" t="str">
        <f>INDEX(People!$A$2:$A$5,MATCH(Sales!$M1557,People!$B$2:$B$5,0))</f>
        <v>Chuck Magee</v>
      </c>
    </row>
    <row r="1558" spans="1:23"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IF(ISNA(MATCH(Sales!$B1558,Returns!$B$2:$B$297,0)),"No","Yes")</f>
        <v>No</v>
      </c>
      <c r="W1558" t="str">
        <f>INDEX(People!$A$2:$A$5,MATCH(Sales!$M1558,People!$B$2:$B$5,0))</f>
        <v>Chuck Magee</v>
      </c>
    </row>
    <row r="1559" spans="1:23"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c r="V1559" t="str">
        <f>IF(ISNA(MATCH(Sales!$B1559,Returns!$B$2:$B$297,0)),"No","Yes")</f>
        <v>No</v>
      </c>
      <c r="W1559" t="str">
        <f>INDEX(People!$A$2:$A$5,MATCH(Sales!$M1559,People!$B$2:$B$5,0))</f>
        <v>Chuck Magee</v>
      </c>
    </row>
    <row r="1560" spans="1:23"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c r="V1560" t="str">
        <f>IF(ISNA(MATCH(Sales!$B1560,Returns!$B$2:$B$297,0)),"No","Yes")</f>
        <v>No</v>
      </c>
      <c r="W1560" t="str">
        <f>INDEX(People!$A$2:$A$5,MATCH(Sales!$M1560,People!$B$2:$B$5,0))</f>
        <v>Anna Andreadi</v>
      </c>
    </row>
    <row r="1561" spans="1:23"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c r="V1561" t="str">
        <f>IF(ISNA(MATCH(Sales!$B1561,Returns!$B$2:$B$297,0)),"No","Yes")</f>
        <v>No</v>
      </c>
      <c r="W1561" t="str">
        <f>INDEX(People!$A$2:$A$5,MATCH(Sales!$M1561,People!$B$2:$B$5,0))</f>
        <v>Anna Andreadi</v>
      </c>
    </row>
    <row r="1562" spans="1:23"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IF(ISNA(MATCH(Sales!$B1562,Returns!$B$2:$B$297,0)),"No","Yes")</f>
        <v>No</v>
      </c>
      <c r="W1562" t="str">
        <f>INDEX(People!$A$2:$A$5,MATCH(Sales!$M1562,People!$B$2:$B$5,0))</f>
        <v>Anna Andreadi</v>
      </c>
    </row>
    <row r="1563" spans="1:23"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c r="V1563" t="str">
        <f>IF(ISNA(MATCH(Sales!$B1563,Returns!$B$2:$B$297,0)),"No","Yes")</f>
        <v>No</v>
      </c>
      <c r="W1563" t="str">
        <f>INDEX(People!$A$2:$A$5,MATCH(Sales!$M1563,People!$B$2:$B$5,0))</f>
        <v>Anna Andreadi</v>
      </c>
    </row>
    <row r="1564" spans="1:23"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c r="V1564" t="str">
        <f>IF(ISNA(MATCH(Sales!$B1564,Returns!$B$2:$B$297,0)),"No","Yes")</f>
        <v>No</v>
      </c>
      <c r="W1564" t="str">
        <f>INDEX(People!$A$2:$A$5,MATCH(Sales!$M1564,People!$B$2:$B$5,0))</f>
        <v>Chuck Magee</v>
      </c>
    </row>
    <row r="1565" spans="1:23"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c r="V1565" t="str">
        <f>IF(ISNA(MATCH(Sales!$B1565,Returns!$B$2:$B$297,0)),"No","Yes")</f>
        <v>No</v>
      </c>
      <c r="W1565" t="str">
        <f>INDEX(People!$A$2:$A$5,MATCH(Sales!$M1565,People!$B$2:$B$5,0))</f>
        <v>Chuck Magee</v>
      </c>
    </row>
    <row r="1566" spans="1:23"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c r="V1566" t="str">
        <f>IF(ISNA(MATCH(Sales!$B1566,Returns!$B$2:$B$297,0)),"No","Yes")</f>
        <v>No</v>
      </c>
      <c r="W1566" t="str">
        <f>INDEX(People!$A$2:$A$5,MATCH(Sales!$M1566,People!$B$2:$B$5,0))</f>
        <v>Cassandra Brandow</v>
      </c>
    </row>
    <row r="1567" spans="1:23"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c r="V1567" t="str">
        <f>IF(ISNA(MATCH(Sales!$B1567,Returns!$B$2:$B$297,0)),"No","Yes")</f>
        <v>No</v>
      </c>
      <c r="W1567" t="str">
        <f>INDEX(People!$A$2:$A$5,MATCH(Sales!$M1567,People!$B$2:$B$5,0))</f>
        <v>Anna Andreadi</v>
      </c>
    </row>
    <row r="1568" spans="1:23"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c r="V1568" t="str">
        <f>IF(ISNA(MATCH(Sales!$B1568,Returns!$B$2:$B$297,0)),"No","Yes")</f>
        <v>No</v>
      </c>
      <c r="W1568" t="str">
        <f>INDEX(People!$A$2:$A$5,MATCH(Sales!$M1568,People!$B$2:$B$5,0))</f>
        <v>Kelly Williams</v>
      </c>
    </row>
    <row r="1569" spans="1:23"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c r="V1569" t="str">
        <f>IF(ISNA(MATCH(Sales!$B1569,Returns!$B$2:$B$297,0)),"No","Yes")</f>
        <v>No</v>
      </c>
      <c r="W1569" t="str">
        <f>INDEX(People!$A$2:$A$5,MATCH(Sales!$M1569,People!$B$2:$B$5,0))</f>
        <v>Kelly Williams</v>
      </c>
    </row>
    <row r="1570" spans="1:23"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c r="V1570" t="str">
        <f>IF(ISNA(MATCH(Sales!$B1570,Returns!$B$2:$B$297,0)),"No","Yes")</f>
        <v>No</v>
      </c>
      <c r="W1570" t="str">
        <f>INDEX(People!$A$2:$A$5,MATCH(Sales!$M1570,People!$B$2:$B$5,0))</f>
        <v>Anna Andreadi</v>
      </c>
    </row>
    <row r="1571" spans="1:23"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c r="V1571" t="str">
        <f>IF(ISNA(MATCH(Sales!$B1571,Returns!$B$2:$B$297,0)),"No","Yes")</f>
        <v>No</v>
      </c>
      <c r="W1571" t="str">
        <f>INDEX(People!$A$2:$A$5,MATCH(Sales!$M1571,People!$B$2:$B$5,0))</f>
        <v>Cassandra Brandow</v>
      </c>
    </row>
    <row r="1572" spans="1:23"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IF(ISNA(MATCH(Sales!$B1572,Returns!$B$2:$B$297,0)),"No","Yes")</f>
        <v>No</v>
      </c>
      <c r="W1572" t="str">
        <f>INDEX(People!$A$2:$A$5,MATCH(Sales!$M1572,People!$B$2:$B$5,0))</f>
        <v>Anna Andreadi</v>
      </c>
    </row>
    <row r="1573" spans="1:23"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IF(ISNA(MATCH(Sales!$B1573,Returns!$B$2:$B$297,0)),"No","Yes")</f>
        <v>No</v>
      </c>
      <c r="W1573" t="str">
        <f>INDEX(People!$A$2:$A$5,MATCH(Sales!$M1573,People!$B$2:$B$5,0))</f>
        <v>Anna Andreadi</v>
      </c>
    </row>
    <row r="1574" spans="1:23"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c r="V1574" t="str">
        <f>IF(ISNA(MATCH(Sales!$B1574,Returns!$B$2:$B$297,0)),"No","Yes")</f>
        <v>No</v>
      </c>
      <c r="W1574" t="str">
        <f>INDEX(People!$A$2:$A$5,MATCH(Sales!$M1574,People!$B$2:$B$5,0))</f>
        <v>Anna Andreadi</v>
      </c>
    </row>
    <row r="1575" spans="1:23"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c r="V1575" t="str">
        <f>IF(ISNA(MATCH(Sales!$B1575,Returns!$B$2:$B$297,0)),"No","Yes")</f>
        <v>No</v>
      </c>
      <c r="W1575" t="str">
        <f>INDEX(People!$A$2:$A$5,MATCH(Sales!$M1575,People!$B$2:$B$5,0))</f>
        <v>Anna Andreadi</v>
      </c>
    </row>
    <row r="1576" spans="1:23"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c r="V1576" t="str">
        <f>IF(ISNA(MATCH(Sales!$B1576,Returns!$B$2:$B$297,0)),"No","Yes")</f>
        <v>No</v>
      </c>
      <c r="W1576" t="str">
        <f>INDEX(People!$A$2:$A$5,MATCH(Sales!$M1576,People!$B$2:$B$5,0))</f>
        <v>Kelly Williams</v>
      </c>
    </row>
    <row r="1577" spans="1:23"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c r="V1577" t="str">
        <f>IF(ISNA(MATCH(Sales!$B1577,Returns!$B$2:$B$297,0)),"No","Yes")</f>
        <v>No</v>
      </c>
      <c r="W1577" t="str">
        <f>INDEX(People!$A$2:$A$5,MATCH(Sales!$M1577,People!$B$2:$B$5,0))</f>
        <v>Kelly Williams</v>
      </c>
    </row>
    <row r="1578" spans="1:23"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c r="V1578" t="str">
        <f>IF(ISNA(MATCH(Sales!$B1578,Returns!$B$2:$B$297,0)),"No","Yes")</f>
        <v>No</v>
      </c>
      <c r="W1578" t="str">
        <f>INDEX(People!$A$2:$A$5,MATCH(Sales!$M1578,People!$B$2:$B$5,0))</f>
        <v>Kelly Williams</v>
      </c>
    </row>
    <row r="1579" spans="1:23"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c r="V1579" t="str">
        <f>IF(ISNA(MATCH(Sales!$B1579,Returns!$B$2:$B$297,0)),"No","Yes")</f>
        <v>No</v>
      </c>
      <c r="W1579" t="str">
        <f>INDEX(People!$A$2:$A$5,MATCH(Sales!$M1579,People!$B$2:$B$5,0))</f>
        <v>Cassandra Brandow</v>
      </c>
    </row>
    <row r="1580" spans="1:23"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c r="V1580" t="str">
        <f>IF(ISNA(MATCH(Sales!$B1580,Returns!$B$2:$B$297,0)),"No","Yes")</f>
        <v>No</v>
      </c>
      <c r="W1580" t="str">
        <f>INDEX(People!$A$2:$A$5,MATCH(Sales!$M1580,People!$B$2:$B$5,0))</f>
        <v>Chuck Magee</v>
      </c>
    </row>
    <row r="1581" spans="1:23"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c r="V1581" t="str">
        <f>IF(ISNA(MATCH(Sales!$B1581,Returns!$B$2:$B$297,0)),"No","Yes")</f>
        <v>No</v>
      </c>
      <c r="W1581" t="str">
        <f>INDEX(People!$A$2:$A$5,MATCH(Sales!$M1581,People!$B$2:$B$5,0))</f>
        <v>Chuck Magee</v>
      </c>
    </row>
    <row r="1582" spans="1:23"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c r="V1582" t="str">
        <f>IF(ISNA(MATCH(Sales!$B1582,Returns!$B$2:$B$297,0)),"No","Yes")</f>
        <v>No</v>
      </c>
      <c r="W1582" t="str">
        <f>INDEX(People!$A$2:$A$5,MATCH(Sales!$M1582,People!$B$2:$B$5,0))</f>
        <v>Chuck Magee</v>
      </c>
    </row>
    <row r="1583" spans="1:23"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c r="V1583" t="str">
        <f>IF(ISNA(MATCH(Sales!$B1583,Returns!$B$2:$B$297,0)),"No","Yes")</f>
        <v>No</v>
      </c>
      <c r="W1583" t="str">
        <f>INDEX(People!$A$2:$A$5,MATCH(Sales!$M1583,People!$B$2:$B$5,0))</f>
        <v>Chuck Magee</v>
      </c>
    </row>
    <row r="1584" spans="1:23"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IF(ISNA(MATCH(Sales!$B1584,Returns!$B$2:$B$297,0)),"No","Yes")</f>
        <v>No</v>
      </c>
      <c r="W1584" t="str">
        <f>INDEX(People!$A$2:$A$5,MATCH(Sales!$M1584,People!$B$2:$B$5,0))</f>
        <v>Chuck Magee</v>
      </c>
    </row>
    <row r="1585" spans="1:23"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c r="V1585" t="str">
        <f>IF(ISNA(MATCH(Sales!$B1585,Returns!$B$2:$B$297,0)),"No","Yes")</f>
        <v>No</v>
      </c>
      <c r="W1585" t="str">
        <f>INDEX(People!$A$2:$A$5,MATCH(Sales!$M1585,People!$B$2:$B$5,0))</f>
        <v>Chuck Magee</v>
      </c>
    </row>
    <row r="1586" spans="1:23"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IF(ISNA(MATCH(Sales!$B1586,Returns!$B$2:$B$297,0)),"No","Yes")</f>
        <v>No</v>
      </c>
      <c r="W1586" t="str">
        <f>INDEX(People!$A$2:$A$5,MATCH(Sales!$M1586,People!$B$2:$B$5,0))</f>
        <v>Chuck Magee</v>
      </c>
    </row>
    <row r="1587" spans="1:23"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c r="V1587" t="str">
        <f>IF(ISNA(MATCH(Sales!$B1587,Returns!$B$2:$B$297,0)),"No","Yes")</f>
        <v>No</v>
      </c>
      <c r="W1587" t="str">
        <f>INDEX(People!$A$2:$A$5,MATCH(Sales!$M1587,People!$B$2:$B$5,0))</f>
        <v>Chuck Magee</v>
      </c>
    </row>
    <row r="1588" spans="1:23"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IF(ISNA(MATCH(Sales!$B1588,Returns!$B$2:$B$297,0)),"No","Yes")</f>
        <v>No</v>
      </c>
      <c r="W1588" t="str">
        <f>INDEX(People!$A$2:$A$5,MATCH(Sales!$M1588,People!$B$2:$B$5,0))</f>
        <v>Chuck Magee</v>
      </c>
    </row>
    <row r="1589" spans="1:23"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c r="V1589" t="str">
        <f>IF(ISNA(MATCH(Sales!$B1589,Returns!$B$2:$B$297,0)),"No","Yes")</f>
        <v>No</v>
      </c>
      <c r="W1589" t="str">
        <f>INDEX(People!$A$2:$A$5,MATCH(Sales!$M1589,People!$B$2:$B$5,0))</f>
        <v>Chuck Magee</v>
      </c>
    </row>
    <row r="1590" spans="1:23"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c r="V1590" t="str">
        <f>IF(ISNA(MATCH(Sales!$B1590,Returns!$B$2:$B$297,0)),"No","Yes")</f>
        <v>No</v>
      </c>
      <c r="W1590" t="str">
        <f>INDEX(People!$A$2:$A$5,MATCH(Sales!$M1590,People!$B$2:$B$5,0))</f>
        <v>Chuck Magee</v>
      </c>
    </row>
    <row r="1591" spans="1:23"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c r="V1591" t="str">
        <f>IF(ISNA(MATCH(Sales!$B1591,Returns!$B$2:$B$297,0)),"No","Yes")</f>
        <v>No</v>
      </c>
      <c r="W1591" t="str">
        <f>INDEX(People!$A$2:$A$5,MATCH(Sales!$M1591,People!$B$2:$B$5,0))</f>
        <v>Cassandra Brandow</v>
      </c>
    </row>
    <row r="1592" spans="1:23"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c r="V1592" t="str">
        <f>IF(ISNA(MATCH(Sales!$B1592,Returns!$B$2:$B$297,0)),"No","Yes")</f>
        <v>No</v>
      </c>
      <c r="W1592" t="str">
        <f>INDEX(People!$A$2:$A$5,MATCH(Sales!$M1592,People!$B$2:$B$5,0))</f>
        <v>Kelly Williams</v>
      </c>
    </row>
    <row r="1593" spans="1:23"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c r="V1593" t="str">
        <f>IF(ISNA(MATCH(Sales!$B1593,Returns!$B$2:$B$297,0)),"No","Yes")</f>
        <v>No</v>
      </c>
      <c r="W1593" t="str">
        <f>INDEX(People!$A$2:$A$5,MATCH(Sales!$M1593,People!$B$2:$B$5,0))</f>
        <v>Kelly Williams</v>
      </c>
    </row>
    <row r="1594" spans="1:23"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c r="V1594" t="str">
        <f>IF(ISNA(MATCH(Sales!$B1594,Returns!$B$2:$B$297,0)),"No","Yes")</f>
        <v>No</v>
      </c>
      <c r="W1594" t="str">
        <f>INDEX(People!$A$2:$A$5,MATCH(Sales!$M1594,People!$B$2:$B$5,0))</f>
        <v>Anna Andreadi</v>
      </c>
    </row>
    <row r="1595" spans="1:23"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c r="V1595" t="str">
        <f>IF(ISNA(MATCH(Sales!$B1595,Returns!$B$2:$B$297,0)),"No","Yes")</f>
        <v>No</v>
      </c>
      <c r="W1595" t="str">
        <f>INDEX(People!$A$2:$A$5,MATCH(Sales!$M1595,People!$B$2:$B$5,0))</f>
        <v>Anna Andreadi</v>
      </c>
    </row>
    <row r="1596" spans="1:23"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c r="V1596" t="str">
        <f>IF(ISNA(MATCH(Sales!$B1596,Returns!$B$2:$B$297,0)),"No","Yes")</f>
        <v>No</v>
      </c>
      <c r="W1596" t="str">
        <f>INDEX(People!$A$2:$A$5,MATCH(Sales!$M1596,People!$B$2:$B$5,0))</f>
        <v>Kelly Williams</v>
      </c>
    </row>
    <row r="1597" spans="1:23"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c r="V1597" t="str">
        <f>IF(ISNA(MATCH(Sales!$B1597,Returns!$B$2:$B$297,0)),"No","Yes")</f>
        <v>No</v>
      </c>
      <c r="W1597" t="str">
        <f>INDEX(People!$A$2:$A$5,MATCH(Sales!$M1597,People!$B$2:$B$5,0))</f>
        <v>Chuck Magee</v>
      </c>
    </row>
    <row r="1598" spans="1:23"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c r="V1598" t="str">
        <f>IF(ISNA(MATCH(Sales!$B1598,Returns!$B$2:$B$297,0)),"No","Yes")</f>
        <v>No</v>
      </c>
      <c r="W1598" t="str">
        <f>INDEX(People!$A$2:$A$5,MATCH(Sales!$M1598,People!$B$2:$B$5,0))</f>
        <v>Chuck Magee</v>
      </c>
    </row>
    <row r="1599" spans="1:23"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c r="V1599" t="str">
        <f>IF(ISNA(MATCH(Sales!$B1599,Returns!$B$2:$B$297,0)),"No","Yes")</f>
        <v>No</v>
      </c>
      <c r="W1599" t="str">
        <f>INDEX(People!$A$2:$A$5,MATCH(Sales!$M1599,People!$B$2:$B$5,0))</f>
        <v>Kelly Williams</v>
      </c>
    </row>
    <row r="1600" spans="1:23"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c r="V1600" t="str">
        <f>IF(ISNA(MATCH(Sales!$B1600,Returns!$B$2:$B$297,0)),"No","Yes")</f>
        <v>No</v>
      </c>
      <c r="W1600" t="str">
        <f>INDEX(People!$A$2:$A$5,MATCH(Sales!$M1600,People!$B$2:$B$5,0))</f>
        <v>Kelly Williams</v>
      </c>
    </row>
    <row r="1601" spans="1:23"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c r="V1601" t="str">
        <f>IF(ISNA(MATCH(Sales!$B1601,Returns!$B$2:$B$297,0)),"No","Yes")</f>
        <v>No</v>
      </c>
      <c r="W1601" t="str">
        <f>INDEX(People!$A$2:$A$5,MATCH(Sales!$M1601,People!$B$2:$B$5,0))</f>
        <v>Kelly Williams</v>
      </c>
    </row>
    <row r="1602" spans="1:23"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c r="V1602" t="str">
        <f>IF(ISNA(MATCH(Sales!$B1602,Returns!$B$2:$B$297,0)),"No","Yes")</f>
        <v>No</v>
      </c>
      <c r="W1602" t="str">
        <f>INDEX(People!$A$2:$A$5,MATCH(Sales!$M1602,People!$B$2:$B$5,0))</f>
        <v>Kelly Williams</v>
      </c>
    </row>
    <row r="1603" spans="1:23"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c r="V1603" t="str">
        <f>IF(ISNA(MATCH(Sales!$B1603,Returns!$B$2:$B$297,0)),"No","Yes")</f>
        <v>No</v>
      </c>
      <c r="W1603" t="str">
        <f>INDEX(People!$A$2:$A$5,MATCH(Sales!$M1603,People!$B$2:$B$5,0))</f>
        <v>Chuck Magee</v>
      </c>
    </row>
    <row r="1604" spans="1:23"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c r="V1604" t="str">
        <f>IF(ISNA(MATCH(Sales!$B1604,Returns!$B$2:$B$297,0)),"No","Yes")</f>
        <v>No</v>
      </c>
      <c r="W1604" t="str">
        <f>INDEX(People!$A$2:$A$5,MATCH(Sales!$M1604,People!$B$2:$B$5,0))</f>
        <v>Cassandra Brandow</v>
      </c>
    </row>
    <row r="1605" spans="1:23"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c r="V1605" t="str">
        <f>IF(ISNA(MATCH(Sales!$B1605,Returns!$B$2:$B$297,0)),"No","Yes")</f>
        <v>No</v>
      </c>
      <c r="W1605" t="str">
        <f>INDEX(People!$A$2:$A$5,MATCH(Sales!$M1605,People!$B$2:$B$5,0))</f>
        <v>Chuck Magee</v>
      </c>
    </row>
    <row r="1606" spans="1:23"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c r="V1606" t="str">
        <f>IF(ISNA(MATCH(Sales!$B1606,Returns!$B$2:$B$297,0)),"No","Yes")</f>
        <v>No</v>
      </c>
      <c r="W1606" t="str">
        <f>INDEX(People!$A$2:$A$5,MATCH(Sales!$M1606,People!$B$2:$B$5,0))</f>
        <v>Anna Andreadi</v>
      </c>
    </row>
    <row r="1607" spans="1:23"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c r="V1607" t="str">
        <f>IF(ISNA(MATCH(Sales!$B1607,Returns!$B$2:$B$297,0)),"No","Yes")</f>
        <v>No</v>
      </c>
      <c r="W1607" t="str">
        <f>INDEX(People!$A$2:$A$5,MATCH(Sales!$M1607,People!$B$2:$B$5,0))</f>
        <v>Anna Andreadi</v>
      </c>
    </row>
    <row r="1608" spans="1:23"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c r="V1608" t="str">
        <f>IF(ISNA(MATCH(Sales!$B1608,Returns!$B$2:$B$297,0)),"No","Yes")</f>
        <v>No</v>
      </c>
      <c r="W1608" t="str">
        <f>INDEX(People!$A$2:$A$5,MATCH(Sales!$M1608,People!$B$2:$B$5,0))</f>
        <v>Anna Andreadi</v>
      </c>
    </row>
    <row r="1609" spans="1:23"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c r="V1609" t="str">
        <f>IF(ISNA(MATCH(Sales!$B1609,Returns!$B$2:$B$297,0)),"No","Yes")</f>
        <v>No</v>
      </c>
      <c r="W1609" t="str">
        <f>INDEX(People!$A$2:$A$5,MATCH(Sales!$M1609,People!$B$2:$B$5,0))</f>
        <v>Anna Andreadi</v>
      </c>
    </row>
    <row r="1610" spans="1:23"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c r="V1610" t="str">
        <f>IF(ISNA(MATCH(Sales!$B1610,Returns!$B$2:$B$297,0)),"No","Yes")</f>
        <v>No</v>
      </c>
      <c r="W1610" t="str">
        <f>INDEX(People!$A$2:$A$5,MATCH(Sales!$M1610,People!$B$2:$B$5,0))</f>
        <v>Anna Andreadi</v>
      </c>
    </row>
    <row r="1611" spans="1:23"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c r="V1611" t="str">
        <f>IF(ISNA(MATCH(Sales!$B1611,Returns!$B$2:$B$297,0)),"No","Yes")</f>
        <v>No</v>
      </c>
      <c r="W1611" t="str">
        <f>INDEX(People!$A$2:$A$5,MATCH(Sales!$M1611,People!$B$2:$B$5,0))</f>
        <v>Anna Andreadi</v>
      </c>
    </row>
    <row r="1612" spans="1:23"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c r="V1612" t="str">
        <f>IF(ISNA(MATCH(Sales!$B1612,Returns!$B$2:$B$297,0)),"No","Yes")</f>
        <v>Yes</v>
      </c>
      <c r="W1612" t="str">
        <f>INDEX(People!$A$2:$A$5,MATCH(Sales!$M1612,People!$B$2:$B$5,0))</f>
        <v>Anna Andreadi</v>
      </c>
    </row>
    <row r="1613" spans="1:23"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c r="V1613" t="str">
        <f>IF(ISNA(MATCH(Sales!$B1613,Returns!$B$2:$B$297,0)),"No","Yes")</f>
        <v>Yes</v>
      </c>
      <c r="W1613" t="str">
        <f>INDEX(People!$A$2:$A$5,MATCH(Sales!$M1613,People!$B$2:$B$5,0))</f>
        <v>Anna Andreadi</v>
      </c>
    </row>
    <row r="1614" spans="1:23"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c r="V1614" t="str">
        <f>IF(ISNA(MATCH(Sales!$B1614,Returns!$B$2:$B$297,0)),"No","Yes")</f>
        <v>Yes</v>
      </c>
      <c r="W1614" t="str">
        <f>INDEX(People!$A$2:$A$5,MATCH(Sales!$M1614,People!$B$2:$B$5,0))</f>
        <v>Anna Andreadi</v>
      </c>
    </row>
    <row r="1615" spans="1:23"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c r="V1615" t="str">
        <f>IF(ISNA(MATCH(Sales!$B1615,Returns!$B$2:$B$297,0)),"No","Yes")</f>
        <v>No</v>
      </c>
      <c r="W1615" t="str">
        <f>INDEX(People!$A$2:$A$5,MATCH(Sales!$M1615,People!$B$2:$B$5,0))</f>
        <v>Anna Andreadi</v>
      </c>
    </row>
    <row r="1616" spans="1:23"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c r="V1616" t="str">
        <f>IF(ISNA(MATCH(Sales!$B1616,Returns!$B$2:$B$297,0)),"No","Yes")</f>
        <v>No</v>
      </c>
      <c r="W1616" t="str">
        <f>INDEX(People!$A$2:$A$5,MATCH(Sales!$M1616,People!$B$2:$B$5,0))</f>
        <v>Chuck Magee</v>
      </c>
    </row>
    <row r="1617" spans="1:23"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c r="V1617" t="str">
        <f>IF(ISNA(MATCH(Sales!$B1617,Returns!$B$2:$B$297,0)),"No","Yes")</f>
        <v>No</v>
      </c>
      <c r="W1617" t="str">
        <f>INDEX(People!$A$2:$A$5,MATCH(Sales!$M1617,People!$B$2:$B$5,0))</f>
        <v>Kelly Williams</v>
      </c>
    </row>
    <row r="1618" spans="1:23"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IF(ISNA(MATCH(Sales!$B1618,Returns!$B$2:$B$297,0)),"No","Yes")</f>
        <v>No</v>
      </c>
      <c r="W1618" t="str">
        <f>INDEX(People!$A$2:$A$5,MATCH(Sales!$M1618,People!$B$2:$B$5,0))</f>
        <v>Kelly Williams</v>
      </c>
    </row>
    <row r="1619" spans="1:23"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c r="V1619" t="str">
        <f>IF(ISNA(MATCH(Sales!$B1619,Returns!$B$2:$B$297,0)),"No","Yes")</f>
        <v>No</v>
      </c>
      <c r="W1619" t="str">
        <f>INDEX(People!$A$2:$A$5,MATCH(Sales!$M1619,People!$B$2:$B$5,0))</f>
        <v>Kelly Williams</v>
      </c>
    </row>
    <row r="1620" spans="1:23"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c r="V1620" t="str">
        <f>IF(ISNA(MATCH(Sales!$B1620,Returns!$B$2:$B$297,0)),"No","Yes")</f>
        <v>No</v>
      </c>
      <c r="W1620" t="str">
        <f>INDEX(People!$A$2:$A$5,MATCH(Sales!$M1620,People!$B$2:$B$5,0))</f>
        <v>Chuck Magee</v>
      </c>
    </row>
    <row r="1621" spans="1:23"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IF(ISNA(MATCH(Sales!$B1621,Returns!$B$2:$B$297,0)),"No","Yes")</f>
        <v>No</v>
      </c>
      <c r="W1621" t="str">
        <f>INDEX(People!$A$2:$A$5,MATCH(Sales!$M1621,People!$B$2:$B$5,0))</f>
        <v>Chuck Magee</v>
      </c>
    </row>
    <row r="1622" spans="1:23"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IF(ISNA(MATCH(Sales!$B1622,Returns!$B$2:$B$297,0)),"No","Yes")</f>
        <v>No</v>
      </c>
      <c r="W1622" t="str">
        <f>INDEX(People!$A$2:$A$5,MATCH(Sales!$M1622,People!$B$2:$B$5,0))</f>
        <v>Anna Andreadi</v>
      </c>
    </row>
    <row r="1623" spans="1:23"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IF(ISNA(MATCH(Sales!$B1623,Returns!$B$2:$B$297,0)),"No","Yes")</f>
        <v>No</v>
      </c>
      <c r="W1623" t="str">
        <f>INDEX(People!$A$2:$A$5,MATCH(Sales!$M1623,People!$B$2:$B$5,0))</f>
        <v>Anna Andreadi</v>
      </c>
    </row>
    <row r="1624" spans="1:23"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c r="V1624" t="str">
        <f>IF(ISNA(MATCH(Sales!$B1624,Returns!$B$2:$B$297,0)),"No","Yes")</f>
        <v>No</v>
      </c>
      <c r="W1624" t="str">
        <f>INDEX(People!$A$2:$A$5,MATCH(Sales!$M1624,People!$B$2:$B$5,0))</f>
        <v>Anna Andreadi</v>
      </c>
    </row>
    <row r="1625" spans="1:23"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IF(ISNA(MATCH(Sales!$B1625,Returns!$B$2:$B$297,0)),"No","Yes")</f>
        <v>No</v>
      </c>
      <c r="W1625" t="str">
        <f>INDEX(People!$A$2:$A$5,MATCH(Sales!$M1625,People!$B$2:$B$5,0))</f>
        <v>Anna Andreadi</v>
      </c>
    </row>
    <row r="1626" spans="1:23"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c r="V1626" t="str">
        <f>IF(ISNA(MATCH(Sales!$B1626,Returns!$B$2:$B$297,0)),"No","Yes")</f>
        <v>No</v>
      </c>
      <c r="W1626" t="str">
        <f>INDEX(People!$A$2:$A$5,MATCH(Sales!$M1626,People!$B$2:$B$5,0))</f>
        <v>Anna Andreadi</v>
      </c>
    </row>
    <row r="1627" spans="1:23"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IF(ISNA(MATCH(Sales!$B1627,Returns!$B$2:$B$297,0)),"No","Yes")</f>
        <v>No</v>
      </c>
      <c r="W1627" t="str">
        <f>INDEX(People!$A$2:$A$5,MATCH(Sales!$M1627,People!$B$2:$B$5,0))</f>
        <v>Anna Andreadi</v>
      </c>
    </row>
    <row r="1628" spans="1:23"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c r="V1628" t="str">
        <f>IF(ISNA(MATCH(Sales!$B1628,Returns!$B$2:$B$297,0)),"No","Yes")</f>
        <v>No</v>
      </c>
      <c r="W1628" t="str">
        <f>INDEX(People!$A$2:$A$5,MATCH(Sales!$M1628,People!$B$2:$B$5,0))</f>
        <v>Chuck Magee</v>
      </c>
    </row>
    <row r="1629" spans="1:23"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c r="V1629" t="str">
        <f>IF(ISNA(MATCH(Sales!$B1629,Returns!$B$2:$B$297,0)),"No","Yes")</f>
        <v>No</v>
      </c>
      <c r="W1629" t="str">
        <f>INDEX(People!$A$2:$A$5,MATCH(Sales!$M1629,People!$B$2:$B$5,0))</f>
        <v>Cassandra Brandow</v>
      </c>
    </row>
    <row r="1630" spans="1:23"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c r="V1630" t="str">
        <f>IF(ISNA(MATCH(Sales!$B1630,Returns!$B$2:$B$297,0)),"No","Yes")</f>
        <v>No</v>
      </c>
      <c r="W1630" t="str">
        <f>INDEX(People!$A$2:$A$5,MATCH(Sales!$M1630,People!$B$2:$B$5,0))</f>
        <v>Chuck Magee</v>
      </c>
    </row>
    <row r="1631" spans="1:23"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c r="V1631" t="str">
        <f>IF(ISNA(MATCH(Sales!$B1631,Returns!$B$2:$B$297,0)),"No","Yes")</f>
        <v>No</v>
      </c>
      <c r="W1631" t="str">
        <f>INDEX(People!$A$2:$A$5,MATCH(Sales!$M1631,People!$B$2:$B$5,0))</f>
        <v>Chuck Magee</v>
      </c>
    </row>
    <row r="1632" spans="1:23"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c r="V1632" t="str">
        <f>IF(ISNA(MATCH(Sales!$B1632,Returns!$B$2:$B$297,0)),"No","Yes")</f>
        <v>No</v>
      </c>
      <c r="W1632" t="str">
        <f>INDEX(People!$A$2:$A$5,MATCH(Sales!$M1632,People!$B$2:$B$5,0))</f>
        <v>Chuck Magee</v>
      </c>
    </row>
    <row r="1633" spans="1:23"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c r="V1633" t="str">
        <f>IF(ISNA(MATCH(Sales!$B1633,Returns!$B$2:$B$297,0)),"No","Yes")</f>
        <v>No</v>
      </c>
      <c r="W1633" t="str">
        <f>INDEX(People!$A$2:$A$5,MATCH(Sales!$M1633,People!$B$2:$B$5,0))</f>
        <v>Chuck Magee</v>
      </c>
    </row>
    <row r="1634" spans="1:23"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c r="V1634" t="str">
        <f>IF(ISNA(MATCH(Sales!$B1634,Returns!$B$2:$B$297,0)),"No","Yes")</f>
        <v>No</v>
      </c>
      <c r="W1634" t="str">
        <f>INDEX(People!$A$2:$A$5,MATCH(Sales!$M1634,People!$B$2:$B$5,0))</f>
        <v>Chuck Magee</v>
      </c>
    </row>
    <row r="1635" spans="1:23"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c r="V1635" t="str">
        <f>IF(ISNA(MATCH(Sales!$B1635,Returns!$B$2:$B$297,0)),"No","Yes")</f>
        <v>No</v>
      </c>
      <c r="W1635" t="str">
        <f>INDEX(People!$A$2:$A$5,MATCH(Sales!$M1635,People!$B$2:$B$5,0))</f>
        <v>Chuck Magee</v>
      </c>
    </row>
    <row r="1636" spans="1:23"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c r="V1636" t="str">
        <f>IF(ISNA(MATCH(Sales!$B1636,Returns!$B$2:$B$297,0)),"No","Yes")</f>
        <v>No</v>
      </c>
      <c r="W1636" t="str">
        <f>INDEX(People!$A$2:$A$5,MATCH(Sales!$M1636,People!$B$2:$B$5,0))</f>
        <v>Chuck Magee</v>
      </c>
    </row>
    <row r="1637" spans="1:23"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c r="V1637" t="str">
        <f>IF(ISNA(MATCH(Sales!$B1637,Returns!$B$2:$B$297,0)),"No","Yes")</f>
        <v>No</v>
      </c>
      <c r="W1637" t="str">
        <f>INDEX(People!$A$2:$A$5,MATCH(Sales!$M1637,People!$B$2:$B$5,0))</f>
        <v>Anna Andreadi</v>
      </c>
    </row>
    <row r="1638" spans="1:23"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IF(ISNA(MATCH(Sales!$B1638,Returns!$B$2:$B$297,0)),"No","Yes")</f>
        <v>No</v>
      </c>
      <c r="W1638" t="str">
        <f>INDEX(People!$A$2:$A$5,MATCH(Sales!$M1638,People!$B$2:$B$5,0))</f>
        <v>Anna Andreadi</v>
      </c>
    </row>
    <row r="1639" spans="1:23"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c r="V1639" t="str">
        <f>IF(ISNA(MATCH(Sales!$B1639,Returns!$B$2:$B$297,0)),"No","Yes")</f>
        <v>No</v>
      </c>
      <c r="W1639" t="str">
        <f>INDEX(People!$A$2:$A$5,MATCH(Sales!$M1639,People!$B$2:$B$5,0))</f>
        <v>Anna Andreadi</v>
      </c>
    </row>
    <row r="1640" spans="1:23"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IF(ISNA(MATCH(Sales!$B1640,Returns!$B$2:$B$297,0)),"No","Yes")</f>
        <v>No</v>
      </c>
      <c r="W1640" t="str">
        <f>INDEX(People!$A$2:$A$5,MATCH(Sales!$M1640,People!$B$2:$B$5,0))</f>
        <v>Chuck Magee</v>
      </c>
    </row>
    <row r="1641" spans="1:23"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IF(ISNA(MATCH(Sales!$B1641,Returns!$B$2:$B$297,0)),"No","Yes")</f>
        <v>No</v>
      </c>
      <c r="W1641" t="str">
        <f>INDEX(People!$A$2:$A$5,MATCH(Sales!$M1641,People!$B$2:$B$5,0))</f>
        <v>Chuck Magee</v>
      </c>
    </row>
    <row r="1642" spans="1:23"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IF(ISNA(MATCH(Sales!$B1642,Returns!$B$2:$B$297,0)),"No","Yes")</f>
        <v>No</v>
      </c>
      <c r="W1642" t="str">
        <f>INDEX(People!$A$2:$A$5,MATCH(Sales!$M1642,People!$B$2:$B$5,0))</f>
        <v>Chuck Magee</v>
      </c>
    </row>
    <row r="1643" spans="1:23"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IF(ISNA(MATCH(Sales!$B1643,Returns!$B$2:$B$297,0)),"No","Yes")</f>
        <v>No</v>
      </c>
      <c r="W1643" t="str">
        <f>INDEX(People!$A$2:$A$5,MATCH(Sales!$M1643,People!$B$2:$B$5,0))</f>
        <v>Chuck Magee</v>
      </c>
    </row>
    <row r="1644" spans="1:23"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c r="V1644" t="str">
        <f>IF(ISNA(MATCH(Sales!$B1644,Returns!$B$2:$B$297,0)),"No","Yes")</f>
        <v>No</v>
      </c>
      <c r="W1644" t="str">
        <f>INDEX(People!$A$2:$A$5,MATCH(Sales!$M1644,People!$B$2:$B$5,0))</f>
        <v>Kelly Williams</v>
      </c>
    </row>
    <row r="1645" spans="1:23"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c r="V1645" t="str">
        <f>IF(ISNA(MATCH(Sales!$B1645,Returns!$B$2:$B$297,0)),"No","Yes")</f>
        <v>No</v>
      </c>
      <c r="W1645" t="str">
        <f>INDEX(People!$A$2:$A$5,MATCH(Sales!$M1645,People!$B$2:$B$5,0))</f>
        <v>Anna Andreadi</v>
      </c>
    </row>
    <row r="1646" spans="1:23"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c r="V1646" t="str">
        <f>IF(ISNA(MATCH(Sales!$B1646,Returns!$B$2:$B$297,0)),"No","Yes")</f>
        <v>No</v>
      </c>
      <c r="W1646" t="str">
        <f>INDEX(People!$A$2:$A$5,MATCH(Sales!$M1646,People!$B$2:$B$5,0))</f>
        <v>Anna Andreadi</v>
      </c>
    </row>
    <row r="1647" spans="1:23"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c r="V1647" t="str">
        <f>IF(ISNA(MATCH(Sales!$B1647,Returns!$B$2:$B$297,0)),"No","Yes")</f>
        <v>No</v>
      </c>
      <c r="W1647" t="str">
        <f>INDEX(People!$A$2:$A$5,MATCH(Sales!$M1647,People!$B$2:$B$5,0))</f>
        <v>Anna Andreadi</v>
      </c>
    </row>
    <row r="1648" spans="1:23"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c r="V1648" t="str">
        <f>IF(ISNA(MATCH(Sales!$B1648,Returns!$B$2:$B$297,0)),"No","Yes")</f>
        <v>No</v>
      </c>
      <c r="W1648" t="str">
        <f>INDEX(People!$A$2:$A$5,MATCH(Sales!$M1648,People!$B$2:$B$5,0))</f>
        <v>Chuck Magee</v>
      </c>
    </row>
    <row r="1649" spans="1:23"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c r="V1649" t="str">
        <f>IF(ISNA(MATCH(Sales!$B1649,Returns!$B$2:$B$297,0)),"No","Yes")</f>
        <v>No</v>
      </c>
      <c r="W1649" t="str">
        <f>INDEX(People!$A$2:$A$5,MATCH(Sales!$M1649,People!$B$2:$B$5,0))</f>
        <v>Chuck Magee</v>
      </c>
    </row>
    <row r="1650" spans="1:23"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c r="V1650" t="str">
        <f>IF(ISNA(MATCH(Sales!$B1650,Returns!$B$2:$B$297,0)),"No","Yes")</f>
        <v>No</v>
      </c>
      <c r="W1650" t="str">
        <f>INDEX(People!$A$2:$A$5,MATCH(Sales!$M1650,People!$B$2:$B$5,0))</f>
        <v>Chuck Magee</v>
      </c>
    </row>
    <row r="1651" spans="1:23"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c r="V1651" t="str">
        <f>IF(ISNA(MATCH(Sales!$B1651,Returns!$B$2:$B$297,0)),"No","Yes")</f>
        <v>No</v>
      </c>
      <c r="W1651" t="str">
        <f>INDEX(People!$A$2:$A$5,MATCH(Sales!$M1651,People!$B$2:$B$5,0))</f>
        <v>Chuck Magee</v>
      </c>
    </row>
    <row r="1652" spans="1:23"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IF(ISNA(MATCH(Sales!$B1652,Returns!$B$2:$B$297,0)),"No","Yes")</f>
        <v>Yes</v>
      </c>
      <c r="W1652" t="str">
        <f>INDEX(People!$A$2:$A$5,MATCH(Sales!$M1652,People!$B$2:$B$5,0))</f>
        <v>Anna Andreadi</v>
      </c>
    </row>
    <row r="1653" spans="1:23"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IF(ISNA(MATCH(Sales!$B1653,Returns!$B$2:$B$297,0)),"No","Yes")</f>
        <v>Yes</v>
      </c>
      <c r="W1653" t="str">
        <f>INDEX(People!$A$2:$A$5,MATCH(Sales!$M1653,People!$B$2:$B$5,0))</f>
        <v>Anna Andreadi</v>
      </c>
    </row>
    <row r="1654" spans="1:23"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IF(ISNA(MATCH(Sales!$B1654,Returns!$B$2:$B$297,0)),"No","Yes")</f>
        <v>No</v>
      </c>
      <c r="W1654" t="str">
        <f>INDEX(People!$A$2:$A$5,MATCH(Sales!$M1654,People!$B$2:$B$5,0))</f>
        <v>Anna Andreadi</v>
      </c>
    </row>
    <row r="1655" spans="1:23"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c r="V1655" t="str">
        <f>IF(ISNA(MATCH(Sales!$B1655,Returns!$B$2:$B$297,0)),"No","Yes")</f>
        <v>No</v>
      </c>
      <c r="W1655" t="str">
        <f>INDEX(People!$A$2:$A$5,MATCH(Sales!$M1655,People!$B$2:$B$5,0))</f>
        <v>Anna Andreadi</v>
      </c>
    </row>
    <row r="1656" spans="1:23"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c r="V1656" t="str">
        <f>IF(ISNA(MATCH(Sales!$B1656,Returns!$B$2:$B$297,0)),"No","Yes")</f>
        <v>No</v>
      </c>
      <c r="W1656" t="str">
        <f>INDEX(People!$A$2:$A$5,MATCH(Sales!$M1656,People!$B$2:$B$5,0))</f>
        <v>Anna Andreadi</v>
      </c>
    </row>
    <row r="1657" spans="1:23"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c r="V1657" t="str">
        <f>IF(ISNA(MATCH(Sales!$B1657,Returns!$B$2:$B$297,0)),"No","Yes")</f>
        <v>No</v>
      </c>
      <c r="W1657" t="str">
        <f>INDEX(People!$A$2:$A$5,MATCH(Sales!$M1657,People!$B$2:$B$5,0))</f>
        <v>Anna Andreadi</v>
      </c>
    </row>
    <row r="1658" spans="1:23"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c r="V1658" t="str">
        <f>IF(ISNA(MATCH(Sales!$B1658,Returns!$B$2:$B$297,0)),"No","Yes")</f>
        <v>No</v>
      </c>
      <c r="W1658" t="str">
        <f>INDEX(People!$A$2:$A$5,MATCH(Sales!$M1658,People!$B$2:$B$5,0))</f>
        <v>Anna Andreadi</v>
      </c>
    </row>
    <row r="1659" spans="1:23"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c r="V1659" t="str">
        <f>IF(ISNA(MATCH(Sales!$B1659,Returns!$B$2:$B$297,0)),"No","Yes")</f>
        <v>No</v>
      </c>
      <c r="W1659" t="str">
        <f>INDEX(People!$A$2:$A$5,MATCH(Sales!$M1659,People!$B$2:$B$5,0))</f>
        <v>Kelly Williams</v>
      </c>
    </row>
    <row r="1660" spans="1:23"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c r="V1660" t="str">
        <f>IF(ISNA(MATCH(Sales!$B1660,Returns!$B$2:$B$297,0)),"No","Yes")</f>
        <v>No</v>
      </c>
      <c r="W1660" t="str">
        <f>INDEX(People!$A$2:$A$5,MATCH(Sales!$M1660,People!$B$2:$B$5,0))</f>
        <v>Anna Andreadi</v>
      </c>
    </row>
    <row r="1661" spans="1:23"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c r="V1661" t="str">
        <f>IF(ISNA(MATCH(Sales!$B1661,Returns!$B$2:$B$297,0)),"No","Yes")</f>
        <v>No</v>
      </c>
      <c r="W1661" t="str">
        <f>INDEX(People!$A$2:$A$5,MATCH(Sales!$M1661,People!$B$2:$B$5,0))</f>
        <v>Anna Andreadi</v>
      </c>
    </row>
    <row r="1662" spans="1:23"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c r="V1662" t="str">
        <f>IF(ISNA(MATCH(Sales!$B1662,Returns!$B$2:$B$297,0)),"No","Yes")</f>
        <v>No</v>
      </c>
      <c r="W1662" t="str">
        <f>INDEX(People!$A$2:$A$5,MATCH(Sales!$M1662,People!$B$2:$B$5,0))</f>
        <v>Anna Andreadi</v>
      </c>
    </row>
    <row r="1663" spans="1:23"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c r="V1663" t="str">
        <f>IF(ISNA(MATCH(Sales!$B1663,Returns!$B$2:$B$297,0)),"No","Yes")</f>
        <v>No</v>
      </c>
      <c r="W1663" t="str">
        <f>INDEX(People!$A$2:$A$5,MATCH(Sales!$M1663,People!$B$2:$B$5,0))</f>
        <v>Chuck Magee</v>
      </c>
    </row>
    <row r="1664" spans="1:23"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IF(ISNA(MATCH(Sales!$B1664,Returns!$B$2:$B$297,0)),"No","Yes")</f>
        <v>No</v>
      </c>
      <c r="W1664" t="str">
        <f>INDEX(People!$A$2:$A$5,MATCH(Sales!$M1664,People!$B$2:$B$5,0))</f>
        <v>Chuck Magee</v>
      </c>
    </row>
    <row r="1665" spans="1:23"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c r="V1665" t="str">
        <f>IF(ISNA(MATCH(Sales!$B1665,Returns!$B$2:$B$297,0)),"No","Yes")</f>
        <v>No</v>
      </c>
      <c r="W1665" t="str">
        <f>INDEX(People!$A$2:$A$5,MATCH(Sales!$M1665,People!$B$2:$B$5,0))</f>
        <v>Kelly Williams</v>
      </c>
    </row>
    <row r="1666" spans="1:23"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c r="V1666" t="str">
        <f>IF(ISNA(MATCH(Sales!$B1666,Returns!$B$2:$B$297,0)),"No","Yes")</f>
        <v>No</v>
      </c>
      <c r="W1666" t="str">
        <f>INDEX(People!$A$2:$A$5,MATCH(Sales!$M1666,People!$B$2:$B$5,0))</f>
        <v>Kelly Williams</v>
      </c>
    </row>
    <row r="1667" spans="1:23"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c r="V1667" t="str">
        <f>IF(ISNA(MATCH(Sales!$B1667,Returns!$B$2:$B$297,0)),"No","Yes")</f>
        <v>No</v>
      </c>
      <c r="W1667" t="str">
        <f>INDEX(People!$A$2:$A$5,MATCH(Sales!$M1667,People!$B$2:$B$5,0))</f>
        <v>Kelly Williams</v>
      </c>
    </row>
    <row r="1668" spans="1:23"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c r="V1668" t="str">
        <f>IF(ISNA(MATCH(Sales!$B1668,Returns!$B$2:$B$297,0)),"No","Yes")</f>
        <v>No</v>
      </c>
      <c r="W1668" t="str">
        <f>INDEX(People!$A$2:$A$5,MATCH(Sales!$M1668,People!$B$2:$B$5,0))</f>
        <v>Kelly Williams</v>
      </c>
    </row>
    <row r="1669" spans="1:23"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c r="V1669" t="str">
        <f>IF(ISNA(MATCH(Sales!$B1669,Returns!$B$2:$B$297,0)),"No","Yes")</f>
        <v>No</v>
      </c>
      <c r="W1669" t="str">
        <f>INDEX(People!$A$2:$A$5,MATCH(Sales!$M1669,People!$B$2:$B$5,0))</f>
        <v>Kelly Williams</v>
      </c>
    </row>
    <row r="1670" spans="1:23"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c r="V1670" t="str">
        <f>IF(ISNA(MATCH(Sales!$B1670,Returns!$B$2:$B$297,0)),"No","Yes")</f>
        <v>No</v>
      </c>
      <c r="W1670" t="str">
        <f>INDEX(People!$A$2:$A$5,MATCH(Sales!$M1670,People!$B$2:$B$5,0))</f>
        <v>Kelly Williams</v>
      </c>
    </row>
    <row r="1671" spans="1:23"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c r="V1671" t="str">
        <f>IF(ISNA(MATCH(Sales!$B1671,Returns!$B$2:$B$297,0)),"No","Yes")</f>
        <v>No</v>
      </c>
      <c r="W1671" t="str">
        <f>INDEX(People!$A$2:$A$5,MATCH(Sales!$M1671,People!$B$2:$B$5,0))</f>
        <v>Chuck Magee</v>
      </c>
    </row>
    <row r="1672" spans="1:23"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IF(ISNA(MATCH(Sales!$B1672,Returns!$B$2:$B$297,0)),"No","Yes")</f>
        <v>No</v>
      </c>
      <c r="W1672" t="str">
        <f>INDEX(People!$A$2:$A$5,MATCH(Sales!$M1672,People!$B$2:$B$5,0))</f>
        <v>Kelly Williams</v>
      </c>
    </row>
    <row r="1673" spans="1:23"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c r="V1673" t="str">
        <f>IF(ISNA(MATCH(Sales!$B1673,Returns!$B$2:$B$297,0)),"No","Yes")</f>
        <v>No</v>
      </c>
      <c r="W1673" t="str">
        <f>INDEX(People!$A$2:$A$5,MATCH(Sales!$M1673,People!$B$2:$B$5,0))</f>
        <v>Anna Andreadi</v>
      </c>
    </row>
    <row r="1674" spans="1:23"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c r="V1674" t="str">
        <f>IF(ISNA(MATCH(Sales!$B1674,Returns!$B$2:$B$297,0)),"No","Yes")</f>
        <v>No</v>
      </c>
      <c r="W1674" t="str">
        <f>INDEX(People!$A$2:$A$5,MATCH(Sales!$M1674,People!$B$2:$B$5,0))</f>
        <v>Kelly Williams</v>
      </c>
    </row>
    <row r="1675" spans="1:23"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IF(ISNA(MATCH(Sales!$B1675,Returns!$B$2:$B$297,0)),"No","Yes")</f>
        <v>No</v>
      </c>
      <c r="W1675" t="str">
        <f>INDEX(People!$A$2:$A$5,MATCH(Sales!$M1675,People!$B$2:$B$5,0))</f>
        <v>Cassandra Brandow</v>
      </c>
    </row>
    <row r="1676" spans="1:23"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c r="V1676" t="str">
        <f>IF(ISNA(MATCH(Sales!$B1676,Returns!$B$2:$B$297,0)),"No","Yes")</f>
        <v>No</v>
      </c>
      <c r="W1676" t="str">
        <f>INDEX(People!$A$2:$A$5,MATCH(Sales!$M1676,People!$B$2:$B$5,0))</f>
        <v>Kelly Williams</v>
      </c>
    </row>
    <row r="1677" spans="1:23"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c r="V1677" t="str">
        <f>IF(ISNA(MATCH(Sales!$B1677,Returns!$B$2:$B$297,0)),"No","Yes")</f>
        <v>No</v>
      </c>
      <c r="W1677" t="str">
        <f>INDEX(People!$A$2:$A$5,MATCH(Sales!$M1677,People!$B$2:$B$5,0))</f>
        <v>Kelly Williams</v>
      </c>
    </row>
    <row r="1678" spans="1:23"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c r="V1678" t="str">
        <f>IF(ISNA(MATCH(Sales!$B1678,Returns!$B$2:$B$297,0)),"No","Yes")</f>
        <v>No</v>
      </c>
      <c r="W1678" t="str">
        <f>INDEX(People!$A$2:$A$5,MATCH(Sales!$M1678,People!$B$2:$B$5,0))</f>
        <v>Anna Andreadi</v>
      </c>
    </row>
    <row r="1679" spans="1:23"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c r="V1679" t="str">
        <f>IF(ISNA(MATCH(Sales!$B1679,Returns!$B$2:$B$297,0)),"No","Yes")</f>
        <v>No</v>
      </c>
      <c r="W1679" t="str">
        <f>INDEX(People!$A$2:$A$5,MATCH(Sales!$M1679,People!$B$2:$B$5,0))</f>
        <v>Anna Andreadi</v>
      </c>
    </row>
    <row r="1680" spans="1:23"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c r="V1680" t="str">
        <f>IF(ISNA(MATCH(Sales!$B1680,Returns!$B$2:$B$297,0)),"No","Yes")</f>
        <v>No</v>
      </c>
      <c r="W1680" t="str">
        <f>INDEX(People!$A$2:$A$5,MATCH(Sales!$M1680,People!$B$2:$B$5,0))</f>
        <v>Chuck Magee</v>
      </c>
    </row>
    <row r="1681" spans="1:23"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c r="V1681" t="str">
        <f>IF(ISNA(MATCH(Sales!$B1681,Returns!$B$2:$B$297,0)),"No","Yes")</f>
        <v>No</v>
      </c>
      <c r="W1681" t="str">
        <f>INDEX(People!$A$2:$A$5,MATCH(Sales!$M1681,People!$B$2:$B$5,0))</f>
        <v>Chuck Magee</v>
      </c>
    </row>
    <row r="1682" spans="1:23"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c r="V1682" t="str">
        <f>IF(ISNA(MATCH(Sales!$B1682,Returns!$B$2:$B$297,0)),"No","Yes")</f>
        <v>No</v>
      </c>
      <c r="W1682" t="str">
        <f>INDEX(People!$A$2:$A$5,MATCH(Sales!$M1682,People!$B$2:$B$5,0))</f>
        <v>Chuck Magee</v>
      </c>
    </row>
    <row r="1683" spans="1:23"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c r="V1683" t="str">
        <f>IF(ISNA(MATCH(Sales!$B1683,Returns!$B$2:$B$297,0)),"No","Yes")</f>
        <v>No</v>
      </c>
      <c r="W1683" t="str">
        <f>INDEX(People!$A$2:$A$5,MATCH(Sales!$M1683,People!$B$2:$B$5,0))</f>
        <v>Chuck Magee</v>
      </c>
    </row>
    <row r="1684" spans="1:23"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c r="V1684" t="str">
        <f>IF(ISNA(MATCH(Sales!$B1684,Returns!$B$2:$B$297,0)),"No","Yes")</f>
        <v>No</v>
      </c>
      <c r="W1684" t="str">
        <f>INDEX(People!$A$2:$A$5,MATCH(Sales!$M1684,People!$B$2:$B$5,0))</f>
        <v>Anna Andreadi</v>
      </c>
    </row>
    <row r="1685" spans="1:23"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c r="V1685" t="str">
        <f>IF(ISNA(MATCH(Sales!$B1685,Returns!$B$2:$B$297,0)),"No","Yes")</f>
        <v>No</v>
      </c>
      <c r="W1685" t="str">
        <f>INDEX(People!$A$2:$A$5,MATCH(Sales!$M1685,People!$B$2:$B$5,0))</f>
        <v>Anna Andreadi</v>
      </c>
    </row>
    <row r="1686" spans="1:23"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c r="V1686" t="str">
        <f>IF(ISNA(MATCH(Sales!$B1686,Returns!$B$2:$B$297,0)),"No","Yes")</f>
        <v>No</v>
      </c>
      <c r="W1686" t="str">
        <f>INDEX(People!$A$2:$A$5,MATCH(Sales!$M1686,People!$B$2:$B$5,0))</f>
        <v>Chuck Magee</v>
      </c>
    </row>
    <row r="1687" spans="1:23"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c r="V1687" t="str">
        <f>IF(ISNA(MATCH(Sales!$B1687,Returns!$B$2:$B$297,0)),"No","Yes")</f>
        <v>No</v>
      </c>
      <c r="W1687" t="str">
        <f>INDEX(People!$A$2:$A$5,MATCH(Sales!$M1687,People!$B$2:$B$5,0))</f>
        <v>Chuck Magee</v>
      </c>
    </row>
    <row r="1688" spans="1:23"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c r="V1688" t="str">
        <f>IF(ISNA(MATCH(Sales!$B1688,Returns!$B$2:$B$297,0)),"No","Yes")</f>
        <v>No</v>
      </c>
      <c r="W1688" t="str">
        <f>INDEX(People!$A$2:$A$5,MATCH(Sales!$M1688,People!$B$2:$B$5,0))</f>
        <v>Chuck Magee</v>
      </c>
    </row>
    <row r="1689" spans="1:23"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c r="V1689" t="str">
        <f>IF(ISNA(MATCH(Sales!$B1689,Returns!$B$2:$B$297,0)),"No","Yes")</f>
        <v>No</v>
      </c>
      <c r="W1689" t="str">
        <f>INDEX(People!$A$2:$A$5,MATCH(Sales!$M1689,People!$B$2:$B$5,0))</f>
        <v>Chuck Magee</v>
      </c>
    </row>
    <row r="1690" spans="1:23"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c r="V1690" t="str">
        <f>IF(ISNA(MATCH(Sales!$B1690,Returns!$B$2:$B$297,0)),"No","Yes")</f>
        <v>No</v>
      </c>
      <c r="W1690" t="str">
        <f>INDEX(People!$A$2:$A$5,MATCH(Sales!$M1690,People!$B$2:$B$5,0))</f>
        <v>Chuck Magee</v>
      </c>
    </row>
    <row r="1691" spans="1:23"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c r="V1691" t="str">
        <f>IF(ISNA(MATCH(Sales!$B1691,Returns!$B$2:$B$297,0)),"No","Yes")</f>
        <v>No</v>
      </c>
      <c r="W1691" t="str">
        <f>INDEX(People!$A$2:$A$5,MATCH(Sales!$M1691,People!$B$2:$B$5,0))</f>
        <v>Chuck Magee</v>
      </c>
    </row>
    <row r="1692" spans="1:23"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IF(ISNA(MATCH(Sales!$B1692,Returns!$B$2:$B$297,0)),"No","Yes")</f>
        <v>No</v>
      </c>
      <c r="W1692" t="str">
        <f>INDEX(People!$A$2:$A$5,MATCH(Sales!$M1692,People!$B$2:$B$5,0))</f>
        <v>Kelly Williams</v>
      </c>
    </row>
    <row r="1693" spans="1:23"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IF(ISNA(MATCH(Sales!$B1693,Returns!$B$2:$B$297,0)),"No","Yes")</f>
        <v>No</v>
      </c>
      <c r="W1693" t="str">
        <f>INDEX(People!$A$2:$A$5,MATCH(Sales!$M1693,People!$B$2:$B$5,0))</f>
        <v>Kelly Williams</v>
      </c>
    </row>
    <row r="1694" spans="1:23"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c r="V1694" t="str">
        <f>IF(ISNA(MATCH(Sales!$B1694,Returns!$B$2:$B$297,0)),"No","Yes")</f>
        <v>No</v>
      </c>
      <c r="W1694" t="str">
        <f>INDEX(People!$A$2:$A$5,MATCH(Sales!$M1694,People!$B$2:$B$5,0))</f>
        <v>Chuck Magee</v>
      </c>
    </row>
    <row r="1695" spans="1:23"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c r="V1695" t="str">
        <f>IF(ISNA(MATCH(Sales!$B1695,Returns!$B$2:$B$297,0)),"No","Yes")</f>
        <v>No</v>
      </c>
      <c r="W1695" t="str">
        <f>INDEX(People!$A$2:$A$5,MATCH(Sales!$M1695,People!$B$2:$B$5,0))</f>
        <v>Kelly Williams</v>
      </c>
    </row>
    <row r="1696" spans="1:23"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c r="V1696" t="str">
        <f>IF(ISNA(MATCH(Sales!$B1696,Returns!$B$2:$B$297,0)),"No","Yes")</f>
        <v>No</v>
      </c>
      <c r="W1696" t="str">
        <f>INDEX(People!$A$2:$A$5,MATCH(Sales!$M1696,People!$B$2:$B$5,0))</f>
        <v>Chuck Magee</v>
      </c>
    </row>
    <row r="1697" spans="1:23"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IF(ISNA(MATCH(Sales!$B1697,Returns!$B$2:$B$297,0)),"No","Yes")</f>
        <v>No</v>
      </c>
      <c r="W1697" t="str">
        <f>INDEX(People!$A$2:$A$5,MATCH(Sales!$M1697,People!$B$2:$B$5,0))</f>
        <v>Chuck Magee</v>
      </c>
    </row>
    <row r="1698" spans="1:23"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IF(ISNA(MATCH(Sales!$B1698,Returns!$B$2:$B$297,0)),"No","Yes")</f>
        <v>No</v>
      </c>
      <c r="W1698" t="str">
        <f>INDEX(People!$A$2:$A$5,MATCH(Sales!$M1698,People!$B$2:$B$5,0))</f>
        <v>Chuck Magee</v>
      </c>
    </row>
    <row r="1699" spans="1:23"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c r="V1699" t="str">
        <f>IF(ISNA(MATCH(Sales!$B1699,Returns!$B$2:$B$297,0)),"No","Yes")</f>
        <v>No</v>
      </c>
      <c r="W1699" t="str">
        <f>INDEX(People!$A$2:$A$5,MATCH(Sales!$M1699,People!$B$2:$B$5,0))</f>
        <v>Anna Andreadi</v>
      </c>
    </row>
    <row r="1700" spans="1:23"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c r="V1700" t="str">
        <f>IF(ISNA(MATCH(Sales!$B1700,Returns!$B$2:$B$297,0)),"No","Yes")</f>
        <v>No</v>
      </c>
      <c r="W1700" t="str">
        <f>INDEX(People!$A$2:$A$5,MATCH(Sales!$M1700,People!$B$2:$B$5,0))</f>
        <v>Anna Andreadi</v>
      </c>
    </row>
    <row r="1701" spans="1:23"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c r="V1701" t="str">
        <f>IF(ISNA(MATCH(Sales!$B1701,Returns!$B$2:$B$297,0)),"No","Yes")</f>
        <v>Yes</v>
      </c>
      <c r="W1701" t="str">
        <f>INDEX(People!$A$2:$A$5,MATCH(Sales!$M1701,People!$B$2:$B$5,0))</f>
        <v>Anna Andreadi</v>
      </c>
    </row>
    <row r="1702" spans="1:23"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IF(ISNA(MATCH(Sales!$B1702,Returns!$B$2:$B$297,0)),"No","Yes")</f>
        <v>No</v>
      </c>
      <c r="W1702" t="str">
        <f>INDEX(People!$A$2:$A$5,MATCH(Sales!$M1702,People!$B$2:$B$5,0))</f>
        <v>Chuck Magee</v>
      </c>
    </row>
    <row r="1703" spans="1:23"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c r="V1703" t="str">
        <f>IF(ISNA(MATCH(Sales!$B1703,Returns!$B$2:$B$297,0)),"No","Yes")</f>
        <v>No</v>
      </c>
      <c r="W1703" t="str">
        <f>INDEX(People!$A$2:$A$5,MATCH(Sales!$M1703,People!$B$2:$B$5,0))</f>
        <v>Chuck Magee</v>
      </c>
    </row>
    <row r="1704" spans="1:23"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c r="V1704" t="str">
        <f>IF(ISNA(MATCH(Sales!$B1704,Returns!$B$2:$B$297,0)),"No","Yes")</f>
        <v>No</v>
      </c>
      <c r="W1704" t="str">
        <f>INDEX(People!$A$2:$A$5,MATCH(Sales!$M1704,People!$B$2:$B$5,0))</f>
        <v>Chuck Magee</v>
      </c>
    </row>
    <row r="1705" spans="1:23"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c r="V1705" t="str">
        <f>IF(ISNA(MATCH(Sales!$B1705,Returns!$B$2:$B$297,0)),"No","Yes")</f>
        <v>No</v>
      </c>
      <c r="W1705" t="str">
        <f>INDEX(People!$A$2:$A$5,MATCH(Sales!$M1705,People!$B$2:$B$5,0))</f>
        <v>Anna Andreadi</v>
      </c>
    </row>
    <row r="1706" spans="1:23"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c r="V1706" t="str">
        <f>IF(ISNA(MATCH(Sales!$B1706,Returns!$B$2:$B$297,0)),"No","Yes")</f>
        <v>No</v>
      </c>
      <c r="W1706" t="str">
        <f>INDEX(People!$A$2:$A$5,MATCH(Sales!$M1706,People!$B$2:$B$5,0))</f>
        <v>Anna Andreadi</v>
      </c>
    </row>
    <row r="1707" spans="1:23"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c r="V1707" t="str">
        <f>IF(ISNA(MATCH(Sales!$B1707,Returns!$B$2:$B$297,0)),"No","Yes")</f>
        <v>No</v>
      </c>
      <c r="W1707" t="str">
        <f>INDEX(People!$A$2:$A$5,MATCH(Sales!$M1707,People!$B$2:$B$5,0))</f>
        <v>Chuck Magee</v>
      </c>
    </row>
    <row r="1708" spans="1:23"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c r="V1708" t="str">
        <f>IF(ISNA(MATCH(Sales!$B1708,Returns!$B$2:$B$297,0)),"No","Yes")</f>
        <v>Yes</v>
      </c>
      <c r="W1708" t="str">
        <f>INDEX(People!$A$2:$A$5,MATCH(Sales!$M1708,People!$B$2:$B$5,0))</f>
        <v>Anna Andreadi</v>
      </c>
    </row>
    <row r="1709" spans="1:23"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c r="V1709" t="str">
        <f>IF(ISNA(MATCH(Sales!$B1709,Returns!$B$2:$B$297,0)),"No","Yes")</f>
        <v>Yes</v>
      </c>
      <c r="W1709" t="str">
        <f>INDEX(People!$A$2:$A$5,MATCH(Sales!$M1709,People!$B$2:$B$5,0))</f>
        <v>Anna Andreadi</v>
      </c>
    </row>
    <row r="1710" spans="1:23"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IF(ISNA(MATCH(Sales!$B1710,Returns!$B$2:$B$297,0)),"No","Yes")</f>
        <v>Yes</v>
      </c>
      <c r="W1710" t="str">
        <f>INDEX(People!$A$2:$A$5,MATCH(Sales!$M1710,People!$B$2:$B$5,0))</f>
        <v>Anna Andreadi</v>
      </c>
    </row>
    <row r="1711" spans="1:23"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c r="V1711" t="str">
        <f>IF(ISNA(MATCH(Sales!$B1711,Returns!$B$2:$B$297,0)),"No","Yes")</f>
        <v>Yes</v>
      </c>
      <c r="W1711" t="str">
        <f>INDEX(People!$A$2:$A$5,MATCH(Sales!$M1711,People!$B$2:$B$5,0))</f>
        <v>Anna Andreadi</v>
      </c>
    </row>
    <row r="1712" spans="1:23"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c r="V1712" t="str">
        <f>IF(ISNA(MATCH(Sales!$B1712,Returns!$B$2:$B$297,0)),"No","Yes")</f>
        <v>Yes</v>
      </c>
      <c r="W1712" t="str">
        <f>INDEX(People!$A$2:$A$5,MATCH(Sales!$M1712,People!$B$2:$B$5,0))</f>
        <v>Anna Andreadi</v>
      </c>
    </row>
    <row r="1713" spans="1:23"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c r="V1713" t="str">
        <f>IF(ISNA(MATCH(Sales!$B1713,Returns!$B$2:$B$297,0)),"No","Yes")</f>
        <v>Yes</v>
      </c>
      <c r="W1713" t="str">
        <f>INDEX(People!$A$2:$A$5,MATCH(Sales!$M1713,People!$B$2:$B$5,0))</f>
        <v>Anna Andreadi</v>
      </c>
    </row>
    <row r="1714" spans="1:23"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c r="V1714" t="str">
        <f>IF(ISNA(MATCH(Sales!$B1714,Returns!$B$2:$B$297,0)),"No","Yes")</f>
        <v>No</v>
      </c>
      <c r="W1714" t="str">
        <f>INDEX(People!$A$2:$A$5,MATCH(Sales!$M1714,People!$B$2:$B$5,0))</f>
        <v>Kelly Williams</v>
      </c>
    </row>
    <row r="1715" spans="1:23"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IF(ISNA(MATCH(Sales!$B1715,Returns!$B$2:$B$297,0)),"No","Yes")</f>
        <v>No</v>
      </c>
      <c r="W1715" t="str">
        <f>INDEX(People!$A$2:$A$5,MATCH(Sales!$M1715,People!$B$2:$B$5,0))</f>
        <v>Kelly Williams</v>
      </c>
    </row>
    <row r="1716" spans="1:23"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c r="V1716" t="str">
        <f>IF(ISNA(MATCH(Sales!$B1716,Returns!$B$2:$B$297,0)),"No","Yes")</f>
        <v>No</v>
      </c>
      <c r="W1716" t="str">
        <f>INDEX(People!$A$2:$A$5,MATCH(Sales!$M1716,People!$B$2:$B$5,0))</f>
        <v>Anna Andreadi</v>
      </c>
    </row>
    <row r="1717" spans="1:23"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c r="V1717" t="str">
        <f>IF(ISNA(MATCH(Sales!$B1717,Returns!$B$2:$B$297,0)),"No","Yes")</f>
        <v>No</v>
      </c>
      <c r="W1717" t="str">
        <f>INDEX(People!$A$2:$A$5,MATCH(Sales!$M1717,People!$B$2:$B$5,0))</f>
        <v>Chuck Magee</v>
      </c>
    </row>
    <row r="1718" spans="1:23"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c r="V1718" t="str">
        <f>IF(ISNA(MATCH(Sales!$B1718,Returns!$B$2:$B$297,0)),"No","Yes")</f>
        <v>No</v>
      </c>
      <c r="W1718" t="str">
        <f>INDEX(People!$A$2:$A$5,MATCH(Sales!$M1718,People!$B$2:$B$5,0))</f>
        <v>Chuck Magee</v>
      </c>
    </row>
    <row r="1719" spans="1:23"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c r="V1719" t="str">
        <f>IF(ISNA(MATCH(Sales!$B1719,Returns!$B$2:$B$297,0)),"No","Yes")</f>
        <v>No</v>
      </c>
      <c r="W1719" t="str">
        <f>INDEX(People!$A$2:$A$5,MATCH(Sales!$M1719,People!$B$2:$B$5,0))</f>
        <v>Chuck Magee</v>
      </c>
    </row>
    <row r="1720" spans="1:23"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c r="V1720" t="str">
        <f>IF(ISNA(MATCH(Sales!$B1720,Returns!$B$2:$B$297,0)),"No","Yes")</f>
        <v>No</v>
      </c>
      <c r="W1720" t="str">
        <f>INDEX(People!$A$2:$A$5,MATCH(Sales!$M1720,People!$B$2:$B$5,0))</f>
        <v>Chuck Magee</v>
      </c>
    </row>
    <row r="1721" spans="1:23"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c r="V1721" t="str">
        <f>IF(ISNA(MATCH(Sales!$B1721,Returns!$B$2:$B$297,0)),"No","Yes")</f>
        <v>No</v>
      </c>
      <c r="W1721" t="str">
        <f>INDEX(People!$A$2:$A$5,MATCH(Sales!$M1721,People!$B$2:$B$5,0))</f>
        <v>Chuck Magee</v>
      </c>
    </row>
    <row r="1722" spans="1:23"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c r="V1722" t="str">
        <f>IF(ISNA(MATCH(Sales!$B1722,Returns!$B$2:$B$297,0)),"No","Yes")</f>
        <v>No</v>
      </c>
      <c r="W1722" t="str">
        <f>INDEX(People!$A$2:$A$5,MATCH(Sales!$M1722,People!$B$2:$B$5,0))</f>
        <v>Chuck Magee</v>
      </c>
    </row>
    <row r="1723" spans="1:23"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c r="V1723" t="str">
        <f>IF(ISNA(MATCH(Sales!$B1723,Returns!$B$2:$B$297,0)),"No","Yes")</f>
        <v>No</v>
      </c>
      <c r="W1723" t="str">
        <f>INDEX(People!$A$2:$A$5,MATCH(Sales!$M1723,People!$B$2:$B$5,0))</f>
        <v>Kelly Williams</v>
      </c>
    </row>
    <row r="1724" spans="1:23"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c r="V1724" t="str">
        <f>IF(ISNA(MATCH(Sales!$B1724,Returns!$B$2:$B$297,0)),"No","Yes")</f>
        <v>No</v>
      </c>
      <c r="W1724" t="str">
        <f>INDEX(People!$A$2:$A$5,MATCH(Sales!$M1724,People!$B$2:$B$5,0))</f>
        <v>Kelly Williams</v>
      </c>
    </row>
    <row r="1725" spans="1:23"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c r="V1725" t="str">
        <f>IF(ISNA(MATCH(Sales!$B1725,Returns!$B$2:$B$297,0)),"No","Yes")</f>
        <v>No</v>
      </c>
      <c r="W1725" t="str">
        <f>INDEX(People!$A$2:$A$5,MATCH(Sales!$M1725,People!$B$2:$B$5,0))</f>
        <v>Kelly Williams</v>
      </c>
    </row>
    <row r="1726" spans="1:23"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c r="V1726" t="str">
        <f>IF(ISNA(MATCH(Sales!$B1726,Returns!$B$2:$B$297,0)),"No","Yes")</f>
        <v>No</v>
      </c>
      <c r="W1726" t="str">
        <f>INDEX(People!$A$2:$A$5,MATCH(Sales!$M1726,People!$B$2:$B$5,0))</f>
        <v>Chuck Magee</v>
      </c>
    </row>
    <row r="1727" spans="1:23"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c r="V1727" t="str">
        <f>IF(ISNA(MATCH(Sales!$B1727,Returns!$B$2:$B$297,0)),"No","Yes")</f>
        <v>No</v>
      </c>
      <c r="W1727" t="str">
        <f>INDEX(People!$A$2:$A$5,MATCH(Sales!$M1727,People!$B$2:$B$5,0))</f>
        <v>Chuck Magee</v>
      </c>
    </row>
    <row r="1728" spans="1:23"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c r="V1728" t="str">
        <f>IF(ISNA(MATCH(Sales!$B1728,Returns!$B$2:$B$297,0)),"No","Yes")</f>
        <v>No</v>
      </c>
      <c r="W1728" t="str">
        <f>INDEX(People!$A$2:$A$5,MATCH(Sales!$M1728,People!$B$2:$B$5,0))</f>
        <v>Chuck Magee</v>
      </c>
    </row>
    <row r="1729" spans="1:23"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c r="V1729" t="str">
        <f>IF(ISNA(MATCH(Sales!$B1729,Returns!$B$2:$B$297,0)),"No","Yes")</f>
        <v>No</v>
      </c>
      <c r="W1729" t="str">
        <f>INDEX(People!$A$2:$A$5,MATCH(Sales!$M1729,People!$B$2:$B$5,0))</f>
        <v>Chuck Magee</v>
      </c>
    </row>
    <row r="1730" spans="1:23"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IF(ISNA(MATCH(Sales!$B1730,Returns!$B$2:$B$297,0)),"No","Yes")</f>
        <v>No</v>
      </c>
      <c r="W1730" t="str">
        <f>INDEX(People!$A$2:$A$5,MATCH(Sales!$M1730,People!$B$2:$B$5,0))</f>
        <v>Cassandra Brandow</v>
      </c>
    </row>
    <row r="1731" spans="1:23"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IF(ISNA(MATCH(Sales!$B1731,Returns!$B$2:$B$297,0)),"No","Yes")</f>
        <v>No</v>
      </c>
      <c r="W1731" t="str">
        <f>INDEX(People!$A$2:$A$5,MATCH(Sales!$M1731,People!$B$2:$B$5,0))</f>
        <v>Cassandra Brandow</v>
      </c>
    </row>
    <row r="1732" spans="1:23"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c r="V1732" t="str">
        <f>IF(ISNA(MATCH(Sales!$B1732,Returns!$B$2:$B$297,0)),"No","Yes")</f>
        <v>No</v>
      </c>
      <c r="W1732" t="str">
        <f>INDEX(People!$A$2:$A$5,MATCH(Sales!$M1732,People!$B$2:$B$5,0))</f>
        <v>Cassandra Brandow</v>
      </c>
    </row>
    <row r="1733" spans="1:23"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c r="V1733" t="str">
        <f>IF(ISNA(MATCH(Sales!$B1733,Returns!$B$2:$B$297,0)),"No","Yes")</f>
        <v>No</v>
      </c>
      <c r="W1733" t="str">
        <f>INDEX(People!$A$2:$A$5,MATCH(Sales!$M1733,People!$B$2:$B$5,0))</f>
        <v>Cassandra Brandow</v>
      </c>
    </row>
    <row r="1734" spans="1:23"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IF(ISNA(MATCH(Sales!$B1734,Returns!$B$2:$B$297,0)),"No","Yes")</f>
        <v>Yes</v>
      </c>
      <c r="W1734" t="str">
        <f>INDEX(People!$A$2:$A$5,MATCH(Sales!$M1734,People!$B$2:$B$5,0))</f>
        <v>Kelly Williams</v>
      </c>
    </row>
    <row r="1735" spans="1:23"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c r="V1735" t="str">
        <f>IF(ISNA(MATCH(Sales!$B1735,Returns!$B$2:$B$297,0)),"No","Yes")</f>
        <v>Yes</v>
      </c>
      <c r="W1735" t="str">
        <f>INDEX(People!$A$2:$A$5,MATCH(Sales!$M1735,People!$B$2:$B$5,0))</f>
        <v>Kelly Williams</v>
      </c>
    </row>
    <row r="1736" spans="1:23"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c r="V1736" t="str">
        <f>IF(ISNA(MATCH(Sales!$B1736,Returns!$B$2:$B$297,0)),"No","Yes")</f>
        <v>No</v>
      </c>
      <c r="W1736" t="str">
        <f>INDEX(People!$A$2:$A$5,MATCH(Sales!$M1736,People!$B$2:$B$5,0))</f>
        <v>Cassandra Brandow</v>
      </c>
    </row>
    <row r="1737" spans="1:23"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IF(ISNA(MATCH(Sales!$B1737,Returns!$B$2:$B$297,0)),"No","Yes")</f>
        <v>No</v>
      </c>
      <c r="W1737" t="str">
        <f>INDEX(People!$A$2:$A$5,MATCH(Sales!$M1737,People!$B$2:$B$5,0))</f>
        <v>Cassandra Brandow</v>
      </c>
    </row>
    <row r="1738" spans="1:23"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c r="V1738" t="str">
        <f>IF(ISNA(MATCH(Sales!$B1738,Returns!$B$2:$B$297,0)),"No","Yes")</f>
        <v>No</v>
      </c>
      <c r="W1738" t="str">
        <f>INDEX(People!$A$2:$A$5,MATCH(Sales!$M1738,People!$B$2:$B$5,0))</f>
        <v>Cassandra Brandow</v>
      </c>
    </row>
    <row r="1739" spans="1:23"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c r="V1739" t="str">
        <f>IF(ISNA(MATCH(Sales!$B1739,Returns!$B$2:$B$297,0)),"No","Yes")</f>
        <v>No</v>
      </c>
      <c r="W1739" t="str">
        <f>INDEX(People!$A$2:$A$5,MATCH(Sales!$M1739,People!$B$2:$B$5,0))</f>
        <v>Anna Andreadi</v>
      </c>
    </row>
    <row r="1740" spans="1:23"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c r="V1740" t="str">
        <f>IF(ISNA(MATCH(Sales!$B1740,Returns!$B$2:$B$297,0)),"No","Yes")</f>
        <v>No</v>
      </c>
      <c r="W1740" t="str">
        <f>INDEX(People!$A$2:$A$5,MATCH(Sales!$M1740,People!$B$2:$B$5,0))</f>
        <v>Anna Andreadi</v>
      </c>
    </row>
    <row r="1741" spans="1:23"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IF(ISNA(MATCH(Sales!$B1741,Returns!$B$2:$B$297,0)),"No","Yes")</f>
        <v>No</v>
      </c>
      <c r="W1741" t="str">
        <f>INDEX(People!$A$2:$A$5,MATCH(Sales!$M1741,People!$B$2:$B$5,0))</f>
        <v>Anna Andreadi</v>
      </c>
    </row>
    <row r="1742" spans="1:23"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IF(ISNA(MATCH(Sales!$B1742,Returns!$B$2:$B$297,0)),"No","Yes")</f>
        <v>No</v>
      </c>
      <c r="W1742" t="str">
        <f>INDEX(People!$A$2:$A$5,MATCH(Sales!$M1742,People!$B$2:$B$5,0))</f>
        <v>Anna Andreadi</v>
      </c>
    </row>
    <row r="1743" spans="1:23"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c r="V1743" t="str">
        <f>IF(ISNA(MATCH(Sales!$B1743,Returns!$B$2:$B$297,0)),"No","Yes")</f>
        <v>No</v>
      </c>
      <c r="W1743" t="str">
        <f>INDEX(People!$A$2:$A$5,MATCH(Sales!$M1743,People!$B$2:$B$5,0))</f>
        <v>Chuck Magee</v>
      </c>
    </row>
    <row r="1744" spans="1:23"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c r="V1744" t="str">
        <f>IF(ISNA(MATCH(Sales!$B1744,Returns!$B$2:$B$297,0)),"No","Yes")</f>
        <v>No</v>
      </c>
      <c r="W1744" t="str">
        <f>INDEX(People!$A$2:$A$5,MATCH(Sales!$M1744,People!$B$2:$B$5,0))</f>
        <v>Chuck Magee</v>
      </c>
    </row>
    <row r="1745" spans="1:23"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c r="V1745" t="str">
        <f>IF(ISNA(MATCH(Sales!$B1745,Returns!$B$2:$B$297,0)),"No","Yes")</f>
        <v>No</v>
      </c>
      <c r="W1745" t="str">
        <f>INDEX(People!$A$2:$A$5,MATCH(Sales!$M1745,People!$B$2:$B$5,0))</f>
        <v>Chuck Magee</v>
      </c>
    </row>
    <row r="1746" spans="1:23"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c r="V1746" t="str">
        <f>IF(ISNA(MATCH(Sales!$B1746,Returns!$B$2:$B$297,0)),"No","Yes")</f>
        <v>No</v>
      </c>
      <c r="W1746" t="str">
        <f>INDEX(People!$A$2:$A$5,MATCH(Sales!$M1746,People!$B$2:$B$5,0))</f>
        <v>Chuck Magee</v>
      </c>
    </row>
    <row r="1747" spans="1:23"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c r="V1747" t="str">
        <f>IF(ISNA(MATCH(Sales!$B1747,Returns!$B$2:$B$297,0)),"No","Yes")</f>
        <v>No</v>
      </c>
      <c r="W1747" t="str">
        <f>INDEX(People!$A$2:$A$5,MATCH(Sales!$M1747,People!$B$2:$B$5,0))</f>
        <v>Chuck Magee</v>
      </c>
    </row>
    <row r="1748" spans="1:23"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c r="V1748" t="str">
        <f>IF(ISNA(MATCH(Sales!$B1748,Returns!$B$2:$B$297,0)),"No","Yes")</f>
        <v>No</v>
      </c>
      <c r="W1748" t="str">
        <f>INDEX(People!$A$2:$A$5,MATCH(Sales!$M1748,People!$B$2:$B$5,0))</f>
        <v>Cassandra Brandow</v>
      </c>
    </row>
    <row r="1749" spans="1:23"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c r="V1749" t="str">
        <f>IF(ISNA(MATCH(Sales!$B1749,Returns!$B$2:$B$297,0)),"No","Yes")</f>
        <v>No</v>
      </c>
      <c r="W1749" t="str">
        <f>INDEX(People!$A$2:$A$5,MATCH(Sales!$M1749,People!$B$2:$B$5,0))</f>
        <v>Cassandra Brandow</v>
      </c>
    </row>
    <row r="1750" spans="1:23"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c r="V1750" t="str">
        <f>IF(ISNA(MATCH(Sales!$B1750,Returns!$B$2:$B$297,0)),"No","Yes")</f>
        <v>No</v>
      </c>
      <c r="W1750" t="str">
        <f>INDEX(People!$A$2:$A$5,MATCH(Sales!$M1750,People!$B$2:$B$5,0))</f>
        <v>Kelly Williams</v>
      </c>
    </row>
    <row r="1751" spans="1:23"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c r="V1751" t="str">
        <f>IF(ISNA(MATCH(Sales!$B1751,Returns!$B$2:$B$297,0)),"No","Yes")</f>
        <v>No</v>
      </c>
      <c r="W1751" t="str">
        <f>INDEX(People!$A$2:$A$5,MATCH(Sales!$M1751,People!$B$2:$B$5,0))</f>
        <v>Kelly Williams</v>
      </c>
    </row>
    <row r="1752" spans="1:23"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c r="V1752" t="str">
        <f>IF(ISNA(MATCH(Sales!$B1752,Returns!$B$2:$B$297,0)),"No","Yes")</f>
        <v>No</v>
      </c>
      <c r="W1752" t="str">
        <f>INDEX(People!$A$2:$A$5,MATCH(Sales!$M1752,People!$B$2:$B$5,0))</f>
        <v>Kelly Williams</v>
      </c>
    </row>
    <row r="1753" spans="1:23"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c r="V1753" t="str">
        <f>IF(ISNA(MATCH(Sales!$B1753,Returns!$B$2:$B$297,0)),"No","Yes")</f>
        <v>No</v>
      </c>
      <c r="W1753" t="str">
        <f>INDEX(People!$A$2:$A$5,MATCH(Sales!$M1753,People!$B$2:$B$5,0))</f>
        <v>Anna Andreadi</v>
      </c>
    </row>
    <row r="1754" spans="1:23"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c r="V1754" t="str">
        <f>IF(ISNA(MATCH(Sales!$B1754,Returns!$B$2:$B$297,0)),"No","Yes")</f>
        <v>No</v>
      </c>
      <c r="W1754" t="str">
        <f>INDEX(People!$A$2:$A$5,MATCH(Sales!$M1754,People!$B$2:$B$5,0))</f>
        <v>Anna Andreadi</v>
      </c>
    </row>
    <row r="1755" spans="1:23"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IF(ISNA(MATCH(Sales!$B1755,Returns!$B$2:$B$297,0)),"No","Yes")</f>
        <v>No</v>
      </c>
      <c r="W1755" t="str">
        <f>INDEX(People!$A$2:$A$5,MATCH(Sales!$M1755,People!$B$2:$B$5,0))</f>
        <v>Anna Andreadi</v>
      </c>
    </row>
    <row r="1756" spans="1:23"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c r="V1756" t="str">
        <f>IF(ISNA(MATCH(Sales!$B1756,Returns!$B$2:$B$297,0)),"No","Yes")</f>
        <v>No</v>
      </c>
      <c r="W1756" t="str">
        <f>INDEX(People!$A$2:$A$5,MATCH(Sales!$M1756,People!$B$2:$B$5,0))</f>
        <v>Anna Andreadi</v>
      </c>
    </row>
    <row r="1757" spans="1:23"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IF(ISNA(MATCH(Sales!$B1757,Returns!$B$2:$B$297,0)),"No","Yes")</f>
        <v>No</v>
      </c>
      <c r="W1757" t="str">
        <f>INDEX(People!$A$2:$A$5,MATCH(Sales!$M1757,People!$B$2:$B$5,0))</f>
        <v>Kelly Williams</v>
      </c>
    </row>
    <row r="1758" spans="1:23"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c r="V1758" t="str">
        <f>IF(ISNA(MATCH(Sales!$B1758,Returns!$B$2:$B$297,0)),"No","Yes")</f>
        <v>No</v>
      </c>
      <c r="W1758" t="str">
        <f>INDEX(People!$A$2:$A$5,MATCH(Sales!$M1758,People!$B$2:$B$5,0))</f>
        <v>Kelly Williams</v>
      </c>
    </row>
    <row r="1759" spans="1:23"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c r="V1759" t="str">
        <f>IF(ISNA(MATCH(Sales!$B1759,Returns!$B$2:$B$297,0)),"No","Yes")</f>
        <v>No</v>
      </c>
      <c r="W1759" t="str">
        <f>INDEX(People!$A$2:$A$5,MATCH(Sales!$M1759,People!$B$2:$B$5,0))</f>
        <v>Kelly Williams</v>
      </c>
    </row>
    <row r="1760" spans="1:23"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c r="V1760" t="str">
        <f>IF(ISNA(MATCH(Sales!$B1760,Returns!$B$2:$B$297,0)),"No","Yes")</f>
        <v>No</v>
      </c>
      <c r="W1760" t="str">
        <f>INDEX(People!$A$2:$A$5,MATCH(Sales!$M1760,People!$B$2:$B$5,0))</f>
        <v>Kelly Williams</v>
      </c>
    </row>
    <row r="1761" spans="1:23"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IF(ISNA(MATCH(Sales!$B1761,Returns!$B$2:$B$297,0)),"No","Yes")</f>
        <v>No</v>
      </c>
      <c r="W1761" t="str">
        <f>INDEX(People!$A$2:$A$5,MATCH(Sales!$M1761,People!$B$2:$B$5,0))</f>
        <v>Chuck Magee</v>
      </c>
    </row>
    <row r="1762" spans="1:23"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c r="V1762" t="str">
        <f>IF(ISNA(MATCH(Sales!$B1762,Returns!$B$2:$B$297,0)),"No","Yes")</f>
        <v>Yes</v>
      </c>
      <c r="W1762" t="str">
        <f>INDEX(People!$A$2:$A$5,MATCH(Sales!$M1762,People!$B$2:$B$5,0))</f>
        <v>Anna Andreadi</v>
      </c>
    </row>
    <row r="1763" spans="1:23"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c r="V1763" t="str">
        <f>IF(ISNA(MATCH(Sales!$B1763,Returns!$B$2:$B$297,0)),"No","Yes")</f>
        <v>Yes</v>
      </c>
      <c r="W1763" t="str">
        <f>INDEX(People!$A$2:$A$5,MATCH(Sales!$M1763,People!$B$2:$B$5,0))</f>
        <v>Anna Andreadi</v>
      </c>
    </row>
    <row r="1764" spans="1:23"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c r="V1764" t="str">
        <f>IF(ISNA(MATCH(Sales!$B1764,Returns!$B$2:$B$297,0)),"No","Yes")</f>
        <v>Yes</v>
      </c>
      <c r="W1764" t="str">
        <f>INDEX(People!$A$2:$A$5,MATCH(Sales!$M1764,People!$B$2:$B$5,0))</f>
        <v>Anna Andreadi</v>
      </c>
    </row>
    <row r="1765" spans="1:23"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c r="V1765" t="str">
        <f>IF(ISNA(MATCH(Sales!$B1765,Returns!$B$2:$B$297,0)),"No","Yes")</f>
        <v>No</v>
      </c>
      <c r="W1765" t="str">
        <f>INDEX(People!$A$2:$A$5,MATCH(Sales!$M1765,People!$B$2:$B$5,0))</f>
        <v>Cassandra Brandow</v>
      </c>
    </row>
    <row r="1766" spans="1:23"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IF(ISNA(MATCH(Sales!$B1766,Returns!$B$2:$B$297,0)),"No","Yes")</f>
        <v>No</v>
      </c>
      <c r="W1766" t="str">
        <f>INDEX(People!$A$2:$A$5,MATCH(Sales!$M1766,People!$B$2:$B$5,0))</f>
        <v>Cassandra Brandow</v>
      </c>
    </row>
    <row r="1767" spans="1:23"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c r="V1767" t="str">
        <f>IF(ISNA(MATCH(Sales!$B1767,Returns!$B$2:$B$297,0)),"No","Yes")</f>
        <v>No</v>
      </c>
      <c r="W1767" t="str">
        <f>INDEX(People!$A$2:$A$5,MATCH(Sales!$M1767,People!$B$2:$B$5,0))</f>
        <v>Cassandra Brandow</v>
      </c>
    </row>
    <row r="1768" spans="1:23"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IF(ISNA(MATCH(Sales!$B1768,Returns!$B$2:$B$297,0)),"No","Yes")</f>
        <v>No</v>
      </c>
      <c r="W1768" t="str">
        <f>INDEX(People!$A$2:$A$5,MATCH(Sales!$M1768,People!$B$2:$B$5,0))</f>
        <v>Cassandra Brandow</v>
      </c>
    </row>
    <row r="1769" spans="1:23"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c r="V1769" t="str">
        <f>IF(ISNA(MATCH(Sales!$B1769,Returns!$B$2:$B$297,0)),"No","Yes")</f>
        <v>No</v>
      </c>
      <c r="W1769" t="str">
        <f>INDEX(People!$A$2:$A$5,MATCH(Sales!$M1769,People!$B$2:$B$5,0))</f>
        <v>Cassandra Brandow</v>
      </c>
    </row>
    <row r="1770" spans="1:23"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c r="V1770" t="str">
        <f>IF(ISNA(MATCH(Sales!$B1770,Returns!$B$2:$B$297,0)),"No","Yes")</f>
        <v>No</v>
      </c>
      <c r="W1770" t="str">
        <f>INDEX(People!$A$2:$A$5,MATCH(Sales!$M1770,People!$B$2:$B$5,0))</f>
        <v>Cassandra Brandow</v>
      </c>
    </row>
    <row r="1771" spans="1:23"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c r="V1771" t="str">
        <f>IF(ISNA(MATCH(Sales!$B1771,Returns!$B$2:$B$297,0)),"No","Yes")</f>
        <v>No</v>
      </c>
      <c r="W1771" t="str">
        <f>INDEX(People!$A$2:$A$5,MATCH(Sales!$M1771,People!$B$2:$B$5,0))</f>
        <v>Kelly Williams</v>
      </c>
    </row>
    <row r="1772" spans="1:23"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c r="V1772" t="str">
        <f>IF(ISNA(MATCH(Sales!$B1772,Returns!$B$2:$B$297,0)),"No","Yes")</f>
        <v>No</v>
      </c>
      <c r="W1772" t="str">
        <f>INDEX(People!$A$2:$A$5,MATCH(Sales!$M1772,People!$B$2:$B$5,0))</f>
        <v>Kelly Williams</v>
      </c>
    </row>
    <row r="1773" spans="1:23"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c r="V1773" t="str">
        <f>IF(ISNA(MATCH(Sales!$B1773,Returns!$B$2:$B$297,0)),"No","Yes")</f>
        <v>No</v>
      </c>
      <c r="W1773" t="str">
        <f>INDEX(People!$A$2:$A$5,MATCH(Sales!$M1773,People!$B$2:$B$5,0))</f>
        <v>Kelly Williams</v>
      </c>
    </row>
    <row r="1774" spans="1:23"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c r="V1774" t="str">
        <f>IF(ISNA(MATCH(Sales!$B1774,Returns!$B$2:$B$297,0)),"No","Yes")</f>
        <v>No</v>
      </c>
      <c r="W1774" t="str">
        <f>INDEX(People!$A$2:$A$5,MATCH(Sales!$M1774,People!$B$2:$B$5,0))</f>
        <v>Kelly Williams</v>
      </c>
    </row>
    <row r="1775" spans="1:23"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c r="V1775" t="str">
        <f>IF(ISNA(MATCH(Sales!$B1775,Returns!$B$2:$B$297,0)),"No","Yes")</f>
        <v>No</v>
      </c>
      <c r="W1775" t="str">
        <f>INDEX(People!$A$2:$A$5,MATCH(Sales!$M1775,People!$B$2:$B$5,0))</f>
        <v>Chuck Magee</v>
      </c>
    </row>
    <row r="1776" spans="1:23"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IF(ISNA(MATCH(Sales!$B1776,Returns!$B$2:$B$297,0)),"No","Yes")</f>
        <v>No</v>
      </c>
      <c r="W1776" t="str">
        <f>INDEX(People!$A$2:$A$5,MATCH(Sales!$M1776,People!$B$2:$B$5,0))</f>
        <v>Chuck Magee</v>
      </c>
    </row>
    <row r="1777" spans="1:23"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IF(ISNA(MATCH(Sales!$B1777,Returns!$B$2:$B$297,0)),"No","Yes")</f>
        <v>No</v>
      </c>
      <c r="W1777" t="str">
        <f>INDEX(People!$A$2:$A$5,MATCH(Sales!$M1777,People!$B$2:$B$5,0))</f>
        <v>Chuck Magee</v>
      </c>
    </row>
    <row r="1778" spans="1:23"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IF(ISNA(MATCH(Sales!$B1778,Returns!$B$2:$B$297,0)),"No","Yes")</f>
        <v>No</v>
      </c>
      <c r="W1778" t="str">
        <f>INDEX(People!$A$2:$A$5,MATCH(Sales!$M1778,People!$B$2:$B$5,0))</f>
        <v>Chuck Magee</v>
      </c>
    </row>
    <row r="1779" spans="1:23"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c r="V1779" t="str">
        <f>IF(ISNA(MATCH(Sales!$B1779,Returns!$B$2:$B$297,0)),"No","Yes")</f>
        <v>No</v>
      </c>
      <c r="W1779" t="str">
        <f>INDEX(People!$A$2:$A$5,MATCH(Sales!$M1779,People!$B$2:$B$5,0))</f>
        <v>Anna Andreadi</v>
      </c>
    </row>
    <row r="1780" spans="1:23"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IF(ISNA(MATCH(Sales!$B1780,Returns!$B$2:$B$297,0)),"No","Yes")</f>
        <v>No</v>
      </c>
      <c r="W1780" t="str">
        <f>INDEX(People!$A$2:$A$5,MATCH(Sales!$M1780,People!$B$2:$B$5,0))</f>
        <v>Anna Andreadi</v>
      </c>
    </row>
    <row r="1781" spans="1:23"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c r="V1781" t="str">
        <f>IF(ISNA(MATCH(Sales!$B1781,Returns!$B$2:$B$297,0)),"No","Yes")</f>
        <v>No</v>
      </c>
      <c r="W1781" t="str">
        <f>INDEX(People!$A$2:$A$5,MATCH(Sales!$M1781,People!$B$2:$B$5,0))</f>
        <v>Chuck Magee</v>
      </c>
    </row>
    <row r="1782" spans="1:23"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c r="V1782" t="str">
        <f>IF(ISNA(MATCH(Sales!$B1782,Returns!$B$2:$B$297,0)),"No","Yes")</f>
        <v>No</v>
      </c>
      <c r="W1782" t="str">
        <f>INDEX(People!$A$2:$A$5,MATCH(Sales!$M1782,People!$B$2:$B$5,0))</f>
        <v>Chuck Magee</v>
      </c>
    </row>
    <row r="1783" spans="1:23"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c r="V1783" t="str">
        <f>IF(ISNA(MATCH(Sales!$B1783,Returns!$B$2:$B$297,0)),"No","Yes")</f>
        <v>No</v>
      </c>
      <c r="W1783" t="str">
        <f>INDEX(People!$A$2:$A$5,MATCH(Sales!$M1783,People!$B$2:$B$5,0))</f>
        <v>Chuck Magee</v>
      </c>
    </row>
    <row r="1784" spans="1:23"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c r="V1784" t="str">
        <f>IF(ISNA(MATCH(Sales!$B1784,Returns!$B$2:$B$297,0)),"No","Yes")</f>
        <v>No</v>
      </c>
      <c r="W1784" t="str">
        <f>INDEX(People!$A$2:$A$5,MATCH(Sales!$M1784,People!$B$2:$B$5,0))</f>
        <v>Chuck Magee</v>
      </c>
    </row>
    <row r="1785" spans="1:23"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IF(ISNA(MATCH(Sales!$B1785,Returns!$B$2:$B$297,0)),"No","Yes")</f>
        <v>No</v>
      </c>
      <c r="W1785" t="str">
        <f>INDEX(People!$A$2:$A$5,MATCH(Sales!$M1785,People!$B$2:$B$5,0))</f>
        <v>Kelly Williams</v>
      </c>
    </row>
    <row r="1786" spans="1:23"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c r="V1786" t="str">
        <f>IF(ISNA(MATCH(Sales!$B1786,Returns!$B$2:$B$297,0)),"No","Yes")</f>
        <v>No</v>
      </c>
      <c r="W1786" t="str">
        <f>INDEX(People!$A$2:$A$5,MATCH(Sales!$M1786,People!$B$2:$B$5,0))</f>
        <v>Kelly Williams</v>
      </c>
    </row>
    <row r="1787" spans="1:23"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IF(ISNA(MATCH(Sales!$B1787,Returns!$B$2:$B$297,0)),"No","Yes")</f>
        <v>No</v>
      </c>
      <c r="W1787" t="str">
        <f>INDEX(People!$A$2:$A$5,MATCH(Sales!$M1787,People!$B$2:$B$5,0))</f>
        <v>Kelly Williams</v>
      </c>
    </row>
    <row r="1788" spans="1:23"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c r="V1788" t="str">
        <f>IF(ISNA(MATCH(Sales!$B1788,Returns!$B$2:$B$297,0)),"No","Yes")</f>
        <v>No</v>
      </c>
      <c r="W1788" t="str">
        <f>INDEX(People!$A$2:$A$5,MATCH(Sales!$M1788,People!$B$2:$B$5,0))</f>
        <v>Kelly Williams</v>
      </c>
    </row>
    <row r="1789" spans="1:23"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c r="V1789" t="str">
        <f>IF(ISNA(MATCH(Sales!$B1789,Returns!$B$2:$B$297,0)),"No","Yes")</f>
        <v>No</v>
      </c>
      <c r="W1789" t="str">
        <f>INDEX(People!$A$2:$A$5,MATCH(Sales!$M1789,People!$B$2:$B$5,0))</f>
        <v>Kelly Williams</v>
      </c>
    </row>
    <row r="1790" spans="1:23"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c r="V1790" t="str">
        <f>IF(ISNA(MATCH(Sales!$B1790,Returns!$B$2:$B$297,0)),"No","Yes")</f>
        <v>No</v>
      </c>
      <c r="W1790" t="str">
        <f>INDEX(People!$A$2:$A$5,MATCH(Sales!$M1790,People!$B$2:$B$5,0))</f>
        <v>Kelly Williams</v>
      </c>
    </row>
    <row r="1791" spans="1:23"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c r="V1791" t="str">
        <f>IF(ISNA(MATCH(Sales!$B1791,Returns!$B$2:$B$297,0)),"No","Yes")</f>
        <v>No</v>
      </c>
      <c r="W1791" t="str">
        <f>INDEX(People!$A$2:$A$5,MATCH(Sales!$M1791,People!$B$2:$B$5,0))</f>
        <v>Kelly Williams</v>
      </c>
    </row>
    <row r="1792" spans="1:23"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IF(ISNA(MATCH(Sales!$B1792,Returns!$B$2:$B$297,0)),"No","Yes")</f>
        <v>No</v>
      </c>
      <c r="W1792" t="str">
        <f>INDEX(People!$A$2:$A$5,MATCH(Sales!$M1792,People!$B$2:$B$5,0))</f>
        <v>Chuck Magee</v>
      </c>
    </row>
    <row r="1793" spans="1:23"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c r="V1793" t="str">
        <f>IF(ISNA(MATCH(Sales!$B1793,Returns!$B$2:$B$297,0)),"No","Yes")</f>
        <v>No</v>
      </c>
      <c r="W1793" t="str">
        <f>INDEX(People!$A$2:$A$5,MATCH(Sales!$M1793,People!$B$2:$B$5,0))</f>
        <v>Kelly Williams</v>
      </c>
    </row>
    <row r="1794" spans="1:23"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c r="V1794" t="str">
        <f>IF(ISNA(MATCH(Sales!$B1794,Returns!$B$2:$B$297,0)),"No","Yes")</f>
        <v>No</v>
      </c>
      <c r="W1794" t="str">
        <f>INDEX(People!$A$2:$A$5,MATCH(Sales!$M1794,People!$B$2:$B$5,0))</f>
        <v>Kelly Williams</v>
      </c>
    </row>
    <row r="1795" spans="1:23"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c r="V1795" t="str">
        <f>IF(ISNA(MATCH(Sales!$B1795,Returns!$B$2:$B$297,0)),"No","Yes")</f>
        <v>No</v>
      </c>
      <c r="W1795" t="str">
        <f>INDEX(People!$A$2:$A$5,MATCH(Sales!$M1795,People!$B$2:$B$5,0))</f>
        <v>Kelly Williams</v>
      </c>
    </row>
    <row r="1796" spans="1:23"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c r="V1796" t="str">
        <f>IF(ISNA(MATCH(Sales!$B1796,Returns!$B$2:$B$297,0)),"No","Yes")</f>
        <v>No</v>
      </c>
      <c r="W1796" t="str">
        <f>INDEX(People!$A$2:$A$5,MATCH(Sales!$M1796,People!$B$2:$B$5,0))</f>
        <v>Kelly Williams</v>
      </c>
    </row>
    <row r="1797" spans="1:23"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c r="V1797" t="str">
        <f>IF(ISNA(MATCH(Sales!$B1797,Returns!$B$2:$B$297,0)),"No","Yes")</f>
        <v>No</v>
      </c>
      <c r="W1797" t="str">
        <f>INDEX(People!$A$2:$A$5,MATCH(Sales!$M1797,People!$B$2:$B$5,0))</f>
        <v>Chuck Magee</v>
      </c>
    </row>
    <row r="1798" spans="1:23"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c r="V1798" t="str">
        <f>IF(ISNA(MATCH(Sales!$B1798,Returns!$B$2:$B$297,0)),"No","Yes")</f>
        <v>No</v>
      </c>
      <c r="W1798" t="str">
        <f>INDEX(People!$A$2:$A$5,MATCH(Sales!$M1798,People!$B$2:$B$5,0))</f>
        <v>Chuck Magee</v>
      </c>
    </row>
    <row r="1799" spans="1:23"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IF(ISNA(MATCH(Sales!$B1799,Returns!$B$2:$B$297,0)),"No","Yes")</f>
        <v>No</v>
      </c>
      <c r="W1799" t="str">
        <f>INDEX(People!$A$2:$A$5,MATCH(Sales!$M1799,People!$B$2:$B$5,0))</f>
        <v>Chuck Magee</v>
      </c>
    </row>
    <row r="1800" spans="1:23"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IF(ISNA(MATCH(Sales!$B1800,Returns!$B$2:$B$297,0)),"No","Yes")</f>
        <v>No</v>
      </c>
      <c r="W1800" t="str">
        <f>INDEX(People!$A$2:$A$5,MATCH(Sales!$M1800,People!$B$2:$B$5,0))</f>
        <v>Anna Andreadi</v>
      </c>
    </row>
    <row r="1801" spans="1:23"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c r="V1801" t="str">
        <f>IF(ISNA(MATCH(Sales!$B1801,Returns!$B$2:$B$297,0)),"No","Yes")</f>
        <v>No</v>
      </c>
      <c r="W1801" t="str">
        <f>INDEX(People!$A$2:$A$5,MATCH(Sales!$M1801,People!$B$2:$B$5,0))</f>
        <v>Kelly Williams</v>
      </c>
    </row>
    <row r="1802" spans="1:23"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c r="V1802" t="str">
        <f>IF(ISNA(MATCH(Sales!$B1802,Returns!$B$2:$B$297,0)),"No","Yes")</f>
        <v>No</v>
      </c>
      <c r="W1802" t="str">
        <f>INDEX(People!$A$2:$A$5,MATCH(Sales!$M1802,People!$B$2:$B$5,0))</f>
        <v>Kelly Williams</v>
      </c>
    </row>
    <row r="1803" spans="1:23"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IF(ISNA(MATCH(Sales!$B1803,Returns!$B$2:$B$297,0)),"No","Yes")</f>
        <v>No</v>
      </c>
      <c r="W1803" t="str">
        <f>INDEX(People!$A$2:$A$5,MATCH(Sales!$M1803,People!$B$2:$B$5,0))</f>
        <v>Anna Andreadi</v>
      </c>
    </row>
    <row r="1804" spans="1:23"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c r="V1804" t="str">
        <f>IF(ISNA(MATCH(Sales!$B1804,Returns!$B$2:$B$297,0)),"No","Yes")</f>
        <v>No</v>
      </c>
      <c r="W1804" t="str">
        <f>INDEX(People!$A$2:$A$5,MATCH(Sales!$M1804,People!$B$2:$B$5,0))</f>
        <v>Chuck Magee</v>
      </c>
    </row>
    <row r="1805" spans="1:23"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c r="V1805" t="str">
        <f>IF(ISNA(MATCH(Sales!$B1805,Returns!$B$2:$B$297,0)),"No","Yes")</f>
        <v>No</v>
      </c>
      <c r="W1805" t="str">
        <f>INDEX(People!$A$2:$A$5,MATCH(Sales!$M1805,People!$B$2:$B$5,0))</f>
        <v>Chuck Magee</v>
      </c>
    </row>
    <row r="1806" spans="1:23"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c r="V1806" t="str">
        <f>IF(ISNA(MATCH(Sales!$B1806,Returns!$B$2:$B$297,0)),"No","Yes")</f>
        <v>No</v>
      </c>
      <c r="W1806" t="str">
        <f>INDEX(People!$A$2:$A$5,MATCH(Sales!$M1806,People!$B$2:$B$5,0))</f>
        <v>Chuck Magee</v>
      </c>
    </row>
    <row r="1807" spans="1:23"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c r="V1807" t="str">
        <f>IF(ISNA(MATCH(Sales!$B1807,Returns!$B$2:$B$297,0)),"No","Yes")</f>
        <v>No</v>
      </c>
      <c r="W1807" t="str">
        <f>INDEX(People!$A$2:$A$5,MATCH(Sales!$M1807,People!$B$2:$B$5,0))</f>
        <v>Anna Andreadi</v>
      </c>
    </row>
    <row r="1808" spans="1:23"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c r="V1808" t="str">
        <f>IF(ISNA(MATCH(Sales!$B1808,Returns!$B$2:$B$297,0)),"No","Yes")</f>
        <v>No</v>
      </c>
      <c r="W1808" t="str">
        <f>INDEX(People!$A$2:$A$5,MATCH(Sales!$M1808,People!$B$2:$B$5,0))</f>
        <v>Anna Andreadi</v>
      </c>
    </row>
    <row r="1809" spans="1:23"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c r="V1809" t="str">
        <f>IF(ISNA(MATCH(Sales!$B1809,Returns!$B$2:$B$297,0)),"No","Yes")</f>
        <v>No</v>
      </c>
      <c r="W1809" t="str">
        <f>INDEX(People!$A$2:$A$5,MATCH(Sales!$M1809,People!$B$2:$B$5,0))</f>
        <v>Anna Andreadi</v>
      </c>
    </row>
    <row r="1810" spans="1:23"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c r="V1810" t="str">
        <f>IF(ISNA(MATCH(Sales!$B1810,Returns!$B$2:$B$297,0)),"No","Yes")</f>
        <v>No</v>
      </c>
      <c r="W1810" t="str">
        <f>INDEX(People!$A$2:$A$5,MATCH(Sales!$M1810,People!$B$2:$B$5,0))</f>
        <v>Kelly Williams</v>
      </c>
    </row>
    <row r="1811" spans="1:23"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c r="V1811" t="str">
        <f>IF(ISNA(MATCH(Sales!$B1811,Returns!$B$2:$B$297,0)),"No","Yes")</f>
        <v>No</v>
      </c>
      <c r="W1811" t="str">
        <f>INDEX(People!$A$2:$A$5,MATCH(Sales!$M1811,People!$B$2:$B$5,0))</f>
        <v>Kelly Williams</v>
      </c>
    </row>
    <row r="1812" spans="1:23"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c r="V1812" t="str">
        <f>IF(ISNA(MATCH(Sales!$B1812,Returns!$B$2:$B$297,0)),"No","Yes")</f>
        <v>No</v>
      </c>
      <c r="W1812" t="str">
        <f>INDEX(People!$A$2:$A$5,MATCH(Sales!$M1812,People!$B$2:$B$5,0))</f>
        <v>Kelly Williams</v>
      </c>
    </row>
    <row r="1813" spans="1:23"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c r="V1813" t="str">
        <f>IF(ISNA(MATCH(Sales!$B1813,Returns!$B$2:$B$297,0)),"No","Yes")</f>
        <v>No</v>
      </c>
      <c r="W1813" t="str">
        <f>INDEX(People!$A$2:$A$5,MATCH(Sales!$M1813,People!$B$2:$B$5,0))</f>
        <v>Cassandra Brandow</v>
      </c>
    </row>
    <row r="1814" spans="1:23"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c r="V1814" t="str">
        <f>IF(ISNA(MATCH(Sales!$B1814,Returns!$B$2:$B$297,0)),"No","Yes")</f>
        <v>No</v>
      </c>
      <c r="W1814" t="str">
        <f>INDEX(People!$A$2:$A$5,MATCH(Sales!$M1814,People!$B$2:$B$5,0))</f>
        <v>Chuck Magee</v>
      </c>
    </row>
    <row r="1815" spans="1:23"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c r="V1815" t="str">
        <f>IF(ISNA(MATCH(Sales!$B1815,Returns!$B$2:$B$297,0)),"No","Yes")</f>
        <v>No</v>
      </c>
      <c r="W1815" t="str">
        <f>INDEX(People!$A$2:$A$5,MATCH(Sales!$M1815,People!$B$2:$B$5,0))</f>
        <v>Chuck Magee</v>
      </c>
    </row>
    <row r="1816" spans="1:23"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c r="V1816" t="str">
        <f>IF(ISNA(MATCH(Sales!$B1816,Returns!$B$2:$B$297,0)),"No","Yes")</f>
        <v>No</v>
      </c>
      <c r="W1816" t="str">
        <f>INDEX(People!$A$2:$A$5,MATCH(Sales!$M1816,People!$B$2:$B$5,0))</f>
        <v>Anna Andreadi</v>
      </c>
    </row>
    <row r="1817" spans="1:23"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IF(ISNA(MATCH(Sales!$B1817,Returns!$B$2:$B$297,0)),"No","Yes")</f>
        <v>No</v>
      </c>
      <c r="W1817" t="str">
        <f>INDEX(People!$A$2:$A$5,MATCH(Sales!$M1817,People!$B$2:$B$5,0))</f>
        <v>Anna Andreadi</v>
      </c>
    </row>
    <row r="1818" spans="1:23"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c r="V1818" t="str">
        <f>IF(ISNA(MATCH(Sales!$B1818,Returns!$B$2:$B$297,0)),"No","Yes")</f>
        <v>No</v>
      </c>
      <c r="W1818" t="str">
        <f>INDEX(People!$A$2:$A$5,MATCH(Sales!$M1818,People!$B$2:$B$5,0))</f>
        <v>Anna Andreadi</v>
      </c>
    </row>
    <row r="1819" spans="1:23"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IF(ISNA(MATCH(Sales!$B1819,Returns!$B$2:$B$297,0)),"No","Yes")</f>
        <v>No</v>
      </c>
      <c r="W1819" t="str">
        <f>INDEX(People!$A$2:$A$5,MATCH(Sales!$M1819,People!$B$2:$B$5,0))</f>
        <v>Anna Andreadi</v>
      </c>
    </row>
    <row r="1820" spans="1:23"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c r="V1820" t="str">
        <f>IF(ISNA(MATCH(Sales!$B1820,Returns!$B$2:$B$297,0)),"No","Yes")</f>
        <v>No</v>
      </c>
      <c r="W1820" t="str">
        <f>INDEX(People!$A$2:$A$5,MATCH(Sales!$M1820,People!$B$2:$B$5,0))</f>
        <v>Kelly Williams</v>
      </c>
    </row>
    <row r="1821" spans="1:23"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c r="V1821" t="str">
        <f>IF(ISNA(MATCH(Sales!$B1821,Returns!$B$2:$B$297,0)),"No","Yes")</f>
        <v>No</v>
      </c>
      <c r="W1821" t="str">
        <f>INDEX(People!$A$2:$A$5,MATCH(Sales!$M1821,People!$B$2:$B$5,0))</f>
        <v>Kelly Williams</v>
      </c>
    </row>
    <row r="1822" spans="1:23"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c r="V1822" t="str">
        <f>IF(ISNA(MATCH(Sales!$B1822,Returns!$B$2:$B$297,0)),"No","Yes")</f>
        <v>No</v>
      </c>
      <c r="W1822" t="str">
        <f>INDEX(People!$A$2:$A$5,MATCH(Sales!$M1822,People!$B$2:$B$5,0))</f>
        <v>Kelly Williams</v>
      </c>
    </row>
    <row r="1823" spans="1:23"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c r="V1823" t="str">
        <f>IF(ISNA(MATCH(Sales!$B1823,Returns!$B$2:$B$297,0)),"No","Yes")</f>
        <v>No</v>
      </c>
      <c r="W1823" t="str">
        <f>INDEX(People!$A$2:$A$5,MATCH(Sales!$M1823,People!$B$2:$B$5,0))</f>
        <v>Kelly Williams</v>
      </c>
    </row>
    <row r="1824" spans="1:23"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IF(ISNA(MATCH(Sales!$B1824,Returns!$B$2:$B$297,0)),"No","Yes")</f>
        <v>No</v>
      </c>
      <c r="W1824" t="str">
        <f>INDEX(People!$A$2:$A$5,MATCH(Sales!$M1824,People!$B$2:$B$5,0))</f>
        <v>Kelly Williams</v>
      </c>
    </row>
    <row r="1825" spans="1:23"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c r="V1825" t="str">
        <f>IF(ISNA(MATCH(Sales!$B1825,Returns!$B$2:$B$297,0)),"No","Yes")</f>
        <v>No</v>
      </c>
      <c r="W1825" t="str">
        <f>INDEX(People!$A$2:$A$5,MATCH(Sales!$M1825,People!$B$2:$B$5,0))</f>
        <v>Kelly Williams</v>
      </c>
    </row>
    <row r="1826" spans="1:23"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c r="V1826" t="str">
        <f>IF(ISNA(MATCH(Sales!$B1826,Returns!$B$2:$B$297,0)),"No","Yes")</f>
        <v>No</v>
      </c>
      <c r="W1826" t="str">
        <f>INDEX(People!$A$2:$A$5,MATCH(Sales!$M1826,People!$B$2:$B$5,0))</f>
        <v>Anna Andreadi</v>
      </c>
    </row>
    <row r="1827" spans="1:23"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c r="V1827" t="str">
        <f>IF(ISNA(MATCH(Sales!$B1827,Returns!$B$2:$B$297,0)),"No","Yes")</f>
        <v>No</v>
      </c>
      <c r="W1827" t="str">
        <f>INDEX(People!$A$2:$A$5,MATCH(Sales!$M1827,People!$B$2:$B$5,0))</f>
        <v>Anna Andreadi</v>
      </c>
    </row>
    <row r="1828" spans="1:23"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c r="V1828" t="str">
        <f>IF(ISNA(MATCH(Sales!$B1828,Returns!$B$2:$B$297,0)),"No","Yes")</f>
        <v>No</v>
      </c>
      <c r="W1828" t="str">
        <f>INDEX(People!$A$2:$A$5,MATCH(Sales!$M1828,People!$B$2:$B$5,0))</f>
        <v>Anna Andreadi</v>
      </c>
    </row>
    <row r="1829" spans="1:23"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c r="V1829" t="str">
        <f>IF(ISNA(MATCH(Sales!$B1829,Returns!$B$2:$B$297,0)),"No","Yes")</f>
        <v>No</v>
      </c>
      <c r="W1829" t="str">
        <f>INDEX(People!$A$2:$A$5,MATCH(Sales!$M1829,People!$B$2:$B$5,0))</f>
        <v>Cassandra Brandow</v>
      </c>
    </row>
    <row r="1830" spans="1:23"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IF(ISNA(MATCH(Sales!$B1830,Returns!$B$2:$B$297,0)),"No","Yes")</f>
        <v>No</v>
      </c>
      <c r="W1830" t="str">
        <f>INDEX(People!$A$2:$A$5,MATCH(Sales!$M1830,People!$B$2:$B$5,0))</f>
        <v>Cassandra Brandow</v>
      </c>
    </row>
    <row r="1831" spans="1:23"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c r="V1831" t="str">
        <f>IF(ISNA(MATCH(Sales!$B1831,Returns!$B$2:$B$297,0)),"No","Yes")</f>
        <v>Yes</v>
      </c>
      <c r="W1831" t="str">
        <f>INDEX(People!$A$2:$A$5,MATCH(Sales!$M1831,People!$B$2:$B$5,0))</f>
        <v>Chuck Magee</v>
      </c>
    </row>
    <row r="1832" spans="1:23"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c r="V1832" t="str">
        <f>IF(ISNA(MATCH(Sales!$B1832,Returns!$B$2:$B$297,0)),"No","Yes")</f>
        <v>No</v>
      </c>
      <c r="W1832" t="str">
        <f>INDEX(People!$A$2:$A$5,MATCH(Sales!$M1832,People!$B$2:$B$5,0))</f>
        <v>Kelly Williams</v>
      </c>
    </row>
    <row r="1833" spans="1:23"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c r="V1833" t="str">
        <f>IF(ISNA(MATCH(Sales!$B1833,Returns!$B$2:$B$297,0)),"No","Yes")</f>
        <v>No</v>
      </c>
      <c r="W1833" t="str">
        <f>INDEX(People!$A$2:$A$5,MATCH(Sales!$M1833,People!$B$2:$B$5,0))</f>
        <v>Kelly Williams</v>
      </c>
    </row>
    <row r="1834" spans="1:23"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c r="V1834" t="str">
        <f>IF(ISNA(MATCH(Sales!$B1834,Returns!$B$2:$B$297,0)),"No","Yes")</f>
        <v>No</v>
      </c>
      <c r="W1834" t="str">
        <f>INDEX(People!$A$2:$A$5,MATCH(Sales!$M1834,People!$B$2:$B$5,0))</f>
        <v>Cassandra Brandow</v>
      </c>
    </row>
    <row r="1835" spans="1:23"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c r="V1835" t="str">
        <f>IF(ISNA(MATCH(Sales!$B1835,Returns!$B$2:$B$297,0)),"No","Yes")</f>
        <v>No</v>
      </c>
      <c r="W1835" t="str">
        <f>INDEX(People!$A$2:$A$5,MATCH(Sales!$M1835,People!$B$2:$B$5,0))</f>
        <v>Kelly Williams</v>
      </c>
    </row>
    <row r="1836" spans="1:23"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c r="V1836" t="str">
        <f>IF(ISNA(MATCH(Sales!$B1836,Returns!$B$2:$B$297,0)),"No","Yes")</f>
        <v>No</v>
      </c>
      <c r="W1836" t="str">
        <f>INDEX(People!$A$2:$A$5,MATCH(Sales!$M1836,People!$B$2:$B$5,0))</f>
        <v>Kelly Williams</v>
      </c>
    </row>
    <row r="1837" spans="1:23"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c r="V1837" t="str">
        <f>IF(ISNA(MATCH(Sales!$B1837,Returns!$B$2:$B$297,0)),"No","Yes")</f>
        <v>No</v>
      </c>
      <c r="W1837" t="str">
        <f>INDEX(People!$A$2:$A$5,MATCH(Sales!$M1837,People!$B$2:$B$5,0))</f>
        <v>Chuck Magee</v>
      </c>
    </row>
    <row r="1838" spans="1:23"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c r="V1838" t="str">
        <f>IF(ISNA(MATCH(Sales!$B1838,Returns!$B$2:$B$297,0)),"No","Yes")</f>
        <v>No</v>
      </c>
      <c r="W1838" t="str">
        <f>INDEX(People!$A$2:$A$5,MATCH(Sales!$M1838,People!$B$2:$B$5,0))</f>
        <v>Cassandra Brandow</v>
      </c>
    </row>
    <row r="1839" spans="1:23"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c r="V1839" t="str">
        <f>IF(ISNA(MATCH(Sales!$B1839,Returns!$B$2:$B$297,0)),"No","Yes")</f>
        <v>No</v>
      </c>
      <c r="W1839" t="str">
        <f>INDEX(People!$A$2:$A$5,MATCH(Sales!$M1839,People!$B$2:$B$5,0))</f>
        <v>Cassandra Brandow</v>
      </c>
    </row>
    <row r="1840" spans="1:23"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c r="V1840" t="str">
        <f>IF(ISNA(MATCH(Sales!$B1840,Returns!$B$2:$B$297,0)),"No","Yes")</f>
        <v>No</v>
      </c>
      <c r="W1840" t="str">
        <f>INDEX(People!$A$2:$A$5,MATCH(Sales!$M1840,People!$B$2:$B$5,0))</f>
        <v>Cassandra Brandow</v>
      </c>
    </row>
    <row r="1841" spans="1:23"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c r="V1841" t="str">
        <f>IF(ISNA(MATCH(Sales!$B1841,Returns!$B$2:$B$297,0)),"No","Yes")</f>
        <v>No</v>
      </c>
      <c r="W1841" t="str">
        <f>INDEX(People!$A$2:$A$5,MATCH(Sales!$M1841,People!$B$2:$B$5,0))</f>
        <v>Cassandra Brandow</v>
      </c>
    </row>
    <row r="1842" spans="1:23"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c r="V1842" t="str">
        <f>IF(ISNA(MATCH(Sales!$B1842,Returns!$B$2:$B$297,0)),"No","Yes")</f>
        <v>No</v>
      </c>
      <c r="W1842" t="str">
        <f>INDEX(People!$A$2:$A$5,MATCH(Sales!$M1842,People!$B$2:$B$5,0))</f>
        <v>Cassandra Brandow</v>
      </c>
    </row>
    <row r="1843" spans="1:23"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IF(ISNA(MATCH(Sales!$B1843,Returns!$B$2:$B$297,0)),"No","Yes")</f>
        <v>No</v>
      </c>
      <c r="W1843" t="str">
        <f>INDEX(People!$A$2:$A$5,MATCH(Sales!$M1843,People!$B$2:$B$5,0))</f>
        <v>Cassandra Brandow</v>
      </c>
    </row>
    <row r="1844" spans="1:23"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c r="V1844" t="str">
        <f>IF(ISNA(MATCH(Sales!$B1844,Returns!$B$2:$B$297,0)),"No","Yes")</f>
        <v>No</v>
      </c>
      <c r="W1844" t="str">
        <f>INDEX(People!$A$2:$A$5,MATCH(Sales!$M1844,People!$B$2:$B$5,0))</f>
        <v>Kelly Williams</v>
      </c>
    </row>
    <row r="1845" spans="1:23"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IF(ISNA(MATCH(Sales!$B1845,Returns!$B$2:$B$297,0)),"No","Yes")</f>
        <v>No</v>
      </c>
      <c r="W1845" t="str">
        <f>INDEX(People!$A$2:$A$5,MATCH(Sales!$M1845,People!$B$2:$B$5,0))</f>
        <v>Kelly Williams</v>
      </c>
    </row>
    <row r="1846" spans="1:23"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c r="V1846" t="str">
        <f>IF(ISNA(MATCH(Sales!$B1846,Returns!$B$2:$B$297,0)),"No","Yes")</f>
        <v>No</v>
      </c>
      <c r="W1846" t="str">
        <f>INDEX(People!$A$2:$A$5,MATCH(Sales!$M1846,People!$B$2:$B$5,0))</f>
        <v>Anna Andreadi</v>
      </c>
    </row>
    <row r="1847" spans="1:23"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IF(ISNA(MATCH(Sales!$B1847,Returns!$B$2:$B$297,0)),"No","Yes")</f>
        <v>No</v>
      </c>
      <c r="W1847" t="str">
        <f>INDEX(People!$A$2:$A$5,MATCH(Sales!$M1847,People!$B$2:$B$5,0))</f>
        <v>Chuck Magee</v>
      </c>
    </row>
    <row r="1848" spans="1:23"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c r="V1848" t="str">
        <f>IF(ISNA(MATCH(Sales!$B1848,Returns!$B$2:$B$297,0)),"No","Yes")</f>
        <v>No</v>
      </c>
      <c r="W1848" t="str">
        <f>INDEX(People!$A$2:$A$5,MATCH(Sales!$M1848,People!$B$2:$B$5,0))</f>
        <v>Chuck Magee</v>
      </c>
    </row>
    <row r="1849" spans="1:23"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c r="V1849" t="str">
        <f>IF(ISNA(MATCH(Sales!$B1849,Returns!$B$2:$B$297,0)),"No","Yes")</f>
        <v>No</v>
      </c>
      <c r="W1849" t="str">
        <f>INDEX(People!$A$2:$A$5,MATCH(Sales!$M1849,People!$B$2:$B$5,0))</f>
        <v>Anna Andreadi</v>
      </c>
    </row>
    <row r="1850" spans="1:23"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c r="V1850" t="str">
        <f>IF(ISNA(MATCH(Sales!$B1850,Returns!$B$2:$B$297,0)),"No","Yes")</f>
        <v>No</v>
      </c>
      <c r="W1850" t="str">
        <f>INDEX(People!$A$2:$A$5,MATCH(Sales!$M1850,People!$B$2:$B$5,0))</f>
        <v>Anna Andreadi</v>
      </c>
    </row>
    <row r="1851" spans="1:23"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c r="V1851" t="str">
        <f>IF(ISNA(MATCH(Sales!$B1851,Returns!$B$2:$B$297,0)),"No","Yes")</f>
        <v>No</v>
      </c>
      <c r="W1851" t="str">
        <f>INDEX(People!$A$2:$A$5,MATCH(Sales!$M1851,People!$B$2:$B$5,0))</f>
        <v>Kelly Williams</v>
      </c>
    </row>
    <row r="1852" spans="1:23"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c r="V1852" t="str">
        <f>IF(ISNA(MATCH(Sales!$B1852,Returns!$B$2:$B$297,0)),"No","Yes")</f>
        <v>No</v>
      </c>
      <c r="W1852" t="str">
        <f>INDEX(People!$A$2:$A$5,MATCH(Sales!$M1852,People!$B$2:$B$5,0))</f>
        <v>Kelly Williams</v>
      </c>
    </row>
    <row r="1853" spans="1:23"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c r="V1853" t="str">
        <f>IF(ISNA(MATCH(Sales!$B1853,Returns!$B$2:$B$297,0)),"No","Yes")</f>
        <v>No</v>
      </c>
      <c r="W1853" t="str">
        <f>INDEX(People!$A$2:$A$5,MATCH(Sales!$M1853,People!$B$2:$B$5,0))</f>
        <v>Kelly Williams</v>
      </c>
    </row>
    <row r="1854" spans="1:23"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c r="V1854" t="str">
        <f>IF(ISNA(MATCH(Sales!$B1854,Returns!$B$2:$B$297,0)),"No","Yes")</f>
        <v>No</v>
      </c>
      <c r="W1854" t="str">
        <f>INDEX(People!$A$2:$A$5,MATCH(Sales!$M1854,People!$B$2:$B$5,0))</f>
        <v>Kelly Williams</v>
      </c>
    </row>
    <row r="1855" spans="1:23"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c r="V1855" t="str">
        <f>IF(ISNA(MATCH(Sales!$B1855,Returns!$B$2:$B$297,0)),"No","Yes")</f>
        <v>No</v>
      </c>
      <c r="W1855" t="str">
        <f>INDEX(People!$A$2:$A$5,MATCH(Sales!$M1855,People!$B$2:$B$5,0))</f>
        <v>Kelly Williams</v>
      </c>
    </row>
    <row r="1856" spans="1:23"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IF(ISNA(MATCH(Sales!$B1856,Returns!$B$2:$B$297,0)),"No","Yes")</f>
        <v>No</v>
      </c>
      <c r="W1856" t="str">
        <f>INDEX(People!$A$2:$A$5,MATCH(Sales!$M1856,People!$B$2:$B$5,0))</f>
        <v>Kelly Williams</v>
      </c>
    </row>
    <row r="1857" spans="1:23"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IF(ISNA(MATCH(Sales!$B1857,Returns!$B$2:$B$297,0)),"No","Yes")</f>
        <v>No</v>
      </c>
      <c r="W1857" t="str">
        <f>INDEX(People!$A$2:$A$5,MATCH(Sales!$M1857,People!$B$2:$B$5,0))</f>
        <v>Anna Andreadi</v>
      </c>
    </row>
    <row r="1858" spans="1:23"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c r="V1858" t="str">
        <f>IF(ISNA(MATCH(Sales!$B1858,Returns!$B$2:$B$297,0)),"No","Yes")</f>
        <v>No</v>
      </c>
      <c r="W1858" t="str">
        <f>INDEX(People!$A$2:$A$5,MATCH(Sales!$M1858,People!$B$2:$B$5,0))</f>
        <v>Kelly Williams</v>
      </c>
    </row>
    <row r="1859" spans="1:23"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c r="V1859" t="str">
        <f>IF(ISNA(MATCH(Sales!$B1859,Returns!$B$2:$B$297,0)),"No","Yes")</f>
        <v>No</v>
      </c>
      <c r="W1859" t="str">
        <f>INDEX(People!$A$2:$A$5,MATCH(Sales!$M1859,People!$B$2:$B$5,0))</f>
        <v>Kelly Williams</v>
      </c>
    </row>
    <row r="1860" spans="1:23"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c r="V1860" t="str">
        <f>IF(ISNA(MATCH(Sales!$B1860,Returns!$B$2:$B$297,0)),"No","Yes")</f>
        <v>No</v>
      </c>
      <c r="W1860" t="str">
        <f>INDEX(People!$A$2:$A$5,MATCH(Sales!$M1860,People!$B$2:$B$5,0))</f>
        <v>Chuck Magee</v>
      </c>
    </row>
    <row r="1861" spans="1:23"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c r="V1861" t="str">
        <f>IF(ISNA(MATCH(Sales!$B1861,Returns!$B$2:$B$297,0)),"No","Yes")</f>
        <v>No</v>
      </c>
      <c r="W1861" t="str">
        <f>INDEX(People!$A$2:$A$5,MATCH(Sales!$M1861,People!$B$2:$B$5,0))</f>
        <v>Chuck Magee</v>
      </c>
    </row>
    <row r="1862" spans="1:23"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c r="V1862" t="str">
        <f>IF(ISNA(MATCH(Sales!$B1862,Returns!$B$2:$B$297,0)),"No","Yes")</f>
        <v>No</v>
      </c>
      <c r="W1862" t="str">
        <f>INDEX(People!$A$2:$A$5,MATCH(Sales!$M1862,People!$B$2:$B$5,0))</f>
        <v>Chuck Magee</v>
      </c>
    </row>
    <row r="1863" spans="1:23"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c r="V1863" t="str">
        <f>IF(ISNA(MATCH(Sales!$B1863,Returns!$B$2:$B$297,0)),"No","Yes")</f>
        <v>No</v>
      </c>
      <c r="W1863" t="str">
        <f>INDEX(People!$A$2:$A$5,MATCH(Sales!$M1863,People!$B$2:$B$5,0))</f>
        <v>Chuck Magee</v>
      </c>
    </row>
    <row r="1864" spans="1:23"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c r="V1864" t="str">
        <f>IF(ISNA(MATCH(Sales!$B1864,Returns!$B$2:$B$297,0)),"No","Yes")</f>
        <v>No</v>
      </c>
      <c r="W1864" t="str">
        <f>INDEX(People!$A$2:$A$5,MATCH(Sales!$M1864,People!$B$2:$B$5,0))</f>
        <v>Kelly Williams</v>
      </c>
    </row>
    <row r="1865" spans="1:23"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c r="V1865" t="str">
        <f>IF(ISNA(MATCH(Sales!$B1865,Returns!$B$2:$B$297,0)),"No","Yes")</f>
        <v>No</v>
      </c>
      <c r="W1865" t="str">
        <f>INDEX(People!$A$2:$A$5,MATCH(Sales!$M1865,People!$B$2:$B$5,0))</f>
        <v>Anna Andreadi</v>
      </c>
    </row>
    <row r="1866" spans="1:23"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c r="V1866" t="str">
        <f>IF(ISNA(MATCH(Sales!$B1866,Returns!$B$2:$B$297,0)),"No","Yes")</f>
        <v>No</v>
      </c>
      <c r="W1866" t="str">
        <f>INDEX(People!$A$2:$A$5,MATCH(Sales!$M1866,People!$B$2:$B$5,0))</f>
        <v>Anna Andreadi</v>
      </c>
    </row>
    <row r="1867" spans="1:23"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c r="V1867" t="str">
        <f>IF(ISNA(MATCH(Sales!$B1867,Returns!$B$2:$B$297,0)),"No","Yes")</f>
        <v>No</v>
      </c>
      <c r="W1867" t="str">
        <f>INDEX(People!$A$2:$A$5,MATCH(Sales!$M1867,People!$B$2:$B$5,0))</f>
        <v>Chuck Magee</v>
      </c>
    </row>
    <row r="1868" spans="1:23"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c r="V1868" t="str">
        <f>IF(ISNA(MATCH(Sales!$B1868,Returns!$B$2:$B$297,0)),"No","Yes")</f>
        <v>No</v>
      </c>
      <c r="W1868" t="str">
        <f>INDEX(People!$A$2:$A$5,MATCH(Sales!$M1868,People!$B$2:$B$5,0))</f>
        <v>Anna Andreadi</v>
      </c>
    </row>
    <row r="1869" spans="1:23"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c r="V1869" t="str">
        <f>IF(ISNA(MATCH(Sales!$B1869,Returns!$B$2:$B$297,0)),"No","Yes")</f>
        <v>No</v>
      </c>
      <c r="W1869" t="str">
        <f>INDEX(People!$A$2:$A$5,MATCH(Sales!$M1869,People!$B$2:$B$5,0))</f>
        <v>Chuck Magee</v>
      </c>
    </row>
    <row r="1870" spans="1:23"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c r="V1870" t="str">
        <f>IF(ISNA(MATCH(Sales!$B1870,Returns!$B$2:$B$297,0)),"No","Yes")</f>
        <v>No</v>
      </c>
      <c r="W1870" t="str">
        <f>INDEX(People!$A$2:$A$5,MATCH(Sales!$M1870,People!$B$2:$B$5,0))</f>
        <v>Chuck Magee</v>
      </c>
    </row>
    <row r="1871" spans="1:23"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c r="V1871" t="str">
        <f>IF(ISNA(MATCH(Sales!$B1871,Returns!$B$2:$B$297,0)),"No","Yes")</f>
        <v>No</v>
      </c>
      <c r="W1871" t="str">
        <f>INDEX(People!$A$2:$A$5,MATCH(Sales!$M1871,People!$B$2:$B$5,0))</f>
        <v>Anna Andreadi</v>
      </c>
    </row>
    <row r="1872" spans="1:23"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IF(ISNA(MATCH(Sales!$B1872,Returns!$B$2:$B$297,0)),"No","Yes")</f>
        <v>No</v>
      </c>
      <c r="W1872" t="str">
        <f>INDEX(People!$A$2:$A$5,MATCH(Sales!$M1872,People!$B$2:$B$5,0))</f>
        <v>Anna Andreadi</v>
      </c>
    </row>
    <row r="1873" spans="1:23"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c r="V1873" t="str">
        <f>IF(ISNA(MATCH(Sales!$B1873,Returns!$B$2:$B$297,0)),"No","Yes")</f>
        <v>No</v>
      </c>
      <c r="W1873" t="str">
        <f>INDEX(People!$A$2:$A$5,MATCH(Sales!$M1873,People!$B$2:$B$5,0))</f>
        <v>Anna Andreadi</v>
      </c>
    </row>
    <row r="1874" spans="1:23"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c r="V1874" t="str">
        <f>IF(ISNA(MATCH(Sales!$B1874,Returns!$B$2:$B$297,0)),"No","Yes")</f>
        <v>No</v>
      </c>
      <c r="W1874" t="str">
        <f>INDEX(People!$A$2:$A$5,MATCH(Sales!$M1874,People!$B$2:$B$5,0))</f>
        <v>Anna Andreadi</v>
      </c>
    </row>
    <row r="1875" spans="1:23"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c r="V1875" t="str">
        <f>IF(ISNA(MATCH(Sales!$B1875,Returns!$B$2:$B$297,0)),"No","Yes")</f>
        <v>Yes</v>
      </c>
      <c r="W1875" t="str">
        <f>INDEX(People!$A$2:$A$5,MATCH(Sales!$M1875,People!$B$2:$B$5,0))</f>
        <v>Anna Andreadi</v>
      </c>
    </row>
    <row r="1876" spans="1:23"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c r="V1876" t="str">
        <f>IF(ISNA(MATCH(Sales!$B1876,Returns!$B$2:$B$297,0)),"No","Yes")</f>
        <v>No</v>
      </c>
      <c r="W1876" t="str">
        <f>INDEX(People!$A$2:$A$5,MATCH(Sales!$M1876,People!$B$2:$B$5,0))</f>
        <v>Chuck Magee</v>
      </c>
    </row>
    <row r="1877" spans="1:23"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c r="V1877" t="str">
        <f>IF(ISNA(MATCH(Sales!$B1877,Returns!$B$2:$B$297,0)),"No","Yes")</f>
        <v>No</v>
      </c>
      <c r="W1877" t="str">
        <f>INDEX(People!$A$2:$A$5,MATCH(Sales!$M1877,People!$B$2:$B$5,0))</f>
        <v>Chuck Magee</v>
      </c>
    </row>
    <row r="1878" spans="1:23"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c r="V1878" t="str">
        <f>IF(ISNA(MATCH(Sales!$B1878,Returns!$B$2:$B$297,0)),"No","Yes")</f>
        <v>No</v>
      </c>
      <c r="W1878" t="str">
        <f>INDEX(People!$A$2:$A$5,MATCH(Sales!$M1878,People!$B$2:$B$5,0))</f>
        <v>Kelly Williams</v>
      </c>
    </row>
    <row r="1879" spans="1:23"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c r="V1879" t="str">
        <f>IF(ISNA(MATCH(Sales!$B1879,Returns!$B$2:$B$297,0)),"No","Yes")</f>
        <v>No</v>
      </c>
      <c r="W1879" t="str">
        <f>INDEX(People!$A$2:$A$5,MATCH(Sales!$M1879,People!$B$2:$B$5,0))</f>
        <v>Anna Andreadi</v>
      </c>
    </row>
    <row r="1880" spans="1:23"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c r="V1880" t="str">
        <f>IF(ISNA(MATCH(Sales!$B1880,Returns!$B$2:$B$297,0)),"No","Yes")</f>
        <v>No</v>
      </c>
      <c r="W1880" t="str">
        <f>INDEX(People!$A$2:$A$5,MATCH(Sales!$M1880,People!$B$2:$B$5,0))</f>
        <v>Anna Andreadi</v>
      </c>
    </row>
    <row r="1881" spans="1:23"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c r="V1881" t="str">
        <f>IF(ISNA(MATCH(Sales!$B1881,Returns!$B$2:$B$297,0)),"No","Yes")</f>
        <v>No</v>
      </c>
      <c r="W1881" t="str">
        <f>INDEX(People!$A$2:$A$5,MATCH(Sales!$M1881,People!$B$2:$B$5,0))</f>
        <v>Cassandra Brandow</v>
      </c>
    </row>
    <row r="1882" spans="1:23"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c r="V1882" t="str">
        <f>IF(ISNA(MATCH(Sales!$B1882,Returns!$B$2:$B$297,0)),"No","Yes")</f>
        <v>No</v>
      </c>
      <c r="W1882" t="str">
        <f>INDEX(People!$A$2:$A$5,MATCH(Sales!$M1882,People!$B$2:$B$5,0))</f>
        <v>Chuck Magee</v>
      </c>
    </row>
    <row r="1883" spans="1:23"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c r="V1883" t="str">
        <f>IF(ISNA(MATCH(Sales!$B1883,Returns!$B$2:$B$297,0)),"No","Yes")</f>
        <v>No</v>
      </c>
      <c r="W1883" t="str">
        <f>INDEX(People!$A$2:$A$5,MATCH(Sales!$M1883,People!$B$2:$B$5,0))</f>
        <v>Chuck Magee</v>
      </c>
    </row>
    <row r="1884" spans="1:23"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IF(ISNA(MATCH(Sales!$B1884,Returns!$B$2:$B$297,0)),"No","Yes")</f>
        <v>No</v>
      </c>
      <c r="W1884" t="str">
        <f>INDEX(People!$A$2:$A$5,MATCH(Sales!$M1884,People!$B$2:$B$5,0))</f>
        <v>Chuck Magee</v>
      </c>
    </row>
    <row r="1885" spans="1:23"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c r="V1885" t="str">
        <f>IF(ISNA(MATCH(Sales!$B1885,Returns!$B$2:$B$297,0)),"No","Yes")</f>
        <v>No</v>
      </c>
      <c r="W1885" t="str">
        <f>INDEX(People!$A$2:$A$5,MATCH(Sales!$M1885,People!$B$2:$B$5,0))</f>
        <v>Chuck Magee</v>
      </c>
    </row>
    <row r="1886" spans="1:23"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c r="V1886" t="str">
        <f>IF(ISNA(MATCH(Sales!$B1886,Returns!$B$2:$B$297,0)),"No","Yes")</f>
        <v>No</v>
      </c>
      <c r="W1886" t="str">
        <f>INDEX(People!$A$2:$A$5,MATCH(Sales!$M1886,People!$B$2:$B$5,0))</f>
        <v>Kelly Williams</v>
      </c>
    </row>
    <row r="1887" spans="1:23"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IF(ISNA(MATCH(Sales!$B1887,Returns!$B$2:$B$297,0)),"No","Yes")</f>
        <v>No</v>
      </c>
      <c r="W1887" t="str">
        <f>INDEX(People!$A$2:$A$5,MATCH(Sales!$M1887,People!$B$2:$B$5,0))</f>
        <v>Anna Andreadi</v>
      </c>
    </row>
    <row r="1888" spans="1:23"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c r="V1888" t="str">
        <f>IF(ISNA(MATCH(Sales!$B1888,Returns!$B$2:$B$297,0)),"No","Yes")</f>
        <v>No</v>
      </c>
      <c r="W1888" t="str">
        <f>INDEX(People!$A$2:$A$5,MATCH(Sales!$M1888,People!$B$2:$B$5,0))</f>
        <v>Cassandra Brandow</v>
      </c>
    </row>
    <row r="1889" spans="1:23"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c r="V1889" t="str">
        <f>IF(ISNA(MATCH(Sales!$B1889,Returns!$B$2:$B$297,0)),"No","Yes")</f>
        <v>No</v>
      </c>
      <c r="W1889" t="str">
        <f>INDEX(People!$A$2:$A$5,MATCH(Sales!$M1889,People!$B$2:$B$5,0))</f>
        <v>Cassandra Brandow</v>
      </c>
    </row>
    <row r="1890" spans="1:23"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c r="V1890" t="str">
        <f>IF(ISNA(MATCH(Sales!$B1890,Returns!$B$2:$B$297,0)),"No","Yes")</f>
        <v>No</v>
      </c>
      <c r="W1890" t="str">
        <f>INDEX(People!$A$2:$A$5,MATCH(Sales!$M1890,People!$B$2:$B$5,0))</f>
        <v>Chuck Magee</v>
      </c>
    </row>
    <row r="1891" spans="1:23"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c r="V1891" t="str">
        <f>IF(ISNA(MATCH(Sales!$B1891,Returns!$B$2:$B$297,0)),"No","Yes")</f>
        <v>No</v>
      </c>
      <c r="W1891" t="str">
        <f>INDEX(People!$A$2:$A$5,MATCH(Sales!$M1891,People!$B$2:$B$5,0))</f>
        <v>Chuck Magee</v>
      </c>
    </row>
    <row r="1892" spans="1:23"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IF(ISNA(MATCH(Sales!$B1892,Returns!$B$2:$B$297,0)),"No","Yes")</f>
        <v>No</v>
      </c>
      <c r="W1892" t="str">
        <f>INDEX(People!$A$2:$A$5,MATCH(Sales!$M1892,People!$B$2:$B$5,0))</f>
        <v>Anna Andreadi</v>
      </c>
    </row>
    <row r="1893" spans="1:23"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IF(ISNA(MATCH(Sales!$B1893,Returns!$B$2:$B$297,0)),"No","Yes")</f>
        <v>No</v>
      </c>
      <c r="W1893" t="str">
        <f>INDEX(People!$A$2:$A$5,MATCH(Sales!$M1893,People!$B$2:$B$5,0))</f>
        <v>Anna Andreadi</v>
      </c>
    </row>
    <row r="1894" spans="1:23"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c r="V1894" t="str">
        <f>IF(ISNA(MATCH(Sales!$B1894,Returns!$B$2:$B$297,0)),"No","Yes")</f>
        <v>No</v>
      </c>
      <c r="W1894" t="str">
        <f>INDEX(People!$A$2:$A$5,MATCH(Sales!$M1894,People!$B$2:$B$5,0))</f>
        <v>Cassandra Brandow</v>
      </c>
    </row>
    <row r="1895" spans="1:23"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c r="V1895" t="str">
        <f>IF(ISNA(MATCH(Sales!$B1895,Returns!$B$2:$B$297,0)),"No","Yes")</f>
        <v>No</v>
      </c>
      <c r="W1895" t="str">
        <f>INDEX(People!$A$2:$A$5,MATCH(Sales!$M1895,People!$B$2:$B$5,0))</f>
        <v>Anna Andreadi</v>
      </c>
    </row>
    <row r="1896" spans="1:23"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c r="V1896" t="str">
        <f>IF(ISNA(MATCH(Sales!$B1896,Returns!$B$2:$B$297,0)),"No","Yes")</f>
        <v>No</v>
      </c>
      <c r="W1896" t="str">
        <f>INDEX(People!$A$2:$A$5,MATCH(Sales!$M1896,People!$B$2:$B$5,0))</f>
        <v>Cassandra Brandow</v>
      </c>
    </row>
    <row r="1897" spans="1:23"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c r="V1897" t="str">
        <f>IF(ISNA(MATCH(Sales!$B1897,Returns!$B$2:$B$297,0)),"No","Yes")</f>
        <v>No</v>
      </c>
      <c r="W1897" t="str">
        <f>INDEX(People!$A$2:$A$5,MATCH(Sales!$M1897,People!$B$2:$B$5,0))</f>
        <v>Anna Andreadi</v>
      </c>
    </row>
    <row r="1898" spans="1:23"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c r="V1898" t="str">
        <f>IF(ISNA(MATCH(Sales!$B1898,Returns!$B$2:$B$297,0)),"No","Yes")</f>
        <v>No</v>
      </c>
      <c r="W1898" t="str">
        <f>INDEX(People!$A$2:$A$5,MATCH(Sales!$M1898,People!$B$2:$B$5,0))</f>
        <v>Kelly Williams</v>
      </c>
    </row>
    <row r="1899" spans="1:23"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c r="V1899" t="str">
        <f>IF(ISNA(MATCH(Sales!$B1899,Returns!$B$2:$B$297,0)),"No","Yes")</f>
        <v>No</v>
      </c>
      <c r="W1899" t="str">
        <f>INDEX(People!$A$2:$A$5,MATCH(Sales!$M1899,People!$B$2:$B$5,0))</f>
        <v>Cassandra Brandow</v>
      </c>
    </row>
    <row r="1900" spans="1:23"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c r="V1900" t="str">
        <f>IF(ISNA(MATCH(Sales!$B1900,Returns!$B$2:$B$297,0)),"No","Yes")</f>
        <v>No</v>
      </c>
      <c r="W1900" t="str">
        <f>INDEX(People!$A$2:$A$5,MATCH(Sales!$M1900,People!$B$2:$B$5,0))</f>
        <v>Cassandra Brandow</v>
      </c>
    </row>
    <row r="1901" spans="1:23"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c r="V1901" t="str">
        <f>IF(ISNA(MATCH(Sales!$B1901,Returns!$B$2:$B$297,0)),"No","Yes")</f>
        <v>No</v>
      </c>
      <c r="W1901" t="str">
        <f>INDEX(People!$A$2:$A$5,MATCH(Sales!$M1901,People!$B$2:$B$5,0))</f>
        <v>Cassandra Brandow</v>
      </c>
    </row>
    <row r="1902" spans="1:23"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c r="V1902" t="str">
        <f>IF(ISNA(MATCH(Sales!$B1902,Returns!$B$2:$B$297,0)),"No","Yes")</f>
        <v>No</v>
      </c>
      <c r="W1902" t="str">
        <f>INDEX(People!$A$2:$A$5,MATCH(Sales!$M1902,People!$B$2:$B$5,0))</f>
        <v>Cassandra Brandow</v>
      </c>
    </row>
    <row r="1903" spans="1:23"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c r="V1903" t="str">
        <f>IF(ISNA(MATCH(Sales!$B1903,Returns!$B$2:$B$297,0)),"No","Yes")</f>
        <v>No</v>
      </c>
      <c r="W1903" t="str">
        <f>INDEX(People!$A$2:$A$5,MATCH(Sales!$M1903,People!$B$2:$B$5,0))</f>
        <v>Kelly Williams</v>
      </c>
    </row>
    <row r="1904" spans="1:23"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c r="V1904" t="str">
        <f>IF(ISNA(MATCH(Sales!$B1904,Returns!$B$2:$B$297,0)),"No","Yes")</f>
        <v>No</v>
      </c>
      <c r="W1904" t="str">
        <f>INDEX(People!$A$2:$A$5,MATCH(Sales!$M1904,People!$B$2:$B$5,0))</f>
        <v>Anna Andreadi</v>
      </c>
    </row>
    <row r="1905" spans="1:23"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c r="V1905" t="str">
        <f>IF(ISNA(MATCH(Sales!$B1905,Returns!$B$2:$B$297,0)),"No","Yes")</f>
        <v>No</v>
      </c>
      <c r="W1905" t="str">
        <f>INDEX(People!$A$2:$A$5,MATCH(Sales!$M1905,People!$B$2:$B$5,0))</f>
        <v>Anna Andreadi</v>
      </c>
    </row>
    <row r="1906" spans="1:23"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c r="V1906" t="str">
        <f>IF(ISNA(MATCH(Sales!$B1906,Returns!$B$2:$B$297,0)),"No","Yes")</f>
        <v>No</v>
      </c>
      <c r="W1906" t="str">
        <f>INDEX(People!$A$2:$A$5,MATCH(Sales!$M1906,People!$B$2:$B$5,0))</f>
        <v>Anna Andreadi</v>
      </c>
    </row>
    <row r="1907" spans="1:23"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c r="V1907" t="str">
        <f>IF(ISNA(MATCH(Sales!$B1907,Returns!$B$2:$B$297,0)),"No","Yes")</f>
        <v>No</v>
      </c>
      <c r="W1907" t="str">
        <f>INDEX(People!$A$2:$A$5,MATCH(Sales!$M1907,People!$B$2:$B$5,0))</f>
        <v>Kelly Williams</v>
      </c>
    </row>
    <row r="1908" spans="1:23"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c r="V1908" t="str">
        <f>IF(ISNA(MATCH(Sales!$B1908,Returns!$B$2:$B$297,0)),"No","Yes")</f>
        <v>No</v>
      </c>
      <c r="W1908" t="str">
        <f>INDEX(People!$A$2:$A$5,MATCH(Sales!$M1908,People!$B$2:$B$5,0))</f>
        <v>Cassandra Brandow</v>
      </c>
    </row>
    <row r="1909" spans="1:23"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c r="V1909" t="str">
        <f>IF(ISNA(MATCH(Sales!$B1909,Returns!$B$2:$B$297,0)),"No","Yes")</f>
        <v>No</v>
      </c>
      <c r="W1909" t="str">
        <f>INDEX(People!$A$2:$A$5,MATCH(Sales!$M1909,People!$B$2:$B$5,0))</f>
        <v>Cassandra Brandow</v>
      </c>
    </row>
    <row r="1910" spans="1:23"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c r="V1910" t="str">
        <f>IF(ISNA(MATCH(Sales!$B1910,Returns!$B$2:$B$297,0)),"No","Yes")</f>
        <v>No</v>
      </c>
      <c r="W1910" t="str">
        <f>INDEX(People!$A$2:$A$5,MATCH(Sales!$M1910,People!$B$2:$B$5,0))</f>
        <v>Anna Andreadi</v>
      </c>
    </row>
    <row r="1911" spans="1:23"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IF(ISNA(MATCH(Sales!$B1911,Returns!$B$2:$B$297,0)),"No","Yes")</f>
        <v>No</v>
      </c>
      <c r="W1911" t="str">
        <f>INDEX(People!$A$2:$A$5,MATCH(Sales!$M1911,People!$B$2:$B$5,0))</f>
        <v>Chuck Magee</v>
      </c>
    </row>
    <row r="1912" spans="1:23"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c r="V1912" t="str">
        <f>IF(ISNA(MATCH(Sales!$B1912,Returns!$B$2:$B$297,0)),"No","Yes")</f>
        <v>No</v>
      </c>
      <c r="W1912" t="str">
        <f>INDEX(People!$A$2:$A$5,MATCH(Sales!$M1912,People!$B$2:$B$5,0))</f>
        <v>Anna Andreadi</v>
      </c>
    </row>
    <row r="1913" spans="1:23"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c r="V1913" t="str">
        <f>IF(ISNA(MATCH(Sales!$B1913,Returns!$B$2:$B$297,0)),"No","Yes")</f>
        <v>No</v>
      </c>
      <c r="W1913" t="str">
        <f>INDEX(People!$A$2:$A$5,MATCH(Sales!$M1913,People!$B$2:$B$5,0))</f>
        <v>Kelly Williams</v>
      </c>
    </row>
    <row r="1914" spans="1:23"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c r="V1914" t="str">
        <f>IF(ISNA(MATCH(Sales!$B1914,Returns!$B$2:$B$297,0)),"No","Yes")</f>
        <v>No</v>
      </c>
      <c r="W1914" t="str">
        <f>INDEX(People!$A$2:$A$5,MATCH(Sales!$M1914,People!$B$2:$B$5,0))</f>
        <v>Kelly Williams</v>
      </c>
    </row>
    <row r="1915" spans="1:23"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c r="V1915" t="str">
        <f>IF(ISNA(MATCH(Sales!$B1915,Returns!$B$2:$B$297,0)),"No","Yes")</f>
        <v>No</v>
      </c>
      <c r="W1915" t="str">
        <f>INDEX(People!$A$2:$A$5,MATCH(Sales!$M1915,People!$B$2:$B$5,0))</f>
        <v>Cassandra Brandow</v>
      </c>
    </row>
    <row r="1916" spans="1:23"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IF(ISNA(MATCH(Sales!$B1916,Returns!$B$2:$B$297,0)),"No","Yes")</f>
        <v>No</v>
      </c>
      <c r="W1916" t="str">
        <f>INDEX(People!$A$2:$A$5,MATCH(Sales!$M1916,People!$B$2:$B$5,0))</f>
        <v>Cassandra Brandow</v>
      </c>
    </row>
    <row r="1917" spans="1:23"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c r="V1917" t="str">
        <f>IF(ISNA(MATCH(Sales!$B1917,Returns!$B$2:$B$297,0)),"No","Yes")</f>
        <v>No</v>
      </c>
      <c r="W1917" t="str">
        <f>INDEX(People!$A$2:$A$5,MATCH(Sales!$M1917,People!$B$2:$B$5,0))</f>
        <v>Cassandra Brandow</v>
      </c>
    </row>
    <row r="1918" spans="1:23"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c r="V1918" t="str">
        <f>IF(ISNA(MATCH(Sales!$B1918,Returns!$B$2:$B$297,0)),"No","Yes")</f>
        <v>No</v>
      </c>
      <c r="W1918" t="str">
        <f>INDEX(People!$A$2:$A$5,MATCH(Sales!$M1918,People!$B$2:$B$5,0))</f>
        <v>Cassandra Brandow</v>
      </c>
    </row>
    <row r="1919" spans="1:23"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c r="V1919" t="str">
        <f>IF(ISNA(MATCH(Sales!$B1919,Returns!$B$2:$B$297,0)),"No","Yes")</f>
        <v>No</v>
      </c>
      <c r="W1919" t="str">
        <f>INDEX(People!$A$2:$A$5,MATCH(Sales!$M1919,People!$B$2:$B$5,0))</f>
        <v>Chuck Magee</v>
      </c>
    </row>
    <row r="1920" spans="1:23"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IF(ISNA(MATCH(Sales!$B1920,Returns!$B$2:$B$297,0)),"No","Yes")</f>
        <v>No</v>
      </c>
      <c r="W1920" t="str">
        <f>INDEX(People!$A$2:$A$5,MATCH(Sales!$M1920,People!$B$2:$B$5,0))</f>
        <v>Kelly Williams</v>
      </c>
    </row>
    <row r="1921" spans="1:23"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c r="V1921" t="str">
        <f>IF(ISNA(MATCH(Sales!$B1921,Returns!$B$2:$B$297,0)),"No","Yes")</f>
        <v>No</v>
      </c>
      <c r="W1921" t="str">
        <f>INDEX(People!$A$2:$A$5,MATCH(Sales!$M1921,People!$B$2:$B$5,0))</f>
        <v>Chuck Magee</v>
      </c>
    </row>
    <row r="1922" spans="1:23"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c r="V1922" t="str">
        <f>IF(ISNA(MATCH(Sales!$B1922,Returns!$B$2:$B$297,0)),"No","Yes")</f>
        <v>No</v>
      </c>
      <c r="W1922" t="str">
        <f>INDEX(People!$A$2:$A$5,MATCH(Sales!$M1922,People!$B$2:$B$5,0))</f>
        <v>Chuck Magee</v>
      </c>
    </row>
    <row r="1923" spans="1:23"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c r="V1923" t="str">
        <f>IF(ISNA(MATCH(Sales!$B1923,Returns!$B$2:$B$297,0)),"No","Yes")</f>
        <v>No</v>
      </c>
      <c r="W1923" t="str">
        <f>INDEX(People!$A$2:$A$5,MATCH(Sales!$M1923,People!$B$2:$B$5,0))</f>
        <v>Chuck Magee</v>
      </c>
    </row>
    <row r="1924" spans="1:23"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c r="V1924" t="str">
        <f>IF(ISNA(MATCH(Sales!$B1924,Returns!$B$2:$B$297,0)),"No","Yes")</f>
        <v>No</v>
      </c>
      <c r="W1924" t="str">
        <f>INDEX(People!$A$2:$A$5,MATCH(Sales!$M1924,People!$B$2:$B$5,0))</f>
        <v>Kelly Williams</v>
      </c>
    </row>
    <row r="1925" spans="1:23"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c r="V1925" t="str">
        <f>IF(ISNA(MATCH(Sales!$B1925,Returns!$B$2:$B$297,0)),"No","Yes")</f>
        <v>No</v>
      </c>
      <c r="W1925" t="str">
        <f>INDEX(People!$A$2:$A$5,MATCH(Sales!$M1925,People!$B$2:$B$5,0))</f>
        <v>Kelly Williams</v>
      </c>
    </row>
    <row r="1926" spans="1:23"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c r="V1926" t="str">
        <f>IF(ISNA(MATCH(Sales!$B1926,Returns!$B$2:$B$297,0)),"No","Yes")</f>
        <v>No</v>
      </c>
      <c r="W1926" t="str">
        <f>INDEX(People!$A$2:$A$5,MATCH(Sales!$M1926,People!$B$2:$B$5,0))</f>
        <v>Anna Andreadi</v>
      </c>
    </row>
    <row r="1927" spans="1:23"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IF(ISNA(MATCH(Sales!$B1927,Returns!$B$2:$B$297,0)),"No","Yes")</f>
        <v>No</v>
      </c>
      <c r="W1927" t="str">
        <f>INDEX(People!$A$2:$A$5,MATCH(Sales!$M1927,People!$B$2:$B$5,0))</f>
        <v>Anna Andreadi</v>
      </c>
    </row>
    <row r="1928" spans="1:23"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c r="V1928" t="str">
        <f>IF(ISNA(MATCH(Sales!$B1928,Returns!$B$2:$B$297,0)),"No","Yes")</f>
        <v>No</v>
      </c>
      <c r="W1928" t="str">
        <f>INDEX(People!$A$2:$A$5,MATCH(Sales!$M1928,People!$B$2:$B$5,0))</f>
        <v>Anna Andreadi</v>
      </c>
    </row>
    <row r="1929" spans="1:23"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c r="V1929" t="str">
        <f>IF(ISNA(MATCH(Sales!$B1929,Returns!$B$2:$B$297,0)),"No","Yes")</f>
        <v>No</v>
      </c>
      <c r="W1929" t="str">
        <f>INDEX(People!$A$2:$A$5,MATCH(Sales!$M1929,People!$B$2:$B$5,0))</f>
        <v>Anna Andreadi</v>
      </c>
    </row>
    <row r="1930" spans="1:23"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c r="V1930" t="str">
        <f>IF(ISNA(MATCH(Sales!$B1930,Returns!$B$2:$B$297,0)),"No","Yes")</f>
        <v>No</v>
      </c>
      <c r="W1930" t="str">
        <f>INDEX(People!$A$2:$A$5,MATCH(Sales!$M1930,People!$B$2:$B$5,0))</f>
        <v>Anna Andreadi</v>
      </c>
    </row>
    <row r="1931" spans="1:23"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c r="V1931" t="str">
        <f>IF(ISNA(MATCH(Sales!$B1931,Returns!$B$2:$B$297,0)),"No","Yes")</f>
        <v>No</v>
      </c>
      <c r="W1931" t="str">
        <f>INDEX(People!$A$2:$A$5,MATCH(Sales!$M1931,People!$B$2:$B$5,0))</f>
        <v>Anna Andreadi</v>
      </c>
    </row>
    <row r="1932" spans="1:23"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c r="V1932" t="str">
        <f>IF(ISNA(MATCH(Sales!$B1932,Returns!$B$2:$B$297,0)),"No","Yes")</f>
        <v>No</v>
      </c>
      <c r="W1932" t="str">
        <f>INDEX(People!$A$2:$A$5,MATCH(Sales!$M1932,People!$B$2:$B$5,0))</f>
        <v>Anna Andreadi</v>
      </c>
    </row>
    <row r="1933" spans="1:23"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c r="V1933" t="str">
        <f>IF(ISNA(MATCH(Sales!$B1933,Returns!$B$2:$B$297,0)),"No","Yes")</f>
        <v>No</v>
      </c>
      <c r="W1933" t="str">
        <f>INDEX(People!$A$2:$A$5,MATCH(Sales!$M1933,People!$B$2:$B$5,0))</f>
        <v>Anna Andreadi</v>
      </c>
    </row>
    <row r="1934" spans="1:23"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c r="V1934" t="str">
        <f>IF(ISNA(MATCH(Sales!$B1934,Returns!$B$2:$B$297,0)),"No","Yes")</f>
        <v>No</v>
      </c>
      <c r="W1934" t="str">
        <f>INDEX(People!$A$2:$A$5,MATCH(Sales!$M1934,People!$B$2:$B$5,0))</f>
        <v>Cassandra Brandow</v>
      </c>
    </row>
    <row r="1935" spans="1:23"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c r="V1935" t="str">
        <f>IF(ISNA(MATCH(Sales!$B1935,Returns!$B$2:$B$297,0)),"No","Yes")</f>
        <v>No</v>
      </c>
      <c r="W1935" t="str">
        <f>INDEX(People!$A$2:$A$5,MATCH(Sales!$M1935,People!$B$2:$B$5,0))</f>
        <v>Cassandra Brandow</v>
      </c>
    </row>
    <row r="1936" spans="1:23"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c r="V1936" t="str">
        <f>IF(ISNA(MATCH(Sales!$B1936,Returns!$B$2:$B$297,0)),"No","Yes")</f>
        <v>No</v>
      </c>
      <c r="W1936" t="str">
        <f>INDEX(People!$A$2:$A$5,MATCH(Sales!$M1936,People!$B$2:$B$5,0))</f>
        <v>Anna Andreadi</v>
      </c>
    </row>
    <row r="1937" spans="1:23"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IF(ISNA(MATCH(Sales!$B1937,Returns!$B$2:$B$297,0)),"No","Yes")</f>
        <v>No</v>
      </c>
      <c r="W1937" t="str">
        <f>INDEX(People!$A$2:$A$5,MATCH(Sales!$M1937,People!$B$2:$B$5,0))</f>
        <v>Anna Andreadi</v>
      </c>
    </row>
    <row r="1938" spans="1:23"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c r="V1938" t="str">
        <f>IF(ISNA(MATCH(Sales!$B1938,Returns!$B$2:$B$297,0)),"No","Yes")</f>
        <v>No</v>
      </c>
      <c r="W1938" t="str">
        <f>INDEX(People!$A$2:$A$5,MATCH(Sales!$M1938,People!$B$2:$B$5,0))</f>
        <v>Anna Andreadi</v>
      </c>
    </row>
    <row r="1939" spans="1:23"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c r="V1939" t="str">
        <f>IF(ISNA(MATCH(Sales!$B1939,Returns!$B$2:$B$297,0)),"No","Yes")</f>
        <v>No</v>
      </c>
      <c r="W1939" t="str">
        <f>INDEX(People!$A$2:$A$5,MATCH(Sales!$M1939,People!$B$2:$B$5,0))</f>
        <v>Anna Andreadi</v>
      </c>
    </row>
    <row r="1940" spans="1:23"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c r="V1940" t="str">
        <f>IF(ISNA(MATCH(Sales!$B1940,Returns!$B$2:$B$297,0)),"No","Yes")</f>
        <v>No</v>
      </c>
      <c r="W1940" t="str">
        <f>INDEX(People!$A$2:$A$5,MATCH(Sales!$M1940,People!$B$2:$B$5,0))</f>
        <v>Anna Andreadi</v>
      </c>
    </row>
    <row r="1941" spans="1:23"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c r="V1941" t="str">
        <f>IF(ISNA(MATCH(Sales!$B1941,Returns!$B$2:$B$297,0)),"No","Yes")</f>
        <v>No</v>
      </c>
      <c r="W1941" t="str">
        <f>INDEX(People!$A$2:$A$5,MATCH(Sales!$M1941,People!$B$2:$B$5,0))</f>
        <v>Anna Andreadi</v>
      </c>
    </row>
    <row r="1942" spans="1:23"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c r="V1942" t="str">
        <f>IF(ISNA(MATCH(Sales!$B1942,Returns!$B$2:$B$297,0)),"No","Yes")</f>
        <v>No</v>
      </c>
      <c r="W1942" t="str">
        <f>INDEX(People!$A$2:$A$5,MATCH(Sales!$M1942,People!$B$2:$B$5,0))</f>
        <v>Anna Andreadi</v>
      </c>
    </row>
    <row r="1943" spans="1:23"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c r="V1943" t="str">
        <f>IF(ISNA(MATCH(Sales!$B1943,Returns!$B$2:$B$297,0)),"No","Yes")</f>
        <v>Yes</v>
      </c>
      <c r="W1943" t="str">
        <f>INDEX(People!$A$2:$A$5,MATCH(Sales!$M1943,People!$B$2:$B$5,0))</f>
        <v>Kelly Williams</v>
      </c>
    </row>
    <row r="1944" spans="1:23"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c r="V1944" t="str">
        <f>IF(ISNA(MATCH(Sales!$B1944,Returns!$B$2:$B$297,0)),"No","Yes")</f>
        <v>Yes</v>
      </c>
      <c r="W1944" t="str">
        <f>INDEX(People!$A$2:$A$5,MATCH(Sales!$M1944,People!$B$2:$B$5,0))</f>
        <v>Kelly Williams</v>
      </c>
    </row>
    <row r="1945" spans="1:23"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c r="V1945" t="str">
        <f>IF(ISNA(MATCH(Sales!$B1945,Returns!$B$2:$B$297,0)),"No","Yes")</f>
        <v>Yes</v>
      </c>
      <c r="W1945" t="str">
        <f>INDEX(People!$A$2:$A$5,MATCH(Sales!$M1945,People!$B$2:$B$5,0))</f>
        <v>Kelly Williams</v>
      </c>
    </row>
    <row r="1946" spans="1:23"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IF(ISNA(MATCH(Sales!$B1946,Returns!$B$2:$B$297,0)),"No","Yes")</f>
        <v>No</v>
      </c>
      <c r="W1946" t="str">
        <f>INDEX(People!$A$2:$A$5,MATCH(Sales!$M1946,People!$B$2:$B$5,0))</f>
        <v>Kelly Williams</v>
      </c>
    </row>
    <row r="1947" spans="1:23"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c r="V1947" t="str">
        <f>IF(ISNA(MATCH(Sales!$B1947,Returns!$B$2:$B$297,0)),"No","Yes")</f>
        <v>No</v>
      </c>
      <c r="W1947" t="str">
        <f>INDEX(People!$A$2:$A$5,MATCH(Sales!$M1947,People!$B$2:$B$5,0))</f>
        <v>Kelly Williams</v>
      </c>
    </row>
    <row r="1948" spans="1:23"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IF(ISNA(MATCH(Sales!$B1948,Returns!$B$2:$B$297,0)),"No","Yes")</f>
        <v>No</v>
      </c>
      <c r="W1948" t="str">
        <f>INDEX(People!$A$2:$A$5,MATCH(Sales!$M1948,People!$B$2:$B$5,0))</f>
        <v>Chuck Magee</v>
      </c>
    </row>
    <row r="1949" spans="1:23"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c r="V1949" t="str">
        <f>IF(ISNA(MATCH(Sales!$B1949,Returns!$B$2:$B$297,0)),"No","Yes")</f>
        <v>No</v>
      </c>
      <c r="W1949" t="str">
        <f>INDEX(People!$A$2:$A$5,MATCH(Sales!$M1949,People!$B$2:$B$5,0))</f>
        <v>Chuck Magee</v>
      </c>
    </row>
    <row r="1950" spans="1:23"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c r="V1950" t="str">
        <f>IF(ISNA(MATCH(Sales!$B1950,Returns!$B$2:$B$297,0)),"No","Yes")</f>
        <v>No</v>
      </c>
      <c r="W1950" t="str">
        <f>INDEX(People!$A$2:$A$5,MATCH(Sales!$M1950,People!$B$2:$B$5,0))</f>
        <v>Chuck Magee</v>
      </c>
    </row>
    <row r="1951" spans="1:23"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c r="V1951" t="str">
        <f>IF(ISNA(MATCH(Sales!$B1951,Returns!$B$2:$B$297,0)),"No","Yes")</f>
        <v>No</v>
      </c>
      <c r="W1951" t="str">
        <f>INDEX(People!$A$2:$A$5,MATCH(Sales!$M1951,People!$B$2:$B$5,0))</f>
        <v>Chuck Magee</v>
      </c>
    </row>
    <row r="1952" spans="1:23"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c r="V1952" t="str">
        <f>IF(ISNA(MATCH(Sales!$B1952,Returns!$B$2:$B$297,0)),"No","Yes")</f>
        <v>No</v>
      </c>
      <c r="W1952" t="str">
        <f>INDEX(People!$A$2:$A$5,MATCH(Sales!$M1952,People!$B$2:$B$5,0))</f>
        <v>Chuck Magee</v>
      </c>
    </row>
    <row r="1953" spans="1:23"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c r="V1953" t="str">
        <f>IF(ISNA(MATCH(Sales!$B1953,Returns!$B$2:$B$297,0)),"No","Yes")</f>
        <v>No</v>
      </c>
      <c r="W1953" t="str">
        <f>INDEX(People!$A$2:$A$5,MATCH(Sales!$M1953,People!$B$2:$B$5,0))</f>
        <v>Chuck Magee</v>
      </c>
    </row>
    <row r="1954" spans="1:23"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IF(ISNA(MATCH(Sales!$B1954,Returns!$B$2:$B$297,0)),"No","Yes")</f>
        <v>No</v>
      </c>
      <c r="W1954" t="str">
        <f>INDEX(People!$A$2:$A$5,MATCH(Sales!$M1954,People!$B$2:$B$5,0))</f>
        <v>Chuck Magee</v>
      </c>
    </row>
    <row r="1955" spans="1:23"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IF(ISNA(MATCH(Sales!$B1955,Returns!$B$2:$B$297,0)),"No","Yes")</f>
        <v>No</v>
      </c>
      <c r="W1955" t="str">
        <f>INDEX(People!$A$2:$A$5,MATCH(Sales!$M1955,People!$B$2:$B$5,0))</f>
        <v>Chuck Magee</v>
      </c>
    </row>
    <row r="1956" spans="1:23"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c r="V1956" t="str">
        <f>IF(ISNA(MATCH(Sales!$B1956,Returns!$B$2:$B$297,0)),"No","Yes")</f>
        <v>No</v>
      </c>
      <c r="W1956" t="str">
        <f>INDEX(People!$A$2:$A$5,MATCH(Sales!$M1956,People!$B$2:$B$5,0))</f>
        <v>Chuck Magee</v>
      </c>
    </row>
    <row r="1957" spans="1:23"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c r="V1957" t="str">
        <f>IF(ISNA(MATCH(Sales!$B1957,Returns!$B$2:$B$297,0)),"No","Yes")</f>
        <v>No</v>
      </c>
      <c r="W1957" t="str">
        <f>INDEX(People!$A$2:$A$5,MATCH(Sales!$M1957,People!$B$2:$B$5,0))</f>
        <v>Chuck Magee</v>
      </c>
    </row>
    <row r="1958" spans="1:23"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c r="V1958" t="str">
        <f>IF(ISNA(MATCH(Sales!$B1958,Returns!$B$2:$B$297,0)),"No","Yes")</f>
        <v>No</v>
      </c>
      <c r="W1958" t="str">
        <f>INDEX(People!$A$2:$A$5,MATCH(Sales!$M1958,People!$B$2:$B$5,0))</f>
        <v>Chuck Magee</v>
      </c>
    </row>
    <row r="1959" spans="1:23"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c r="V1959" t="str">
        <f>IF(ISNA(MATCH(Sales!$B1959,Returns!$B$2:$B$297,0)),"No","Yes")</f>
        <v>No</v>
      </c>
      <c r="W1959" t="str">
        <f>INDEX(People!$A$2:$A$5,MATCH(Sales!$M1959,People!$B$2:$B$5,0))</f>
        <v>Chuck Magee</v>
      </c>
    </row>
    <row r="1960" spans="1:23"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c r="V1960" t="str">
        <f>IF(ISNA(MATCH(Sales!$B1960,Returns!$B$2:$B$297,0)),"No","Yes")</f>
        <v>No</v>
      </c>
      <c r="W1960" t="str">
        <f>INDEX(People!$A$2:$A$5,MATCH(Sales!$M1960,People!$B$2:$B$5,0))</f>
        <v>Kelly Williams</v>
      </c>
    </row>
    <row r="1961" spans="1:23"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c r="V1961" t="str">
        <f>IF(ISNA(MATCH(Sales!$B1961,Returns!$B$2:$B$297,0)),"No","Yes")</f>
        <v>No</v>
      </c>
      <c r="W1961" t="str">
        <f>INDEX(People!$A$2:$A$5,MATCH(Sales!$M1961,People!$B$2:$B$5,0))</f>
        <v>Kelly Williams</v>
      </c>
    </row>
    <row r="1962" spans="1:23"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c r="V1962" t="str">
        <f>IF(ISNA(MATCH(Sales!$B1962,Returns!$B$2:$B$297,0)),"No","Yes")</f>
        <v>No</v>
      </c>
      <c r="W1962" t="str">
        <f>INDEX(People!$A$2:$A$5,MATCH(Sales!$M1962,People!$B$2:$B$5,0))</f>
        <v>Kelly Williams</v>
      </c>
    </row>
    <row r="1963" spans="1:23"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c r="V1963" t="str">
        <f>IF(ISNA(MATCH(Sales!$B1963,Returns!$B$2:$B$297,0)),"No","Yes")</f>
        <v>No</v>
      </c>
      <c r="W1963" t="str">
        <f>INDEX(People!$A$2:$A$5,MATCH(Sales!$M1963,People!$B$2:$B$5,0))</f>
        <v>Kelly Williams</v>
      </c>
    </row>
    <row r="1964" spans="1:23"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IF(ISNA(MATCH(Sales!$B1964,Returns!$B$2:$B$297,0)),"No","Yes")</f>
        <v>No</v>
      </c>
      <c r="W1964" t="str">
        <f>INDEX(People!$A$2:$A$5,MATCH(Sales!$M1964,People!$B$2:$B$5,0))</f>
        <v>Kelly Williams</v>
      </c>
    </row>
    <row r="1965" spans="1:23"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c r="V1965" t="str">
        <f>IF(ISNA(MATCH(Sales!$B1965,Returns!$B$2:$B$297,0)),"No","Yes")</f>
        <v>No</v>
      </c>
      <c r="W1965" t="str">
        <f>INDEX(People!$A$2:$A$5,MATCH(Sales!$M1965,People!$B$2:$B$5,0))</f>
        <v>Kelly Williams</v>
      </c>
    </row>
    <row r="1966" spans="1:23"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c r="V1966" t="str">
        <f>IF(ISNA(MATCH(Sales!$B1966,Returns!$B$2:$B$297,0)),"No","Yes")</f>
        <v>No</v>
      </c>
      <c r="W1966" t="str">
        <f>INDEX(People!$A$2:$A$5,MATCH(Sales!$M1966,People!$B$2:$B$5,0))</f>
        <v>Kelly Williams</v>
      </c>
    </row>
    <row r="1967" spans="1:23"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c r="V1967" t="str">
        <f>IF(ISNA(MATCH(Sales!$B1967,Returns!$B$2:$B$297,0)),"No","Yes")</f>
        <v>No</v>
      </c>
      <c r="W1967" t="str">
        <f>INDEX(People!$A$2:$A$5,MATCH(Sales!$M1967,People!$B$2:$B$5,0))</f>
        <v>Kelly Williams</v>
      </c>
    </row>
    <row r="1968" spans="1:23"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c r="V1968" t="str">
        <f>IF(ISNA(MATCH(Sales!$B1968,Returns!$B$2:$B$297,0)),"No","Yes")</f>
        <v>No</v>
      </c>
      <c r="W1968" t="str">
        <f>INDEX(People!$A$2:$A$5,MATCH(Sales!$M1968,People!$B$2:$B$5,0))</f>
        <v>Chuck Magee</v>
      </c>
    </row>
    <row r="1969" spans="1:23"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c r="V1969" t="str">
        <f>IF(ISNA(MATCH(Sales!$B1969,Returns!$B$2:$B$297,0)),"No","Yes")</f>
        <v>No</v>
      </c>
      <c r="W1969" t="str">
        <f>INDEX(People!$A$2:$A$5,MATCH(Sales!$M1969,People!$B$2:$B$5,0))</f>
        <v>Chuck Magee</v>
      </c>
    </row>
    <row r="1970" spans="1:23"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IF(ISNA(MATCH(Sales!$B1970,Returns!$B$2:$B$297,0)),"No","Yes")</f>
        <v>No</v>
      </c>
      <c r="W1970" t="str">
        <f>INDEX(People!$A$2:$A$5,MATCH(Sales!$M1970,People!$B$2:$B$5,0))</f>
        <v>Chuck Magee</v>
      </c>
    </row>
    <row r="1971" spans="1:23"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c r="V1971" t="str">
        <f>IF(ISNA(MATCH(Sales!$B1971,Returns!$B$2:$B$297,0)),"No","Yes")</f>
        <v>No</v>
      </c>
      <c r="W1971" t="str">
        <f>INDEX(People!$A$2:$A$5,MATCH(Sales!$M1971,People!$B$2:$B$5,0))</f>
        <v>Kelly Williams</v>
      </c>
    </row>
    <row r="1972" spans="1:23"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c r="V1972" t="str">
        <f>IF(ISNA(MATCH(Sales!$B1972,Returns!$B$2:$B$297,0)),"No","Yes")</f>
        <v>No</v>
      </c>
      <c r="W1972" t="str">
        <f>INDEX(People!$A$2:$A$5,MATCH(Sales!$M1972,People!$B$2:$B$5,0))</f>
        <v>Kelly Williams</v>
      </c>
    </row>
    <row r="1973" spans="1:23"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c r="V1973" t="str">
        <f>IF(ISNA(MATCH(Sales!$B1973,Returns!$B$2:$B$297,0)),"No","Yes")</f>
        <v>No</v>
      </c>
      <c r="W1973" t="str">
        <f>INDEX(People!$A$2:$A$5,MATCH(Sales!$M1973,People!$B$2:$B$5,0))</f>
        <v>Kelly Williams</v>
      </c>
    </row>
    <row r="1974" spans="1:23"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c r="V1974" t="str">
        <f>IF(ISNA(MATCH(Sales!$B1974,Returns!$B$2:$B$297,0)),"No","Yes")</f>
        <v>Yes</v>
      </c>
      <c r="W1974" t="str">
        <f>INDEX(People!$A$2:$A$5,MATCH(Sales!$M1974,People!$B$2:$B$5,0))</f>
        <v>Kelly Williams</v>
      </c>
    </row>
    <row r="1975" spans="1:23"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c r="V1975" t="str">
        <f>IF(ISNA(MATCH(Sales!$B1975,Returns!$B$2:$B$297,0)),"No","Yes")</f>
        <v>Yes</v>
      </c>
      <c r="W1975" t="str">
        <f>INDEX(People!$A$2:$A$5,MATCH(Sales!$M1975,People!$B$2:$B$5,0))</f>
        <v>Kelly Williams</v>
      </c>
    </row>
    <row r="1976" spans="1:23"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c r="V1976" t="str">
        <f>IF(ISNA(MATCH(Sales!$B1976,Returns!$B$2:$B$297,0)),"No","Yes")</f>
        <v>Yes</v>
      </c>
      <c r="W1976" t="str">
        <f>INDEX(People!$A$2:$A$5,MATCH(Sales!$M1976,People!$B$2:$B$5,0))</f>
        <v>Kelly Williams</v>
      </c>
    </row>
    <row r="1977" spans="1:23"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c r="V1977" t="str">
        <f>IF(ISNA(MATCH(Sales!$B1977,Returns!$B$2:$B$297,0)),"No","Yes")</f>
        <v>No</v>
      </c>
      <c r="W1977" t="str">
        <f>INDEX(People!$A$2:$A$5,MATCH(Sales!$M1977,People!$B$2:$B$5,0))</f>
        <v>Cassandra Brandow</v>
      </c>
    </row>
    <row r="1978" spans="1:23"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c r="V1978" t="str">
        <f>IF(ISNA(MATCH(Sales!$B1978,Returns!$B$2:$B$297,0)),"No","Yes")</f>
        <v>No</v>
      </c>
      <c r="W1978" t="str">
        <f>INDEX(People!$A$2:$A$5,MATCH(Sales!$M1978,People!$B$2:$B$5,0))</f>
        <v>Cassandra Brandow</v>
      </c>
    </row>
    <row r="1979" spans="1:23"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c r="V1979" t="str">
        <f>IF(ISNA(MATCH(Sales!$B1979,Returns!$B$2:$B$297,0)),"No","Yes")</f>
        <v>No</v>
      </c>
      <c r="W1979" t="str">
        <f>INDEX(People!$A$2:$A$5,MATCH(Sales!$M1979,People!$B$2:$B$5,0))</f>
        <v>Cassandra Brandow</v>
      </c>
    </row>
    <row r="1980" spans="1:23"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c r="V1980" t="str">
        <f>IF(ISNA(MATCH(Sales!$B1980,Returns!$B$2:$B$297,0)),"No","Yes")</f>
        <v>No</v>
      </c>
      <c r="W1980" t="str">
        <f>INDEX(People!$A$2:$A$5,MATCH(Sales!$M1980,People!$B$2:$B$5,0))</f>
        <v>Anna Andreadi</v>
      </c>
    </row>
    <row r="1981" spans="1:23"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c r="V1981" t="str">
        <f>IF(ISNA(MATCH(Sales!$B1981,Returns!$B$2:$B$297,0)),"No","Yes")</f>
        <v>No</v>
      </c>
      <c r="W1981" t="str">
        <f>INDEX(People!$A$2:$A$5,MATCH(Sales!$M1981,People!$B$2:$B$5,0))</f>
        <v>Anna Andreadi</v>
      </c>
    </row>
    <row r="1982" spans="1:23"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c r="V1982" t="str">
        <f>IF(ISNA(MATCH(Sales!$B1982,Returns!$B$2:$B$297,0)),"No","Yes")</f>
        <v>No</v>
      </c>
      <c r="W1982" t="str">
        <f>INDEX(People!$A$2:$A$5,MATCH(Sales!$M1982,People!$B$2:$B$5,0))</f>
        <v>Anna Andreadi</v>
      </c>
    </row>
    <row r="1983" spans="1:23"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c r="V1983" t="str">
        <f>IF(ISNA(MATCH(Sales!$B1983,Returns!$B$2:$B$297,0)),"No","Yes")</f>
        <v>No</v>
      </c>
      <c r="W1983" t="str">
        <f>INDEX(People!$A$2:$A$5,MATCH(Sales!$M1983,People!$B$2:$B$5,0))</f>
        <v>Cassandra Brandow</v>
      </c>
    </row>
    <row r="1984" spans="1:23"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IF(ISNA(MATCH(Sales!$B1984,Returns!$B$2:$B$297,0)),"No","Yes")</f>
        <v>No</v>
      </c>
      <c r="W1984" t="str">
        <f>INDEX(People!$A$2:$A$5,MATCH(Sales!$M1984,People!$B$2:$B$5,0))</f>
        <v>Kelly Williams</v>
      </c>
    </row>
    <row r="1985" spans="1:23"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c r="V1985" t="str">
        <f>IF(ISNA(MATCH(Sales!$B1985,Returns!$B$2:$B$297,0)),"No","Yes")</f>
        <v>Yes</v>
      </c>
      <c r="W1985" t="str">
        <f>INDEX(People!$A$2:$A$5,MATCH(Sales!$M1985,People!$B$2:$B$5,0))</f>
        <v>Anna Andreadi</v>
      </c>
    </row>
    <row r="1986" spans="1:23"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c r="V1986" t="str">
        <f>IF(ISNA(MATCH(Sales!$B1986,Returns!$B$2:$B$297,0)),"No","Yes")</f>
        <v>Yes</v>
      </c>
      <c r="W1986" t="str">
        <f>INDEX(People!$A$2:$A$5,MATCH(Sales!$M1986,People!$B$2:$B$5,0))</f>
        <v>Anna Andreadi</v>
      </c>
    </row>
    <row r="1987" spans="1:23"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IF(ISNA(MATCH(Sales!$B1987,Returns!$B$2:$B$297,0)),"No","Yes")</f>
        <v>Yes</v>
      </c>
      <c r="W1987" t="str">
        <f>INDEX(People!$A$2:$A$5,MATCH(Sales!$M1987,People!$B$2:$B$5,0))</f>
        <v>Anna Andreadi</v>
      </c>
    </row>
    <row r="1988" spans="1:23"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c r="V1988" t="str">
        <f>IF(ISNA(MATCH(Sales!$B1988,Returns!$B$2:$B$297,0)),"No","Yes")</f>
        <v>No</v>
      </c>
      <c r="W1988" t="str">
        <f>INDEX(People!$A$2:$A$5,MATCH(Sales!$M1988,People!$B$2:$B$5,0))</f>
        <v>Chuck Magee</v>
      </c>
    </row>
    <row r="1989" spans="1:23"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c r="V1989" t="str">
        <f>IF(ISNA(MATCH(Sales!$B1989,Returns!$B$2:$B$297,0)),"No","Yes")</f>
        <v>No</v>
      </c>
      <c r="W1989" t="str">
        <f>INDEX(People!$A$2:$A$5,MATCH(Sales!$M1989,People!$B$2:$B$5,0))</f>
        <v>Kelly Williams</v>
      </c>
    </row>
    <row r="1990" spans="1:23"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c r="V1990" t="str">
        <f>IF(ISNA(MATCH(Sales!$B1990,Returns!$B$2:$B$297,0)),"No","Yes")</f>
        <v>No</v>
      </c>
      <c r="W1990" t="str">
        <f>INDEX(People!$A$2:$A$5,MATCH(Sales!$M1990,People!$B$2:$B$5,0))</f>
        <v>Kelly Williams</v>
      </c>
    </row>
    <row r="1991" spans="1:23"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IF(ISNA(MATCH(Sales!$B1991,Returns!$B$2:$B$297,0)),"No","Yes")</f>
        <v>No</v>
      </c>
      <c r="W1991" t="str">
        <f>INDEX(People!$A$2:$A$5,MATCH(Sales!$M1991,People!$B$2:$B$5,0))</f>
        <v>Kelly Williams</v>
      </c>
    </row>
    <row r="1992" spans="1:23"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IF(ISNA(MATCH(Sales!$B1992,Returns!$B$2:$B$297,0)),"No","Yes")</f>
        <v>No</v>
      </c>
      <c r="W1992" t="str">
        <f>INDEX(People!$A$2:$A$5,MATCH(Sales!$M1992,People!$B$2:$B$5,0))</f>
        <v>Kelly Williams</v>
      </c>
    </row>
    <row r="1993" spans="1:23"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c r="V1993" t="str">
        <f>IF(ISNA(MATCH(Sales!$B1993,Returns!$B$2:$B$297,0)),"No","Yes")</f>
        <v>No</v>
      </c>
      <c r="W1993" t="str">
        <f>INDEX(People!$A$2:$A$5,MATCH(Sales!$M1993,People!$B$2:$B$5,0))</f>
        <v>Chuck Magee</v>
      </c>
    </row>
    <row r="1994" spans="1:23"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c r="V1994" t="str">
        <f>IF(ISNA(MATCH(Sales!$B1994,Returns!$B$2:$B$297,0)),"No","Yes")</f>
        <v>No</v>
      </c>
      <c r="W1994" t="str">
        <f>INDEX(People!$A$2:$A$5,MATCH(Sales!$M1994,People!$B$2:$B$5,0))</f>
        <v>Anna Andreadi</v>
      </c>
    </row>
    <row r="1995" spans="1:23"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c r="V1995" t="str">
        <f>IF(ISNA(MATCH(Sales!$B1995,Returns!$B$2:$B$297,0)),"No","Yes")</f>
        <v>No</v>
      </c>
      <c r="W1995" t="str">
        <f>INDEX(People!$A$2:$A$5,MATCH(Sales!$M1995,People!$B$2:$B$5,0))</f>
        <v>Anna Andreadi</v>
      </c>
    </row>
    <row r="1996" spans="1:23"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IF(ISNA(MATCH(Sales!$B1996,Returns!$B$2:$B$297,0)),"No","Yes")</f>
        <v>No</v>
      </c>
      <c r="W1996" t="str">
        <f>INDEX(People!$A$2:$A$5,MATCH(Sales!$M1996,People!$B$2:$B$5,0))</f>
        <v>Anna Andreadi</v>
      </c>
    </row>
    <row r="1997" spans="1:23"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c r="V1997" t="str">
        <f>IF(ISNA(MATCH(Sales!$B1997,Returns!$B$2:$B$297,0)),"No","Yes")</f>
        <v>No</v>
      </c>
      <c r="W1997" t="str">
        <f>INDEX(People!$A$2:$A$5,MATCH(Sales!$M1997,People!$B$2:$B$5,0))</f>
        <v>Kelly Williams</v>
      </c>
    </row>
    <row r="1998" spans="1:23"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c r="V1998" t="str">
        <f>IF(ISNA(MATCH(Sales!$B1998,Returns!$B$2:$B$297,0)),"No","Yes")</f>
        <v>No</v>
      </c>
      <c r="W1998" t="str">
        <f>INDEX(People!$A$2:$A$5,MATCH(Sales!$M1998,People!$B$2:$B$5,0))</f>
        <v>Kelly Williams</v>
      </c>
    </row>
    <row r="1999" spans="1:23"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c r="V1999" t="str">
        <f>IF(ISNA(MATCH(Sales!$B1999,Returns!$B$2:$B$297,0)),"No","Yes")</f>
        <v>No</v>
      </c>
      <c r="W1999" t="str">
        <f>INDEX(People!$A$2:$A$5,MATCH(Sales!$M1999,People!$B$2:$B$5,0))</f>
        <v>Cassandra Brandow</v>
      </c>
    </row>
    <row r="2000" spans="1:23"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c r="V2000" t="str">
        <f>IF(ISNA(MATCH(Sales!$B2000,Returns!$B$2:$B$297,0)),"No","Yes")</f>
        <v>No</v>
      </c>
      <c r="W2000" t="str">
        <f>INDEX(People!$A$2:$A$5,MATCH(Sales!$M2000,People!$B$2:$B$5,0))</f>
        <v>Cassandra Brandow</v>
      </c>
    </row>
    <row r="2001" spans="1:23"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c r="V2001" t="str">
        <f>IF(ISNA(MATCH(Sales!$B2001,Returns!$B$2:$B$297,0)),"No","Yes")</f>
        <v>No</v>
      </c>
      <c r="W2001" t="str">
        <f>INDEX(People!$A$2:$A$5,MATCH(Sales!$M2001,People!$B$2:$B$5,0))</f>
        <v>Cassandra Brandow</v>
      </c>
    </row>
    <row r="2002" spans="1:23"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c r="V2002" t="str">
        <f>IF(ISNA(MATCH(Sales!$B2002,Returns!$B$2:$B$297,0)),"No","Yes")</f>
        <v>No</v>
      </c>
      <c r="W2002" t="str">
        <f>INDEX(People!$A$2:$A$5,MATCH(Sales!$M2002,People!$B$2:$B$5,0))</f>
        <v>Anna Andreadi</v>
      </c>
    </row>
    <row r="2003" spans="1:23"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c r="V2003" t="str">
        <f>IF(ISNA(MATCH(Sales!$B2003,Returns!$B$2:$B$297,0)),"No","Yes")</f>
        <v>No</v>
      </c>
      <c r="W2003" t="str">
        <f>INDEX(People!$A$2:$A$5,MATCH(Sales!$M2003,People!$B$2:$B$5,0))</f>
        <v>Anna Andreadi</v>
      </c>
    </row>
    <row r="2004" spans="1:23"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c r="V2004" t="str">
        <f>IF(ISNA(MATCH(Sales!$B2004,Returns!$B$2:$B$297,0)),"No","Yes")</f>
        <v>No</v>
      </c>
      <c r="W2004" t="str">
        <f>INDEX(People!$A$2:$A$5,MATCH(Sales!$M2004,People!$B$2:$B$5,0))</f>
        <v>Cassandra Brandow</v>
      </c>
    </row>
    <row r="2005" spans="1:23"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c r="V2005" t="str">
        <f>IF(ISNA(MATCH(Sales!$B2005,Returns!$B$2:$B$297,0)),"No","Yes")</f>
        <v>No</v>
      </c>
      <c r="W2005" t="str">
        <f>INDEX(People!$A$2:$A$5,MATCH(Sales!$M2005,People!$B$2:$B$5,0))</f>
        <v>Cassandra Brandow</v>
      </c>
    </row>
    <row r="2006" spans="1:23"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c r="V2006" t="str">
        <f>IF(ISNA(MATCH(Sales!$B2006,Returns!$B$2:$B$297,0)),"No","Yes")</f>
        <v>No</v>
      </c>
      <c r="W2006" t="str">
        <f>INDEX(People!$A$2:$A$5,MATCH(Sales!$M2006,People!$B$2:$B$5,0))</f>
        <v>Kelly Williams</v>
      </c>
    </row>
    <row r="2007" spans="1:23"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c r="V2007" t="str">
        <f>IF(ISNA(MATCH(Sales!$B2007,Returns!$B$2:$B$297,0)),"No","Yes")</f>
        <v>No</v>
      </c>
      <c r="W2007" t="str">
        <f>INDEX(People!$A$2:$A$5,MATCH(Sales!$M2007,People!$B$2:$B$5,0))</f>
        <v>Kelly Williams</v>
      </c>
    </row>
    <row r="2008" spans="1:23"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c r="V2008" t="str">
        <f>IF(ISNA(MATCH(Sales!$B2008,Returns!$B$2:$B$297,0)),"No","Yes")</f>
        <v>No</v>
      </c>
      <c r="W2008" t="str">
        <f>INDEX(People!$A$2:$A$5,MATCH(Sales!$M2008,People!$B$2:$B$5,0))</f>
        <v>Kelly Williams</v>
      </c>
    </row>
    <row r="2009" spans="1:23"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c r="V2009" t="str">
        <f>IF(ISNA(MATCH(Sales!$B2009,Returns!$B$2:$B$297,0)),"No","Yes")</f>
        <v>No</v>
      </c>
      <c r="W2009" t="str">
        <f>INDEX(People!$A$2:$A$5,MATCH(Sales!$M2009,People!$B$2:$B$5,0))</f>
        <v>Kelly Williams</v>
      </c>
    </row>
    <row r="2010" spans="1:23"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c r="V2010" t="str">
        <f>IF(ISNA(MATCH(Sales!$B2010,Returns!$B$2:$B$297,0)),"No","Yes")</f>
        <v>No</v>
      </c>
      <c r="W2010" t="str">
        <f>INDEX(People!$A$2:$A$5,MATCH(Sales!$M2010,People!$B$2:$B$5,0))</f>
        <v>Cassandra Brandow</v>
      </c>
    </row>
    <row r="2011" spans="1:23"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c r="V2011" t="str">
        <f>IF(ISNA(MATCH(Sales!$B2011,Returns!$B$2:$B$297,0)),"No","Yes")</f>
        <v>No</v>
      </c>
      <c r="W2011" t="str">
        <f>INDEX(People!$A$2:$A$5,MATCH(Sales!$M2011,People!$B$2:$B$5,0))</f>
        <v>Cassandra Brandow</v>
      </c>
    </row>
    <row r="2012" spans="1:23"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c r="V2012" t="str">
        <f>IF(ISNA(MATCH(Sales!$B2012,Returns!$B$2:$B$297,0)),"No","Yes")</f>
        <v>No</v>
      </c>
      <c r="W2012" t="str">
        <f>INDEX(People!$A$2:$A$5,MATCH(Sales!$M2012,People!$B$2:$B$5,0))</f>
        <v>Cassandra Brandow</v>
      </c>
    </row>
    <row r="2013" spans="1:23"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IF(ISNA(MATCH(Sales!$B2013,Returns!$B$2:$B$297,0)),"No","Yes")</f>
        <v>Yes</v>
      </c>
      <c r="W2013" t="str">
        <f>INDEX(People!$A$2:$A$5,MATCH(Sales!$M2013,People!$B$2:$B$5,0))</f>
        <v>Kelly Williams</v>
      </c>
    </row>
    <row r="2014" spans="1:23"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c r="V2014" t="str">
        <f>IF(ISNA(MATCH(Sales!$B2014,Returns!$B$2:$B$297,0)),"No","Yes")</f>
        <v>Yes</v>
      </c>
      <c r="W2014" t="str">
        <f>INDEX(People!$A$2:$A$5,MATCH(Sales!$M2014,People!$B$2:$B$5,0))</f>
        <v>Kelly Williams</v>
      </c>
    </row>
    <row r="2015" spans="1:23"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c r="V2015" t="str">
        <f>IF(ISNA(MATCH(Sales!$B2015,Returns!$B$2:$B$297,0)),"No","Yes")</f>
        <v>No</v>
      </c>
      <c r="W2015" t="str">
        <f>INDEX(People!$A$2:$A$5,MATCH(Sales!$M2015,People!$B$2:$B$5,0))</f>
        <v>Cassandra Brandow</v>
      </c>
    </row>
    <row r="2016" spans="1:23"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IF(ISNA(MATCH(Sales!$B2016,Returns!$B$2:$B$297,0)),"No","Yes")</f>
        <v>No</v>
      </c>
      <c r="W2016" t="str">
        <f>INDEX(People!$A$2:$A$5,MATCH(Sales!$M2016,People!$B$2:$B$5,0))</f>
        <v>Cassandra Brandow</v>
      </c>
    </row>
    <row r="2017" spans="1:23"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IF(ISNA(MATCH(Sales!$B2017,Returns!$B$2:$B$297,0)),"No","Yes")</f>
        <v>No</v>
      </c>
      <c r="W2017" t="str">
        <f>INDEX(People!$A$2:$A$5,MATCH(Sales!$M2017,People!$B$2:$B$5,0))</f>
        <v>Cassandra Brandow</v>
      </c>
    </row>
    <row r="2018" spans="1:23"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IF(ISNA(MATCH(Sales!$B2018,Returns!$B$2:$B$297,0)),"No","Yes")</f>
        <v>No</v>
      </c>
      <c r="W2018" t="str">
        <f>INDEX(People!$A$2:$A$5,MATCH(Sales!$M2018,People!$B$2:$B$5,0))</f>
        <v>Anna Andreadi</v>
      </c>
    </row>
    <row r="2019" spans="1:23"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c r="V2019" t="str">
        <f>IF(ISNA(MATCH(Sales!$B2019,Returns!$B$2:$B$297,0)),"No","Yes")</f>
        <v>No</v>
      </c>
      <c r="W2019" t="str">
        <f>INDEX(People!$A$2:$A$5,MATCH(Sales!$M2019,People!$B$2:$B$5,0))</f>
        <v>Anna Andreadi</v>
      </c>
    </row>
    <row r="2020" spans="1:23"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IF(ISNA(MATCH(Sales!$B2020,Returns!$B$2:$B$297,0)),"No","Yes")</f>
        <v>No</v>
      </c>
      <c r="W2020" t="str">
        <f>INDEX(People!$A$2:$A$5,MATCH(Sales!$M2020,People!$B$2:$B$5,0))</f>
        <v>Anna Andreadi</v>
      </c>
    </row>
    <row r="2021" spans="1:23"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IF(ISNA(MATCH(Sales!$B2021,Returns!$B$2:$B$297,0)),"No","Yes")</f>
        <v>No</v>
      </c>
      <c r="W2021" t="str">
        <f>INDEX(People!$A$2:$A$5,MATCH(Sales!$M2021,People!$B$2:$B$5,0))</f>
        <v>Anna Andreadi</v>
      </c>
    </row>
    <row r="2022" spans="1:23"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c r="V2022" t="str">
        <f>IF(ISNA(MATCH(Sales!$B2022,Returns!$B$2:$B$297,0)),"No","Yes")</f>
        <v>No</v>
      </c>
      <c r="W2022" t="str">
        <f>INDEX(People!$A$2:$A$5,MATCH(Sales!$M2022,People!$B$2:$B$5,0))</f>
        <v>Chuck Magee</v>
      </c>
    </row>
    <row r="2023" spans="1:23"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c r="V2023" t="str">
        <f>IF(ISNA(MATCH(Sales!$B2023,Returns!$B$2:$B$297,0)),"No","Yes")</f>
        <v>No</v>
      </c>
      <c r="W2023" t="str">
        <f>INDEX(People!$A$2:$A$5,MATCH(Sales!$M2023,People!$B$2:$B$5,0))</f>
        <v>Chuck Magee</v>
      </c>
    </row>
    <row r="2024" spans="1:23"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c r="V2024" t="str">
        <f>IF(ISNA(MATCH(Sales!$B2024,Returns!$B$2:$B$297,0)),"No","Yes")</f>
        <v>No</v>
      </c>
      <c r="W2024" t="str">
        <f>INDEX(People!$A$2:$A$5,MATCH(Sales!$M2024,People!$B$2:$B$5,0))</f>
        <v>Chuck Magee</v>
      </c>
    </row>
    <row r="2025" spans="1:23"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IF(ISNA(MATCH(Sales!$B2025,Returns!$B$2:$B$297,0)),"No","Yes")</f>
        <v>No</v>
      </c>
      <c r="W2025" t="str">
        <f>INDEX(People!$A$2:$A$5,MATCH(Sales!$M2025,People!$B$2:$B$5,0))</f>
        <v>Chuck Magee</v>
      </c>
    </row>
    <row r="2026" spans="1:23"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c r="V2026" t="str">
        <f>IF(ISNA(MATCH(Sales!$B2026,Returns!$B$2:$B$297,0)),"No","Yes")</f>
        <v>No</v>
      </c>
      <c r="W2026" t="str">
        <f>INDEX(People!$A$2:$A$5,MATCH(Sales!$M2026,People!$B$2:$B$5,0))</f>
        <v>Anna Andreadi</v>
      </c>
    </row>
    <row r="2027" spans="1:23"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IF(ISNA(MATCH(Sales!$B2027,Returns!$B$2:$B$297,0)),"No","Yes")</f>
        <v>No</v>
      </c>
      <c r="W2027" t="str">
        <f>INDEX(People!$A$2:$A$5,MATCH(Sales!$M2027,People!$B$2:$B$5,0))</f>
        <v>Anna Andreadi</v>
      </c>
    </row>
    <row r="2028" spans="1:23"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c r="V2028" t="str">
        <f>IF(ISNA(MATCH(Sales!$B2028,Returns!$B$2:$B$297,0)),"No","Yes")</f>
        <v>No</v>
      </c>
      <c r="W2028" t="str">
        <f>INDEX(People!$A$2:$A$5,MATCH(Sales!$M2028,People!$B$2:$B$5,0))</f>
        <v>Anna Andreadi</v>
      </c>
    </row>
    <row r="2029" spans="1:23"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c r="V2029" t="str">
        <f>IF(ISNA(MATCH(Sales!$B2029,Returns!$B$2:$B$297,0)),"No","Yes")</f>
        <v>No</v>
      </c>
      <c r="W2029" t="str">
        <f>INDEX(People!$A$2:$A$5,MATCH(Sales!$M2029,People!$B$2:$B$5,0))</f>
        <v>Anna Andreadi</v>
      </c>
    </row>
    <row r="2030" spans="1:23"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IF(ISNA(MATCH(Sales!$B2030,Returns!$B$2:$B$297,0)),"No","Yes")</f>
        <v>No</v>
      </c>
      <c r="W2030" t="str">
        <f>INDEX(People!$A$2:$A$5,MATCH(Sales!$M2030,People!$B$2:$B$5,0))</f>
        <v>Chuck Magee</v>
      </c>
    </row>
    <row r="2031" spans="1:23"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IF(ISNA(MATCH(Sales!$B2031,Returns!$B$2:$B$297,0)),"No","Yes")</f>
        <v>No</v>
      </c>
      <c r="W2031" t="str">
        <f>INDEX(People!$A$2:$A$5,MATCH(Sales!$M2031,People!$B$2:$B$5,0))</f>
        <v>Chuck Magee</v>
      </c>
    </row>
    <row r="2032" spans="1:23"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IF(ISNA(MATCH(Sales!$B2032,Returns!$B$2:$B$297,0)),"No","Yes")</f>
        <v>No</v>
      </c>
      <c r="W2032" t="str">
        <f>INDEX(People!$A$2:$A$5,MATCH(Sales!$M2032,People!$B$2:$B$5,0))</f>
        <v>Chuck Magee</v>
      </c>
    </row>
    <row r="2033" spans="1:23"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IF(ISNA(MATCH(Sales!$B2033,Returns!$B$2:$B$297,0)),"No","Yes")</f>
        <v>No</v>
      </c>
      <c r="W2033" t="str">
        <f>INDEX(People!$A$2:$A$5,MATCH(Sales!$M2033,People!$B$2:$B$5,0))</f>
        <v>Chuck Magee</v>
      </c>
    </row>
    <row r="2034" spans="1:23"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c r="V2034" t="str">
        <f>IF(ISNA(MATCH(Sales!$B2034,Returns!$B$2:$B$297,0)),"No","Yes")</f>
        <v>No</v>
      </c>
      <c r="W2034" t="str">
        <f>INDEX(People!$A$2:$A$5,MATCH(Sales!$M2034,People!$B$2:$B$5,0))</f>
        <v>Kelly Williams</v>
      </c>
    </row>
    <row r="2035" spans="1:23"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c r="V2035" t="str">
        <f>IF(ISNA(MATCH(Sales!$B2035,Returns!$B$2:$B$297,0)),"No","Yes")</f>
        <v>No</v>
      </c>
      <c r="W2035" t="str">
        <f>INDEX(People!$A$2:$A$5,MATCH(Sales!$M2035,People!$B$2:$B$5,0))</f>
        <v>Kelly Williams</v>
      </c>
    </row>
    <row r="2036" spans="1:23"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IF(ISNA(MATCH(Sales!$B2036,Returns!$B$2:$B$297,0)),"No","Yes")</f>
        <v>No</v>
      </c>
      <c r="W2036" t="str">
        <f>INDEX(People!$A$2:$A$5,MATCH(Sales!$M2036,People!$B$2:$B$5,0))</f>
        <v>Kelly Williams</v>
      </c>
    </row>
    <row r="2037" spans="1:23"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c r="V2037" t="str">
        <f>IF(ISNA(MATCH(Sales!$B2037,Returns!$B$2:$B$297,0)),"No","Yes")</f>
        <v>No</v>
      </c>
      <c r="W2037" t="str">
        <f>INDEX(People!$A$2:$A$5,MATCH(Sales!$M2037,People!$B$2:$B$5,0))</f>
        <v>Kelly Williams</v>
      </c>
    </row>
    <row r="2038" spans="1:23"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IF(ISNA(MATCH(Sales!$B2038,Returns!$B$2:$B$297,0)),"No","Yes")</f>
        <v>Yes</v>
      </c>
      <c r="W2038" t="str">
        <f>INDEX(People!$A$2:$A$5,MATCH(Sales!$M2038,People!$B$2:$B$5,0))</f>
        <v>Anna Andreadi</v>
      </c>
    </row>
    <row r="2039" spans="1:23"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c r="V2039" t="str">
        <f>IF(ISNA(MATCH(Sales!$B2039,Returns!$B$2:$B$297,0)),"No","Yes")</f>
        <v>Yes</v>
      </c>
      <c r="W2039" t="str">
        <f>INDEX(People!$A$2:$A$5,MATCH(Sales!$M2039,People!$B$2:$B$5,0))</f>
        <v>Anna Andreadi</v>
      </c>
    </row>
    <row r="2040" spans="1:23"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c r="V2040" t="str">
        <f>IF(ISNA(MATCH(Sales!$B2040,Returns!$B$2:$B$297,0)),"No","Yes")</f>
        <v>No</v>
      </c>
      <c r="W2040" t="str">
        <f>INDEX(People!$A$2:$A$5,MATCH(Sales!$M2040,People!$B$2:$B$5,0))</f>
        <v>Anna Andreadi</v>
      </c>
    </row>
    <row r="2041" spans="1:23"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c r="V2041" t="str">
        <f>IF(ISNA(MATCH(Sales!$B2041,Returns!$B$2:$B$297,0)),"No","Yes")</f>
        <v>No</v>
      </c>
      <c r="W2041" t="str">
        <f>INDEX(People!$A$2:$A$5,MATCH(Sales!$M2041,People!$B$2:$B$5,0))</f>
        <v>Anna Andreadi</v>
      </c>
    </row>
    <row r="2042" spans="1:23"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c r="V2042" t="str">
        <f>IF(ISNA(MATCH(Sales!$B2042,Returns!$B$2:$B$297,0)),"No","Yes")</f>
        <v>No</v>
      </c>
      <c r="W2042" t="str">
        <f>INDEX(People!$A$2:$A$5,MATCH(Sales!$M2042,People!$B$2:$B$5,0))</f>
        <v>Anna Andreadi</v>
      </c>
    </row>
    <row r="2043" spans="1:23"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c r="V2043" t="str">
        <f>IF(ISNA(MATCH(Sales!$B2043,Returns!$B$2:$B$297,0)),"No","Yes")</f>
        <v>No</v>
      </c>
      <c r="W2043" t="str">
        <f>INDEX(People!$A$2:$A$5,MATCH(Sales!$M2043,People!$B$2:$B$5,0))</f>
        <v>Anna Andreadi</v>
      </c>
    </row>
    <row r="2044" spans="1:23"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c r="V2044" t="str">
        <f>IF(ISNA(MATCH(Sales!$B2044,Returns!$B$2:$B$297,0)),"No","Yes")</f>
        <v>No</v>
      </c>
      <c r="W2044" t="str">
        <f>INDEX(People!$A$2:$A$5,MATCH(Sales!$M2044,People!$B$2:$B$5,0))</f>
        <v>Anna Andreadi</v>
      </c>
    </row>
    <row r="2045" spans="1:23"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c r="V2045" t="str">
        <f>IF(ISNA(MATCH(Sales!$B2045,Returns!$B$2:$B$297,0)),"No","Yes")</f>
        <v>No</v>
      </c>
      <c r="W2045" t="str">
        <f>INDEX(People!$A$2:$A$5,MATCH(Sales!$M2045,People!$B$2:$B$5,0))</f>
        <v>Chuck Magee</v>
      </c>
    </row>
    <row r="2046" spans="1:23"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c r="V2046" t="str">
        <f>IF(ISNA(MATCH(Sales!$B2046,Returns!$B$2:$B$297,0)),"No","Yes")</f>
        <v>No</v>
      </c>
      <c r="W2046" t="str">
        <f>INDEX(People!$A$2:$A$5,MATCH(Sales!$M2046,People!$B$2:$B$5,0))</f>
        <v>Kelly Williams</v>
      </c>
    </row>
    <row r="2047" spans="1:23"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c r="V2047" t="str">
        <f>IF(ISNA(MATCH(Sales!$B2047,Returns!$B$2:$B$297,0)),"No","Yes")</f>
        <v>No</v>
      </c>
      <c r="W2047" t="str">
        <f>INDEX(People!$A$2:$A$5,MATCH(Sales!$M2047,People!$B$2:$B$5,0))</f>
        <v>Chuck Magee</v>
      </c>
    </row>
    <row r="2048" spans="1:23"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c r="V2048" t="str">
        <f>IF(ISNA(MATCH(Sales!$B2048,Returns!$B$2:$B$297,0)),"No","Yes")</f>
        <v>No</v>
      </c>
      <c r="W2048" t="str">
        <f>INDEX(People!$A$2:$A$5,MATCH(Sales!$M2048,People!$B$2:$B$5,0))</f>
        <v>Chuck Magee</v>
      </c>
    </row>
    <row r="2049" spans="1:23"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c r="V2049" t="str">
        <f>IF(ISNA(MATCH(Sales!$B2049,Returns!$B$2:$B$297,0)),"No","Yes")</f>
        <v>No</v>
      </c>
      <c r="W2049" t="str">
        <f>INDEX(People!$A$2:$A$5,MATCH(Sales!$M2049,People!$B$2:$B$5,0))</f>
        <v>Chuck Magee</v>
      </c>
    </row>
    <row r="2050" spans="1:23"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c r="V2050" t="str">
        <f>IF(ISNA(MATCH(Sales!$B2050,Returns!$B$2:$B$297,0)),"No","Yes")</f>
        <v>No</v>
      </c>
      <c r="W2050" t="str">
        <f>INDEX(People!$A$2:$A$5,MATCH(Sales!$M2050,People!$B$2:$B$5,0))</f>
        <v>Chuck Magee</v>
      </c>
    </row>
    <row r="2051" spans="1:23"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c r="V2051" t="str">
        <f>IF(ISNA(MATCH(Sales!$B2051,Returns!$B$2:$B$297,0)),"No","Yes")</f>
        <v>No</v>
      </c>
      <c r="W2051" t="str">
        <f>INDEX(People!$A$2:$A$5,MATCH(Sales!$M2051,People!$B$2:$B$5,0))</f>
        <v>Chuck Magee</v>
      </c>
    </row>
    <row r="2052" spans="1:23"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c r="V2052" t="str">
        <f>IF(ISNA(MATCH(Sales!$B2052,Returns!$B$2:$B$297,0)),"No","Yes")</f>
        <v>No</v>
      </c>
      <c r="W2052" t="str">
        <f>INDEX(People!$A$2:$A$5,MATCH(Sales!$M2052,People!$B$2:$B$5,0))</f>
        <v>Chuck Magee</v>
      </c>
    </row>
    <row r="2053" spans="1:23"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c r="V2053" t="str">
        <f>IF(ISNA(MATCH(Sales!$B2053,Returns!$B$2:$B$297,0)),"No","Yes")</f>
        <v>No</v>
      </c>
      <c r="W2053" t="str">
        <f>INDEX(People!$A$2:$A$5,MATCH(Sales!$M2053,People!$B$2:$B$5,0))</f>
        <v>Chuck Magee</v>
      </c>
    </row>
    <row r="2054" spans="1:23"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c r="V2054" t="str">
        <f>IF(ISNA(MATCH(Sales!$B2054,Returns!$B$2:$B$297,0)),"No","Yes")</f>
        <v>No</v>
      </c>
      <c r="W2054" t="str">
        <f>INDEX(People!$A$2:$A$5,MATCH(Sales!$M2054,People!$B$2:$B$5,0))</f>
        <v>Chuck Magee</v>
      </c>
    </row>
    <row r="2055" spans="1:23"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c r="V2055" t="str">
        <f>IF(ISNA(MATCH(Sales!$B2055,Returns!$B$2:$B$297,0)),"No","Yes")</f>
        <v>No</v>
      </c>
      <c r="W2055" t="str">
        <f>INDEX(People!$A$2:$A$5,MATCH(Sales!$M2055,People!$B$2:$B$5,0))</f>
        <v>Chuck Magee</v>
      </c>
    </row>
    <row r="2056" spans="1:23"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IF(ISNA(MATCH(Sales!$B2056,Returns!$B$2:$B$297,0)),"No","Yes")</f>
        <v>No</v>
      </c>
      <c r="W2056" t="str">
        <f>INDEX(People!$A$2:$A$5,MATCH(Sales!$M2056,People!$B$2:$B$5,0))</f>
        <v>Kelly Williams</v>
      </c>
    </row>
    <row r="2057" spans="1:23"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c r="V2057" t="str">
        <f>IF(ISNA(MATCH(Sales!$B2057,Returns!$B$2:$B$297,0)),"No","Yes")</f>
        <v>No</v>
      </c>
      <c r="W2057" t="str">
        <f>INDEX(People!$A$2:$A$5,MATCH(Sales!$M2057,People!$B$2:$B$5,0))</f>
        <v>Kelly Williams</v>
      </c>
    </row>
    <row r="2058" spans="1:23"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c r="V2058" t="str">
        <f>IF(ISNA(MATCH(Sales!$B2058,Returns!$B$2:$B$297,0)),"No","Yes")</f>
        <v>No</v>
      </c>
      <c r="W2058" t="str">
        <f>INDEX(People!$A$2:$A$5,MATCH(Sales!$M2058,People!$B$2:$B$5,0))</f>
        <v>Kelly Williams</v>
      </c>
    </row>
    <row r="2059" spans="1:23"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c r="V2059" t="str">
        <f>IF(ISNA(MATCH(Sales!$B2059,Returns!$B$2:$B$297,0)),"No","Yes")</f>
        <v>No</v>
      </c>
      <c r="W2059" t="str">
        <f>INDEX(People!$A$2:$A$5,MATCH(Sales!$M2059,People!$B$2:$B$5,0))</f>
        <v>Kelly Williams</v>
      </c>
    </row>
    <row r="2060" spans="1:23"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c r="V2060" t="str">
        <f>IF(ISNA(MATCH(Sales!$B2060,Returns!$B$2:$B$297,0)),"No","Yes")</f>
        <v>No</v>
      </c>
      <c r="W2060" t="str">
        <f>INDEX(People!$A$2:$A$5,MATCH(Sales!$M2060,People!$B$2:$B$5,0))</f>
        <v>Kelly Williams</v>
      </c>
    </row>
    <row r="2061" spans="1:23"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IF(ISNA(MATCH(Sales!$B2061,Returns!$B$2:$B$297,0)),"No","Yes")</f>
        <v>No</v>
      </c>
      <c r="W2061" t="str">
        <f>INDEX(People!$A$2:$A$5,MATCH(Sales!$M2061,People!$B$2:$B$5,0))</f>
        <v>Anna Andreadi</v>
      </c>
    </row>
    <row r="2062" spans="1:23"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c r="V2062" t="str">
        <f>IF(ISNA(MATCH(Sales!$B2062,Returns!$B$2:$B$297,0)),"No","Yes")</f>
        <v>No</v>
      </c>
      <c r="W2062" t="str">
        <f>INDEX(People!$A$2:$A$5,MATCH(Sales!$M2062,People!$B$2:$B$5,0))</f>
        <v>Anna Andreadi</v>
      </c>
    </row>
    <row r="2063" spans="1:23"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c r="V2063" t="str">
        <f>IF(ISNA(MATCH(Sales!$B2063,Returns!$B$2:$B$297,0)),"No","Yes")</f>
        <v>No</v>
      </c>
      <c r="W2063" t="str">
        <f>INDEX(People!$A$2:$A$5,MATCH(Sales!$M2063,People!$B$2:$B$5,0))</f>
        <v>Anna Andreadi</v>
      </c>
    </row>
    <row r="2064" spans="1:23"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c r="V2064" t="str">
        <f>IF(ISNA(MATCH(Sales!$B2064,Returns!$B$2:$B$297,0)),"No","Yes")</f>
        <v>No</v>
      </c>
      <c r="W2064" t="str">
        <f>INDEX(People!$A$2:$A$5,MATCH(Sales!$M2064,People!$B$2:$B$5,0))</f>
        <v>Anna Andreadi</v>
      </c>
    </row>
    <row r="2065" spans="1:23"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c r="V2065" t="str">
        <f>IF(ISNA(MATCH(Sales!$B2065,Returns!$B$2:$B$297,0)),"No","Yes")</f>
        <v>No</v>
      </c>
      <c r="W2065" t="str">
        <f>INDEX(People!$A$2:$A$5,MATCH(Sales!$M2065,People!$B$2:$B$5,0))</f>
        <v>Anna Andreadi</v>
      </c>
    </row>
    <row r="2066" spans="1:23"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c r="V2066" t="str">
        <f>IF(ISNA(MATCH(Sales!$B2066,Returns!$B$2:$B$297,0)),"No","Yes")</f>
        <v>No</v>
      </c>
      <c r="W2066" t="str">
        <f>INDEX(People!$A$2:$A$5,MATCH(Sales!$M2066,People!$B$2:$B$5,0))</f>
        <v>Anna Andreadi</v>
      </c>
    </row>
    <row r="2067" spans="1:23"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c r="V2067" t="str">
        <f>IF(ISNA(MATCH(Sales!$B2067,Returns!$B$2:$B$297,0)),"No","Yes")</f>
        <v>No</v>
      </c>
      <c r="W2067" t="str">
        <f>INDEX(People!$A$2:$A$5,MATCH(Sales!$M2067,People!$B$2:$B$5,0))</f>
        <v>Anna Andreadi</v>
      </c>
    </row>
    <row r="2068" spans="1:23"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c r="V2068" t="str">
        <f>IF(ISNA(MATCH(Sales!$B2068,Returns!$B$2:$B$297,0)),"No","Yes")</f>
        <v>No</v>
      </c>
      <c r="W2068" t="str">
        <f>INDEX(People!$A$2:$A$5,MATCH(Sales!$M2068,People!$B$2:$B$5,0))</f>
        <v>Anna Andreadi</v>
      </c>
    </row>
    <row r="2069" spans="1:23"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c r="V2069" t="str">
        <f>IF(ISNA(MATCH(Sales!$B2069,Returns!$B$2:$B$297,0)),"No","Yes")</f>
        <v>No</v>
      </c>
      <c r="W2069" t="str">
        <f>INDEX(People!$A$2:$A$5,MATCH(Sales!$M2069,People!$B$2:$B$5,0))</f>
        <v>Anna Andreadi</v>
      </c>
    </row>
    <row r="2070" spans="1:23"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c r="V2070" t="str">
        <f>IF(ISNA(MATCH(Sales!$B2070,Returns!$B$2:$B$297,0)),"No","Yes")</f>
        <v>No</v>
      </c>
      <c r="W2070" t="str">
        <f>INDEX(People!$A$2:$A$5,MATCH(Sales!$M2070,People!$B$2:$B$5,0))</f>
        <v>Anna Andreadi</v>
      </c>
    </row>
    <row r="2071" spans="1:23"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c r="V2071" t="str">
        <f>IF(ISNA(MATCH(Sales!$B2071,Returns!$B$2:$B$297,0)),"No","Yes")</f>
        <v>No</v>
      </c>
      <c r="W2071" t="str">
        <f>INDEX(People!$A$2:$A$5,MATCH(Sales!$M2071,People!$B$2:$B$5,0))</f>
        <v>Anna Andreadi</v>
      </c>
    </row>
    <row r="2072" spans="1:23"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c r="V2072" t="str">
        <f>IF(ISNA(MATCH(Sales!$B2072,Returns!$B$2:$B$297,0)),"No","Yes")</f>
        <v>No</v>
      </c>
      <c r="W2072" t="str">
        <f>INDEX(People!$A$2:$A$5,MATCH(Sales!$M2072,People!$B$2:$B$5,0))</f>
        <v>Chuck Magee</v>
      </c>
    </row>
    <row r="2073" spans="1:23"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c r="V2073" t="str">
        <f>IF(ISNA(MATCH(Sales!$B2073,Returns!$B$2:$B$297,0)),"No","Yes")</f>
        <v>No</v>
      </c>
      <c r="W2073" t="str">
        <f>INDEX(People!$A$2:$A$5,MATCH(Sales!$M2073,People!$B$2:$B$5,0))</f>
        <v>Anna Andreadi</v>
      </c>
    </row>
    <row r="2074" spans="1:23"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c r="V2074" t="str">
        <f>IF(ISNA(MATCH(Sales!$B2074,Returns!$B$2:$B$297,0)),"No","Yes")</f>
        <v>No</v>
      </c>
      <c r="W2074" t="str">
        <f>INDEX(People!$A$2:$A$5,MATCH(Sales!$M2074,People!$B$2:$B$5,0))</f>
        <v>Anna Andreadi</v>
      </c>
    </row>
    <row r="2075" spans="1:23"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c r="V2075" t="str">
        <f>IF(ISNA(MATCH(Sales!$B2075,Returns!$B$2:$B$297,0)),"No","Yes")</f>
        <v>Yes</v>
      </c>
      <c r="W2075" t="str">
        <f>INDEX(People!$A$2:$A$5,MATCH(Sales!$M2075,People!$B$2:$B$5,0))</f>
        <v>Anna Andreadi</v>
      </c>
    </row>
    <row r="2076" spans="1:23"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c r="V2076" t="str">
        <f>IF(ISNA(MATCH(Sales!$B2076,Returns!$B$2:$B$297,0)),"No","Yes")</f>
        <v>Yes</v>
      </c>
      <c r="W2076" t="str">
        <f>INDEX(People!$A$2:$A$5,MATCH(Sales!$M2076,People!$B$2:$B$5,0))</f>
        <v>Anna Andreadi</v>
      </c>
    </row>
    <row r="2077" spans="1:23"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c r="V2077" t="str">
        <f>IF(ISNA(MATCH(Sales!$B2077,Returns!$B$2:$B$297,0)),"No","Yes")</f>
        <v>No</v>
      </c>
      <c r="W2077" t="str">
        <f>INDEX(People!$A$2:$A$5,MATCH(Sales!$M2077,People!$B$2:$B$5,0))</f>
        <v>Anna Andreadi</v>
      </c>
    </row>
    <row r="2078" spans="1:23"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c r="V2078" t="str">
        <f>IF(ISNA(MATCH(Sales!$B2078,Returns!$B$2:$B$297,0)),"No","Yes")</f>
        <v>No</v>
      </c>
      <c r="W2078" t="str">
        <f>INDEX(People!$A$2:$A$5,MATCH(Sales!$M2078,People!$B$2:$B$5,0))</f>
        <v>Chuck Magee</v>
      </c>
    </row>
    <row r="2079" spans="1:23"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c r="V2079" t="str">
        <f>IF(ISNA(MATCH(Sales!$B2079,Returns!$B$2:$B$297,0)),"No","Yes")</f>
        <v>No</v>
      </c>
      <c r="W2079" t="str">
        <f>INDEX(People!$A$2:$A$5,MATCH(Sales!$M2079,People!$B$2:$B$5,0))</f>
        <v>Chuck Magee</v>
      </c>
    </row>
    <row r="2080" spans="1:23"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c r="V2080" t="str">
        <f>IF(ISNA(MATCH(Sales!$B2080,Returns!$B$2:$B$297,0)),"No","Yes")</f>
        <v>No</v>
      </c>
      <c r="W2080" t="str">
        <f>INDEX(People!$A$2:$A$5,MATCH(Sales!$M2080,People!$B$2:$B$5,0))</f>
        <v>Chuck Magee</v>
      </c>
    </row>
    <row r="2081" spans="1:23"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IF(ISNA(MATCH(Sales!$B2081,Returns!$B$2:$B$297,0)),"No","Yes")</f>
        <v>No</v>
      </c>
      <c r="W2081" t="str">
        <f>INDEX(People!$A$2:$A$5,MATCH(Sales!$M2081,People!$B$2:$B$5,0))</f>
        <v>Anna Andreadi</v>
      </c>
    </row>
    <row r="2082" spans="1:23"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c r="V2082" t="str">
        <f>IF(ISNA(MATCH(Sales!$B2082,Returns!$B$2:$B$297,0)),"No","Yes")</f>
        <v>No</v>
      </c>
      <c r="W2082" t="str">
        <f>INDEX(People!$A$2:$A$5,MATCH(Sales!$M2082,People!$B$2:$B$5,0))</f>
        <v>Anna Andreadi</v>
      </c>
    </row>
    <row r="2083" spans="1:23"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c r="V2083" t="str">
        <f>IF(ISNA(MATCH(Sales!$B2083,Returns!$B$2:$B$297,0)),"No","Yes")</f>
        <v>No</v>
      </c>
      <c r="W2083" t="str">
        <f>INDEX(People!$A$2:$A$5,MATCH(Sales!$M2083,People!$B$2:$B$5,0))</f>
        <v>Anna Andreadi</v>
      </c>
    </row>
    <row r="2084" spans="1:23"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IF(ISNA(MATCH(Sales!$B2084,Returns!$B$2:$B$297,0)),"No","Yes")</f>
        <v>No</v>
      </c>
      <c r="W2084" t="str">
        <f>INDEX(People!$A$2:$A$5,MATCH(Sales!$M2084,People!$B$2:$B$5,0))</f>
        <v>Anna Andreadi</v>
      </c>
    </row>
    <row r="2085" spans="1:23"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c r="V2085" t="str">
        <f>IF(ISNA(MATCH(Sales!$B2085,Returns!$B$2:$B$297,0)),"No","Yes")</f>
        <v>No</v>
      </c>
      <c r="W2085" t="str">
        <f>INDEX(People!$A$2:$A$5,MATCH(Sales!$M2085,People!$B$2:$B$5,0))</f>
        <v>Kelly Williams</v>
      </c>
    </row>
    <row r="2086" spans="1:23"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c r="V2086" t="str">
        <f>IF(ISNA(MATCH(Sales!$B2086,Returns!$B$2:$B$297,0)),"No","Yes")</f>
        <v>No</v>
      </c>
      <c r="W2086" t="str">
        <f>INDEX(People!$A$2:$A$5,MATCH(Sales!$M2086,People!$B$2:$B$5,0))</f>
        <v>Chuck Magee</v>
      </c>
    </row>
    <row r="2087" spans="1:23"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IF(ISNA(MATCH(Sales!$B2087,Returns!$B$2:$B$297,0)),"No","Yes")</f>
        <v>No</v>
      </c>
      <c r="W2087" t="str">
        <f>INDEX(People!$A$2:$A$5,MATCH(Sales!$M2087,People!$B$2:$B$5,0))</f>
        <v>Chuck Magee</v>
      </c>
    </row>
    <row r="2088" spans="1:23"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c r="V2088" t="str">
        <f>IF(ISNA(MATCH(Sales!$B2088,Returns!$B$2:$B$297,0)),"No","Yes")</f>
        <v>No</v>
      </c>
      <c r="W2088" t="str">
        <f>INDEX(People!$A$2:$A$5,MATCH(Sales!$M2088,People!$B$2:$B$5,0))</f>
        <v>Chuck Magee</v>
      </c>
    </row>
    <row r="2089" spans="1:23"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IF(ISNA(MATCH(Sales!$B2089,Returns!$B$2:$B$297,0)),"No","Yes")</f>
        <v>No</v>
      </c>
      <c r="W2089" t="str">
        <f>INDEX(People!$A$2:$A$5,MATCH(Sales!$M2089,People!$B$2:$B$5,0))</f>
        <v>Chuck Magee</v>
      </c>
    </row>
    <row r="2090" spans="1:23"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c r="V2090" t="str">
        <f>IF(ISNA(MATCH(Sales!$B2090,Returns!$B$2:$B$297,0)),"No","Yes")</f>
        <v>No</v>
      </c>
      <c r="W2090" t="str">
        <f>INDEX(People!$A$2:$A$5,MATCH(Sales!$M2090,People!$B$2:$B$5,0))</f>
        <v>Chuck Magee</v>
      </c>
    </row>
    <row r="2091" spans="1:23"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c r="V2091" t="str">
        <f>IF(ISNA(MATCH(Sales!$B2091,Returns!$B$2:$B$297,0)),"No","Yes")</f>
        <v>No</v>
      </c>
      <c r="W2091" t="str">
        <f>INDEX(People!$A$2:$A$5,MATCH(Sales!$M2091,People!$B$2:$B$5,0))</f>
        <v>Anna Andreadi</v>
      </c>
    </row>
    <row r="2092" spans="1:23"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c r="V2092" t="str">
        <f>IF(ISNA(MATCH(Sales!$B2092,Returns!$B$2:$B$297,0)),"No","Yes")</f>
        <v>Yes</v>
      </c>
      <c r="W2092" t="str">
        <f>INDEX(People!$A$2:$A$5,MATCH(Sales!$M2092,People!$B$2:$B$5,0))</f>
        <v>Chuck Magee</v>
      </c>
    </row>
    <row r="2093" spans="1:23"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c r="V2093" t="str">
        <f>IF(ISNA(MATCH(Sales!$B2093,Returns!$B$2:$B$297,0)),"No","Yes")</f>
        <v>Yes</v>
      </c>
      <c r="W2093" t="str">
        <f>INDEX(People!$A$2:$A$5,MATCH(Sales!$M2093,People!$B$2:$B$5,0))</f>
        <v>Chuck Magee</v>
      </c>
    </row>
    <row r="2094" spans="1:23"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c r="V2094" t="str">
        <f>IF(ISNA(MATCH(Sales!$B2094,Returns!$B$2:$B$297,0)),"No","Yes")</f>
        <v>No</v>
      </c>
      <c r="W2094" t="str">
        <f>INDEX(People!$A$2:$A$5,MATCH(Sales!$M2094,People!$B$2:$B$5,0))</f>
        <v>Kelly Williams</v>
      </c>
    </row>
    <row r="2095" spans="1:23"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c r="V2095" t="str">
        <f>IF(ISNA(MATCH(Sales!$B2095,Returns!$B$2:$B$297,0)),"No","Yes")</f>
        <v>No</v>
      </c>
      <c r="W2095" t="str">
        <f>INDEX(People!$A$2:$A$5,MATCH(Sales!$M2095,People!$B$2:$B$5,0))</f>
        <v>Anna Andreadi</v>
      </c>
    </row>
    <row r="2096" spans="1:23"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c r="V2096" t="str">
        <f>IF(ISNA(MATCH(Sales!$B2096,Returns!$B$2:$B$297,0)),"No","Yes")</f>
        <v>No</v>
      </c>
      <c r="W2096" t="str">
        <f>INDEX(People!$A$2:$A$5,MATCH(Sales!$M2096,People!$B$2:$B$5,0))</f>
        <v>Cassandra Brandow</v>
      </c>
    </row>
    <row r="2097" spans="1:23"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IF(ISNA(MATCH(Sales!$B2097,Returns!$B$2:$B$297,0)),"No","Yes")</f>
        <v>No</v>
      </c>
      <c r="W2097" t="str">
        <f>INDEX(People!$A$2:$A$5,MATCH(Sales!$M2097,People!$B$2:$B$5,0))</f>
        <v>Cassandra Brandow</v>
      </c>
    </row>
    <row r="2098" spans="1:23"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c r="V2098" t="str">
        <f>IF(ISNA(MATCH(Sales!$B2098,Returns!$B$2:$B$297,0)),"No","Yes")</f>
        <v>No</v>
      </c>
      <c r="W2098" t="str">
        <f>INDEX(People!$A$2:$A$5,MATCH(Sales!$M2098,People!$B$2:$B$5,0))</f>
        <v>Cassandra Brandow</v>
      </c>
    </row>
    <row r="2099" spans="1:23"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c r="V2099" t="str">
        <f>IF(ISNA(MATCH(Sales!$B2099,Returns!$B$2:$B$297,0)),"No","Yes")</f>
        <v>No</v>
      </c>
      <c r="W2099" t="str">
        <f>INDEX(People!$A$2:$A$5,MATCH(Sales!$M2099,People!$B$2:$B$5,0))</f>
        <v>Cassandra Brandow</v>
      </c>
    </row>
    <row r="2100" spans="1:23"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c r="V2100" t="str">
        <f>IF(ISNA(MATCH(Sales!$B2100,Returns!$B$2:$B$297,0)),"No","Yes")</f>
        <v>Yes</v>
      </c>
      <c r="W2100" t="str">
        <f>INDEX(People!$A$2:$A$5,MATCH(Sales!$M2100,People!$B$2:$B$5,0))</f>
        <v>Anna Andreadi</v>
      </c>
    </row>
    <row r="2101" spans="1:23"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c r="V2101" t="str">
        <f>IF(ISNA(MATCH(Sales!$B2101,Returns!$B$2:$B$297,0)),"No","Yes")</f>
        <v>Yes</v>
      </c>
      <c r="W2101" t="str">
        <f>INDEX(People!$A$2:$A$5,MATCH(Sales!$M2101,People!$B$2:$B$5,0))</f>
        <v>Anna Andreadi</v>
      </c>
    </row>
    <row r="2102" spans="1:23"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c r="V2102" t="str">
        <f>IF(ISNA(MATCH(Sales!$B2102,Returns!$B$2:$B$297,0)),"No","Yes")</f>
        <v>No</v>
      </c>
      <c r="W2102" t="str">
        <f>INDEX(People!$A$2:$A$5,MATCH(Sales!$M2102,People!$B$2:$B$5,0))</f>
        <v>Anna Andreadi</v>
      </c>
    </row>
    <row r="2103" spans="1:23"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c r="V2103" t="str">
        <f>IF(ISNA(MATCH(Sales!$B2103,Returns!$B$2:$B$297,0)),"No","Yes")</f>
        <v>No</v>
      </c>
      <c r="W2103" t="str">
        <f>INDEX(People!$A$2:$A$5,MATCH(Sales!$M2103,People!$B$2:$B$5,0))</f>
        <v>Anna Andreadi</v>
      </c>
    </row>
    <row r="2104" spans="1:23"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c r="V2104" t="str">
        <f>IF(ISNA(MATCH(Sales!$B2104,Returns!$B$2:$B$297,0)),"No","Yes")</f>
        <v>No</v>
      </c>
      <c r="W2104" t="str">
        <f>INDEX(People!$A$2:$A$5,MATCH(Sales!$M2104,People!$B$2:$B$5,0))</f>
        <v>Anna Andreadi</v>
      </c>
    </row>
    <row r="2105" spans="1:23"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c r="V2105" t="str">
        <f>IF(ISNA(MATCH(Sales!$B2105,Returns!$B$2:$B$297,0)),"No","Yes")</f>
        <v>No</v>
      </c>
      <c r="W2105" t="str">
        <f>INDEX(People!$A$2:$A$5,MATCH(Sales!$M2105,People!$B$2:$B$5,0))</f>
        <v>Chuck Magee</v>
      </c>
    </row>
    <row r="2106" spans="1:23"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IF(ISNA(MATCH(Sales!$B2106,Returns!$B$2:$B$297,0)),"No","Yes")</f>
        <v>No</v>
      </c>
      <c r="W2106" t="str">
        <f>INDEX(People!$A$2:$A$5,MATCH(Sales!$M2106,People!$B$2:$B$5,0))</f>
        <v>Chuck Magee</v>
      </c>
    </row>
    <row r="2107" spans="1:23"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c r="V2107" t="str">
        <f>IF(ISNA(MATCH(Sales!$B2107,Returns!$B$2:$B$297,0)),"No","Yes")</f>
        <v>No</v>
      </c>
      <c r="W2107" t="str">
        <f>INDEX(People!$A$2:$A$5,MATCH(Sales!$M2107,People!$B$2:$B$5,0))</f>
        <v>Cassandra Brandow</v>
      </c>
    </row>
    <row r="2108" spans="1:23"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c r="V2108" t="str">
        <f>IF(ISNA(MATCH(Sales!$B2108,Returns!$B$2:$B$297,0)),"No","Yes")</f>
        <v>No</v>
      </c>
      <c r="W2108" t="str">
        <f>INDEX(People!$A$2:$A$5,MATCH(Sales!$M2108,People!$B$2:$B$5,0))</f>
        <v>Kelly Williams</v>
      </c>
    </row>
    <row r="2109" spans="1:23"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IF(ISNA(MATCH(Sales!$B2109,Returns!$B$2:$B$297,0)),"No","Yes")</f>
        <v>Yes</v>
      </c>
      <c r="W2109" t="str">
        <f>INDEX(People!$A$2:$A$5,MATCH(Sales!$M2109,People!$B$2:$B$5,0))</f>
        <v>Anna Andreadi</v>
      </c>
    </row>
    <row r="2110" spans="1:23"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c r="V2110" t="str">
        <f>IF(ISNA(MATCH(Sales!$B2110,Returns!$B$2:$B$297,0)),"No","Yes")</f>
        <v>Yes</v>
      </c>
      <c r="W2110" t="str">
        <f>INDEX(People!$A$2:$A$5,MATCH(Sales!$M2110,People!$B$2:$B$5,0))</f>
        <v>Anna Andreadi</v>
      </c>
    </row>
    <row r="2111" spans="1:23"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c r="V2111" t="str">
        <f>IF(ISNA(MATCH(Sales!$B2111,Returns!$B$2:$B$297,0)),"No","Yes")</f>
        <v>Yes</v>
      </c>
      <c r="W2111" t="str">
        <f>INDEX(People!$A$2:$A$5,MATCH(Sales!$M2111,People!$B$2:$B$5,0))</f>
        <v>Anna Andreadi</v>
      </c>
    </row>
    <row r="2112" spans="1:23"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c r="V2112" t="str">
        <f>IF(ISNA(MATCH(Sales!$B2112,Returns!$B$2:$B$297,0)),"No","Yes")</f>
        <v>Yes</v>
      </c>
      <c r="W2112" t="str">
        <f>INDEX(People!$A$2:$A$5,MATCH(Sales!$M2112,People!$B$2:$B$5,0))</f>
        <v>Anna Andreadi</v>
      </c>
    </row>
    <row r="2113" spans="1:23"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c r="V2113" t="str">
        <f>IF(ISNA(MATCH(Sales!$B2113,Returns!$B$2:$B$297,0)),"No","Yes")</f>
        <v>Yes</v>
      </c>
      <c r="W2113" t="str">
        <f>INDEX(People!$A$2:$A$5,MATCH(Sales!$M2113,People!$B$2:$B$5,0))</f>
        <v>Anna Andreadi</v>
      </c>
    </row>
    <row r="2114" spans="1:23"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c r="V2114" t="str">
        <f>IF(ISNA(MATCH(Sales!$B2114,Returns!$B$2:$B$297,0)),"No","Yes")</f>
        <v>Yes</v>
      </c>
      <c r="W2114" t="str">
        <f>INDEX(People!$A$2:$A$5,MATCH(Sales!$M2114,People!$B$2:$B$5,0))</f>
        <v>Anna Andreadi</v>
      </c>
    </row>
    <row r="2115" spans="1:23"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c r="V2115" t="str">
        <f>IF(ISNA(MATCH(Sales!$B2115,Returns!$B$2:$B$297,0)),"No","Yes")</f>
        <v>Yes</v>
      </c>
      <c r="W2115" t="str">
        <f>INDEX(People!$A$2:$A$5,MATCH(Sales!$M2115,People!$B$2:$B$5,0))</f>
        <v>Anna Andreadi</v>
      </c>
    </row>
    <row r="2116" spans="1:23"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c r="V2116" t="str">
        <f>IF(ISNA(MATCH(Sales!$B2116,Returns!$B$2:$B$297,0)),"No","Yes")</f>
        <v>Yes</v>
      </c>
      <c r="W2116" t="str">
        <f>INDEX(People!$A$2:$A$5,MATCH(Sales!$M2116,People!$B$2:$B$5,0))</f>
        <v>Anna Andreadi</v>
      </c>
    </row>
    <row r="2117" spans="1:23"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c r="V2117" t="str">
        <f>IF(ISNA(MATCH(Sales!$B2117,Returns!$B$2:$B$297,0)),"No","Yes")</f>
        <v>Yes</v>
      </c>
      <c r="W2117" t="str">
        <f>INDEX(People!$A$2:$A$5,MATCH(Sales!$M2117,People!$B$2:$B$5,0))</f>
        <v>Anna Andreadi</v>
      </c>
    </row>
    <row r="2118" spans="1:23"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c r="V2118" t="str">
        <f>IF(ISNA(MATCH(Sales!$B2118,Returns!$B$2:$B$297,0)),"No","Yes")</f>
        <v>No</v>
      </c>
      <c r="W2118" t="str">
        <f>INDEX(People!$A$2:$A$5,MATCH(Sales!$M2118,People!$B$2:$B$5,0))</f>
        <v>Chuck Magee</v>
      </c>
    </row>
    <row r="2119" spans="1:23"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IF(ISNA(MATCH(Sales!$B2119,Returns!$B$2:$B$297,0)),"No","Yes")</f>
        <v>No</v>
      </c>
      <c r="W2119" t="str">
        <f>INDEX(People!$A$2:$A$5,MATCH(Sales!$M2119,People!$B$2:$B$5,0))</f>
        <v>Anna Andreadi</v>
      </c>
    </row>
    <row r="2120" spans="1:23"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IF(ISNA(MATCH(Sales!$B2120,Returns!$B$2:$B$297,0)),"No","Yes")</f>
        <v>No</v>
      </c>
      <c r="W2120" t="str">
        <f>INDEX(People!$A$2:$A$5,MATCH(Sales!$M2120,People!$B$2:$B$5,0))</f>
        <v>Anna Andreadi</v>
      </c>
    </row>
    <row r="2121" spans="1:23"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c r="V2121" t="str">
        <f>IF(ISNA(MATCH(Sales!$B2121,Returns!$B$2:$B$297,0)),"No","Yes")</f>
        <v>No</v>
      </c>
      <c r="W2121" t="str">
        <f>INDEX(People!$A$2:$A$5,MATCH(Sales!$M2121,People!$B$2:$B$5,0))</f>
        <v>Anna Andreadi</v>
      </c>
    </row>
    <row r="2122" spans="1:23"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c r="V2122" t="str">
        <f>IF(ISNA(MATCH(Sales!$B2122,Returns!$B$2:$B$297,0)),"No","Yes")</f>
        <v>No</v>
      </c>
      <c r="W2122" t="str">
        <f>INDEX(People!$A$2:$A$5,MATCH(Sales!$M2122,People!$B$2:$B$5,0))</f>
        <v>Cassandra Brandow</v>
      </c>
    </row>
    <row r="2123" spans="1:23"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c r="V2123" t="str">
        <f>IF(ISNA(MATCH(Sales!$B2123,Returns!$B$2:$B$297,0)),"No","Yes")</f>
        <v>No</v>
      </c>
      <c r="W2123" t="str">
        <f>INDEX(People!$A$2:$A$5,MATCH(Sales!$M2123,People!$B$2:$B$5,0))</f>
        <v>Anna Andreadi</v>
      </c>
    </row>
    <row r="2124" spans="1:23"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c r="V2124" t="str">
        <f>IF(ISNA(MATCH(Sales!$B2124,Returns!$B$2:$B$297,0)),"No","Yes")</f>
        <v>No</v>
      </c>
      <c r="W2124" t="str">
        <f>INDEX(People!$A$2:$A$5,MATCH(Sales!$M2124,People!$B$2:$B$5,0))</f>
        <v>Kelly Williams</v>
      </c>
    </row>
    <row r="2125" spans="1:23"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IF(ISNA(MATCH(Sales!$B2125,Returns!$B$2:$B$297,0)),"No","Yes")</f>
        <v>No</v>
      </c>
      <c r="W2125" t="str">
        <f>INDEX(People!$A$2:$A$5,MATCH(Sales!$M2125,People!$B$2:$B$5,0))</f>
        <v>Kelly Williams</v>
      </c>
    </row>
    <row r="2126" spans="1:23"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c r="V2126" t="str">
        <f>IF(ISNA(MATCH(Sales!$B2126,Returns!$B$2:$B$297,0)),"No","Yes")</f>
        <v>No</v>
      </c>
      <c r="W2126" t="str">
        <f>INDEX(People!$A$2:$A$5,MATCH(Sales!$M2126,People!$B$2:$B$5,0))</f>
        <v>Chuck Magee</v>
      </c>
    </row>
    <row r="2127" spans="1:23"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IF(ISNA(MATCH(Sales!$B2127,Returns!$B$2:$B$297,0)),"No","Yes")</f>
        <v>No</v>
      </c>
      <c r="W2127" t="str">
        <f>INDEX(People!$A$2:$A$5,MATCH(Sales!$M2127,People!$B$2:$B$5,0))</f>
        <v>Chuck Magee</v>
      </c>
    </row>
    <row r="2128" spans="1:23"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c r="V2128" t="str">
        <f>IF(ISNA(MATCH(Sales!$B2128,Returns!$B$2:$B$297,0)),"No","Yes")</f>
        <v>No</v>
      </c>
      <c r="W2128" t="str">
        <f>INDEX(People!$A$2:$A$5,MATCH(Sales!$M2128,People!$B$2:$B$5,0))</f>
        <v>Chuck Magee</v>
      </c>
    </row>
    <row r="2129" spans="1:23"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c r="V2129" t="str">
        <f>IF(ISNA(MATCH(Sales!$B2129,Returns!$B$2:$B$297,0)),"No","Yes")</f>
        <v>No</v>
      </c>
      <c r="W2129" t="str">
        <f>INDEX(People!$A$2:$A$5,MATCH(Sales!$M2129,People!$B$2:$B$5,0))</f>
        <v>Chuck Magee</v>
      </c>
    </row>
    <row r="2130" spans="1:23"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c r="V2130" t="str">
        <f>IF(ISNA(MATCH(Sales!$B2130,Returns!$B$2:$B$297,0)),"No","Yes")</f>
        <v>No</v>
      </c>
      <c r="W2130" t="str">
        <f>INDEX(People!$A$2:$A$5,MATCH(Sales!$M2130,People!$B$2:$B$5,0))</f>
        <v>Chuck Magee</v>
      </c>
    </row>
    <row r="2131" spans="1:23"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IF(ISNA(MATCH(Sales!$B2131,Returns!$B$2:$B$297,0)),"No","Yes")</f>
        <v>No</v>
      </c>
      <c r="W2131" t="str">
        <f>INDEX(People!$A$2:$A$5,MATCH(Sales!$M2131,People!$B$2:$B$5,0))</f>
        <v>Chuck Magee</v>
      </c>
    </row>
    <row r="2132" spans="1:23"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IF(ISNA(MATCH(Sales!$B2132,Returns!$B$2:$B$297,0)),"No","Yes")</f>
        <v>No</v>
      </c>
      <c r="W2132" t="str">
        <f>INDEX(People!$A$2:$A$5,MATCH(Sales!$M2132,People!$B$2:$B$5,0))</f>
        <v>Chuck Magee</v>
      </c>
    </row>
    <row r="2133" spans="1:23"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c r="V2133" t="str">
        <f>IF(ISNA(MATCH(Sales!$B2133,Returns!$B$2:$B$297,0)),"No","Yes")</f>
        <v>No</v>
      </c>
      <c r="W2133" t="str">
        <f>INDEX(People!$A$2:$A$5,MATCH(Sales!$M2133,People!$B$2:$B$5,0))</f>
        <v>Chuck Magee</v>
      </c>
    </row>
    <row r="2134" spans="1:23"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IF(ISNA(MATCH(Sales!$B2134,Returns!$B$2:$B$297,0)),"No","Yes")</f>
        <v>No</v>
      </c>
      <c r="W2134" t="str">
        <f>INDEX(People!$A$2:$A$5,MATCH(Sales!$M2134,People!$B$2:$B$5,0))</f>
        <v>Chuck Magee</v>
      </c>
    </row>
    <row r="2135" spans="1:23"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c r="V2135" t="str">
        <f>IF(ISNA(MATCH(Sales!$B2135,Returns!$B$2:$B$297,0)),"No","Yes")</f>
        <v>No</v>
      </c>
      <c r="W2135" t="str">
        <f>INDEX(People!$A$2:$A$5,MATCH(Sales!$M2135,People!$B$2:$B$5,0))</f>
        <v>Chuck Magee</v>
      </c>
    </row>
    <row r="2136" spans="1:23"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c r="V2136" t="str">
        <f>IF(ISNA(MATCH(Sales!$B2136,Returns!$B$2:$B$297,0)),"No","Yes")</f>
        <v>No</v>
      </c>
      <c r="W2136" t="str">
        <f>INDEX(People!$A$2:$A$5,MATCH(Sales!$M2136,People!$B$2:$B$5,0))</f>
        <v>Chuck Magee</v>
      </c>
    </row>
    <row r="2137" spans="1:23"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c r="V2137" t="str">
        <f>IF(ISNA(MATCH(Sales!$B2137,Returns!$B$2:$B$297,0)),"No","Yes")</f>
        <v>No</v>
      </c>
      <c r="W2137" t="str">
        <f>INDEX(People!$A$2:$A$5,MATCH(Sales!$M2137,People!$B$2:$B$5,0))</f>
        <v>Chuck Magee</v>
      </c>
    </row>
    <row r="2138" spans="1:23"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c r="V2138" t="str">
        <f>IF(ISNA(MATCH(Sales!$B2138,Returns!$B$2:$B$297,0)),"No","Yes")</f>
        <v>No</v>
      </c>
      <c r="W2138" t="str">
        <f>INDEX(People!$A$2:$A$5,MATCH(Sales!$M2138,People!$B$2:$B$5,0))</f>
        <v>Kelly Williams</v>
      </c>
    </row>
    <row r="2139" spans="1:23"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c r="V2139" t="str">
        <f>IF(ISNA(MATCH(Sales!$B2139,Returns!$B$2:$B$297,0)),"No","Yes")</f>
        <v>No</v>
      </c>
      <c r="W2139" t="str">
        <f>INDEX(People!$A$2:$A$5,MATCH(Sales!$M2139,People!$B$2:$B$5,0))</f>
        <v>Kelly Williams</v>
      </c>
    </row>
    <row r="2140" spans="1:23"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IF(ISNA(MATCH(Sales!$B2140,Returns!$B$2:$B$297,0)),"No","Yes")</f>
        <v>No</v>
      </c>
      <c r="W2140" t="str">
        <f>INDEX(People!$A$2:$A$5,MATCH(Sales!$M2140,People!$B$2:$B$5,0))</f>
        <v>Chuck Magee</v>
      </c>
    </row>
    <row r="2141" spans="1:23"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c r="V2141" t="str">
        <f>IF(ISNA(MATCH(Sales!$B2141,Returns!$B$2:$B$297,0)),"No","Yes")</f>
        <v>No</v>
      </c>
      <c r="W2141" t="str">
        <f>INDEX(People!$A$2:$A$5,MATCH(Sales!$M2141,People!$B$2:$B$5,0))</f>
        <v>Chuck Magee</v>
      </c>
    </row>
    <row r="2142" spans="1:23"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IF(ISNA(MATCH(Sales!$B2142,Returns!$B$2:$B$297,0)),"No","Yes")</f>
        <v>No</v>
      </c>
      <c r="W2142" t="str">
        <f>INDEX(People!$A$2:$A$5,MATCH(Sales!$M2142,People!$B$2:$B$5,0))</f>
        <v>Chuck Magee</v>
      </c>
    </row>
    <row r="2143" spans="1:23"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c r="V2143" t="str">
        <f>IF(ISNA(MATCH(Sales!$B2143,Returns!$B$2:$B$297,0)),"No","Yes")</f>
        <v>No</v>
      </c>
      <c r="W2143" t="str">
        <f>INDEX(People!$A$2:$A$5,MATCH(Sales!$M2143,People!$B$2:$B$5,0))</f>
        <v>Chuck Magee</v>
      </c>
    </row>
    <row r="2144" spans="1:23"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c r="V2144" t="str">
        <f>IF(ISNA(MATCH(Sales!$B2144,Returns!$B$2:$B$297,0)),"No","Yes")</f>
        <v>No</v>
      </c>
      <c r="W2144" t="str">
        <f>INDEX(People!$A$2:$A$5,MATCH(Sales!$M2144,People!$B$2:$B$5,0))</f>
        <v>Chuck Magee</v>
      </c>
    </row>
    <row r="2145" spans="1:23"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c r="V2145" t="str">
        <f>IF(ISNA(MATCH(Sales!$B2145,Returns!$B$2:$B$297,0)),"No","Yes")</f>
        <v>No</v>
      </c>
      <c r="W2145" t="str">
        <f>INDEX(People!$A$2:$A$5,MATCH(Sales!$M2145,People!$B$2:$B$5,0))</f>
        <v>Chuck Magee</v>
      </c>
    </row>
    <row r="2146" spans="1:23"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c r="V2146" t="str">
        <f>IF(ISNA(MATCH(Sales!$B2146,Returns!$B$2:$B$297,0)),"No","Yes")</f>
        <v>No</v>
      </c>
      <c r="W2146" t="str">
        <f>INDEX(People!$A$2:$A$5,MATCH(Sales!$M2146,People!$B$2:$B$5,0))</f>
        <v>Chuck Magee</v>
      </c>
    </row>
    <row r="2147" spans="1:23"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c r="V2147" t="str">
        <f>IF(ISNA(MATCH(Sales!$B2147,Returns!$B$2:$B$297,0)),"No","Yes")</f>
        <v>Yes</v>
      </c>
      <c r="W2147" t="str">
        <f>INDEX(People!$A$2:$A$5,MATCH(Sales!$M2147,People!$B$2:$B$5,0))</f>
        <v>Chuck Magee</v>
      </c>
    </row>
    <row r="2148" spans="1:23"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c r="V2148" t="str">
        <f>IF(ISNA(MATCH(Sales!$B2148,Returns!$B$2:$B$297,0)),"No","Yes")</f>
        <v>Yes</v>
      </c>
      <c r="W2148" t="str">
        <f>INDEX(People!$A$2:$A$5,MATCH(Sales!$M2148,People!$B$2:$B$5,0))</f>
        <v>Chuck Magee</v>
      </c>
    </row>
    <row r="2149" spans="1:23"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c r="V2149" t="str">
        <f>IF(ISNA(MATCH(Sales!$B2149,Returns!$B$2:$B$297,0)),"No","Yes")</f>
        <v>Yes</v>
      </c>
      <c r="W2149" t="str">
        <f>INDEX(People!$A$2:$A$5,MATCH(Sales!$M2149,People!$B$2:$B$5,0))</f>
        <v>Chuck Magee</v>
      </c>
    </row>
    <row r="2150" spans="1:23"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c r="V2150" t="str">
        <f>IF(ISNA(MATCH(Sales!$B2150,Returns!$B$2:$B$297,0)),"No","Yes")</f>
        <v>No</v>
      </c>
      <c r="W2150" t="str">
        <f>INDEX(People!$A$2:$A$5,MATCH(Sales!$M2150,People!$B$2:$B$5,0))</f>
        <v>Anna Andreadi</v>
      </c>
    </row>
    <row r="2151" spans="1:23"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c r="V2151" t="str">
        <f>IF(ISNA(MATCH(Sales!$B2151,Returns!$B$2:$B$297,0)),"No","Yes")</f>
        <v>No</v>
      </c>
      <c r="W2151" t="str">
        <f>INDEX(People!$A$2:$A$5,MATCH(Sales!$M2151,People!$B$2:$B$5,0))</f>
        <v>Chuck Magee</v>
      </c>
    </row>
    <row r="2152" spans="1:23"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c r="V2152" t="str">
        <f>IF(ISNA(MATCH(Sales!$B2152,Returns!$B$2:$B$297,0)),"No","Yes")</f>
        <v>No</v>
      </c>
      <c r="W2152" t="str">
        <f>INDEX(People!$A$2:$A$5,MATCH(Sales!$M2152,People!$B$2:$B$5,0))</f>
        <v>Kelly Williams</v>
      </c>
    </row>
    <row r="2153" spans="1:23"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IF(ISNA(MATCH(Sales!$B2153,Returns!$B$2:$B$297,0)),"No","Yes")</f>
        <v>No</v>
      </c>
      <c r="W2153" t="str">
        <f>INDEX(People!$A$2:$A$5,MATCH(Sales!$M2153,People!$B$2:$B$5,0))</f>
        <v>Kelly Williams</v>
      </c>
    </row>
    <row r="2154" spans="1:23"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c r="V2154" t="str">
        <f>IF(ISNA(MATCH(Sales!$B2154,Returns!$B$2:$B$297,0)),"No","Yes")</f>
        <v>No</v>
      </c>
      <c r="W2154" t="str">
        <f>INDEX(People!$A$2:$A$5,MATCH(Sales!$M2154,People!$B$2:$B$5,0))</f>
        <v>Chuck Magee</v>
      </c>
    </row>
    <row r="2155" spans="1:23"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IF(ISNA(MATCH(Sales!$B2155,Returns!$B$2:$B$297,0)),"No","Yes")</f>
        <v>No</v>
      </c>
      <c r="W2155" t="str">
        <f>INDEX(People!$A$2:$A$5,MATCH(Sales!$M2155,People!$B$2:$B$5,0))</f>
        <v>Chuck Magee</v>
      </c>
    </row>
    <row r="2156" spans="1:23"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c r="V2156" t="str">
        <f>IF(ISNA(MATCH(Sales!$B2156,Returns!$B$2:$B$297,0)),"No","Yes")</f>
        <v>No</v>
      </c>
      <c r="W2156" t="str">
        <f>INDEX(People!$A$2:$A$5,MATCH(Sales!$M2156,People!$B$2:$B$5,0))</f>
        <v>Kelly Williams</v>
      </c>
    </row>
    <row r="2157" spans="1:23"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IF(ISNA(MATCH(Sales!$B2157,Returns!$B$2:$B$297,0)),"No","Yes")</f>
        <v>No</v>
      </c>
      <c r="W2157" t="str">
        <f>INDEX(People!$A$2:$A$5,MATCH(Sales!$M2157,People!$B$2:$B$5,0))</f>
        <v>Anna Andreadi</v>
      </c>
    </row>
    <row r="2158" spans="1:23"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c r="V2158" t="str">
        <f>IF(ISNA(MATCH(Sales!$B2158,Returns!$B$2:$B$297,0)),"No","Yes")</f>
        <v>No</v>
      </c>
      <c r="W2158" t="str">
        <f>INDEX(People!$A$2:$A$5,MATCH(Sales!$M2158,People!$B$2:$B$5,0))</f>
        <v>Kelly Williams</v>
      </c>
    </row>
    <row r="2159" spans="1:23"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c r="V2159" t="str">
        <f>IF(ISNA(MATCH(Sales!$B2159,Returns!$B$2:$B$297,0)),"No","Yes")</f>
        <v>No</v>
      </c>
      <c r="W2159" t="str">
        <f>INDEX(People!$A$2:$A$5,MATCH(Sales!$M2159,People!$B$2:$B$5,0))</f>
        <v>Kelly Williams</v>
      </c>
    </row>
    <row r="2160" spans="1:23"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c r="V2160" t="str">
        <f>IF(ISNA(MATCH(Sales!$B2160,Returns!$B$2:$B$297,0)),"No","Yes")</f>
        <v>No</v>
      </c>
      <c r="W2160" t="str">
        <f>INDEX(People!$A$2:$A$5,MATCH(Sales!$M2160,People!$B$2:$B$5,0))</f>
        <v>Cassandra Brandow</v>
      </c>
    </row>
    <row r="2161" spans="1:23"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c r="V2161" t="str">
        <f>IF(ISNA(MATCH(Sales!$B2161,Returns!$B$2:$B$297,0)),"No","Yes")</f>
        <v>No</v>
      </c>
      <c r="W2161" t="str">
        <f>INDEX(People!$A$2:$A$5,MATCH(Sales!$M2161,People!$B$2:$B$5,0))</f>
        <v>Kelly Williams</v>
      </c>
    </row>
    <row r="2162" spans="1:23"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c r="V2162" t="str">
        <f>IF(ISNA(MATCH(Sales!$B2162,Returns!$B$2:$B$297,0)),"No","Yes")</f>
        <v>No</v>
      </c>
      <c r="W2162" t="str">
        <f>INDEX(People!$A$2:$A$5,MATCH(Sales!$M2162,People!$B$2:$B$5,0))</f>
        <v>Chuck Magee</v>
      </c>
    </row>
    <row r="2163" spans="1:23"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c r="V2163" t="str">
        <f>IF(ISNA(MATCH(Sales!$B2163,Returns!$B$2:$B$297,0)),"No","Yes")</f>
        <v>No</v>
      </c>
      <c r="W2163" t="str">
        <f>INDEX(People!$A$2:$A$5,MATCH(Sales!$M2163,People!$B$2:$B$5,0))</f>
        <v>Anna Andreadi</v>
      </c>
    </row>
    <row r="2164" spans="1:23"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c r="V2164" t="str">
        <f>IF(ISNA(MATCH(Sales!$B2164,Returns!$B$2:$B$297,0)),"No","Yes")</f>
        <v>No</v>
      </c>
      <c r="W2164" t="str">
        <f>INDEX(People!$A$2:$A$5,MATCH(Sales!$M2164,People!$B$2:$B$5,0))</f>
        <v>Anna Andreadi</v>
      </c>
    </row>
    <row r="2165" spans="1:23"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c r="V2165" t="str">
        <f>IF(ISNA(MATCH(Sales!$B2165,Returns!$B$2:$B$297,0)),"No","Yes")</f>
        <v>No</v>
      </c>
      <c r="W2165" t="str">
        <f>INDEX(People!$A$2:$A$5,MATCH(Sales!$M2165,People!$B$2:$B$5,0))</f>
        <v>Kelly Williams</v>
      </c>
    </row>
    <row r="2166" spans="1:23"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c r="V2166" t="str">
        <f>IF(ISNA(MATCH(Sales!$B2166,Returns!$B$2:$B$297,0)),"No","Yes")</f>
        <v>No</v>
      </c>
      <c r="W2166" t="str">
        <f>INDEX(People!$A$2:$A$5,MATCH(Sales!$M2166,People!$B$2:$B$5,0))</f>
        <v>Kelly Williams</v>
      </c>
    </row>
    <row r="2167" spans="1:23"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IF(ISNA(MATCH(Sales!$B2167,Returns!$B$2:$B$297,0)),"No","Yes")</f>
        <v>No</v>
      </c>
      <c r="W2167" t="str">
        <f>INDEX(People!$A$2:$A$5,MATCH(Sales!$M2167,People!$B$2:$B$5,0))</f>
        <v>Kelly Williams</v>
      </c>
    </row>
    <row r="2168" spans="1:23"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c r="V2168" t="str">
        <f>IF(ISNA(MATCH(Sales!$B2168,Returns!$B$2:$B$297,0)),"No","Yes")</f>
        <v>No</v>
      </c>
      <c r="W2168" t="str">
        <f>INDEX(People!$A$2:$A$5,MATCH(Sales!$M2168,People!$B$2:$B$5,0))</f>
        <v>Kelly Williams</v>
      </c>
    </row>
    <row r="2169" spans="1:23"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c r="V2169" t="str">
        <f>IF(ISNA(MATCH(Sales!$B2169,Returns!$B$2:$B$297,0)),"No","Yes")</f>
        <v>No</v>
      </c>
      <c r="W2169" t="str">
        <f>INDEX(People!$A$2:$A$5,MATCH(Sales!$M2169,People!$B$2:$B$5,0))</f>
        <v>Kelly Williams</v>
      </c>
    </row>
    <row r="2170" spans="1:23"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c r="V2170" t="str">
        <f>IF(ISNA(MATCH(Sales!$B2170,Returns!$B$2:$B$297,0)),"No","Yes")</f>
        <v>No</v>
      </c>
      <c r="W2170" t="str">
        <f>INDEX(People!$A$2:$A$5,MATCH(Sales!$M2170,People!$B$2:$B$5,0))</f>
        <v>Chuck Magee</v>
      </c>
    </row>
    <row r="2171" spans="1:23"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c r="V2171" t="str">
        <f>IF(ISNA(MATCH(Sales!$B2171,Returns!$B$2:$B$297,0)),"No","Yes")</f>
        <v>No</v>
      </c>
      <c r="W2171" t="str">
        <f>INDEX(People!$A$2:$A$5,MATCH(Sales!$M2171,People!$B$2:$B$5,0))</f>
        <v>Chuck Magee</v>
      </c>
    </row>
    <row r="2172" spans="1:23"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c r="V2172" t="str">
        <f>IF(ISNA(MATCH(Sales!$B2172,Returns!$B$2:$B$297,0)),"No","Yes")</f>
        <v>No</v>
      </c>
      <c r="W2172" t="str">
        <f>INDEX(People!$A$2:$A$5,MATCH(Sales!$M2172,People!$B$2:$B$5,0))</f>
        <v>Chuck Magee</v>
      </c>
    </row>
    <row r="2173" spans="1:23"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c r="V2173" t="str">
        <f>IF(ISNA(MATCH(Sales!$B2173,Returns!$B$2:$B$297,0)),"No","Yes")</f>
        <v>No</v>
      </c>
      <c r="W2173" t="str">
        <f>INDEX(People!$A$2:$A$5,MATCH(Sales!$M2173,People!$B$2:$B$5,0))</f>
        <v>Kelly Williams</v>
      </c>
    </row>
    <row r="2174" spans="1:23"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c r="V2174" t="str">
        <f>IF(ISNA(MATCH(Sales!$B2174,Returns!$B$2:$B$297,0)),"No","Yes")</f>
        <v>No</v>
      </c>
      <c r="W2174" t="str">
        <f>INDEX(People!$A$2:$A$5,MATCH(Sales!$M2174,People!$B$2:$B$5,0))</f>
        <v>Anna Andreadi</v>
      </c>
    </row>
    <row r="2175" spans="1:23"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c r="V2175" t="str">
        <f>IF(ISNA(MATCH(Sales!$B2175,Returns!$B$2:$B$297,0)),"No","Yes")</f>
        <v>No</v>
      </c>
      <c r="W2175" t="str">
        <f>INDEX(People!$A$2:$A$5,MATCH(Sales!$M2175,People!$B$2:$B$5,0))</f>
        <v>Kelly Williams</v>
      </c>
    </row>
    <row r="2176" spans="1:23"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c r="V2176" t="str">
        <f>IF(ISNA(MATCH(Sales!$B2176,Returns!$B$2:$B$297,0)),"No","Yes")</f>
        <v>No</v>
      </c>
      <c r="W2176" t="str">
        <f>INDEX(People!$A$2:$A$5,MATCH(Sales!$M2176,People!$B$2:$B$5,0))</f>
        <v>Kelly Williams</v>
      </c>
    </row>
    <row r="2177" spans="1:23"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IF(ISNA(MATCH(Sales!$B2177,Returns!$B$2:$B$297,0)),"No","Yes")</f>
        <v>No</v>
      </c>
      <c r="W2177" t="str">
        <f>INDEX(People!$A$2:$A$5,MATCH(Sales!$M2177,People!$B$2:$B$5,0))</f>
        <v>Anna Andreadi</v>
      </c>
    </row>
    <row r="2178" spans="1:23"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c r="V2178" t="str">
        <f>IF(ISNA(MATCH(Sales!$B2178,Returns!$B$2:$B$297,0)),"No","Yes")</f>
        <v>No</v>
      </c>
      <c r="W2178" t="str">
        <f>INDEX(People!$A$2:$A$5,MATCH(Sales!$M2178,People!$B$2:$B$5,0))</f>
        <v>Anna Andreadi</v>
      </c>
    </row>
    <row r="2179" spans="1:23"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c r="V2179" t="str">
        <f>IF(ISNA(MATCH(Sales!$B2179,Returns!$B$2:$B$297,0)),"No","Yes")</f>
        <v>No</v>
      </c>
      <c r="W2179" t="str">
        <f>INDEX(People!$A$2:$A$5,MATCH(Sales!$M2179,People!$B$2:$B$5,0))</f>
        <v>Anna Andreadi</v>
      </c>
    </row>
    <row r="2180" spans="1:23"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c r="V2180" t="str">
        <f>IF(ISNA(MATCH(Sales!$B2180,Returns!$B$2:$B$297,0)),"No","Yes")</f>
        <v>No</v>
      </c>
      <c r="W2180" t="str">
        <f>INDEX(People!$A$2:$A$5,MATCH(Sales!$M2180,People!$B$2:$B$5,0))</f>
        <v>Anna Andreadi</v>
      </c>
    </row>
    <row r="2181" spans="1:23"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c r="V2181" t="str">
        <f>IF(ISNA(MATCH(Sales!$B2181,Returns!$B$2:$B$297,0)),"No","Yes")</f>
        <v>No</v>
      </c>
      <c r="W2181" t="str">
        <f>INDEX(People!$A$2:$A$5,MATCH(Sales!$M2181,People!$B$2:$B$5,0))</f>
        <v>Chuck Magee</v>
      </c>
    </row>
    <row r="2182" spans="1:23"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c r="V2182" t="str">
        <f>IF(ISNA(MATCH(Sales!$B2182,Returns!$B$2:$B$297,0)),"No","Yes")</f>
        <v>No</v>
      </c>
      <c r="W2182" t="str">
        <f>INDEX(People!$A$2:$A$5,MATCH(Sales!$M2182,People!$B$2:$B$5,0))</f>
        <v>Chuck Magee</v>
      </c>
    </row>
    <row r="2183" spans="1:23"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IF(ISNA(MATCH(Sales!$B2183,Returns!$B$2:$B$297,0)),"No","Yes")</f>
        <v>No</v>
      </c>
      <c r="W2183" t="str">
        <f>INDEX(People!$A$2:$A$5,MATCH(Sales!$M2183,People!$B$2:$B$5,0))</f>
        <v>Chuck Magee</v>
      </c>
    </row>
    <row r="2184" spans="1:23"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c r="V2184" t="str">
        <f>IF(ISNA(MATCH(Sales!$B2184,Returns!$B$2:$B$297,0)),"No","Yes")</f>
        <v>No</v>
      </c>
      <c r="W2184" t="str">
        <f>INDEX(People!$A$2:$A$5,MATCH(Sales!$M2184,People!$B$2:$B$5,0))</f>
        <v>Chuck Magee</v>
      </c>
    </row>
    <row r="2185" spans="1:23"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c r="V2185" t="str">
        <f>IF(ISNA(MATCH(Sales!$B2185,Returns!$B$2:$B$297,0)),"No","Yes")</f>
        <v>No</v>
      </c>
      <c r="W2185" t="str">
        <f>INDEX(People!$A$2:$A$5,MATCH(Sales!$M2185,People!$B$2:$B$5,0))</f>
        <v>Chuck Magee</v>
      </c>
    </row>
    <row r="2186" spans="1:23"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c r="V2186" t="str">
        <f>IF(ISNA(MATCH(Sales!$B2186,Returns!$B$2:$B$297,0)),"No","Yes")</f>
        <v>No</v>
      </c>
      <c r="W2186" t="str">
        <f>INDEX(People!$A$2:$A$5,MATCH(Sales!$M2186,People!$B$2:$B$5,0))</f>
        <v>Chuck Magee</v>
      </c>
    </row>
    <row r="2187" spans="1:23"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c r="V2187" t="str">
        <f>IF(ISNA(MATCH(Sales!$B2187,Returns!$B$2:$B$297,0)),"No","Yes")</f>
        <v>No</v>
      </c>
      <c r="W2187" t="str">
        <f>INDEX(People!$A$2:$A$5,MATCH(Sales!$M2187,People!$B$2:$B$5,0))</f>
        <v>Anna Andreadi</v>
      </c>
    </row>
    <row r="2188" spans="1:23"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IF(ISNA(MATCH(Sales!$B2188,Returns!$B$2:$B$297,0)),"No","Yes")</f>
        <v>No</v>
      </c>
      <c r="W2188" t="str">
        <f>INDEX(People!$A$2:$A$5,MATCH(Sales!$M2188,People!$B$2:$B$5,0))</f>
        <v>Cassandra Brandow</v>
      </c>
    </row>
    <row r="2189" spans="1:23"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IF(ISNA(MATCH(Sales!$B2189,Returns!$B$2:$B$297,0)),"No","Yes")</f>
        <v>No</v>
      </c>
      <c r="W2189" t="str">
        <f>INDEX(People!$A$2:$A$5,MATCH(Sales!$M2189,People!$B$2:$B$5,0))</f>
        <v>Kelly Williams</v>
      </c>
    </row>
    <row r="2190" spans="1:23"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IF(ISNA(MATCH(Sales!$B2190,Returns!$B$2:$B$297,0)),"No","Yes")</f>
        <v>No</v>
      </c>
      <c r="W2190" t="str">
        <f>INDEX(People!$A$2:$A$5,MATCH(Sales!$M2190,People!$B$2:$B$5,0))</f>
        <v>Kelly Williams</v>
      </c>
    </row>
    <row r="2191" spans="1:23"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c r="V2191" t="str">
        <f>IF(ISNA(MATCH(Sales!$B2191,Returns!$B$2:$B$297,0)),"No","Yes")</f>
        <v>No</v>
      </c>
      <c r="W2191" t="str">
        <f>INDEX(People!$A$2:$A$5,MATCH(Sales!$M2191,People!$B$2:$B$5,0))</f>
        <v>Kelly Williams</v>
      </c>
    </row>
    <row r="2192" spans="1:23"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IF(ISNA(MATCH(Sales!$B2192,Returns!$B$2:$B$297,0)),"No","Yes")</f>
        <v>No</v>
      </c>
      <c r="W2192" t="str">
        <f>INDEX(People!$A$2:$A$5,MATCH(Sales!$M2192,People!$B$2:$B$5,0))</f>
        <v>Anna Andreadi</v>
      </c>
    </row>
    <row r="2193" spans="1:23"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IF(ISNA(MATCH(Sales!$B2193,Returns!$B$2:$B$297,0)),"No","Yes")</f>
        <v>No</v>
      </c>
      <c r="W2193" t="str">
        <f>INDEX(People!$A$2:$A$5,MATCH(Sales!$M2193,People!$B$2:$B$5,0))</f>
        <v>Anna Andreadi</v>
      </c>
    </row>
    <row r="2194" spans="1:23"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IF(ISNA(MATCH(Sales!$B2194,Returns!$B$2:$B$297,0)),"No","Yes")</f>
        <v>No</v>
      </c>
      <c r="W2194" t="str">
        <f>INDEX(People!$A$2:$A$5,MATCH(Sales!$M2194,People!$B$2:$B$5,0))</f>
        <v>Anna Andreadi</v>
      </c>
    </row>
    <row r="2195" spans="1:23"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c r="V2195" t="str">
        <f>IF(ISNA(MATCH(Sales!$B2195,Returns!$B$2:$B$297,0)),"No","Yes")</f>
        <v>No</v>
      </c>
      <c r="W2195" t="str">
        <f>INDEX(People!$A$2:$A$5,MATCH(Sales!$M2195,People!$B$2:$B$5,0))</f>
        <v>Anna Andreadi</v>
      </c>
    </row>
    <row r="2196" spans="1:23"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c r="V2196" t="str">
        <f>IF(ISNA(MATCH(Sales!$B2196,Returns!$B$2:$B$297,0)),"No","Yes")</f>
        <v>No</v>
      </c>
      <c r="W2196" t="str">
        <f>INDEX(People!$A$2:$A$5,MATCH(Sales!$M2196,People!$B$2:$B$5,0))</f>
        <v>Anna Andreadi</v>
      </c>
    </row>
    <row r="2197" spans="1:23"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c r="V2197" t="str">
        <f>IF(ISNA(MATCH(Sales!$B2197,Returns!$B$2:$B$297,0)),"No","Yes")</f>
        <v>No</v>
      </c>
      <c r="W2197" t="str">
        <f>INDEX(People!$A$2:$A$5,MATCH(Sales!$M2197,People!$B$2:$B$5,0))</f>
        <v>Anna Andreadi</v>
      </c>
    </row>
    <row r="2198" spans="1:23"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c r="V2198" t="str">
        <f>IF(ISNA(MATCH(Sales!$B2198,Returns!$B$2:$B$297,0)),"No","Yes")</f>
        <v>Yes</v>
      </c>
      <c r="W2198" t="str">
        <f>INDEX(People!$A$2:$A$5,MATCH(Sales!$M2198,People!$B$2:$B$5,0))</f>
        <v>Cassandra Brandow</v>
      </c>
    </row>
    <row r="2199" spans="1:23"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c r="V2199" t="str">
        <f>IF(ISNA(MATCH(Sales!$B2199,Returns!$B$2:$B$297,0)),"No","Yes")</f>
        <v>No</v>
      </c>
      <c r="W2199" t="str">
        <f>INDEX(People!$A$2:$A$5,MATCH(Sales!$M2199,People!$B$2:$B$5,0))</f>
        <v>Cassandra Brandow</v>
      </c>
    </row>
    <row r="2200" spans="1:23"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c r="V2200" t="str">
        <f>IF(ISNA(MATCH(Sales!$B2200,Returns!$B$2:$B$297,0)),"No","Yes")</f>
        <v>No</v>
      </c>
      <c r="W2200" t="str">
        <f>INDEX(People!$A$2:$A$5,MATCH(Sales!$M2200,People!$B$2:$B$5,0))</f>
        <v>Chuck Magee</v>
      </c>
    </row>
    <row r="2201" spans="1:23"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IF(ISNA(MATCH(Sales!$B2201,Returns!$B$2:$B$297,0)),"No","Yes")</f>
        <v>No</v>
      </c>
      <c r="W2201" t="str">
        <f>INDEX(People!$A$2:$A$5,MATCH(Sales!$M2201,People!$B$2:$B$5,0))</f>
        <v>Chuck Magee</v>
      </c>
    </row>
    <row r="2202" spans="1:23"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c r="V2202" t="str">
        <f>IF(ISNA(MATCH(Sales!$B2202,Returns!$B$2:$B$297,0)),"No","Yes")</f>
        <v>No</v>
      </c>
      <c r="W2202" t="str">
        <f>INDEX(People!$A$2:$A$5,MATCH(Sales!$M2202,People!$B$2:$B$5,0))</f>
        <v>Cassandra Brandow</v>
      </c>
    </row>
    <row r="2203" spans="1:23"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c r="V2203" t="str">
        <f>IF(ISNA(MATCH(Sales!$B2203,Returns!$B$2:$B$297,0)),"No","Yes")</f>
        <v>No</v>
      </c>
      <c r="W2203" t="str">
        <f>INDEX(People!$A$2:$A$5,MATCH(Sales!$M2203,People!$B$2:$B$5,0))</f>
        <v>Cassandra Brandow</v>
      </c>
    </row>
    <row r="2204" spans="1:23"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IF(ISNA(MATCH(Sales!$B2204,Returns!$B$2:$B$297,0)),"No","Yes")</f>
        <v>No</v>
      </c>
      <c r="W2204" t="str">
        <f>INDEX(People!$A$2:$A$5,MATCH(Sales!$M2204,People!$B$2:$B$5,0))</f>
        <v>Anna Andreadi</v>
      </c>
    </row>
    <row r="2205" spans="1:23"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IF(ISNA(MATCH(Sales!$B2205,Returns!$B$2:$B$297,0)),"No","Yes")</f>
        <v>No</v>
      </c>
      <c r="W2205" t="str">
        <f>INDEX(People!$A$2:$A$5,MATCH(Sales!$M2205,People!$B$2:$B$5,0))</f>
        <v>Anna Andreadi</v>
      </c>
    </row>
    <row r="2206" spans="1:23"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IF(ISNA(MATCH(Sales!$B2206,Returns!$B$2:$B$297,0)),"No","Yes")</f>
        <v>No</v>
      </c>
      <c r="W2206" t="str">
        <f>INDEX(People!$A$2:$A$5,MATCH(Sales!$M2206,People!$B$2:$B$5,0))</f>
        <v>Chuck Magee</v>
      </c>
    </row>
    <row r="2207" spans="1:23"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c r="V2207" t="str">
        <f>IF(ISNA(MATCH(Sales!$B2207,Returns!$B$2:$B$297,0)),"No","Yes")</f>
        <v>No</v>
      </c>
      <c r="W2207" t="str">
        <f>INDEX(People!$A$2:$A$5,MATCH(Sales!$M2207,People!$B$2:$B$5,0))</f>
        <v>Cassandra Brandow</v>
      </c>
    </row>
    <row r="2208" spans="1:23"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c r="V2208" t="str">
        <f>IF(ISNA(MATCH(Sales!$B2208,Returns!$B$2:$B$297,0)),"No","Yes")</f>
        <v>No</v>
      </c>
      <c r="W2208" t="str">
        <f>INDEX(People!$A$2:$A$5,MATCH(Sales!$M2208,People!$B$2:$B$5,0))</f>
        <v>Kelly Williams</v>
      </c>
    </row>
    <row r="2209" spans="1:23"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c r="V2209" t="str">
        <f>IF(ISNA(MATCH(Sales!$B2209,Returns!$B$2:$B$297,0)),"No","Yes")</f>
        <v>No</v>
      </c>
      <c r="W2209" t="str">
        <f>INDEX(People!$A$2:$A$5,MATCH(Sales!$M2209,People!$B$2:$B$5,0))</f>
        <v>Kelly Williams</v>
      </c>
    </row>
    <row r="2210" spans="1:23"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IF(ISNA(MATCH(Sales!$B2210,Returns!$B$2:$B$297,0)),"No","Yes")</f>
        <v>No</v>
      </c>
      <c r="W2210" t="str">
        <f>INDEX(People!$A$2:$A$5,MATCH(Sales!$M2210,People!$B$2:$B$5,0))</f>
        <v>Chuck Magee</v>
      </c>
    </row>
    <row r="2211" spans="1:23"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c r="V2211" t="str">
        <f>IF(ISNA(MATCH(Sales!$B2211,Returns!$B$2:$B$297,0)),"No","Yes")</f>
        <v>No</v>
      </c>
      <c r="W2211" t="str">
        <f>INDEX(People!$A$2:$A$5,MATCH(Sales!$M2211,People!$B$2:$B$5,0))</f>
        <v>Chuck Magee</v>
      </c>
    </row>
    <row r="2212" spans="1:23"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c r="V2212" t="str">
        <f>IF(ISNA(MATCH(Sales!$B2212,Returns!$B$2:$B$297,0)),"No","Yes")</f>
        <v>No</v>
      </c>
      <c r="W2212" t="str">
        <f>INDEX(People!$A$2:$A$5,MATCH(Sales!$M2212,People!$B$2:$B$5,0))</f>
        <v>Chuck Magee</v>
      </c>
    </row>
    <row r="2213" spans="1:23"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IF(ISNA(MATCH(Sales!$B2213,Returns!$B$2:$B$297,0)),"No","Yes")</f>
        <v>No</v>
      </c>
      <c r="W2213" t="str">
        <f>INDEX(People!$A$2:$A$5,MATCH(Sales!$M2213,People!$B$2:$B$5,0))</f>
        <v>Kelly Williams</v>
      </c>
    </row>
    <row r="2214" spans="1:23"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IF(ISNA(MATCH(Sales!$B2214,Returns!$B$2:$B$297,0)),"No","Yes")</f>
        <v>No</v>
      </c>
      <c r="W2214" t="str">
        <f>INDEX(People!$A$2:$A$5,MATCH(Sales!$M2214,People!$B$2:$B$5,0))</f>
        <v>Chuck Magee</v>
      </c>
    </row>
    <row r="2215" spans="1:23"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c r="V2215" t="str">
        <f>IF(ISNA(MATCH(Sales!$B2215,Returns!$B$2:$B$297,0)),"No","Yes")</f>
        <v>No</v>
      </c>
      <c r="W2215" t="str">
        <f>INDEX(People!$A$2:$A$5,MATCH(Sales!$M2215,People!$B$2:$B$5,0))</f>
        <v>Anna Andreadi</v>
      </c>
    </row>
    <row r="2216" spans="1:23"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c r="V2216" t="str">
        <f>IF(ISNA(MATCH(Sales!$B2216,Returns!$B$2:$B$297,0)),"No","Yes")</f>
        <v>No</v>
      </c>
      <c r="W2216" t="str">
        <f>INDEX(People!$A$2:$A$5,MATCH(Sales!$M2216,People!$B$2:$B$5,0))</f>
        <v>Anna Andreadi</v>
      </c>
    </row>
    <row r="2217" spans="1:23"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c r="V2217" t="str">
        <f>IF(ISNA(MATCH(Sales!$B2217,Returns!$B$2:$B$297,0)),"No","Yes")</f>
        <v>No</v>
      </c>
      <c r="W2217" t="str">
        <f>INDEX(People!$A$2:$A$5,MATCH(Sales!$M2217,People!$B$2:$B$5,0))</f>
        <v>Anna Andreadi</v>
      </c>
    </row>
    <row r="2218" spans="1:23"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c r="V2218" t="str">
        <f>IF(ISNA(MATCH(Sales!$B2218,Returns!$B$2:$B$297,0)),"No","Yes")</f>
        <v>No</v>
      </c>
      <c r="W2218" t="str">
        <f>INDEX(People!$A$2:$A$5,MATCH(Sales!$M2218,People!$B$2:$B$5,0))</f>
        <v>Anna Andreadi</v>
      </c>
    </row>
    <row r="2219" spans="1:23"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c r="V2219" t="str">
        <f>IF(ISNA(MATCH(Sales!$B2219,Returns!$B$2:$B$297,0)),"No","Yes")</f>
        <v>No</v>
      </c>
      <c r="W2219" t="str">
        <f>INDEX(People!$A$2:$A$5,MATCH(Sales!$M2219,People!$B$2:$B$5,0))</f>
        <v>Cassandra Brandow</v>
      </c>
    </row>
    <row r="2220" spans="1:23"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c r="V2220" t="str">
        <f>IF(ISNA(MATCH(Sales!$B2220,Returns!$B$2:$B$297,0)),"No","Yes")</f>
        <v>No</v>
      </c>
      <c r="W2220" t="str">
        <f>INDEX(People!$A$2:$A$5,MATCH(Sales!$M2220,People!$B$2:$B$5,0))</f>
        <v>Anna Andreadi</v>
      </c>
    </row>
    <row r="2221" spans="1:23"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IF(ISNA(MATCH(Sales!$B2221,Returns!$B$2:$B$297,0)),"No","Yes")</f>
        <v>No</v>
      </c>
      <c r="W2221" t="str">
        <f>INDEX(People!$A$2:$A$5,MATCH(Sales!$M2221,People!$B$2:$B$5,0))</f>
        <v>Anna Andreadi</v>
      </c>
    </row>
    <row r="2222" spans="1:23"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c r="V2222" t="str">
        <f>IF(ISNA(MATCH(Sales!$B2222,Returns!$B$2:$B$297,0)),"No","Yes")</f>
        <v>No</v>
      </c>
      <c r="W2222" t="str">
        <f>INDEX(People!$A$2:$A$5,MATCH(Sales!$M2222,People!$B$2:$B$5,0))</f>
        <v>Anna Andreadi</v>
      </c>
    </row>
    <row r="2223" spans="1:23"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c r="V2223" t="str">
        <f>IF(ISNA(MATCH(Sales!$B2223,Returns!$B$2:$B$297,0)),"No","Yes")</f>
        <v>No</v>
      </c>
      <c r="W2223" t="str">
        <f>INDEX(People!$A$2:$A$5,MATCH(Sales!$M2223,People!$B$2:$B$5,0))</f>
        <v>Chuck Magee</v>
      </c>
    </row>
    <row r="2224" spans="1:23"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c r="V2224" t="str">
        <f>IF(ISNA(MATCH(Sales!$B2224,Returns!$B$2:$B$297,0)),"No","Yes")</f>
        <v>No</v>
      </c>
      <c r="W2224" t="str">
        <f>INDEX(People!$A$2:$A$5,MATCH(Sales!$M2224,People!$B$2:$B$5,0))</f>
        <v>Chuck Magee</v>
      </c>
    </row>
    <row r="2225" spans="1:23"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c r="V2225" t="str">
        <f>IF(ISNA(MATCH(Sales!$B2225,Returns!$B$2:$B$297,0)),"No","Yes")</f>
        <v>No</v>
      </c>
      <c r="W2225" t="str">
        <f>INDEX(People!$A$2:$A$5,MATCH(Sales!$M2225,People!$B$2:$B$5,0))</f>
        <v>Chuck Magee</v>
      </c>
    </row>
    <row r="2226" spans="1:23"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c r="V2226" t="str">
        <f>IF(ISNA(MATCH(Sales!$B2226,Returns!$B$2:$B$297,0)),"No","Yes")</f>
        <v>No</v>
      </c>
      <c r="W2226" t="str">
        <f>INDEX(People!$A$2:$A$5,MATCH(Sales!$M2226,People!$B$2:$B$5,0))</f>
        <v>Chuck Magee</v>
      </c>
    </row>
    <row r="2227" spans="1:23"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c r="V2227" t="str">
        <f>IF(ISNA(MATCH(Sales!$B2227,Returns!$B$2:$B$297,0)),"No","Yes")</f>
        <v>No</v>
      </c>
      <c r="W2227" t="str">
        <f>INDEX(People!$A$2:$A$5,MATCH(Sales!$M2227,People!$B$2:$B$5,0))</f>
        <v>Anna Andreadi</v>
      </c>
    </row>
    <row r="2228" spans="1:23"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c r="V2228" t="str">
        <f>IF(ISNA(MATCH(Sales!$B2228,Returns!$B$2:$B$297,0)),"No","Yes")</f>
        <v>No</v>
      </c>
      <c r="W2228" t="str">
        <f>INDEX(People!$A$2:$A$5,MATCH(Sales!$M2228,People!$B$2:$B$5,0))</f>
        <v>Kelly Williams</v>
      </c>
    </row>
    <row r="2229" spans="1:23"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c r="V2229" t="str">
        <f>IF(ISNA(MATCH(Sales!$B2229,Returns!$B$2:$B$297,0)),"No","Yes")</f>
        <v>No</v>
      </c>
      <c r="W2229" t="str">
        <f>INDEX(People!$A$2:$A$5,MATCH(Sales!$M2229,People!$B$2:$B$5,0))</f>
        <v>Kelly Williams</v>
      </c>
    </row>
    <row r="2230" spans="1:23"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c r="V2230" t="str">
        <f>IF(ISNA(MATCH(Sales!$B2230,Returns!$B$2:$B$297,0)),"No","Yes")</f>
        <v>No</v>
      </c>
      <c r="W2230" t="str">
        <f>INDEX(People!$A$2:$A$5,MATCH(Sales!$M2230,People!$B$2:$B$5,0))</f>
        <v>Chuck Magee</v>
      </c>
    </row>
    <row r="2231" spans="1:23"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c r="V2231" t="str">
        <f>IF(ISNA(MATCH(Sales!$B2231,Returns!$B$2:$B$297,0)),"No","Yes")</f>
        <v>No</v>
      </c>
      <c r="W2231" t="str">
        <f>INDEX(People!$A$2:$A$5,MATCH(Sales!$M2231,People!$B$2:$B$5,0))</f>
        <v>Anna Andreadi</v>
      </c>
    </row>
    <row r="2232" spans="1:23"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c r="V2232" t="str">
        <f>IF(ISNA(MATCH(Sales!$B2232,Returns!$B$2:$B$297,0)),"No","Yes")</f>
        <v>No</v>
      </c>
      <c r="W2232" t="str">
        <f>INDEX(People!$A$2:$A$5,MATCH(Sales!$M2232,People!$B$2:$B$5,0))</f>
        <v>Anna Andreadi</v>
      </c>
    </row>
    <row r="2233" spans="1:23"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c r="V2233" t="str">
        <f>IF(ISNA(MATCH(Sales!$B2233,Returns!$B$2:$B$297,0)),"No","Yes")</f>
        <v>No</v>
      </c>
      <c r="W2233" t="str">
        <f>INDEX(People!$A$2:$A$5,MATCH(Sales!$M2233,People!$B$2:$B$5,0))</f>
        <v>Kelly Williams</v>
      </c>
    </row>
    <row r="2234" spans="1:23"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c r="V2234" t="str">
        <f>IF(ISNA(MATCH(Sales!$B2234,Returns!$B$2:$B$297,0)),"No","Yes")</f>
        <v>No</v>
      </c>
      <c r="W2234" t="str">
        <f>INDEX(People!$A$2:$A$5,MATCH(Sales!$M2234,People!$B$2:$B$5,0))</f>
        <v>Kelly Williams</v>
      </c>
    </row>
    <row r="2235" spans="1:23"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c r="V2235" t="str">
        <f>IF(ISNA(MATCH(Sales!$B2235,Returns!$B$2:$B$297,0)),"No","Yes")</f>
        <v>No</v>
      </c>
      <c r="W2235" t="str">
        <f>INDEX(People!$A$2:$A$5,MATCH(Sales!$M2235,People!$B$2:$B$5,0))</f>
        <v>Anna Andreadi</v>
      </c>
    </row>
    <row r="2236" spans="1:23" x14ac:dyDescent="0.25">
      <c r="A2236">
        <v>2235</v>
      </c>
      <c r="B2236" t="s">
        <v>5210</v>
      </c>
      <c r="C2236" s="1">
        <v>43074</v>
      </c>
      <c r="D2236" s="1">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c r="V2236" t="str">
        <f>IF(ISNA(MATCH(Sales!$B2236,Returns!$B$2:$B$297,0)),"No","Yes")</f>
        <v>No</v>
      </c>
      <c r="W2236" t="str">
        <f>INDEX(People!$A$2:$A$5,MATCH(Sales!$M2236,People!$B$2:$B$5,0))</f>
        <v>Chuck Magee</v>
      </c>
    </row>
    <row r="2237" spans="1:23" x14ac:dyDescent="0.25">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c r="V2237" t="str">
        <f>IF(ISNA(MATCH(Sales!$B2237,Returns!$B$2:$B$297,0)),"No","Yes")</f>
        <v>No</v>
      </c>
      <c r="W2237" t="str">
        <f>INDEX(People!$A$2:$A$5,MATCH(Sales!$M2237,People!$B$2:$B$5,0))</f>
        <v>Kelly Williams</v>
      </c>
    </row>
    <row r="2238" spans="1:23" x14ac:dyDescent="0.25">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c r="V2238" t="str">
        <f>IF(ISNA(MATCH(Sales!$B2238,Returns!$B$2:$B$297,0)),"No","Yes")</f>
        <v>No</v>
      </c>
      <c r="W2238" t="str">
        <f>INDEX(People!$A$2:$A$5,MATCH(Sales!$M2238,People!$B$2:$B$5,0))</f>
        <v>Kelly Williams</v>
      </c>
    </row>
    <row r="2239" spans="1:23" x14ac:dyDescent="0.25">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c r="V2239" t="str">
        <f>IF(ISNA(MATCH(Sales!$B2239,Returns!$B$2:$B$297,0)),"No","Yes")</f>
        <v>No</v>
      </c>
      <c r="W2239" t="str">
        <f>INDEX(People!$A$2:$A$5,MATCH(Sales!$M2239,People!$B$2:$B$5,0))</f>
        <v>Anna Andreadi</v>
      </c>
    </row>
    <row r="2240" spans="1:23" x14ac:dyDescent="0.25">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c r="V2240" t="str">
        <f>IF(ISNA(MATCH(Sales!$B2240,Returns!$B$2:$B$297,0)),"No","Yes")</f>
        <v>No</v>
      </c>
      <c r="W2240" t="str">
        <f>INDEX(People!$A$2:$A$5,MATCH(Sales!$M2240,People!$B$2:$B$5,0))</f>
        <v>Kelly Williams</v>
      </c>
    </row>
    <row r="2241" spans="1:23" x14ac:dyDescent="0.25">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IF(ISNA(MATCH(Sales!$B2241,Returns!$B$2:$B$297,0)),"No","Yes")</f>
        <v>No</v>
      </c>
      <c r="W2241" t="str">
        <f>INDEX(People!$A$2:$A$5,MATCH(Sales!$M2241,People!$B$2:$B$5,0))</f>
        <v>Anna Andreadi</v>
      </c>
    </row>
    <row r="2242" spans="1:23" x14ac:dyDescent="0.25">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c r="V2242" t="str">
        <f>IF(ISNA(MATCH(Sales!$B2242,Returns!$B$2:$B$297,0)),"No","Yes")</f>
        <v>No</v>
      </c>
      <c r="W2242" t="str">
        <f>INDEX(People!$A$2:$A$5,MATCH(Sales!$M2242,People!$B$2:$B$5,0))</f>
        <v>Anna Andreadi</v>
      </c>
    </row>
    <row r="2243" spans="1:23" x14ac:dyDescent="0.25">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c r="V2243" t="str">
        <f>IF(ISNA(MATCH(Sales!$B2243,Returns!$B$2:$B$297,0)),"No","Yes")</f>
        <v>No</v>
      </c>
      <c r="W2243" t="str">
        <f>INDEX(People!$A$2:$A$5,MATCH(Sales!$M2243,People!$B$2:$B$5,0))</f>
        <v>Chuck Magee</v>
      </c>
    </row>
    <row r="2244" spans="1:23" x14ac:dyDescent="0.25">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IF(ISNA(MATCH(Sales!$B2244,Returns!$B$2:$B$297,0)),"No","Yes")</f>
        <v>Yes</v>
      </c>
      <c r="W2244" t="str">
        <f>INDEX(People!$A$2:$A$5,MATCH(Sales!$M2244,People!$B$2:$B$5,0))</f>
        <v>Anna Andreadi</v>
      </c>
    </row>
    <row r="2245" spans="1:23" x14ac:dyDescent="0.25">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c r="V2245" t="str">
        <f>IF(ISNA(MATCH(Sales!$B2245,Returns!$B$2:$B$297,0)),"No","Yes")</f>
        <v>Yes</v>
      </c>
      <c r="W2245" t="str">
        <f>INDEX(People!$A$2:$A$5,MATCH(Sales!$M2245,People!$B$2:$B$5,0))</f>
        <v>Anna Andreadi</v>
      </c>
    </row>
    <row r="2246" spans="1:23" x14ac:dyDescent="0.25">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c r="V2246" t="str">
        <f>IF(ISNA(MATCH(Sales!$B2246,Returns!$B$2:$B$297,0)),"No","Yes")</f>
        <v>Yes</v>
      </c>
      <c r="W2246" t="str">
        <f>INDEX(People!$A$2:$A$5,MATCH(Sales!$M2246,People!$B$2:$B$5,0))</f>
        <v>Anna Andreadi</v>
      </c>
    </row>
    <row r="2247" spans="1:23" x14ac:dyDescent="0.25">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IF(ISNA(MATCH(Sales!$B2247,Returns!$B$2:$B$297,0)),"No","Yes")</f>
        <v>Yes</v>
      </c>
      <c r="W2247" t="str">
        <f>INDEX(People!$A$2:$A$5,MATCH(Sales!$M2247,People!$B$2:$B$5,0))</f>
        <v>Anna Andreadi</v>
      </c>
    </row>
    <row r="2248" spans="1:23" x14ac:dyDescent="0.25">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c r="V2248" t="str">
        <f>IF(ISNA(MATCH(Sales!$B2248,Returns!$B$2:$B$297,0)),"No","Yes")</f>
        <v>Yes</v>
      </c>
      <c r="W2248" t="str">
        <f>INDEX(People!$A$2:$A$5,MATCH(Sales!$M2248,People!$B$2:$B$5,0))</f>
        <v>Anna Andreadi</v>
      </c>
    </row>
    <row r="2249" spans="1:23" x14ac:dyDescent="0.25">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c r="V2249" t="str">
        <f>IF(ISNA(MATCH(Sales!$B2249,Returns!$B$2:$B$297,0)),"No","Yes")</f>
        <v>Yes</v>
      </c>
      <c r="W2249" t="str">
        <f>INDEX(People!$A$2:$A$5,MATCH(Sales!$M2249,People!$B$2:$B$5,0))</f>
        <v>Anna Andreadi</v>
      </c>
    </row>
    <row r="2250" spans="1:23" x14ac:dyDescent="0.25">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c r="V2250" t="str">
        <f>IF(ISNA(MATCH(Sales!$B2250,Returns!$B$2:$B$297,0)),"No","Yes")</f>
        <v>Yes</v>
      </c>
      <c r="W2250" t="str">
        <f>INDEX(People!$A$2:$A$5,MATCH(Sales!$M2250,People!$B$2:$B$5,0))</f>
        <v>Anna Andreadi</v>
      </c>
    </row>
    <row r="2251" spans="1:23" x14ac:dyDescent="0.25">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IF(ISNA(MATCH(Sales!$B2251,Returns!$B$2:$B$297,0)),"No","Yes")</f>
        <v>Yes</v>
      </c>
      <c r="W2251" t="str">
        <f>INDEX(People!$A$2:$A$5,MATCH(Sales!$M2251,People!$B$2:$B$5,0))</f>
        <v>Anna Andreadi</v>
      </c>
    </row>
    <row r="2252" spans="1:23" x14ac:dyDescent="0.25">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c r="V2252" t="str">
        <f>IF(ISNA(MATCH(Sales!$B2252,Returns!$B$2:$B$297,0)),"No","Yes")</f>
        <v>Yes</v>
      </c>
      <c r="W2252" t="str">
        <f>INDEX(People!$A$2:$A$5,MATCH(Sales!$M2252,People!$B$2:$B$5,0))</f>
        <v>Anna Andreadi</v>
      </c>
    </row>
    <row r="2253" spans="1:23" x14ac:dyDescent="0.25">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c r="V2253" t="str">
        <f>IF(ISNA(MATCH(Sales!$B2253,Returns!$B$2:$B$297,0)),"No","Yes")</f>
        <v>Yes</v>
      </c>
      <c r="W2253" t="str">
        <f>INDEX(People!$A$2:$A$5,MATCH(Sales!$M2253,People!$B$2:$B$5,0))</f>
        <v>Anna Andreadi</v>
      </c>
    </row>
    <row r="2254" spans="1:23" x14ac:dyDescent="0.25">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IF(ISNA(MATCH(Sales!$B2254,Returns!$B$2:$B$297,0)),"No","Yes")</f>
        <v>No</v>
      </c>
      <c r="W2254" t="str">
        <f>INDEX(People!$A$2:$A$5,MATCH(Sales!$M2254,People!$B$2:$B$5,0))</f>
        <v>Anna Andreadi</v>
      </c>
    </row>
    <row r="2255" spans="1:23" x14ac:dyDescent="0.25">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c r="V2255" t="str">
        <f>IF(ISNA(MATCH(Sales!$B2255,Returns!$B$2:$B$297,0)),"No","Yes")</f>
        <v>No</v>
      </c>
      <c r="W2255" t="str">
        <f>INDEX(People!$A$2:$A$5,MATCH(Sales!$M2255,People!$B$2:$B$5,0))</f>
        <v>Anna Andreadi</v>
      </c>
    </row>
    <row r="2256" spans="1:23" x14ac:dyDescent="0.25">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c r="V2256" t="str">
        <f>IF(ISNA(MATCH(Sales!$B2256,Returns!$B$2:$B$297,0)),"No","Yes")</f>
        <v>No</v>
      </c>
      <c r="W2256" t="str">
        <f>INDEX(People!$A$2:$A$5,MATCH(Sales!$M2256,People!$B$2:$B$5,0))</f>
        <v>Anna Andreadi</v>
      </c>
    </row>
    <row r="2257" spans="1:23" x14ac:dyDescent="0.25">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c r="V2257" t="str">
        <f>IF(ISNA(MATCH(Sales!$B2257,Returns!$B$2:$B$297,0)),"No","Yes")</f>
        <v>No</v>
      </c>
      <c r="W2257" t="str">
        <f>INDEX(People!$A$2:$A$5,MATCH(Sales!$M2257,People!$B$2:$B$5,0))</f>
        <v>Chuck Magee</v>
      </c>
    </row>
    <row r="2258" spans="1:23" x14ac:dyDescent="0.25">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c r="V2258" t="str">
        <f>IF(ISNA(MATCH(Sales!$B2258,Returns!$B$2:$B$297,0)),"No","Yes")</f>
        <v>No</v>
      </c>
      <c r="W2258" t="str">
        <f>INDEX(People!$A$2:$A$5,MATCH(Sales!$M2258,People!$B$2:$B$5,0))</f>
        <v>Chuck Magee</v>
      </c>
    </row>
    <row r="2259" spans="1:23" x14ac:dyDescent="0.25">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c r="V2259" t="str">
        <f>IF(ISNA(MATCH(Sales!$B2259,Returns!$B$2:$B$297,0)),"No","Yes")</f>
        <v>No</v>
      </c>
      <c r="W2259" t="str">
        <f>INDEX(People!$A$2:$A$5,MATCH(Sales!$M2259,People!$B$2:$B$5,0))</f>
        <v>Anna Andreadi</v>
      </c>
    </row>
    <row r="2260" spans="1:23" x14ac:dyDescent="0.25">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c r="V2260" t="str">
        <f>IF(ISNA(MATCH(Sales!$B2260,Returns!$B$2:$B$297,0)),"No","Yes")</f>
        <v>No</v>
      </c>
      <c r="W2260" t="str">
        <f>INDEX(People!$A$2:$A$5,MATCH(Sales!$M2260,People!$B$2:$B$5,0))</f>
        <v>Anna Andreadi</v>
      </c>
    </row>
    <row r="2261" spans="1:23" x14ac:dyDescent="0.25">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c r="V2261" t="str">
        <f>IF(ISNA(MATCH(Sales!$B2261,Returns!$B$2:$B$297,0)),"No","Yes")</f>
        <v>No</v>
      </c>
      <c r="W2261" t="str">
        <f>INDEX(People!$A$2:$A$5,MATCH(Sales!$M2261,People!$B$2:$B$5,0))</f>
        <v>Anna Andreadi</v>
      </c>
    </row>
    <row r="2262" spans="1:23" x14ac:dyDescent="0.25">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c r="V2262" t="str">
        <f>IF(ISNA(MATCH(Sales!$B2262,Returns!$B$2:$B$297,0)),"No","Yes")</f>
        <v>No</v>
      </c>
      <c r="W2262" t="str">
        <f>INDEX(People!$A$2:$A$5,MATCH(Sales!$M2262,People!$B$2:$B$5,0))</f>
        <v>Anna Andreadi</v>
      </c>
    </row>
    <row r="2263" spans="1:23" x14ac:dyDescent="0.25">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c r="V2263" t="str">
        <f>IF(ISNA(MATCH(Sales!$B2263,Returns!$B$2:$B$297,0)),"No","Yes")</f>
        <v>No</v>
      </c>
      <c r="W2263" t="str">
        <f>INDEX(People!$A$2:$A$5,MATCH(Sales!$M2263,People!$B$2:$B$5,0))</f>
        <v>Chuck Magee</v>
      </c>
    </row>
    <row r="2264" spans="1:23" x14ac:dyDescent="0.25">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c r="V2264" t="str">
        <f>IF(ISNA(MATCH(Sales!$B2264,Returns!$B$2:$B$297,0)),"No","Yes")</f>
        <v>No</v>
      </c>
      <c r="W2264" t="str">
        <f>INDEX(People!$A$2:$A$5,MATCH(Sales!$M2264,People!$B$2:$B$5,0))</f>
        <v>Cassandra Brandow</v>
      </c>
    </row>
    <row r="2265" spans="1:23" x14ac:dyDescent="0.25">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c r="V2265" t="str">
        <f>IF(ISNA(MATCH(Sales!$B2265,Returns!$B$2:$B$297,0)),"No","Yes")</f>
        <v>No</v>
      </c>
      <c r="W2265" t="str">
        <f>INDEX(People!$A$2:$A$5,MATCH(Sales!$M2265,People!$B$2:$B$5,0))</f>
        <v>Cassandra Brandow</v>
      </c>
    </row>
    <row r="2266" spans="1:23" x14ac:dyDescent="0.25">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IF(ISNA(MATCH(Sales!$B2266,Returns!$B$2:$B$297,0)),"No","Yes")</f>
        <v>No</v>
      </c>
      <c r="W2266" t="str">
        <f>INDEX(People!$A$2:$A$5,MATCH(Sales!$M2266,People!$B$2:$B$5,0))</f>
        <v>Cassandra Brandow</v>
      </c>
    </row>
    <row r="2267" spans="1:23" x14ac:dyDescent="0.25">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IF(ISNA(MATCH(Sales!$B2267,Returns!$B$2:$B$297,0)),"No","Yes")</f>
        <v>No</v>
      </c>
      <c r="W2267" t="str">
        <f>INDEX(People!$A$2:$A$5,MATCH(Sales!$M2267,People!$B$2:$B$5,0))</f>
        <v>Cassandra Brandow</v>
      </c>
    </row>
    <row r="2268" spans="1:23" x14ac:dyDescent="0.25">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c r="V2268" t="str">
        <f>IF(ISNA(MATCH(Sales!$B2268,Returns!$B$2:$B$297,0)),"No","Yes")</f>
        <v>No</v>
      </c>
      <c r="W2268" t="str">
        <f>INDEX(People!$A$2:$A$5,MATCH(Sales!$M2268,People!$B$2:$B$5,0))</f>
        <v>Cassandra Brandow</v>
      </c>
    </row>
    <row r="2269" spans="1:23" x14ac:dyDescent="0.25">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c r="V2269" t="str">
        <f>IF(ISNA(MATCH(Sales!$B2269,Returns!$B$2:$B$297,0)),"No","Yes")</f>
        <v>No</v>
      </c>
      <c r="W2269" t="str">
        <f>INDEX(People!$A$2:$A$5,MATCH(Sales!$M2269,People!$B$2:$B$5,0))</f>
        <v>Anna Andreadi</v>
      </c>
    </row>
    <row r="2270" spans="1:23" x14ac:dyDescent="0.25">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c r="V2270" t="str">
        <f>IF(ISNA(MATCH(Sales!$B2270,Returns!$B$2:$B$297,0)),"No","Yes")</f>
        <v>No</v>
      </c>
      <c r="W2270" t="str">
        <f>INDEX(People!$A$2:$A$5,MATCH(Sales!$M2270,People!$B$2:$B$5,0))</f>
        <v>Chuck Magee</v>
      </c>
    </row>
    <row r="2271" spans="1:23" x14ac:dyDescent="0.25">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c r="V2271" t="str">
        <f>IF(ISNA(MATCH(Sales!$B2271,Returns!$B$2:$B$297,0)),"No","Yes")</f>
        <v>No</v>
      </c>
      <c r="W2271" t="str">
        <f>INDEX(People!$A$2:$A$5,MATCH(Sales!$M2271,People!$B$2:$B$5,0))</f>
        <v>Chuck Magee</v>
      </c>
    </row>
    <row r="2272" spans="1:23" x14ac:dyDescent="0.25">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c r="V2272" t="str">
        <f>IF(ISNA(MATCH(Sales!$B2272,Returns!$B$2:$B$297,0)),"No","Yes")</f>
        <v>No</v>
      </c>
      <c r="W2272" t="str">
        <f>INDEX(People!$A$2:$A$5,MATCH(Sales!$M2272,People!$B$2:$B$5,0))</f>
        <v>Cassandra Brandow</v>
      </c>
    </row>
    <row r="2273" spans="1:23" x14ac:dyDescent="0.25">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c r="V2273" t="str">
        <f>IF(ISNA(MATCH(Sales!$B2273,Returns!$B$2:$B$297,0)),"No","Yes")</f>
        <v>No</v>
      </c>
      <c r="W2273" t="str">
        <f>INDEX(People!$A$2:$A$5,MATCH(Sales!$M2273,People!$B$2:$B$5,0))</f>
        <v>Anna Andreadi</v>
      </c>
    </row>
    <row r="2274" spans="1:23" x14ac:dyDescent="0.25">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c r="V2274" t="str">
        <f>IF(ISNA(MATCH(Sales!$B2274,Returns!$B$2:$B$297,0)),"No","Yes")</f>
        <v>No</v>
      </c>
      <c r="W2274" t="str">
        <f>INDEX(People!$A$2:$A$5,MATCH(Sales!$M2274,People!$B$2:$B$5,0))</f>
        <v>Anna Andreadi</v>
      </c>
    </row>
    <row r="2275" spans="1:23" x14ac:dyDescent="0.25">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c r="V2275" t="str">
        <f>IF(ISNA(MATCH(Sales!$B2275,Returns!$B$2:$B$297,0)),"No","Yes")</f>
        <v>No</v>
      </c>
      <c r="W2275" t="str">
        <f>INDEX(People!$A$2:$A$5,MATCH(Sales!$M2275,People!$B$2:$B$5,0))</f>
        <v>Anna Andreadi</v>
      </c>
    </row>
    <row r="2276" spans="1:23" x14ac:dyDescent="0.25">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c r="V2276" t="str">
        <f>IF(ISNA(MATCH(Sales!$B2276,Returns!$B$2:$B$297,0)),"No","Yes")</f>
        <v>No</v>
      </c>
      <c r="W2276" t="str">
        <f>INDEX(People!$A$2:$A$5,MATCH(Sales!$M2276,People!$B$2:$B$5,0))</f>
        <v>Anna Andreadi</v>
      </c>
    </row>
    <row r="2277" spans="1:23" x14ac:dyDescent="0.25">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c r="V2277" t="str">
        <f>IF(ISNA(MATCH(Sales!$B2277,Returns!$B$2:$B$297,0)),"No","Yes")</f>
        <v>No</v>
      </c>
      <c r="W2277" t="str">
        <f>INDEX(People!$A$2:$A$5,MATCH(Sales!$M2277,People!$B$2:$B$5,0))</f>
        <v>Anna Andreadi</v>
      </c>
    </row>
    <row r="2278" spans="1:23" x14ac:dyDescent="0.25">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c r="V2278" t="str">
        <f>IF(ISNA(MATCH(Sales!$B2278,Returns!$B$2:$B$297,0)),"No","Yes")</f>
        <v>No</v>
      </c>
      <c r="W2278" t="str">
        <f>INDEX(People!$A$2:$A$5,MATCH(Sales!$M2278,People!$B$2:$B$5,0))</f>
        <v>Cassandra Brandow</v>
      </c>
    </row>
    <row r="2279" spans="1:23" x14ac:dyDescent="0.25">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c r="V2279" t="str">
        <f>IF(ISNA(MATCH(Sales!$B2279,Returns!$B$2:$B$297,0)),"No","Yes")</f>
        <v>No</v>
      </c>
      <c r="W2279" t="str">
        <f>INDEX(People!$A$2:$A$5,MATCH(Sales!$M2279,People!$B$2:$B$5,0))</f>
        <v>Cassandra Brandow</v>
      </c>
    </row>
    <row r="2280" spans="1:23" x14ac:dyDescent="0.25">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c r="V2280" t="str">
        <f>IF(ISNA(MATCH(Sales!$B2280,Returns!$B$2:$B$297,0)),"No","Yes")</f>
        <v>No</v>
      </c>
      <c r="W2280" t="str">
        <f>INDEX(People!$A$2:$A$5,MATCH(Sales!$M2280,People!$B$2:$B$5,0))</f>
        <v>Cassandra Brandow</v>
      </c>
    </row>
    <row r="2281" spans="1:23" x14ac:dyDescent="0.25">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c r="V2281" t="str">
        <f>IF(ISNA(MATCH(Sales!$B2281,Returns!$B$2:$B$297,0)),"No","Yes")</f>
        <v>No</v>
      </c>
      <c r="W2281" t="str">
        <f>INDEX(People!$A$2:$A$5,MATCH(Sales!$M2281,People!$B$2:$B$5,0))</f>
        <v>Anna Andreadi</v>
      </c>
    </row>
    <row r="2282" spans="1:23" x14ac:dyDescent="0.25">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c r="V2282" t="str">
        <f>IF(ISNA(MATCH(Sales!$B2282,Returns!$B$2:$B$297,0)),"No","Yes")</f>
        <v>No</v>
      </c>
      <c r="W2282" t="str">
        <f>INDEX(People!$A$2:$A$5,MATCH(Sales!$M2282,People!$B$2:$B$5,0))</f>
        <v>Anna Andreadi</v>
      </c>
    </row>
    <row r="2283" spans="1:23" x14ac:dyDescent="0.25">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c r="V2283" t="str">
        <f>IF(ISNA(MATCH(Sales!$B2283,Returns!$B$2:$B$297,0)),"No","Yes")</f>
        <v>No</v>
      </c>
      <c r="W2283" t="str">
        <f>INDEX(People!$A$2:$A$5,MATCH(Sales!$M2283,People!$B$2:$B$5,0))</f>
        <v>Anna Andreadi</v>
      </c>
    </row>
    <row r="2284" spans="1:23" x14ac:dyDescent="0.25">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c r="V2284" t="str">
        <f>IF(ISNA(MATCH(Sales!$B2284,Returns!$B$2:$B$297,0)),"No","Yes")</f>
        <v>No</v>
      </c>
      <c r="W2284" t="str">
        <f>INDEX(People!$A$2:$A$5,MATCH(Sales!$M2284,People!$B$2:$B$5,0))</f>
        <v>Chuck Magee</v>
      </c>
    </row>
    <row r="2285" spans="1:23" x14ac:dyDescent="0.25">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c r="V2285" t="str">
        <f>IF(ISNA(MATCH(Sales!$B2285,Returns!$B$2:$B$297,0)),"No","Yes")</f>
        <v>No</v>
      </c>
      <c r="W2285" t="str">
        <f>INDEX(People!$A$2:$A$5,MATCH(Sales!$M2285,People!$B$2:$B$5,0))</f>
        <v>Kelly Williams</v>
      </c>
    </row>
    <row r="2286" spans="1:23" x14ac:dyDescent="0.25">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c r="V2286" t="str">
        <f>IF(ISNA(MATCH(Sales!$B2286,Returns!$B$2:$B$297,0)),"No","Yes")</f>
        <v>No</v>
      </c>
      <c r="W2286" t="str">
        <f>INDEX(People!$A$2:$A$5,MATCH(Sales!$M2286,People!$B$2:$B$5,0))</f>
        <v>Kelly Williams</v>
      </c>
    </row>
    <row r="2287" spans="1:23" x14ac:dyDescent="0.25">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c r="V2287" t="str">
        <f>IF(ISNA(MATCH(Sales!$B2287,Returns!$B$2:$B$297,0)),"No","Yes")</f>
        <v>No</v>
      </c>
      <c r="W2287" t="str">
        <f>INDEX(People!$A$2:$A$5,MATCH(Sales!$M2287,People!$B$2:$B$5,0))</f>
        <v>Cassandra Brandow</v>
      </c>
    </row>
    <row r="2288" spans="1:23" x14ac:dyDescent="0.25">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c r="V2288" t="str">
        <f>IF(ISNA(MATCH(Sales!$B2288,Returns!$B$2:$B$297,0)),"No","Yes")</f>
        <v>No</v>
      </c>
      <c r="W2288" t="str">
        <f>INDEX(People!$A$2:$A$5,MATCH(Sales!$M2288,People!$B$2:$B$5,0))</f>
        <v>Cassandra Brandow</v>
      </c>
    </row>
    <row r="2289" spans="1:23" x14ac:dyDescent="0.25">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c r="V2289" t="str">
        <f>IF(ISNA(MATCH(Sales!$B2289,Returns!$B$2:$B$297,0)),"No","Yes")</f>
        <v>No</v>
      </c>
      <c r="W2289" t="str">
        <f>INDEX(People!$A$2:$A$5,MATCH(Sales!$M2289,People!$B$2:$B$5,0))</f>
        <v>Chuck Magee</v>
      </c>
    </row>
    <row r="2290" spans="1:23" x14ac:dyDescent="0.25">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c r="V2290" t="str">
        <f>IF(ISNA(MATCH(Sales!$B2290,Returns!$B$2:$B$297,0)),"No","Yes")</f>
        <v>No</v>
      </c>
      <c r="W2290" t="str">
        <f>INDEX(People!$A$2:$A$5,MATCH(Sales!$M2290,People!$B$2:$B$5,0))</f>
        <v>Anna Andreadi</v>
      </c>
    </row>
    <row r="2291" spans="1:23" x14ac:dyDescent="0.25">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c r="V2291" t="str">
        <f>IF(ISNA(MATCH(Sales!$B2291,Returns!$B$2:$B$297,0)),"No","Yes")</f>
        <v>No</v>
      </c>
      <c r="W2291" t="str">
        <f>INDEX(People!$A$2:$A$5,MATCH(Sales!$M2291,People!$B$2:$B$5,0))</f>
        <v>Anna Andreadi</v>
      </c>
    </row>
    <row r="2292" spans="1:23" x14ac:dyDescent="0.25">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c r="V2292" t="str">
        <f>IF(ISNA(MATCH(Sales!$B2292,Returns!$B$2:$B$297,0)),"No","Yes")</f>
        <v>Yes</v>
      </c>
      <c r="W2292" t="str">
        <f>INDEX(People!$A$2:$A$5,MATCH(Sales!$M2292,People!$B$2:$B$5,0))</f>
        <v>Cassandra Brandow</v>
      </c>
    </row>
    <row r="2293" spans="1:23" x14ac:dyDescent="0.25">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IF(ISNA(MATCH(Sales!$B2293,Returns!$B$2:$B$297,0)),"No","Yes")</f>
        <v>Yes</v>
      </c>
      <c r="W2293" t="str">
        <f>INDEX(People!$A$2:$A$5,MATCH(Sales!$M2293,People!$B$2:$B$5,0))</f>
        <v>Cassandra Brandow</v>
      </c>
    </row>
    <row r="2294" spans="1:23" x14ac:dyDescent="0.25">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c r="V2294" t="str">
        <f>IF(ISNA(MATCH(Sales!$B2294,Returns!$B$2:$B$297,0)),"No","Yes")</f>
        <v>Yes</v>
      </c>
      <c r="W2294" t="str">
        <f>INDEX(People!$A$2:$A$5,MATCH(Sales!$M2294,People!$B$2:$B$5,0))</f>
        <v>Cassandra Brandow</v>
      </c>
    </row>
    <row r="2295" spans="1:23" x14ac:dyDescent="0.25">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IF(ISNA(MATCH(Sales!$B2295,Returns!$B$2:$B$297,0)),"No","Yes")</f>
        <v>No</v>
      </c>
      <c r="W2295" t="str">
        <f>INDEX(People!$A$2:$A$5,MATCH(Sales!$M2295,People!$B$2:$B$5,0))</f>
        <v>Chuck Magee</v>
      </c>
    </row>
    <row r="2296" spans="1:23" x14ac:dyDescent="0.25">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IF(ISNA(MATCH(Sales!$B2296,Returns!$B$2:$B$297,0)),"No","Yes")</f>
        <v>No</v>
      </c>
      <c r="W2296" t="str">
        <f>INDEX(People!$A$2:$A$5,MATCH(Sales!$M2296,People!$B$2:$B$5,0))</f>
        <v>Chuck Magee</v>
      </c>
    </row>
    <row r="2297" spans="1:23" x14ac:dyDescent="0.25">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c r="V2297" t="str">
        <f>IF(ISNA(MATCH(Sales!$B2297,Returns!$B$2:$B$297,0)),"No","Yes")</f>
        <v>No</v>
      </c>
      <c r="W2297" t="str">
        <f>INDEX(People!$A$2:$A$5,MATCH(Sales!$M2297,People!$B$2:$B$5,0))</f>
        <v>Chuck Magee</v>
      </c>
    </row>
    <row r="2298" spans="1:23" x14ac:dyDescent="0.25">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IF(ISNA(MATCH(Sales!$B2298,Returns!$B$2:$B$297,0)),"No","Yes")</f>
        <v>No</v>
      </c>
      <c r="W2298" t="str">
        <f>INDEX(People!$A$2:$A$5,MATCH(Sales!$M2298,People!$B$2:$B$5,0))</f>
        <v>Chuck Magee</v>
      </c>
    </row>
    <row r="2299" spans="1:23" x14ac:dyDescent="0.25">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c r="V2299" t="str">
        <f>IF(ISNA(MATCH(Sales!$B2299,Returns!$B$2:$B$297,0)),"No","Yes")</f>
        <v>No</v>
      </c>
      <c r="W2299" t="str">
        <f>INDEX(People!$A$2:$A$5,MATCH(Sales!$M2299,People!$B$2:$B$5,0))</f>
        <v>Chuck Magee</v>
      </c>
    </row>
    <row r="2300" spans="1:23" x14ac:dyDescent="0.25">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IF(ISNA(MATCH(Sales!$B2300,Returns!$B$2:$B$297,0)),"No","Yes")</f>
        <v>No</v>
      </c>
      <c r="W2300" t="str">
        <f>INDEX(People!$A$2:$A$5,MATCH(Sales!$M2300,People!$B$2:$B$5,0))</f>
        <v>Chuck Magee</v>
      </c>
    </row>
    <row r="2301" spans="1:23" x14ac:dyDescent="0.25">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c r="V2301" t="str">
        <f>IF(ISNA(MATCH(Sales!$B2301,Returns!$B$2:$B$297,0)),"No","Yes")</f>
        <v>No</v>
      </c>
      <c r="W2301" t="str">
        <f>INDEX(People!$A$2:$A$5,MATCH(Sales!$M2301,People!$B$2:$B$5,0))</f>
        <v>Chuck Magee</v>
      </c>
    </row>
    <row r="2302" spans="1:23" x14ac:dyDescent="0.25">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c r="V2302" t="str">
        <f>IF(ISNA(MATCH(Sales!$B2302,Returns!$B$2:$B$297,0)),"No","Yes")</f>
        <v>No</v>
      </c>
      <c r="W2302" t="str">
        <f>INDEX(People!$A$2:$A$5,MATCH(Sales!$M2302,People!$B$2:$B$5,0))</f>
        <v>Kelly Williams</v>
      </c>
    </row>
    <row r="2303" spans="1:23" x14ac:dyDescent="0.25">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c r="V2303" t="str">
        <f>IF(ISNA(MATCH(Sales!$B2303,Returns!$B$2:$B$297,0)),"No","Yes")</f>
        <v>No</v>
      </c>
      <c r="W2303" t="str">
        <f>INDEX(People!$A$2:$A$5,MATCH(Sales!$M2303,People!$B$2:$B$5,0))</f>
        <v>Kelly Williams</v>
      </c>
    </row>
    <row r="2304" spans="1:23" x14ac:dyDescent="0.25">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c r="V2304" t="str">
        <f>IF(ISNA(MATCH(Sales!$B2304,Returns!$B$2:$B$297,0)),"No","Yes")</f>
        <v>No</v>
      </c>
      <c r="W2304" t="str">
        <f>INDEX(People!$A$2:$A$5,MATCH(Sales!$M2304,People!$B$2:$B$5,0))</f>
        <v>Cassandra Brandow</v>
      </c>
    </row>
    <row r="2305" spans="1:23" x14ac:dyDescent="0.25">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IF(ISNA(MATCH(Sales!$B2305,Returns!$B$2:$B$297,0)),"No","Yes")</f>
        <v>No</v>
      </c>
      <c r="W2305" t="str">
        <f>INDEX(People!$A$2:$A$5,MATCH(Sales!$M2305,People!$B$2:$B$5,0))</f>
        <v>Cassandra Brandow</v>
      </c>
    </row>
    <row r="2306" spans="1:23" x14ac:dyDescent="0.25">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c r="V2306" t="str">
        <f>IF(ISNA(MATCH(Sales!$B2306,Returns!$B$2:$B$297,0)),"No","Yes")</f>
        <v>No</v>
      </c>
      <c r="W2306" t="str">
        <f>INDEX(People!$A$2:$A$5,MATCH(Sales!$M2306,People!$B$2:$B$5,0))</f>
        <v>Cassandra Brandow</v>
      </c>
    </row>
    <row r="2307" spans="1:23" x14ac:dyDescent="0.25">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c r="V2307" t="str">
        <f>IF(ISNA(MATCH(Sales!$B2307,Returns!$B$2:$B$297,0)),"No","Yes")</f>
        <v>No</v>
      </c>
      <c r="W2307" t="str">
        <f>INDEX(People!$A$2:$A$5,MATCH(Sales!$M2307,People!$B$2:$B$5,0))</f>
        <v>Kelly Williams</v>
      </c>
    </row>
    <row r="2308" spans="1:23" x14ac:dyDescent="0.25">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c r="V2308" t="str">
        <f>IF(ISNA(MATCH(Sales!$B2308,Returns!$B$2:$B$297,0)),"No","Yes")</f>
        <v>No</v>
      </c>
      <c r="W2308" t="str">
        <f>INDEX(People!$A$2:$A$5,MATCH(Sales!$M2308,People!$B$2:$B$5,0))</f>
        <v>Kelly Williams</v>
      </c>
    </row>
    <row r="2309" spans="1:23" x14ac:dyDescent="0.25">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c r="V2309" t="str">
        <f>IF(ISNA(MATCH(Sales!$B2309,Returns!$B$2:$B$297,0)),"No","Yes")</f>
        <v>No</v>
      </c>
      <c r="W2309" t="str">
        <f>INDEX(People!$A$2:$A$5,MATCH(Sales!$M2309,People!$B$2:$B$5,0))</f>
        <v>Chuck Magee</v>
      </c>
    </row>
    <row r="2310" spans="1:23" x14ac:dyDescent="0.25">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c r="V2310" t="str">
        <f>IF(ISNA(MATCH(Sales!$B2310,Returns!$B$2:$B$297,0)),"No","Yes")</f>
        <v>No</v>
      </c>
      <c r="W2310" t="str">
        <f>INDEX(People!$A$2:$A$5,MATCH(Sales!$M2310,People!$B$2:$B$5,0))</f>
        <v>Anna Andreadi</v>
      </c>
    </row>
    <row r="2311" spans="1:23" x14ac:dyDescent="0.25">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c r="V2311" t="str">
        <f>IF(ISNA(MATCH(Sales!$B2311,Returns!$B$2:$B$297,0)),"No","Yes")</f>
        <v>No</v>
      </c>
      <c r="W2311" t="str">
        <f>INDEX(People!$A$2:$A$5,MATCH(Sales!$M2311,People!$B$2:$B$5,0))</f>
        <v>Anna Andreadi</v>
      </c>
    </row>
    <row r="2312" spans="1:23" x14ac:dyDescent="0.25">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c r="V2312" t="str">
        <f>IF(ISNA(MATCH(Sales!$B2312,Returns!$B$2:$B$297,0)),"No","Yes")</f>
        <v>No</v>
      </c>
      <c r="W2312" t="str">
        <f>INDEX(People!$A$2:$A$5,MATCH(Sales!$M2312,People!$B$2:$B$5,0))</f>
        <v>Anna Andreadi</v>
      </c>
    </row>
    <row r="2313" spans="1:23" x14ac:dyDescent="0.25">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c r="V2313" t="str">
        <f>IF(ISNA(MATCH(Sales!$B2313,Returns!$B$2:$B$297,0)),"No","Yes")</f>
        <v>No</v>
      </c>
      <c r="W2313" t="str">
        <f>INDEX(People!$A$2:$A$5,MATCH(Sales!$M2313,People!$B$2:$B$5,0))</f>
        <v>Anna Andreadi</v>
      </c>
    </row>
    <row r="2314" spans="1:23" x14ac:dyDescent="0.25">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c r="V2314" t="str">
        <f>IF(ISNA(MATCH(Sales!$B2314,Returns!$B$2:$B$297,0)),"No","Yes")</f>
        <v>No</v>
      </c>
      <c r="W2314" t="str">
        <f>INDEX(People!$A$2:$A$5,MATCH(Sales!$M2314,People!$B$2:$B$5,0))</f>
        <v>Anna Andreadi</v>
      </c>
    </row>
    <row r="2315" spans="1:23" x14ac:dyDescent="0.25">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c r="V2315" t="str">
        <f>IF(ISNA(MATCH(Sales!$B2315,Returns!$B$2:$B$297,0)),"No","Yes")</f>
        <v>No</v>
      </c>
      <c r="W2315" t="str">
        <f>INDEX(People!$A$2:$A$5,MATCH(Sales!$M2315,People!$B$2:$B$5,0))</f>
        <v>Kelly Williams</v>
      </c>
    </row>
    <row r="2316" spans="1:23" x14ac:dyDescent="0.25">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c r="V2316" t="str">
        <f>IF(ISNA(MATCH(Sales!$B2316,Returns!$B$2:$B$297,0)),"No","Yes")</f>
        <v>No</v>
      </c>
      <c r="W2316" t="str">
        <f>INDEX(People!$A$2:$A$5,MATCH(Sales!$M2316,People!$B$2:$B$5,0))</f>
        <v>Kelly Williams</v>
      </c>
    </row>
    <row r="2317" spans="1:23" x14ac:dyDescent="0.25">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c r="V2317" t="str">
        <f>IF(ISNA(MATCH(Sales!$B2317,Returns!$B$2:$B$297,0)),"No","Yes")</f>
        <v>No</v>
      </c>
      <c r="W2317" t="str">
        <f>INDEX(People!$A$2:$A$5,MATCH(Sales!$M2317,People!$B$2:$B$5,0))</f>
        <v>Kelly Williams</v>
      </c>
    </row>
    <row r="2318" spans="1:23" x14ac:dyDescent="0.25">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c r="V2318" t="str">
        <f>IF(ISNA(MATCH(Sales!$B2318,Returns!$B$2:$B$297,0)),"No","Yes")</f>
        <v>No</v>
      </c>
      <c r="W2318" t="str">
        <f>INDEX(People!$A$2:$A$5,MATCH(Sales!$M2318,People!$B$2:$B$5,0))</f>
        <v>Kelly Williams</v>
      </c>
    </row>
    <row r="2319" spans="1:23" x14ac:dyDescent="0.25">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c r="V2319" t="str">
        <f>IF(ISNA(MATCH(Sales!$B2319,Returns!$B$2:$B$297,0)),"No","Yes")</f>
        <v>No</v>
      </c>
      <c r="W2319" t="str">
        <f>INDEX(People!$A$2:$A$5,MATCH(Sales!$M2319,People!$B$2:$B$5,0))</f>
        <v>Kelly Williams</v>
      </c>
    </row>
    <row r="2320" spans="1:23" x14ac:dyDescent="0.25">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c r="V2320" t="str">
        <f>IF(ISNA(MATCH(Sales!$B2320,Returns!$B$2:$B$297,0)),"No","Yes")</f>
        <v>No</v>
      </c>
      <c r="W2320" t="str">
        <f>INDEX(People!$A$2:$A$5,MATCH(Sales!$M2320,People!$B$2:$B$5,0))</f>
        <v>Kelly Williams</v>
      </c>
    </row>
    <row r="2321" spans="1:23" x14ac:dyDescent="0.25">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c r="V2321" t="str">
        <f>IF(ISNA(MATCH(Sales!$B2321,Returns!$B$2:$B$297,0)),"No","Yes")</f>
        <v>No</v>
      </c>
      <c r="W2321" t="str">
        <f>INDEX(People!$A$2:$A$5,MATCH(Sales!$M2321,People!$B$2:$B$5,0))</f>
        <v>Cassandra Brandow</v>
      </c>
    </row>
    <row r="2322" spans="1:23" x14ac:dyDescent="0.25">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c r="V2322" t="str">
        <f>IF(ISNA(MATCH(Sales!$B2322,Returns!$B$2:$B$297,0)),"No","Yes")</f>
        <v>Yes</v>
      </c>
      <c r="W2322" t="str">
        <f>INDEX(People!$A$2:$A$5,MATCH(Sales!$M2322,People!$B$2:$B$5,0))</f>
        <v>Anna Andreadi</v>
      </c>
    </row>
    <row r="2323" spans="1:23" x14ac:dyDescent="0.25">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c r="V2323" t="str">
        <f>IF(ISNA(MATCH(Sales!$B2323,Returns!$B$2:$B$297,0)),"No","Yes")</f>
        <v>No</v>
      </c>
      <c r="W2323" t="str">
        <f>INDEX(People!$A$2:$A$5,MATCH(Sales!$M2323,People!$B$2:$B$5,0))</f>
        <v>Cassandra Brandow</v>
      </c>
    </row>
    <row r="2324" spans="1:23" x14ac:dyDescent="0.25">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c r="V2324" t="str">
        <f>IF(ISNA(MATCH(Sales!$B2324,Returns!$B$2:$B$297,0)),"No","Yes")</f>
        <v>No</v>
      </c>
      <c r="W2324" t="str">
        <f>INDEX(People!$A$2:$A$5,MATCH(Sales!$M2324,People!$B$2:$B$5,0))</f>
        <v>Cassandra Brandow</v>
      </c>
    </row>
    <row r="2325" spans="1:23" x14ac:dyDescent="0.25">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IF(ISNA(MATCH(Sales!$B2325,Returns!$B$2:$B$297,0)),"No","Yes")</f>
        <v>No</v>
      </c>
      <c r="W2325" t="str">
        <f>INDEX(People!$A$2:$A$5,MATCH(Sales!$M2325,People!$B$2:$B$5,0))</f>
        <v>Cassandra Brandow</v>
      </c>
    </row>
    <row r="2326" spans="1:23" x14ac:dyDescent="0.25">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c r="V2326" t="str">
        <f>IF(ISNA(MATCH(Sales!$B2326,Returns!$B$2:$B$297,0)),"No","Yes")</f>
        <v>No</v>
      </c>
      <c r="W2326" t="str">
        <f>INDEX(People!$A$2:$A$5,MATCH(Sales!$M2326,People!$B$2:$B$5,0))</f>
        <v>Cassandra Brandow</v>
      </c>
    </row>
    <row r="2327" spans="1:23" x14ac:dyDescent="0.25">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c r="V2327" t="str">
        <f>IF(ISNA(MATCH(Sales!$B2327,Returns!$B$2:$B$297,0)),"No","Yes")</f>
        <v>No</v>
      </c>
      <c r="W2327" t="str">
        <f>INDEX(People!$A$2:$A$5,MATCH(Sales!$M2327,People!$B$2:$B$5,0))</f>
        <v>Chuck Magee</v>
      </c>
    </row>
    <row r="2328" spans="1:23" x14ac:dyDescent="0.25">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c r="V2328" t="str">
        <f>IF(ISNA(MATCH(Sales!$B2328,Returns!$B$2:$B$297,0)),"No","Yes")</f>
        <v>No</v>
      </c>
      <c r="W2328" t="str">
        <f>INDEX(People!$A$2:$A$5,MATCH(Sales!$M2328,People!$B$2:$B$5,0))</f>
        <v>Chuck Magee</v>
      </c>
    </row>
    <row r="2329" spans="1:23" x14ac:dyDescent="0.25">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c r="V2329" t="str">
        <f>IF(ISNA(MATCH(Sales!$B2329,Returns!$B$2:$B$297,0)),"No","Yes")</f>
        <v>No</v>
      </c>
      <c r="W2329" t="str">
        <f>INDEX(People!$A$2:$A$5,MATCH(Sales!$M2329,People!$B$2:$B$5,0))</f>
        <v>Chuck Magee</v>
      </c>
    </row>
    <row r="2330" spans="1:23" x14ac:dyDescent="0.25">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c r="V2330" t="str">
        <f>IF(ISNA(MATCH(Sales!$B2330,Returns!$B$2:$B$297,0)),"No","Yes")</f>
        <v>No</v>
      </c>
      <c r="W2330" t="str">
        <f>INDEX(People!$A$2:$A$5,MATCH(Sales!$M2330,People!$B$2:$B$5,0))</f>
        <v>Anna Andreadi</v>
      </c>
    </row>
    <row r="2331" spans="1:23" x14ac:dyDescent="0.25">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c r="V2331" t="str">
        <f>IF(ISNA(MATCH(Sales!$B2331,Returns!$B$2:$B$297,0)),"No","Yes")</f>
        <v>No</v>
      </c>
      <c r="W2331" t="str">
        <f>INDEX(People!$A$2:$A$5,MATCH(Sales!$M2331,People!$B$2:$B$5,0))</f>
        <v>Chuck Magee</v>
      </c>
    </row>
    <row r="2332" spans="1:23" x14ac:dyDescent="0.25">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c r="V2332" t="str">
        <f>IF(ISNA(MATCH(Sales!$B2332,Returns!$B$2:$B$297,0)),"No","Yes")</f>
        <v>No</v>
      </c>
      <c r="W2332" t="str">
        <f>INDEX(People!$A$2:$A$5,MATCH(Sales!$M2332,People!$B$2:$B$5,0))</f>
        <v>Anna Andreadi</v>
      </c>
    </row>
    <row r="2333" spans="1:23" x14ac:dyDescent="0.25">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c r="V2333" t="str">
        <f>IF(ISNA(MATCH(Sales!$B2333,Returns!$B$2:$B$297,0)),"No","Yes")</f>
        <v>No</v>
      </c>
      <c r="W2333" t="str">
        <f>INDEX(People!$A$2:$A$5,MATCH(Sales!$M2333,People!$B$2:$B$5,0))</f>
        <v>Anna Andreadi</v>
      </c>
    </row>
    <row r="2334" spans="1:23" x14ac:dyDescent="0.25">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IF(ISNA(MATCH(Sales!$B2334,Returns!$B$2:$B$297,0)),"No","Yes")</f>
        <v>No</v>
      </c>
      <c r="W2334" t="str">
        <f>INDEX(People!$A$2:$A$5,MATCH(Sales!$M2334,People!$B$2:$B$5,0))</f>
        <v>Kelly Williams</v>
      </c>
    </row>
    <row r="2335" spans="1:23" x14ac:dyDescent="0.25">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c r="V2335" t="str">
        <f>IF(ISNA(MATCH(Sales!$B2335,Returns!$B$2:$B$297,0)),"No","Yes")</f>
        <v>No</v>
      </c>
      <c r="W2335" t="str">
        <f>INDEX(People!$A$2:$A$5,MATCH(Sales!$M2335,People!$B$2:$B$5,0))</f>
        <v>Kelly Williams</v>
      </c>
    </row>
    <row r="2336" spans="1:23" x14ac:dyDescent="0.25">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c r="V2336" t="str">
        <f>IF(ISNA(MATCH(Sales!$B2336,Returns!$B$2:$B$297,0)),"No","Yes")</f>
        <v>No</v>
      </c>
      <c r="W2336" t="str">
        <f>INDEX(People!$A$2:$A$5,MATCH(Sales!$M2336,People!$B$2:$B$5,0))</f>
        <v>Cassandra Brandow</v>
      </c>
    </row>
    <row r="2337" spans="1:23" x14ac:dyDescent="0.25">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c r="V2337" t="str">
        <f>IF(ISNA(MATCH(Sales!$B2337,Returns!$B$2:$B$297,0)),"No","Yes")</f>
        <v>No</v>
      </c>
      <c r="W2337" t="str">
        <f>INDEX(People!$A$2:$A$5,MATCH(Sales!$M2337,People!$B$2:$B$5,0))</f>
        <v>Chuck Magee</v>
      </c>
    </row>
    <row r="2338" spans="1:23" x14ac:dyDescent="0.25">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c r="V2338" t="str">
        <f>IF(ISNA(MATCH(Sales!$B2338,Returns!$B$2:$B$297,0)),"No","Yes")</f>
        <v>No</v>
      </c>
      <c r="W2338" t="str">
        <f>INDEX(People!$A$2:$A$5,MATCH(Sales!$M2338,People!$B$2:$B$5,0))</f>
        <v>Chuck Magee</v>
      </c>
    </row>
    <row r="2339" spans="1:23" x14ac:dyDescent="0.25">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c r="V2339" t="str">
        <f>IF(ISNA(MATCH(Sales!$B2339,Returns!$B$2:$B$297,0)),"No","Yes")</f>
        <v>No</v>
      </c>
      <c r="W2339" t="str">
        <f>INDEX(People!$A$2:$A$5,MATCH(Sales!$M2339,People!$B$2:$B$5,0))</f>
        <v>Chuck Magee</v>
      </c>
    </row>
    <row r="2340" spans="1:23" x14ac:dyDescent="0.25">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IF(ISNA(MATCH(Sales!$B2340,Returns!$B$2:$B$297,0)),"No","Yes")</f>
        <v>No</v>
      </c>
      <c r="W2340" t="str">
        <f>INDEX(People!$A$2:$A$5,MATCH(Sales!$M2340,People!$B$2:$B$5,0))</f>
        <v>Chuck Magee</v>
      </c>
    </row>
    <row r="2341" spans="1:23" x14ac:dyDescent="0.25">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c r="V2341" t="str">
        <f>IF(ISNA(MATCH(Sales!$B2341,Returns!$B$2:$B$297,0)),"No","Yes")</f>
        <v>No</v>
      </c>
      <c r="W2341" t="str">
        <f>INDEX(People!$A$2:$A$5,MATCH(Sales!$M2341,People!$B$2:$B$5,0))</f>
        <v>Chuck Magee</v>
      </c>
    </row>
    <row r="2342" spans="1:23" x14ac:dyDescent="0.25">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IF(ISNA(MATCH(Sales!$B2342,Returns!$B$2:$B$297,0)),"No","Yes")</f>
        <v>No</v>
      </c>
      <c r="W2342" t="str">
        <f>INDEX(People!$A$2:$A$5,MATCH(Sales!$M2342,People!$B$2:$B$5,0))</f>
        <v>Cassandra Brandow</v>
      </c>
    </row>
    <row r="2343" spans="1:23" x14ac:dyDescent="0.25">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c r="V2343" t="str">
        <f>IF(ISNA(MATCH(Sales!$B2343,Returns!$B$2:$B$297,0)),"No","Yes")</f>
        <v>No</v>
      </c>
      <c r="W2343" t="str">
        <f>INDEX(People!$A$2:$A$5,MATCH(Sales!$M2343,People!$B$2:$B$5,0))</f>
        <v>Chuck Magee</v>
      </c>
    </row>
    <row r="2344" spans="1:23" x14ac:dyDescent="0.25">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c r="V2344" t="str">
        <f>IF(ISNA(MATCH(Sales!$B2344,Returns!$B$2:$B$297,0)),"No","Yes")</f>
        <v>No</v>
      </c>
      <c r="W2344" t="str">
        <f>INDEX(People!$A$2:$A$5,MATCH(Sales!$M2344,People!$B$2:$B$5,0))</f>
        <v>Chuck Magee</v>
      </c>
    </row>
    <row r="2345" spans="1:23" x14ac:dyDescent="0.25">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c r="V2345" t="str">
        <f>IF(ISNA(MATCH(Sales!$B2345,Returns!$B$2:$B$297,0)),"No","Yes")</f>
        <v>No</v>
      </c>
      <c r="W2345" t="str">
        <f>INDEX(People!$A$2:$A$5,MATCH(Sales!$M2345,People!$B$2:$B$5,0))</f>
        <v>Kelly Williams</v>
      </c>
    </row>
    <row r="2346" spans="1:23" x14ac:dyDescent="0.25">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c r="V2346" t="str">
        <f>IF(ISNA(MATCH(Sales!$B2346,Returns!$B$2:$B$297,0)),"No","Yes")</f>
        <v>No</v>
      </c>
      <c r="W2346" t="str">
        <f>INDEX(People!$A$2:$A$5,MATCH(Sales!$M2346,People!$B$2:$B$5,0))</f>
        <v>Kelly Williams</v>
      </c>
    </row>
    <row r="2347" spans="1:23" x14ac:dyDescent="0.25">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c r="V2347" t="str">
        <f>IF(ISNA(MATCH(Sales!$B2347,Returns!$B$2:$B$297,0)),"No","Yes")</f>
        <v>No</v>
      </c>
      <c r="W2347" t="str">
        <f>INDEX(People!$A$2:$A$5,MATCH(Sales!$M2347,People!$B$2:$B$5,0))</f>
        <v>Kelly Williams</v>
      </c>
    </row>
    <row r="2348" spans="1:23" x14ac:dyDescent="0.25">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c r="V2348" t="str">
        <f>IF(ISNA(MATCH(Sales!$B2348,Returns!$B$2:$B$297,0)),"No","Yes")</f>
        <v>No</v>
      </c>
      <c r="W2348" t="str">
        <f>INDEX(People!$A$2:$A$5,MATCH(Sales!$M2348,People!$B$2:$B$5,0))</f>
        <v>Kelly Williams</v>
      </c>
    </row>
    <row r="2349" spans="1:23" x14ac:dyDescent="0.25">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IF(ISNA(MATCH(Sales!$B2349,Returns!$B$2:$B$297,0)),"No","Yes")</f>
        <v>No</v>
      </c>
      <c r="W2349" t="str">
        <f>INDEX(People!$A$2:$A$5,MATCH(Sales!$M2349,People!$B$2:$B$5,0))</f>
        <v>Kelly Williams</v>
      </c>
    </row>
    <row r="2350" spans="1:23" x14ac:dyDescent="0.25">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c r="V2350" t="str">
        <f>IF(ISNA(MATCH(Sales!$B2350,Returns!$B$2:$B$297,0)),"No","Yes")</f>
        <v>No</v>
      </c>
      <c r="W2350" t="str">
        <f>INDEX(People!$A$2:$A$5,MATCH(Sales!$M2350,People!$B$2:$B$5,0))</f>
        <v>Anna Andreadi</v>
      </c>
    </row>
    <row r="2351" spans="1:23" x14ac:dyDescent="0.25">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c r="V2351" t="str">
        <f>IF(ISNA(MATCH(Sales!$B2351,Returns!$B$2:$B$297,0)),"No","Yes")</f>
        <v>No</v>
      </c>
      <c r="W2351" t="str">
        <f>INDEX(People!$A$2:$A$5,MATCH(Sales!$M2351,People!$B$2:$B$5,0))</f>
        <v>Anna Andreadi</v>
      </c>
    </row>
    <row r="2352" spans="1:23" x14ac:dyDescent="0.25">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IF(ISNA(MATCH(Sales!$B2352,Returns!$B$2:$B$297,0)),"No","Yes")</f>
        <v>No</v>
      </c>
      <c r="W2352" t="str">
        <f>INDEX(People!$A$2:$A$5,MATCH(Sales!$M2352,People!$B$2:$B$5,0))</f>
        <v>Anna Andreadi</v>
      </c>
    </row>
    <row r="2353" spans="1:23" x14ac:dyDescent="0.25">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c r="V2353" t="str">
        <f>IF(ISNA(MATCH(Sales!$B2353,Returns!$B$2:$B$297,0)),"No","Yes")</f>
        <v>No</v>
      </c>
      <c r="W2353" t="str">
        <f>INDEX(People!$A$2:$A$5,MATCH(Sales!$M2353,People!$B$2:$B$5,0))</f>
        <v>Anna Andreadi</v>
      </c>
    </row>
    <row r="2354" spans="1:23" x14ac:dyDescent="0.25">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IF(ISNA(MATCH(Sales!$B2354,Returns!$B$2:$B$297,0)),"No","Yes")</f>
        <v>No</v>
      </c>
      <c r="W2354" t="str">
        <f>INDEX(People!$A$2:$A$5,MATCH(Sales!$M2354,People!$B$2:$B$5,0))</f>
        <v>Anna Andreadi</v>
      </c>
    </row>
    <row r="2355" spans="1:23" x14ac:dyDescent="0.25">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c r="V2355" t="str">
        <f>IF(ISNA(MATCH(Sales!$B2355,Returns!$B$2:$B$297,0)),"No","Yes")</f>
        <v>No</v>
      </c>
      <c r="W2355" t="str">
        <f>INDEX(People!$A$2:$A$5,MATCH(Sales!$M2355,People!$B$2:$B$5,0))</f>
        <v>Anna Andreadi</v>
      </c>
    </row>
    <row r="2356" spans="1:23" x14ac:dyDescent="0.25">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IF(ISNA(MATCH(Sales!$B2356,Returns!$B$2:$B$297,0)),"No","Yes")</f>
        <v>No</v>
      </c>
      <c r="W2356" t="str">
        <f>INDEX(People!$A$2:$A$5,MATCH(Sales!$M2356,People!$B$2:$B$5,0))</f>
        <v>Anna Andreadi</v>
      </c>
    </row>
    <row r="2357" spans="1:23" x14ac:dyDescent="0.25">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c r="V2357" t="str">
        <f>IF(ISNA(MATCH(Sales!$B2357,Returns!$B$2:$B$297,0)),"No","Yes")</f>
        <v>No</v>
      </c>
      <c r="W2357" t="str">
        <f>INDEX(People!$A$2:$A$5,MATCH(Sales!$M2357,People!$B$2:$B$5,0))</f>
        <v>Anna Andreadi</v>
      </c>
    </row>
    <row r="2358" spans="1:23" x14ac:dyDescent="0.25">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c r="V2358" t="str">
        <f>IF(ISNA(MATCH(Sales!$B2358,Returns!$B$2:$B$297,0)),"No","Yes")</f>
        <v>No</v>
      </c>
      <c r="W2358" t="str">
        <f>INDEX(People!$A$2:$A$5,MATCH(Sales!$M2358,People!$B$2:$B$5,0))</f>
        <v>Anna Andreadi</v>
      </c>
    </row>
    <row r="2359" spans="1:23" x14ac:dyDescent="0.25">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c r="V2359" t="str">
        <f>IF(ISNA(MATCH(Sales!$B2359,Returns!$B$2:$B$297,0)),"No","Yes")</f>
        <v>No</v>
      </c>
      <c r="W2359" t="str">
        <f>INDEX(People!$A$2:$A$5,MATCH(Sales!$M2359,People!$B$2:$B$5,0))</f>
        <v>Chuck Magee</v>
      </c>
    </row>
    <row r="2360" spans="1:23" x14ac:dyDescent="0.25">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c r="V2360" t="str">
        <f>IF(ISNA(MATCH(Sales!$B2360,Returns!$B$2:$B$297,0)),"No","Yes")</f>
        <v>No</v>
      </c>
      <c r="W2360" t="str">
        <f>INDEX(People!$A$2:$A$5,MATCH(Sales!$M2360,People!$B$2:$B$5,0))</f>
        <v>Chuck Magee</v>
      </c>
    </row>
    <row r="2361" spans="1:23" x14ac:dyDescent="0.25">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c r="V2361" t="str">
        <f>IF(ISNA(MATCH(Sales!$B2361,Returns!$B$2:$B$297,0)),"No","Yes")</f>
        <v>No</v>
      </c>
      <c r="W2361" t="str">
        <f>INDEX(People!$A$2:$A$5,MATCH(Sales!$M2361,People!$B$2:$B$5,0))</f>
        <v>Chuck Magee</v>
      </c>
    </row>
    <row r="2362" spans="1:23" x14ac:dyDescent="0.25">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c r="V2362" t="str">
        <f>IF(ISNA(MATCH(Sales!$B2362,Returns!$B$2:$B$297,0)),"No","Yes")</f>
        <v>No</v>
      </c>
      <c r="W2362" t="str">
        <f>INDEX(People!$A$2:$A$5,MATCH(Sales!$M2362,People!$B$2:$B$5,0))</f>
        <v>Chuck Magee</v>
      </c>
    </row>
    <row r="2363" spans="1:23" x14ac:dyDescent="0.25">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c r="V2363" t="str">
        <f>IF(ISNA(MATCH(Sales!$B2363,Returns!$B$2:$B$297,0)),"No","Yes")</f>
        <v>No</v>
      </c>
      <c r="W2363" t="str">
        <f>INDEX(People!$A$2:$A$5,MATCH(Sales!$M2363,People!$B$2:$B$5,0))</f>
        <v>Chuck Magee</v>
      </c>
    </row>
    <row r="2364" spans="1:23" x14ac:dyDescent="0.25">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c r="V2364" t="str">
        <f>IF(ISNA(MATCH(Sales!$B2364,Returns!$B$2:$B$297,0)),"No","Yes")</f>
        <v>No</v>
      </c>
      <c r="W2364" t="str">
        <f>INDEX(People!$A$2:$A$5,MATCH(Sales!$M2364,People!$B$2:$B$5,0))</f>
        <v>Chuck Magee</v>
      </c>
    </row>
    <row r="2365" spans="1:23" x14ac:dyDescent="0.25">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IF(ISNA(MATCH(Sales!$B2365,Returns!$B$2:$B$297,0)),"No","Yes")</f>
        <v>No</v>
      </c>
      <c r="W2365" t="str">
        <f>INDEX(People!$A$2:$A$5,MATCH(Sales!$M2365,People!$B$2:$B$5,0))</f>
        <v>Cassandra Brandow</v>
      </c>
    </row>
    <row r="2366" spans="1:23" x14ac:dyDescent="0.25">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c r="V2366" t="str">
        <f>IF(ISNA(MATCH(Sales!$B2366,Returns!$B$2:$B$297,0)),"No","Yes")</f>
        <v>No</v>
      </c>
      <c r="W2366" t="str">
        <f>INDEX(People!$A$2:$A$5,MATCH(Sales!$M2366,People!$B$2:$B$5,0))</f>
        <v>Cassandra Brandow</v>
      </c>
    </row>
    <row r="2367" spans="1:23" x14ac:dyDescent="0.25">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IF(ISNA(MATCH(Sales!$B2367,Returns!$B$2:$B$297,0)),"No","Yes")</f>
        <v>No</v>
      </c>
      <c r="W2367" t="str">
        <f>INDEX(People!$A$2:$A$5,MATCH(Sales!$M2367,People!$B$2:$B$5,0))</f>
        <v>Cassandra Brandow</v>
      </c>
    </row>
    <row r="2368" spans="1:23" x14ac:dyDescent="0.25">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c r="V2368" t="str">
        <f>IF(ISNA(MATCH(Sales!$B2368,Returns!$B$2:$B$297,0)),"No","Yes")</f>
        <v>No</v>
      </c>
      <c r="W2368" t="str">
        <f>INDEX(People!$A$2:$A$5,MATCH(Sales!$M2368,People!$B$2:$B$5,0))</f>
        <v>Anna Andreadi</v>
      </c>
    </row>
    <row r="2369" spans="1:23" x14ac:dyDescent="0.25">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c r="V2369" t="str">
        <f>IF(ISNA(MATCH(Sales!$B2369,Returns!$B$2:$B$297,0)),"No","Yes")</f>
        <v>No</v>
      </c>
      <c r="W2369" t="str">
        <f>INDEX(People!$A$2:$A$5,MATCH(Sales!$M2369,People!$B$2:$B$5,0))</f>
        <v>Chuck Magee</v>
      </c>
    </row>
    <row r="2370" spans="1:23" x14ac:dyDescent="0.25">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c r="V2370" t="str">
        <f>IF(ISNA(MATCH(Sales!$B2370,Returns!$B$2:$B$297,0)),"No","Yes")</f>
        <v>No</v>
      </c>
      <c r="W2370" t="str">
        <f>INDEX(People!$A$2:$A$5,MATCH(Sales!$M2370,People!$B$2:$B$5,0))</f>
        <v>Chuck Magee</v>
      </c>
    </row>
    <row r="2371" spans="1:23" x14ac:dyDescent="0.25">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c r="V2371" t="str">
        <f>IF(ISNA(MATCH(Sales!$B2371,Returns!$B$2:$B$297,0)),"No","Yes")</f>
        <v>No</v>
      </c>
      <c r="W2371" t="str">
        <f>INDEX(People!$A$2:$A$5,MATCH(Sales!$M2371,People!$B$2:$B$5,0))</f>
        <v>Chuck Magee</v>
      </c>
    </row>
    <row r="2372" spans="1:23" x14ac:dyDescent="0.25">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c r="V2372" t="str">
        <f>IF(ISNA(MATCH(Sales!$B2372,Returns!$B$2:$B$297,0)),"No","Yes")</f>
        <v>No</v>
      </c>
      <c r="W2372" t="str">
        <f>INDEX(People!$A$2:$A$5,MATCH(Sales!$M2372,People!$B$2:$B$5,0))</f>
        <v>Chuck Magee</v>
      </c>
    </row>
    <row r="2373" spans="1:23" x14ac:dyDescent="0.25">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c r="V2373" t="str">
        <f>IF(ISNA(MATCH(Sales!$B2373,Returns!$B$2:$B$297,0)),"No","Yes")</f>
        <v>No</v>
      </c>
      <c r="W2373" t="str">
        <f>INDEX(People!$A$2:$A$5,MATCH(Sales!$M2373,People!$B$2:$B$5,0))</f>
        <v>Kelly Williams</v>
      </c>
    </row>
    <row r="2374" spans="1:23" x14ac:dyDescent="0.25">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c r="V2374" t="str">
        <f>IF(ISNA(MATCH(Sales!$B2374,Returns!$B$2:$B$297,0)),"No","Yes")</f>
        <v>No</v>
      </c>
      <c r="W2374" t="str">
        <f>INDEX(People!$A$2:$A$5,MATCH(Sales!$M2374,People!$B$2:$B$5,0))</f>
        <v>Kelly Williams</v>
      </c>
    </row>
    <row r="2375" spans="1:23" x14ac:dyDescent="0.25">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c r="V2375" t="str">
        <f>IF(ISNA(MATCH(Sales!$B2375,Returns!$B$2:$B$297,0)),"No","Yes")</f>
        <v>No</v>
      </c>
      <c r="W2375" t="str">
        <f>INDEX(People!$A$2:$A$5,MATCH(Sales!$M2375,People!$B$2:$B$5,0))</f>
        <v>Kelly Williams</v>
      </c>
    </row>
    <row r="2376" spans="1:23" x14ac:dyDescent="0.25">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c r="V2376" t="str">
        <f>IF(ISNA(MATCH(Sales!$B2376,Returns!$B$2:$B$297,0)),"No","Yes")</f>
        <v>No</v>
      </c>
      <c r="W2376" t="str">
        <f>INDEX(People!$A$2:$A$5,MATCH(Sales!$M2376,People!$B$2:$B$5,0))</f>
        <v>Kelly Williams</v>
      </c>
    </row>
    <row r="2377" spans="1:23" x14ac:dyDescent="0.25">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c r="V2377" t="str">
        <f>IF(ISNA(MATCH(Sales!$B2377,Returns!$B$2:$B$297,0)),"No","Yes")</f>
        <v>No</v>
      </c>
      <c r="W2377" t="str">
        <f>INDEX(People!$A$2:$A$5,MATCH(Sales!$M2377,People!$B$2:$B$5,0))</f>
        <v>Cassandra Brandow</v>
      </c>
    </row>
    <row r="2378" spans="1:23" x14ac:dyDescent="0.25">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c r="V2378" t="str">
        <f>IF(ISNA(MATCH(Sales!$B2378,Returns!$B$2:$B$297,0)),"No","Yes")</f>
        <v>No</v>
      </c>
      <c r="W2378" t="str">
        <f>INDEX(People!$A$2:$A$5,MATCH(Sales!$M2378,People!$B$2:$B$5,0))</f>
        <v>Chuck Magee</v>
      </c>
    </row>
    <row r="2379" spans="1:23" x14ac:dyDescent="0.25">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c r="V2379" t="str">
        <f>IF(ISNA(MATCH(Sales!$B2379,Returns!$B$2:$B$297,0)),"No","Yes")</f>
        <v>No</v>
      </c>
      <c r="W2379" t="str">
        <f>INDEX(People!$A$2:$A$5,MATCH(Sales!$M2379,People!$B$2:$B$5,0))</f>
        <v>Chuck Magee</v>
      </c>
    </row>
    <row r="2380" spans="1:23" x14ac:dyDescent="0.25">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c r="V2380" t="str">
        <f>IF(ISNA(MATCH(Sales!$B2380,Returns!$B$2:$B$297,0)),"No","Yes")</f>
        <v>No</v>
      </c>
      <c r="W2380" t="str">
        <f>INDEX(People!$A$2:$A$5,MATCH(Sales!$M2380,People!$B$2:$B$5,0))</f>
        <v>Anna Andreadi</v>
      </c>
    </row>
    <row r="2381" spans="1:23" x14ac:dyDescent="0.25">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c r="V2381" t="str">
        <f>IF(ISNA(MATCH(Sales!$B2381,Returns!$B$2:$B$297,0)),"No","Yes")</f>
        <v>No</v>
      </c>
      <c r="W2381" t="str">
        <f>INDEX(People!$A$2:$A$5,MATCH(Sales!$M2381,People!$B$2:$B$5,0))</f>
        <v>Chuck Magee</v>
      </c>
    </row>
    <row r="2382" spans="1:23" x14ac:dyDescent="0.25">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c r="V2382" t="str">
        <f>IF(ISNA(MATCH(Sales!$B2382,Returns!$B$2:$B$297,0)),"No","Yes")</f>
        <v>No</v>
      </c>
      <c r="W2382" t="str">
        <f>INDEX(People!$A$2:$A$5,MATCH(Sales!$M2382,People!$B$2:$B$5,0))</f>
        <v>Chuck Magee</v>
      </c>
    </row>
    <row r="2383" spans="1:23" x14ac:dyDescent="0.25">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c r="V2383" t="str">
        <f>IF(ISNA(MATCH(Sales!$B2383,Returns!$B$2:$B$297,0)),"No","Yes")</f>
        <v>No</v>
      </c>
      <c r="W2383" t="str">
        <f>INDEX(People!$A$2:$A$5,MATCH(Sales!$M2383,People!$B$2:$B$5,0))</f>
        <v>Chuck Magee</v>
      </c>
    </row>
    <row r="2384" spans="1:23" x14ac:dyDescent="0.25">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c r="V2384" t="str">
        <f>IF(ISNA(MATCH(Sales!$B2384,Returns!$B$2:$B$297,0)),"No","Yes")</f>
        <v>No</v>
      </c>
      <c r="W2384" t="str">
        <f>INDEX(People!$A$2:$A$5,MATCH(Sales!$M2384,People!$B$2:$B$5,0))</f>
        <v>Anna Andreadi</v>
      </c>
    </row>
    <row r="2385" spans="1:23" x14ac:dyDescent="0.25">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c r="V2385" t="str">
        <f>IF(ISNA(MATCH(Sales!$B2385,Returns!$B$2:$B$297,0)),"No","Yes")</f>
        <v>No</v>
      </c>
      <c r="W2385" t="str">
        <f>INDEX(People!$A$2:$A$5,MATCH(Sales!$M2385,People!$B$2:$B$5,0))</f>
        <v>Anna Andreadi</v>
      </c>
    </row>
    <row r="2386" spans="1:23" x14ac:dyDescent="0.25">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c r="V2386" t="str">
        <f>IF(ISNA(MATCH(Sales!$B2386,Returns!$B$2:$B$297,0)),"No","Yes")</f>
        <v>No</v>
      </c>
      <c r="W2386" t="str">
        <f>INDEX(People!$A$2:$A$5,MATCH(Sales!$M2386,People!$B$2:$B$5,0))</f>
        <v>Anna Andreadi</v>
      </c>
    </row>
    <row r="2387" spans="1:23" x14ac:dyDescent="0.25">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c r="V2387" t="str">
        <f>IF(ISNA(MATCH(Sales!$B2387,Returns!$B$2:$B$297,0)),"No","Yes")</f>
        <v>No</v>
      </c>
      <c r="W2387" t="str">
        <f>INDEX(People!$A$2:$A$5,MATCH(Sales!$M2387,People!$B$2:$B$5,0))</f>
        <v>Anna Andreadi</v>
      </c>
    </row>
    <row r="2388" spans="1:23" x14ac:dyDescent="0.25">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c r="V2388" t="str">
        <f>IF(ISNA(MATCH(Sales!$B2388,Returns!$B$2:$B$297,0)),"No","Yes")</f>
        <v>No</v>
      </c>
      <c r="W2388" t="str">
        <f>INDEX(People!$A$2:$A$5,MATCH(Sales!$M2388,People!$B$2:$B$5,0))</f>
        <v>Anna Andreadi</v>
      </c>
    </row>
    <row r="2389" spans="1:23" x14ac:dyDescent="0.25">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c r="V2389" t="str">
        <f>IF(ISNA(MATCH(Sales!$B2389,Returns!$B$2:$B$297,0)),"No","Yes")</f>
        <v>No</v>
      </c>
      <c r="W2389" t="str">
        <f>INDEX(People!$A$2:$A$5,MATCH(Sales!$M2389,People!$B$2:$B$5,0))</f>
        <v>Anna Andreadi</v>
      </c>
    </row>
    <row r="2390" spans="1:23" x14ac:dyDescent="0.25">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c r="V2390" t="str">
        <f>IF(ISNA(MATCH(Sales!$B2390,Returns!$B$2:$B$297,0)),"No","Yes")</f>
        <v>No</v>
      </c>
      <c r="W2390" t="str">
        <f>INDEX(People!$A$2:$A$5,MATCH(Sales!$M2390,People!$B$2:$B$5,0))</f>
        <v>Anna Andreadi</v>
      </c>
    </row>
    <row r="2391" spans="1:23" x14ac:dyDescent="0.25">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c r="V2391" t="str">
        <f>IF(ISNA(MATCH(Sales!$B2391,Returns!$B$2:$B$297,0)),"No","Yes")</f>
        <v>No</v>
      </c>
      <c r="W2391" t="str">
        <f>INDEX(People!$A$2:$A$5,MATCH(Sales!$M2391,People!$B$2:$B$5,0))</f>
        <v>Chuck Magee</v>
      </c>
    </row>
    <row r="2392" spans="1:23" x14ac:dyDescent="0.25">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c r="V2392" t="str">
        <f>IF(ISNA(MATCH(Sales!$B2392,Returns!$B$2:$B$297,0)),"No","Yes")</f>
        <v>No</v>
      </c>
      <c r="W2392" t="str">
        <f>INDEX(People!$A$2:$A$5,MATCH(Sales!$M2392,People!$B$2:$B$5,0))</f>
        <v>Chuck Magee</v>
      </c>
    </row>
    <row r="2393" spans="1:23" x14ac:dyDescent="0.25">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c r="V2393" t="str">
        <f>IF(ISNA(MATCH(Sales!$B2393,Returns!$B$2:$B$297,0)),"No","Yes")</f>
        <v>No</v>
      </c>
      <c r="W2393" t="str">
        <f>INDEX(People!$A$2:$A$5,MATCH(Sales!$M2393,People!$B$2:$B$5,0))</f>
        <v>Chuck Magee</v>
      </c>
    </row>
    <row r="2394" spans="1:23" x14ac:dyDescent="0.25">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c r="V2394" t="str">
        <f>IF(ISNA(MATCH(Sales!$B2394,Returns!$B$2:$B$297,0)),"No","Yes")</f>
        <v>No</v>
      </c>
      <c r="W2394" t="str">
        <f>INDEX(People!$A$2:$A$5,MATCH(Sales!$M2394,People!$B$2:$B$5,0))</f>
        <v>Chuck Magee</v>
      </c>
    </row>
    <row r="2395" spans="1:23" x14ac:dyDescent="0.25">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c r="V2395" t="str">
        <f>IF(ISNA(MATCH(Sales!$B2395,Returns!$B$2:$B$297,0)),"No","Yes")</f>
        <v>No</v>
      </c>
      <c r="W2395" t="str">
        <f>INDEX(People!$A$2:$A$5,MATCH(Sales!$M2395,People!$B$2:$B$5,0))</f>
        <v>Chuck Magee</v>
      </c>
    </row>
    <row r="2396" spans="1:23" x14ac:dyDescent="0.25">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c r="V2396" t="str">
        <f>IF(ISNA(MATCH(Sales!$B2396,Returns!$B$2:$B$297,0)),"No","Yes")</f>
        <v>No</v>
      </c>
      <c r="W2396" t="str">
        <f>INDEX(People!$A$2:$A$5,MATCH(Sales!$M2396,People!$B$2:$B$5,0))</f>
        <v>Chuck Magee</v>
      </c>
    </row>
    <row r="2397" spans="1:23" x14ac:dyDescent="0.25">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IF(ISNA(MATCH(Sales!$B2397,Returns!$B$2:$B$297,0)),"No","Yes")</f>
        <v>No</v>
      </c>
      <c r="W2397" t="str">
        <f>INDEX(People!$A$2:$A$5,MATCH(Sales!$M2397,People!$B$2:$B$5,0))</f>
        <v>Chuck Magee</v>
      </c>
    </row>
    <row r="2398" spans="1:23" x14ac:dyDescent="0.25">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IF(ISNA(MATCH(Sales!$B2398,Returns!$B$2:$B$297,0)),"No","Yes")</f>
        <v>No</v>
      </c>
      <c r="W2398" t="str">
        <f>INDEX(People!$A$2:$A$5,MATCH(Sales!$M2398,People!$B$2:$B$5,0))</f>
        <v>Chuck Magee</v>
      </c>
    </row>
    <row r="2399" spans="1:23" x14ac:dyDescent="0.25">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IF(ISNA(MATCH(Sales!$B2399,Returns!$B$2:$B$297,0)),"No","Yes")</f>
        <v>No</v>
      </c>
      <c r="W2399" t="str">
        <f>INDEX(People!$A$2:$A$5,MATCH(Sales!$M2399,People!$B$2:$B$5,0))</f>
        <v>Anna Andreadi</v>
      </c>
    </row>
    <row r="2400" spans="1:23" x14ac:dyDescent="0.25">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c r="V2400" t="str">
        <f>IF(ISNA(MATCH(Sales!$B2400,Returns!$B$2:$B$297,0)),"No","Yes")</f>
        <v>No</v>
      </c>
      <c r="W2400" t="str">
        <f>INDEX(People!$A$2:$A$5,MATCH(Sales!$M2400,People!$B$2:$B$5,0))</f>
        <v>Anna Andreadi</v>
      </c>
    </row>
    <row r="2401" spans="1:23" x14ac:dyDescent="0.25">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c r="V2401" t="str">
        <f>IF(ISNA(MATCH(Sales!$B2401,Returns!$B$2:$B$297,0)),"No","Yes")</f>
        <v>No</v>
      </c>
      <c r="W2401" t="str">
        <f>INDEX(People!$A$2:$A$5,MATCH(Sales!$M2401,People!$B$2:$B$5,0))</f>
        <v>Cassandra Brandow</v>
      </c>
    </row>
    <row r="2402" spans="1:23" x14ac:dyDescent="0.25">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c r="V2402" t="str">
        <f>IF(ISNA(MATCH(Sales!$B2402,Returns!$B$2:$B$297,0)),"No","Yes")</f>
        <v>No</v>
      </c>
      <c r="W2402" t="str">
        <f>INDEX(People!$A$2:$A$5,MATCH(Sales!$M2402,People!$B$2:$B$5,0))</f>
        <v>Cassandra Brandow</v>
      </c>
    </row>
    <row r="2403" spans="1:23" x14ac:dyDescent="0.25">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c r="V2403" t="str">
        <f>IF(ISNA(MATCH(Sales!$B2403,Returns!$B$2:$B$297,0)),"No","Yes")</f>
        <v>No</v>
      </c>
      <c r="W2403" t="str">
        <f>INDEX(People!$A$2:$A$5,MATCH(Sales!$M2403,People!$B$2:$B$5,0))</f>
        <v>Kelly Williams</v>
      </c>
    </row>
    <row r="2404" spans="1:23" x14ac:dyDescent="0.25">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c r="V2404" t="str">
        <f>IF(ISNA(MATCH(Sales!$B2404,Returns!$B$2:$B$297,0)),"No","Yes")</f>
        <v>No</v>
      </c>
      <c r="W2404" t="str">
        <f>INDEX(People!$A$2:$A$5,MATCH(Sales!$M2404,People!$B$2:$B$5,0))</f>
        <v>Kelly Williams</v>
      </c>
    </row>
    <row r="2405" spans="1:23" x14ac:dyDescent="0.25">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c r="V2405" t="str">
        <f>IF(ISNA(MATCH(Sales!$B2405,Returns!$B$2:$B$297,0)),"No","Yes")</f>
        <v>No</v>
      </c>
      <c r="W2405" t="str">
        <f>INDEX(People!$A$2:$A$5,MATCH(Sales!$M2405,People!$B$2:$B$5,0))</f>
        <v>Kelly Williams</v>
      </c>
    </row>
    <row r="2406" spans="1:23" x14ac:dyDescent="0.25">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c r="V2406" t="str">
        <f>IF(ISNA(MATCH(Sales!$B2406,Returns!$B$2:$B$297,0)),"No","Yes")</f>
        <v>No</v>
      </c>
      <c r="W2406" t="str">
        <f>INDEX(People!$A$2:$A$5,MATCH(Sales!$M2406,People!$B$2:$B$5,0))</f>
        <v>Anna Andreadi</v>
      </c>
    </row>
    <row r="2407" spans="1:23" x14ac:dyDescent="0.25">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c r="V2407" t="str">
        <f>IF(ISNA(MATCH(Sales!$B2407,Returns!$B$2:$B$297,0)),"No","Yes")</f>
        <v>No</v>
      </c>
      <c r="W2407" t="str">
        <f>INDEX(People!$A$2:$A$5,MATCH(Sales!$M2407,People!$B$2:$B$5,0))</f>
        <v>Anna Andreadi</v>
      </c>
    </row>
    <row r="2408" spans="1:23" x14ac:dyDescent="0.25">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c r="V2408" t="str">
        <f>IF(ISNA(MATCH(Sales!$B2408,Returns!$B$2:$B$297,0)),"No","Yes")</f>
        <v>No</v>
      </c>
      <c r="W2408" t="str">
        <f>INDEX(People!$A$2:$A$5,MATCH(Sales!$M2408,People!$B$2:$B$5,0))</f>
        <v>Anna Andreadi</v>
      </c>
    </row>
    <row r="2409" spans="1:23" x14ac:dyDescent="0.25">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IF(ISNA(MATCH(Sales!$B2409,Returns!$B$2:$B$297,0)),"No","Yes")</f>
        <v>No</v>
      </c>
      <c r="W2409" t="str">
        <f>INDEX(People!$A$2:$A$5,MATCH(Sales!$M2409,People!$B$2:$B$5,0))</f>
        <v>Anna Andreadi</v>
      </c>
    </row>
    <row r="2410" spans="1:23" x14ac:dyDescent="0.25">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c r="V2410" t="str">
        <f>IF(ISNA(MATCH(Sales!$B2410,Returns!$B$2:$B$297,0)),"No","Yes")</f>
        <v>No</v>
      </c>
      <c r="W2410" t="str">
        <f>INDEX(People!$A$2:$A$5,MATCH(Sales!$M2410,People!$B$2:$B$5,0))</f>
        <v>Anna Andreadi</v>
      </c>
    </row>
    <row r="2411" spans="1:23" x14ac:dyDescent="0.25">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c r="V2411" t="str">
        <f>IF(ISNA(MATCH(Sales!$B2411,Returns!$B$2:$B$297,0)),"No","Yes")</f>
        <v>No</v>
      </c>
      <c r="W2411" t="str">
        <f>INDEX(People!$A$2:$A$5,MATCH(Sales!$M2411,People!$B$2:$B$5,0))</f>
        <v>Anna Andreadi</v>
      </c>
    </row>
    <row r="2412" spans="1:23" x14ac:dyDescent="0.25">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c r="V2412" t="str">
        <f>IF(ISNA(MATCH(Sales!$B2412,Returns!$B$2:$B$297,0)),"No","Yes")</f>
        <v>No</v>
      </c>
      <c r="W2412" t="str">
        <f>INDEX(People!$A$2:$A$5,MATCH(Sales!$M2412,People!$B$2:$B$5,0))</f>
        <v>Chuck Magee</v>
      </c>
    </row>
    <row r="2413" spans="1:23" x14ac:dyDescent="0.25">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c r="V2413" t="str">
        <f>IF(ISNA(MATCH(Sales!$B2413,Returns!$B$2:$B$297,0)),"No","Yes")</f>
        <v>No</v>
      </c>
      <c r="W2413" t="str">
        <f>INDEX(People!$A$2:$A$5,MATCH(Sales!$M2413,People!$B$2:$B$5,0))</f>
        <v>Anna Andreadi</v>
      </c>
    </row>
    <row r="2414" spans="1:23" x14ac:dyDescent="0.25">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IF(ISNA(MATCH(Sales!$B2414,Returns!$B$2:$B$297,0)),"No","Yes")</f>
        <v>No</v>
      </c>
      <c r="W2414" t="str">
        <f>INDEX(People!$A$2:$A$5,MATCH(Sales!$M2414,People!$B$2:$B$5,0))</f>
        <v>Anna Andreadi</v>
      </c>
    </row>
    <row r="2415" spans="1:23" x14ac:dyDescent="0.25">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c r="V2415" t="str">
        <f>IF(ISNA(MATCH(Sales!$B2415,Returns!$B$2:$B$297,0)),"No","Yes")</f>
        <v>No</v>
      </c>
      <c r="W2415" t="str">
        <f>INDEX(People!$A$2:$A$5,MATCH(Sales!$M2415,People!$B$2:$B$5,0))</f>
        <v>Anna Andreadi</v>
      </c>
    </row>
    <row r="2416" spans="1:23" x14ac:dyDescent="0.25">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c r="V2416" t="str">
        <f>IF(ISNA(MATCH(Sales!$B2416,Returns!$B$2:$B$297,0)),"No","Yes")</f>
        <v>No</v>
      </c>
      <c r="W2416" t="str">
        <f>INDEX(People!$A$2:$A$5,MATCH(Sales!$M2416,People!$B$2:$B$5,0))</f>
        <v>Kelly Williams</v>
      </c>
    </row>
    <row r="2417" spans="1:23" x14ac:dyDescent="0.25">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c r="V2417" t="str">
        <f>IF(ISNA(MATCH(Sales!$B2417,Returns!$B$2:$B$297,0)),"No","Yes")</f>
        <v>No</v>
      </c>
      <c r="W2417" t="str">
        <f>INDEX(People!$A$2:$A$5,MATCH(Sales!$M2417,People!$B$2:$B$5,0))</f>
        <v>Chuck Magee</v>
      </c>
    </row>
    <row r="2418" spans="1:23" x14ac:dyDescent="0.25">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c r="V2418" t="str">
        <f>IF(ISNA(MATCH(Sales!$B2418,Returns!$B$2:$B$297,0)),"No","Yes")</f>
        <v>No</v>
      </c>
      <c r="W2418" t="str">
        <f>INDEX(People!$A$2:$A$5,MATCH(Sales!$M2418,People!$B$2:$B$5,0))</f>
        <v>Anna Andreadi</v>
      </c>
    </row>
    <row r="2419" spans="1:23" x14ac:dyDescent="0.25">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c r="V2419" t="str">
        <f>IF(ISNA(MATCH(Sales!$B2419,Returns!$B$2:$B$297,0)),"No","Yes")</f>
        <v>No</v>
      </c>
      <c r="W2419" t="str">
        <f>INDEX(People!$A$2:$A$5,MATCH(Sales!$M2419,People!$B$2:$B$5,0))</f>
        <v>Anna Andreadi</v>
      </c>
    </row>
    <row r="2420" spans="1:23" x14ac:dyDescent="0.25">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c r="V2420" t="str">
        <f>IF(ISNA(MATCH(Sales!$B2420,Returns!$B$2:$B$297,0)),"No","Yes")</f>
        <v>No</v>
      </c>
      <c r="W2420" t="str">
        <f>INDEX(People!$A$2:$A$5,MATCH(Sales!$M2420,People!$B$2:$B$5,0))</f>
        <v>Anna Andreadi</v>
      </c>
    </row>
    <row r="2421" spans="1:23" x14ac:dyDescent="0.25">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c r="V2421" t="str">
        <f>IF(ISNA(MATCH(Sales!$B2421,Returns!$B$2:$B$297,0)),"No","Yes")</f>
        <v>No</v>
      </c>
      <c r="W2421" t="str">
        <f>INDEX(People!$A$2:$A$5,MATCH(Sales!$M2421,People!$B$2:$B$5,0))</f>
        <v>Anna Andreadi</v>
      </c>
    </row>
    <row r="2422" spans="1:23" x14ac:dyDescent="0.25">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c r="V2422" t="str">
        <f>IF(ISNA(MATCH(Sales!$B2422,Returns!$B$2:$B$297,0)),"No","Yes")</f>
        <v>No</v>
      </c>
      <c r="W2422" t="str">
        <f>INDEX(People!$A$2:$A$5,MATCH(Sales!$M2422,People!$B$2:$B$5,0))</f>
        <v>Anna Andreadi</v>
      </c>
    </row>
    <row r="2423" spans="1:23" x14ac:dyDescent="0.25">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c r="V2423" t="str">
        <f>IF(ISNA(MATCH(Sales!$B2423,Returns!$B$2:$B$297,0)),"No","Yes")</f>
        <v>No</v>
      </c>
      <c r="W2423" t="str">
        <f>INDEX(People!$A$2:$A$5,MATCH(Sales!$M2423,People!$B$2:$B$5,0))</f>
        <v>Kelly Williams</v>
      </c>
    </row>
    <row r="2424" spans="1:23" x14ac:dyDescent="0.25">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c r="V2424" t="str">
        <f>IF(ISNA(MATCH(Sales!$B2424,Returns!$B$2:$B$297,0)),"No","Yes")</f>
        <v>No</v>
      </c>
      <c r="W2424" t="str">
        <f>INDEX(People!$A$2:$A$5,MATCH(Sales!$M2424,People!$B$2:$B$5,0))</f>
        <v>Kelly Williams</v>
      </c>
    </row>
    <row r="2425" spans="1:23" x14ac:dyDescent="0.25">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c r="V2425" t="str">
        <f>IF(ISNA(MATCH(Sales!$B2425,Returns!$B$2:$B$297,0)),"No","Yes")</f>
        <v>No</v>
      </c>
      <c r="W2425" t="str">
        <f>INDEX(People!$A$2:$A$5,MATCH(Sales!$M2425,People!$B$2:$B$5,0))</f>
        <v>Chuck Magee</v>
      </c>
    </row>
    <row r="2426" spans="1:23" x14ac:dyDescent="0.25">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c r="V2426" t="str">
        <f>IF(ISNA(MATCH(Sales!$B2426,Returns!$B$2:$B$297,0)),"No","Yes")</f>
        <v>No</v>
      </c>
      <c r="W2426" t="str">
        <f>INDEX(People!$A$2:$A$5,MATCH(Sales!$M2426,People!$B$2:$B$5,0))</f>
        <v>Chuck Magee</v>
      </c>
    </row>
    <row r="2427" spans="1:23" x14ac:dyDescent="0.25">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c r="V2427" t="str">
        <f>IF(ISNA(MATCH(Sales!$B2427,Returns!$B$2:$B$297,0)),"No","Yes")</f>
        <v>No</v>
      </c>
      <c r="W2427" t="str">
        <f>INDEX(People!$A$2:$A$5,MATCH(Sales!$M2427,People!$B$2:$B$5,0))</f>
        <v>Chuck Magee</v>
      </c>
    </row>
    <row r="2428" spans="1:23" x14ac:dyDescent="0.25">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c r="V2428" t="str">
        <f>IF(ISNA(MATCH(Sales!$B2428,Returns!$B$2:$B$297,0)),"No","Yes")</f>
        <v>No</v>
      </c>
      <c r="W2428" t="str">
        <f>INDEX(People!$A$2:$A$5,MATCH(Sales!$M2428,People!$B$2:$B$5,0))</f>
        <v>Chuck Magee</v>
      </c>
    </row>
    <row r="2429" spans="1:23" x14ac:dyDescent="0.25">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c r="V2429" t="str">
        <f>IF(ISNA(MATCH(Sales!$B2429,Returns!$B$2:$B$297,0)),"No","Yes")</f>
        <v>No</v>
      </c>
      <c r="W2429" t="str">
        <f>INDEX(People!$A$2:$A$5,MATCH(Sales!$M2429,People!$B$2:$B$5,0))</f>
        <v>Kelly Williams</v>
      </c>
    </row>
    <row r="2430" spans="1:23" x14ac:dyDescent="0.25">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c r="V2430" t="str">
        <f>IF(ISNA(MATCH(Sales!$B2430,Returns!$B$2:$B$297,0)),"No","Yes")</f>
        <v>No</v>
      </c>
      <c r="W2430" t="str">
        <f>INDEX(People!$A$2:$A$5,MATCH(Sales!$M2430,People!$B$2:$B$5,0))</f>
        <v>Kelly Williams</v>
      </c>
    </row>
    <row r="2431" spans="1:23" x14ac:dyDescent="0.25">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c r="V2431" t="str">
        <f>IF(ISNA(MATCH(Sales!$B2431,Returns!$B$2:$B$297,0)),"No","Yes")</f>
        <v>No</v>
      </c>
      <c r="W2431" t="str">
        <f>INDEX(People!$A$2:$A$5,MATCH(Sales!$M2431,People!$B$2:$B$5,0))</f>
        <v>Kelly Williams</v>
      </c>
    </row>
    <row r="2432" spans="1:23" x14ac:dyDescent="0.25">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c r="V2432" t="str">
        <f>IF(ISNA(MATCH(Sales!$B2432,Returns!$B$2:$B$297,0)),"No","Yes")</f>
        <v>No</v>
      </c>
      <c r="W2432" t="str">
        <f>INDEX(People!$A$2:$A$5,MATCH(Sales!$M2432,People!$B$2:$B$5,0))</f>
        <v>Anna Andreadi</v>
      </c>
    </row>
    <row r="2433" spans="1:23" x14ac:dyDescent="0.25">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c r="V2433" t="str">
        <f>IF(ISNA(MATCH(Sales!$B2433,Returns!$B$2:$B$297,0)),"No","Yes")</f>
        <v>No</v>
      </c>
      <c r="W2433" t="str">
        <f>INDEX(People!$A$2:$A$5,MATCH(Sales!$M2433,People!$B$2:$B$5,0))</f>
        <v>Anna Andreadi</v>
      </c>
    </row>
    <row r="2434" spans="1:23" x14ac:dyDescent="0.25">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c r="V2434" t="str">
        <f>IF(ISNA(MATCH(Sales!$B2434,Returns!$B$2:$B$297,0)),"No","Yes")</f>
        <v>No</v>
      </c>
      <c r="W2434" t="str">
        <f>INDEX(People!$A$2:$A$5,MATCH(Sales!$M2434,People!$B$2:$B$5,0))</f>
        <v>Chuck Magee</v>
      </c>
    </row>
    <row r="2435" spans="1:23" x14ac:dyDescent="0.25">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c r="V2435" t="str">
        <f>IF(ISNA(MATCH(Sales!$B2435,Returns!$B$2:$B$297,0)),"No","Yes")</f>
        <v>No</v>
      </c>
      <c r="W2435" t="str">
        <f>INDEX(People!$A$2:$A$5,MATCH(Sales!$M2435,People!$B$2:$B$5,0))</f>
        <v>Kelly Williams</v>
      </c>
    </row>
    <row r="2436" spans="1:23" x14ac:dyDescent="0.25">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IF(ISNA(MATCH(Sales!$B2436,Returns!$B$2:$B$297,0)),"No","Yes")</f>
        <v>No</v>
      </c>
      <c r="W2436" t="str">
        <f>INDEX(People!$A$2:$A$5,MATCH(Sales!$M2436,People!$B$2:$B$5,0))</f>
        <v>Cassandra Brandow</v>
      </c>
    </row>
    <row r="2437" spans="1:23" x14ac:dyDescent="0.25">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c r="V2437" t="str">
        <f>IF(ISNA(MATCH(Sales!$B2437,Returns!$B$2:$B$297,0)),"No","Yes")</f>
        <v>No</v>
      </c>
      <c r="W2437" t="str">
        <f>INDEX(People!$A$2:$A$5,MATCH(Sales!$M2437,People!$B$2:$B$5,0))</f>
        <v>Cassandra Brandow</v>
      </c>
    </row>
    <row r="2438" spans="1:23" x14ac:dyDescent="0.25">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IF(ISNA(MATCH(Sales!$B2438,Returns!$B$2:$B$297,0)),"No","Yes")</f>
        <v>Yes</v>
      </c>
      <c r="W2438" t="str">
        <f>INDEX(People!$A$2:$A$5,MATCH(Sales!$M2438,People!$B$2:$B$5,0))</f>
        <v>Anna Andreadi</v>
      </c>
    </row>
    <row r="2439" spans="1:23" x14ac:dyDescent="0.25">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c r="V2439" t="str">
        <f>IF(ISNA(MATCH(Sales!$B2439,Returns!$B$2:$B$297,0)),"No","Yes")</f>
        <v>No</v>
      </c>
      <c r="W2439" t="str">
        <f>INDEX(People!$A$2:$A$5,MATCH(Sales!$M2439,People!$B$2:$B$5,0))</f>
        <v>Anna Andreadi</v>
      </c>
    </row>
    <row r="2440" spans="1:23" x14ac:dyDescent="0.25">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IF(ISNA(MATCH(Sales!$B2440,Returns!$B$2:$B$297,0)),"No","Yes")</f>
        <v>No</v>
      </c>
      <c r="W2440" t="str">
        <f>INDEX(People!$A$2:$A$5,MATCH(Sales!$M2440,People!$B$2:$B$5,0))</f>
        <v>Anna Andreadi</v>
      </c>
    </row>
    <row r="2441" spans="1:23" x14ac:dyDescent="0.25">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c r="V2441" t="str">
        <f>IF(ISNA(MATCH(Sales!$B2441,Returns!$B$2:$B$297,0)),"No","Yes")</f>
        <v>No</v>
      </c>
      <c r="W2441" t="str">
        <f>INDEX(People!$A$2:$A$5,MATCH(Sales!$M2441,People!$B$2:$B$5,0))</f>
        <v>Cassandra Brandow</v>
      </c>
    </row>
    <row r="2442" spans="1:23" x14ac:dyDescent="0.25">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c r="V2442" t="str">
        <f>IF(ISNA(MATCH(Sales!$B2442,Returns!$B$2:$B$297,0)),"No","Yes")</f>
        <v>No</v>
      </c>
      <c r="W2442" t="str">
        <f>INDEX(People!$A$2:$A$5,MATCH(Sales!$M2442,People!$B$2:$B$5,0))</f>
        <v>Chuck Magee</v>
      </c>
    </row>
    <row r="2443" spans="1:23" x14ac:dyDescent="0.25">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c r="V2443" t="str">
        <f>IF(ISNA(MATCH(Sales!$B2443,Returns!$B$2:$B$297,0)),"No","Yes")</f>
        <v>No</v>
      </c>
      <c r="W2443" t="str">
        <f>INDEX(People!$A$2:$A$5,MATCH(Sales!$M2443,People!$B$2:$B$5,0))</f>
        <v>Chuck Magee</v>
      </c>
    </row>
    <row r="2444" spans="1:23" x14ac:dyDescent="0.25">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c r="V2444" t="str">
        <f>IF(ISNA(MATCH(Sales!$B2444,Returns!$B$2:$B$297,0)),"No","Yes")</f>
        <v>No</v>
      </c>
      <c r="W2444" t="str">
        <f>INDEX(People!$A$2:$A$5,MATCH(Sales!$M2444,People!$B$2:$B$5,0))</f>
        <v>Chuck Magee</v>
      </c>
    </row>
    <row r="2445" spans="1:23" x14ac:dyDescent="0.25">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c r="V2445" t="str">
        <f>IF(ISNA(MATCH(Sales!$B2445,Returns!$B$2:$B$297,0)),"No","Yes")</f>
        <v>No</v>
      </c>
      <c r="W2445" t="str">
        <f>INDEX(People!$A$2:$A$5,MATCH(Sales!$M2445,People!$B$2:$B$5,0))</f>
        <v>Chuck Magee</v>
      </c>
    </row>
    <row r="2446" spans="1:23" x14ac:dyDescent="0.25">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c r="V2446" t="str">
        <f>IF(ISNA(MATCH(Sales!$B2446,Returns!$B$2:$B$297,0)),"No","Yes")</f>
        <v>No</v>
      </c>
      <c r="W2446" t="str">
        <f>INDEX(People!$A$2:$A$5,MATCH(Sales!$M2446,People!$B$2:$B$5,0))</f>
        <v>Chuck Magee</v>
      </c>
    </row>
    <row r="2447" spans="1:23" x14ac:dyDescent="0.25">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c r="V2447" t="str">
        <f>IF(ISNA(MATCH(Sales!$B2447,Returns!$B$2:$B$297,0)),"No","Yes")</f>
        <v>No</v>
      </c>
      <c r="W2447" t="str">
        <f>INDEX(People!$A$2:$A$5,MATCH(Sales!$M2447,People!$B$2:$B$5,0))</f>
        <v>Chuck Magee</v>
      </c>
    </row>
    <row r="2448" spans="1:23" x14ac:dyDescent="0.25">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IF(ISNA(MATCH(Sales!$B2448,Returns!$B$2:$B$297,0)),"No","Yes")</f>
        <v>No</v>
      </c>
      <c r="W2448" t="str">
        <f>INDEX(People!$A$2:$A$5,MATCH(Sales!$M2448,People!$B$2:$B$5,0))</f>
        <v>Anna Andreadi</v>
      </c>
    </row>
    <row r="2449" spans="1:23" x14ac:dyDescent="0.25">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c r="V2449" t="str">
        <f>IF(ISNA(MATCH(Sales!$B2449,Returns!$B$2:$B$297,0)),"No","Yes")</f>
        <v>No</v>
      </c>
      <c r="W2449" t="str">
        <f>INDEX(People!$A$2:$A$5,MATCH(Sales!$M2449,People!$B$2:$B$5,0))</f>
        <v>Chuck Magee</v>
      </c>
    </row>
    <row r="2450" spans="1:23" x14ac:dyDescent="0.25">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c r="V2450" t="str">
        <f>IF(ISNA(MATCH(Sales!$B2450,Returns!$B$2:$B$297,0)),"No","Yes")</f>
        <v>No</v>
      </c>
      <c r="W2450" t="str">
        <f>INDEX(People!$A$2:$A$5,MATCH(Sales!$M2450,People!$B$2:$B$5,0))</f>
        <v>Cassandra Brandow</v>
      </c>
    </row>
    <row r="2451" spans="1:23" x14ac:dyDescent="0.25">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c r="V2451" t="str">
        <f>IF(ISNA(MATCH(Sales!$B2451,Returns!$B$2:$B$297,0)),"No","Yes")</f>
        <v>No</v>
      </c>
      <c r="W2451" t="str">
        <f>INDEX(People!$A$2:$A$5,MATCH(Sales!$M2451,People!$B$2:$B$5,0))</f>
        <v>Anna Andreadi</v>
      </c>
    </row>
    <row r="2452" spans="1:23" x14ac:dyDescent="0.25">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c r="V2452" t="str">
        <f>IF(ISNA(MATCH(Sales!$B2452,Returns!$B$2:$B$297,0)),"No","Yes")</f>
        <v>No</v>
      </c>
      <c r="W2452" t="str">
        <f>INDEX(People!$A$2:$A$5,MATCH(Sales!$M2452,People!$B$2:$B$5,0))</f>
        <v>Chuck Magee</v>
      </c>
    </row>
    <row r="2453" spans="1:23" x14ac:dyDescent="0.25">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c r="V2453" t="str">
        <f>IF(ISNA(MATCH(Sales!$B2453,Returns!$B$2:$B$297,0)),"No","Yes")</f>
        <v>No</v>
      </c>
      <c r="W2453" t="str">
        <f>INDEX(People!$A$2:$A$5,MATCH(Sales!$M2453,People!$B$2:$B$5,0))</f>
        <v>Chuck Magee</v>
      </c>
    </row>
    <row r="2454" spans="1:23" x14ac:dyDescent="0.25">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c r="V2454" t="str">
        <f>IF(ISNA(MATCH(Sales!$B2454,Returns!$B$2:$B$297,0)),"No","Yes")</f>
        <v>No</v>
      </c>
      <c r="W2454" t="str">
        <f>INDEX(People!$A$2:$A$5,MATCH(Sales!$M2454,People!$B$2:$B$5,0))</f>
        <v>Chuck Magee</v>
      </c>
    </row>
    <row r="2455" spans="1:23" x14ac:dyDescent="0.25">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IF(ISNA(MATCH(Sales!$B2455,Returns!$B$2:$B$297,0)),"No","Yes")</f>
        <v>No</v>
      </c>
      <c r="W2455" t="str">
        <f>INDEX(People!$A$2:$A$5,MATCH(Sales!$M2455,People!$B$2:$B$5,0))</f>
        <v>Chuck Magee</v>
      </c>
    </row>
    <row r="2456" spans="1:23" x14ac:dyDescent="0.25">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c r="V2456" t="str">
        <f>IF(ISNA(MATCH(Sales!$B2456,Returns!$B$2:$B$297,0)),"No","Yes")</f>
        <v>No</v>
      </c>
      <c r="W2456" t="str">
        <f>INDEX(People!$A$2:$A$5,MATCH(Sales!$M2456,People!$B$2:$B$5,0))</f>
        <v>Chuck Magee</v>
      </c>
    </row>
    <row r="2457" spans="1:23" x14ac:dyDescent="0.25">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c r="V2457" t="str">
        <f>IF(ISNA(MATCH(Sales!$B2457,Returns!$B$2:$B$297,0)),"No","Yes")</f>
        <v>No</v>
      </c>
      <c r="W2457" t="str">
        <f>INDEX(People!$A$2:$A$5,MATCH(Sales!$M2457,People!$B$2:$B$5,0))</f>
        <v>Chuck Magee</v>
      </c>
    </row>
    <row r="2458" spans="1:23" x14ac:dyDescent="0.25">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c r="V2458" t="str">
        <f>IF(ISNA(MATCH(Sales!$B2458,Returns!$B$2:$B$297,0)),"No","Yes")</f>
        <v>No</v>
      </c>
      <c r="W2458" t="str">
        <f>INDEX(People!$A$2:$A$5,MATCH(Sales!$M2458,People!$B$2:$B$5,0))</f>
        <v>Chuck Magee</v>
      </c>
    </row>
    <row r="2459" spans="1:23" x14ac:dyDescent="0.25">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c r="V2459" t="str">
        <f>IF(ISNA(MATCH(Sales!$B2459,Returns!$B$2:$B$297,0)),"No","Yes")</f>
        <v>No</v>
      </c>
      <c r="W2459" t="str">
        <f>INDEX(People!$A$2:$A$5,MATCH(Sales!$M2459,People!$B$2:$B$5,0))</f>
        <v>Chuck Magee</v>
      </c>
    </row>
    <row r="2460" spans="1:23" x14ac:dyDescent="0.25">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c r="V2460" t="str">
        <f>IF(ISNA(MATCH(Sales!$B2460,Returns!$B$2:$B$297,0)),"No","Yes")</f>
        <v>No</v>
      </c>
      <c r="W2460" t="str">
        <f>INDEX(People!$A$2:$A$5,MATCH(Sales!$M2460,People!$B$2:$B$5,0))</f>
        <v>Chuck Magee</v>
      </c>
    </row>
    <row r="2461" spans="1:23" x14ac:dyDescent="0.25">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IF(ISNA(MATCH(Sales!$B2461,Returns!$B$2:$B$297,0)),"No","Yes")</f>
        <v>No</v>
      </c>
      <c r="W2461" t="str">
        <f>INDEX(People!$A$2:$A$5,MATCH(Sales!$M2461,People!$B$2:$B$5,0))</f>
        <v>Chuck Magee</v>
      </c>
    </row>
    <row r="2462" spans="1:23" x14ac:dyDescent="0.25">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IF(ISNA(MATCH(Sales!$B2462,Returns!$B$2:$B$297,0)),"No","Yes")</f>
        <v>No</v>
      </c>
      <c r="W2462" t="str">
        <f>INDEX(People!$A$2:$A$5,MATCH(Sales!$M2462,People!$B$2:$B$5,0))</f>
        <v>Anna Andreadi</v>
      </c>
    </row>
    <row r="2463" spans="1:23" x14ac:dyDescent="0.25">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c r="V2463" t="str">
        <f>IF(ISNA(MATCH(Sales!$B2463,Returns!$B$2:$B$297,0)),"No","Yes")</f>
        <v>No</v>
      </c>
      <c r="W2463" t="str">
        <f>INDEX(People!$A$2:$A$5,MATCH(Sales!$M2463,People!$B$2:$B$5,0))</f>
        <v>Anna Andreadi</v>
      </c>
    </row>
    <row r="2464" spans="1:23" x14ac:dyDescent="0.25">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c r="V2464" t="str">
        <f>IF(ISNA(MATCH(Sales!$B2464,Returns!$B$2:$B$297,0)),"No","Yes")</f>
        <v>No</v>
      </c>
      <c r="W2464" t="str">
        <f>INDEX(People!$A$2:$A$5,MATCH(Sales!$M2464,People!$B$2:$B$5,0))</f>
        <v>Chuck Magee</v>
      </c>
    </row>
    <row r="2465" spans="1:23" x14ac:dyDescent="0.25">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c r="V2465" t="str">
        <f>IF(ISNA(MATCH(Sales!$B2465,Returns!$B$2:$B$297,0)),"No","Yes")</f>
        <v>No</v>
      </c>
      <c r="W2465" t="str">
        <f>INDEX(People!$A$2:$A$5,MATCH(Sales!$M2465,People!$B$2:$B$5,0))</f>
        <v>Chuck Magee</v>
      </c>
    </row>
    <row r="2466" spans="1:23" x14ac:dyDescent="0.25">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c r="V2466" t="str">
        <f>IF(ISNA(MATCH(Sales!$B2466,Returns!$B$2:$B$297,0)),"No","Yes")</f>
        <v>No</v>
      </c>
      <c r="W2466" t="str">
        <f>INDEX(People!$A$2:$A$5,MATCH(Sales!$M2466,People!$B$2:$B$5,0))</f>
        <v>Chuck Magee</v>
      </c>
    </row>
    <row r="2467" spans="1:23" x14ac:dyDescent="0.25">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IF(ISNA(MATCH(Sales!$B2467,Returns!$B$2:$B$297,0)),"No","Yes")</f>
        <v>No</v>
      </c>
      <c r="W2467" t="str">
        <f>INDEX(People!$A$2:$A$5,MATCH(Sales!$M2467,People!$B$2:$B$5,0))</f>
        <v>Chuck Magee</v>
      </c>
    </row>
    <row r="2468" spans="1:23" x14ac:dyDescent="0.25">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c r="V2468" t="str">
        <f>IF(ISNA(MATCH(Sales!$B2468,Returns!$B$2:$B$297,0)),"No","Yes")</f>
        <v>No</v>
      </c>
      <c r="W2468" t="str">
        <f>INDEX(People!$A$2:$A$5,MATCH(Sales!$M2468,People!$B$2:$B$5,0))</f>
        <v>Cassandra Brandow</v>
      </c>
    </row>
    <row r="2469" spans="1:23" x14ac:dyDescent="0.25">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c r="V2469" t="str">
        <f>IF(ISNA(MATCH(Sales!$B2469,Returns!$B$2:$B$297,0)),"No","Yes")</f>
        <v>No</v>
      </c>
      <c r="W2469" t="str">
        <f>INDEX(People!$A$2:$A$5,MATCH(Sales!$M2469,People!$B$2:$B$5,0))</f>
        <v>Cassandra Brandow</v>
      </c>
    </row>
    <row r="2470" spans="1:23" x14ac:dyDescent="0.25">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c r="V2470" t="str">
        <f>IF(ISNA(MATCH(Sales!$B2470,Returns!$B$2:$B$297,0)),"No","Yes")</f>
        <v>No</v>
      </c>
      <c r="W2470" t="str">
        <f>INDEX(People!$A$2:$A$5,MATCH(Sales!$M2470,People!$B$2:$B$5,0))</f>
        <v>Cassandra Brandow</v>
      </c>
    </row>
    <row r="2471" spans="1:23" x14ac:dyDescent="0.25">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c r="V2471" t="str">
        <f>IF(ISNA(MATCH(Sales!$B2471,Returns!$B$2:$B$297,0)),"No","Yes")</f>
        <v>No</v>
      </c>
      <c r="W2471" t="str">
        <f>INDEX(People!$A$2:$A$5,MATCH(Sales!$M2471,People!$B$2:$B$5,0))</f>
        <v>Cassandra Brandow</v>
      </c>
    </row>
    <row r="2472" spans="1:23" x14ac:dyDescent="0.25">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c r="V2472" t="str">
        <f>IF(ISNA(MATCH(Sales!$B2472,Returns!$B$2:$B$297,0)),"No","Yes")</f>
        <v>No</v>
      </c>
      <c r="W2472" t="str">
        <f>INDEX(People!$A$2:$A$5,MATCH(Sales!$M2472,People!$B$2:$B$5,0))</f>
        <v>Cassandra Brandow</v>
      </c>
    </row>
    <row r="2473" spans="1:23" x14ac:dyDescent="0.25">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c r="V2473" t="str">
        <f>IF(ISNA(MATCH(Sales!$B2473,Returns!$B$2:$B$297,0)),"No","Yes")</f>
        <v>No</v>
      </c>
      <c r="W2473" t="str">
        <f>INDEX(People!$A$2:$A$5,MATCH(Sales!$M2473,People!$B$2:$B$5,0))</f>
        <v>Cassandra Brandow</v>
      </c>
    </row>
    <row r="2474" spans="1:23" x14ac:dyDescent="0.25">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c r="V2474" t="str">
        <f>IF(ISNA(MATCH(Sales!$B2474,Returns!$B$2:$B$297,0)),"No","Yes")</f>
        <v>No</v>
      </c>
      <c r="W2474" t="str">
        <f>INDEX(People!$A$2:$A$5,MATCH(Sales!$M2474,People!$B$2:$B$5,0))</f>
        <v>Cassandra Brandow</v>
      </c>
    </row>
    <row r="2475" spans="1:23" x14ac:dyDescent="0.25">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c r="V2475" t="str">
        <f>IF(ISNA(MATCH(Sales!$B2475,Returns!$B$2:$B$297,0)),"No","Yes")</f>
        <v>No</v>
      </c>
      <c r="W2475" t="str">
        <f>INDEX(People!$A$2:$A$5,MATCH(Sales!$M2475,People!$B$2:$B$5,0))</f>
        <v>Anna Andreadi</v>
      </c>
    </row>
    <row r="2476" spans="1:23" x14ac:dyDescent="0.25">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c r="V2476" t="str">
        <f>IF(ISNA(MATCH(Sales!$B2476,Returns!$B$2:$B$297,0)),"No","Yes")</f>
        <v>No</v>
      </c>
      <c r="W2476" t="str">
        <f>INDEX(People!$A$2:$A$5,MATCH(Sales!$M2476,People!$B$2:$B$5,0))</f>
        <v>Anna Andreadi</v>
      </c>
    </row>
    <row r="2477" spans="1:23" x14ac:dyDescent="0.25">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c r="V2477" t="str">
        <f>IF(ISNA(MATCH(Sales!$B2477,Returns!$B$2:$B$297,0)),"No","Yes")</f>
        <v>No</v>
      </c>
      <c r="W2477" t="str">
        <f>INDEX(People!$A$2:$A$5,MATCH(Sales!$M2477,People!$B$2:$B$5,0))</f>
        <v>Anna Andreadi</v>
      </c>
    </row>
    <row r="2478" spans="1:23" x14ac:dyDescent="0.25">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c r="V2478" t="str">
        <f>IF(ISNA(MATCH(Sales!$B2478,Returns!$B$2:$B$297,0)),"No","Yes")</f>
        <v>No</v>
      </c>
      <c r="W2478" t="str">
        <f>INDEX(People!$A$2:$A$5,MATCH(Sales!$M2478,People!$B$2:$B$5,0))</f>
        <v>Anna Andreadi</v>
      </c>
    </row>
    <row r="2479" spans="1:23" x14ac:dyDescent="0.25">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IF(ISNA(MATCH(Sales!$B2479,Returns!$B$2:$B$297,0)),"No","Yes")</f>
        <v>No</v>
      </c>
      <c r="W2479" t="str">
        <f>INDEX(People!$A$2:$A$5,MATCH(Sales!$M2479,People!$B$2:$B$5,0))</f>
        <v>Anna Andreadi</v>
      </c>
    </row>
    <row r="2480" spans="1:23" x14ac:dyDescent="0.25">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c r="V2480" t="str">
        <f>IF(ISNA(MATCH(Sales!$B2480,Returns!$B$2:$B$297,0)),"No","Yes")</f>
        <v>No</v>
      </c>
      <c r="W2480" t="str">
        <f>INDEX(People!$A$2:$A$5,MATCH(Sales!$M2480,People!$B$2:$B$5,0))</f>
        <v>Chuck Magee</v>
      </c>
    </row>
    <row r="2481" spans="1:23" x14ac:dyDescent="0.25">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c r="V2481" t="str">
        <f>IF(ISNA(MATCH(Sales!$B2481,Returns!$B$2:$B$297,0)),"No","Yes")</f>
        <v>No</v>
      </c>
      <c r="W2481" t="str">
        <f>INDEX(People!$A$2:$A$5,MATCH(Sales!$M2481,People!$B$2:$B$5,0))</f>
        <v>Kelly Williams</v>
      </c>
    </row>
    <row r="2482" spans="1:23" x14ac:dyDescent="0.25">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IF(ISNA(MATCH(Sales!$B2482,Returns!$B$2:$B$297,0)),"No","Yes")</f>
        <v>No</v>
      </c>
      <c r="W2482" t="str">
        <f>INDEX(People!$A$2:$A$5,MATCH(Sales!$M2482,People!$B$2:$B$5,0))</f>
        <v>Kelly Williams</v>
      </c>
    </row>
    <row r="2483" spans="1:23" x14ac:dyDescent="0.25">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c r="V2483" t="str">
        <f>IF(ISNA(MATCH(Sales!$B2483,Returns!$B$2:$B$297,0)),"No","Yes")</f>
        <v>No</v>
      </c>
      <c r="W2483" t="str">
        <f>INDEX(People!$A$2:$A$5,MATCH(Sales!$M2483,People!$B$2:$B$5,0))</f>
        <v>Anna Andreadi</v>
      </c>
    </row>
    <row r="2484" spans="1:23" x14ac:dyDescent="0.25">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c r="V2484" t="str">
        <f>IF(ISNA(MATCH(Sales!$B2484,Returns!$B$2:$B$297,0)),"No","Yes")</f>
        <v>No</v>
      </c>
      <c r="W2484" t="str">
        <f>INDEX(People!$A$2:$A$5,MATCH(Sales!$M2484,People!$B$2:$B$5,0))</f>
        <v>Anna Andreadi</v>
      </c>
    </row>
    <row r="2485" spans="1:23" x14ac:dyDescent="0.25">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c r="V2485" t="str">
        <f>IF(ISNA(MATCH(Sales!$B2485,Returns!$B$2:$B$297,0)),"No","Yes")</f>
        <v>No</v>
      </c>
      <c r="W2485" t="str">
        <f>INDEX(People!$A$2:$A$5,MATCH(Sales!$M2485,People!$B$2:$B$5,0))</f>
        <v>Anna Andreadi</v>
      </c>
    </row>
    <row r="2486" spans="1:23" x14ac:dyDescent="0.25">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c r="V2486" t="str">
        <f>IF(ISNA(MATCH(Sales!$B2486,Returns!$B$2:$B$297,0)),"No","Yes")</f>
        <v>No</v>
      </c>
      <c r="W2486" t="str">
        <f>INDEX(People!$A$2:$A$5,MATCH(Sales!$M2486,People!$B$2:$B$5,0))</f>
        <v>Anna Andreadi</v>
      </c>
    </row>
    <row r="2487" spans="1:23" x14ac:dyDescent="0.25">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c r="V2487" t="str">
        <f>IF(ISNA(MATCH(Sales!$B2487,Returns!$B$2:$B$297,0)),"No","Yes")</f>
        <v>No</v>
      </c>
      <c r="W2487" t="str">
        <f>INDEX(People!$A$2:$A$5,MATCH(Sales!$M2487,People!$B$2:$B$5,0))</f>
        <v>Anna Andreadi</v>
      </c>
    </row>
    <row r="2488" spans="1:23" x14ac:dyDescent="0.25">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c r="V2488" t="str">
        <f>IF(ISNA(MATCH(Sales!$B2488,Returns!$B$2:$B$297,0)),"No","Yes")</f>
        <v>No</v>
      </c>
      <c r="W2488" t="str">
        <f>INDEX(People!$A$2:$A$5,MATCH(Sales!$M2488,People!$B$2:$B$5,0))</f>
        <v>Chuck Magee</v>
      </c>
    </row>
    <row r="2489" spans="1:23" x14ac:dyDescent="0.25">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c r="V2489" t="str">
        <f>IF(ISNA(MATCH(Sales!$B2489,Returns!$B$2:$B$297,0)),"No","Yes")</f>
        <v>No</v>
      </c>
      <c r="W2489" t="str">
        <f>INDEX(People!$A$2:$A$5,MATCH(Sales!$M2489,People!$B$2:$B$5,0))</f>
        <v>Chuck Magee</v>
      </c>
    </row>
    <row r="2490" spans="1:23" x14ac:dyDescent="0.25">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c r="V2490" t="str">
        <f>IF(ISNA(MATCH(Sales!$B2490,Returns!$B$2:$B$297,0)),"No","Yes")</f>
        <v>No</v>
      </c>
      <c r="W2490" t="str">
        <f>INDEX(People!$A$2:$A$5,MATCH(Sales!$M2490,People!$B$2:$B$5,0))</f>
        <v>Chuck Magee</v>
      </c>
    </row>
    <row r="2491" spans="1:23" x14ac:dyDescent="0.25">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c r="V2491" t="str">
        <f>IF(ISNA(MATCH(Sales!$B2491,Returns!$B$2:$B$297,0)),"No","Yes")</f>
        <v>No</v>
      </c>
      <c r="W2491" t="str">
        <f>INDEX(People!$A$2:$A$5,MATCH(Sales!$M2491,People!$B$2:$B$5,0))</f>
        <v>Chuck Magee</v>
      </c>
    </row>
    <row r="2492" spans="1:23" x14ac:dyDescent="0.25">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c r="V2492" t="str">
        <f>IF(ISNA(MATCH(Sales!$B2492,Returns!$B$2:$B$297,0)),"No","Yes")</f>
        <v>No</v>
      </c>
      <c r="W2492" t="str">
        <f>INDEX(People!$A$2:$A$5,MATCH(Sales!$M2492,People!$B$2:$B$5,0))</f>
        <v>Chuck Magee</v>
      </c>
    </row>
    <row r="2493" spans="1:23" x14ac:dyDescent="0.25">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c r="V2493" t="str">
        <f>IF(ISNA(MATCH(Sales!$B2493,Returns!$B$2:$B$297,0)),"No","Yes")</f>
        <v>No</v>
      </c>
      <c r="W2493" t="str">
        <f>INDEX(People!$A$2:$A$5,MATCH(Sales!$M2493,People!$B$2:$B$5,0))</f>
        <v>Anna Andreadi</v>
      </c>
    </row>
    <row r="2494" spans="1:23" x14ac:dyDescent="0.25">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c r="V2494" t="str">
        <f>IF(ISNA(MATCH(Sales!$B2494,Returns!$B$2:$B$297,0)),"No","Yes")</f>
        <v>No</v>
      </c>
      <c r="W2494" t="str">
        <f>INDEX(People!$A$2:$A$5,MATCH(Sales!$M2494,People!$B$2:$B$5,0))</f>
        <v>Chuck Magee</v>
      </c>
    </row>
    <row r="2495" spans="1:23" x14ac:dyDescent="0.25">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c r="V2495" t="str">
        <f>IF(ISNA(MATCH(Sales!$B2495,Returns!$B$2:$B$297,0)),"No","Yes")</f>
        <v>No</v>
      </c>
      <c r="W2495" t="str">
        <f>INDEX(People!$A$2:$A$5,MATCH(Sales!$M2495,People!$B$2:$B$5,0))</f>
        <v>Kelly Williams</v>
      </c>
    </row>
    <row r="2496" spans="1:23" x14ac:dyDescent="0.25">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c r="V2496" t="str">
        <f>IF(ISNA(MATCH(Sales!$B2496,Returns!$B$2:$B$297,0)),"No","Yes")</f>
        <v>No</v>
      </c>
      <c r="W2496" t="str">
        <f>INDEX(People!$A$2:$A$5,MATCH(Sales!$M2496,People!$B$2:$B$5,0))</f>
        <v>Kelly Williams</v>
      </c>
    </row>
    <row r="2497" spans="1:23" x14ac:dyDescent="0.25">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c r="V2497" t="str">
        <f>IF(ISNA(MATCH(Sales!$B2497,Returns!$B$2:$B$297,0)),"No","Yes")</f>
        <v>No</v>
      </c>
      <c r="W2497" t="str">
        <f>INDEX(People!$A$2:$A$5,MATCH(Sales!$M2497,People!$B$2:$B$5,0))</f>
        <v>Kelly Williams</v>
      </c>
    </row>
    <row r="2498" spans="1:23" x14ac:dyDescent="0.25">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c r="V2498" t="str">
        <f>IF(ISNA(MATCH(Sales!$B2498,Returns!$B$2:$B$297,0)),"No","Yes")</f>
        <v>No</v>
      </c>
      <c r="W2498" t="str">
        <f>INDEX(People!$A$2:$A$5,MATCH(Sales!$M2498,People!$B$2:$B$5,0))</f>
        <v>Anna Andreadi</v>
      </c>
    </row>
    <row r="2499" spans="1:23" x14ac:dyDescent="0.25">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c r="V2499" t="str">
        <f>IF(ISNA(MATCH(Sales!$B2499,Returns!$B$2:$B$297,0)),"No","Yes")</f>
        <v>No</v>
      </c>
      <c r="W2499" t="str">
        <f>INDEX(People!$A$2:$A$5,MATCH(Sales!$M2499,People!$B$2:$B$5,0))</f>
        <v>Anna Andreadi</v>
      </c>
    </row>
    <row r="2500" spans="1:23" x14ac:dyDescent="0.25">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c r="V2500" t="str">
        <f>IF(ISNA(MATCH(Sales!$B2500,Returns!$B$2:$B$297,0)),"No","Yes")</f>
        <v>No</v>
      </c>
      <c r="W2500" t="str">
        <f>INDEX(People!$A$2:$A$5,MATCH(Sales!$M2500,People!$B$2:$B$5,0))</f>
        <v>Anna Andreadi</v>
      </c>
    </row>
    <row r="2501" spans="1:23" x14ac:dyDescent="0.25">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c r="V2501" t="str">
        <f>IF(ISNA(MATCH(Sales!$B2501,Returns!$B$2:$B$297,0)),"No","Yes")</f>
        <v>No</v>
      </c>
      <c r="W2501" t="str">
        <f>INDEX(People!$A$2:$A$5,MATCH(Sales!$M2501,People!$B$2:$B$5,0))</f>
        <v>Cassandra Brandow</v>
      </c>
    </row>
    <row r="2502" spans="1:23" x14ac:dyDescent="0.25">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IF(ISNA(MATCH(Sales!$B2502,Returns!$B$2:$B$297,0)),"No","Yes")</f>
        <v>Yes</v>
      </c>
      <c r="W2502" t="str">
        <f>INDEX(People!$A$2:$A$5,MATCH(Sales!$M2502,People!$B$2:$B$5,0))</f>
        <v>Kelly Williams</v>
      </c>
    </row>
    <row r="2503" spans="1:23" x14ac:dyDescent="0.25">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c r="V2503" t="str">
        <f>IF(ISNA(MATCH(Sales!$B2503,Returns!$B$2:$B$297,0)),"No","Yes")</f>
        <v>Yes</v>
      </c>
      <c r="W2503" t="str">
        <f>INDEX(People!$A$2:$A$5,MATCH(Sales!$M2503,People!$B$2:$B$5,0))</f>
        <v>Kelly Williams</v>
      </c>
    </row>
    <row r="2504" spans="1:23" x14ac:dyDescent="0.25">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c r="V2504" t="str">
        <f>IF(ISNA(MATCH(Sales!$B2504,Returns!$B$2:$B$297,0)),"No","Yes")</f>
        <v>Yes</v>
      </c>
      <c r="W2504" t="str">
        <f>INDEX(People!$A$2:$A$5,MATCH(Sales!$M2504,People!$B$2:$B$5,0))</f>
        <v>Kelly Williams</v>
      </c>
    </row>
    <row r="2505" spans="1:23" x14ac:dyDescent="0.25">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IF(ISNA(MATCH(Sales!$B2505,Returns!$B$2:$B$297,0)),"No","Yes")</f>
        <v>No</v>
      </c>
      <c r="W2505" t="str">
        <f>INDEX(People!$A$2:$A$5,MATCH(Sales!$M2505,People!$B$2:$B$5,0))</f>
        <v>Anna Andreadi</v>
      </c>
    </row>
    <row r="2506" spans="1:23" x14ac:dyDescent="0.25">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c r="V2506" t="str">
        <f>IF(ISNA(MATCH(Sales!$B2506,Returns!$B$2:$B$297,0)),"No","Yes")</f>
        <v>No</v>
      </c>
      <c r="W2506" t="str">
        <f>INDEX(People!$A$2:$A$5,MATCH(Sales!$M2506,People!$B$2:$B$5,0))</f>
        <v>Anna Andreadi</v>
      </c>
    </row>
    <row r="2507" spans="1:23" x14ac:dyDescent="0.25">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c r="V2507" t="str">
        <f>IF(ISNA(MATCH(Sales!$B2507,Returns!$B$2:$B$297,0)),"No","Yes")</f>
        <v>No</v>
      </c>
      <c r="W2507" t="str">
        <f>INDEX(People!$A$2:$A$5,MATCH(Sales!$M2507,People!$B$2:$B$5,0))</f>
        <v>Anna Andreadi</v>
      </c>
    </row>
    <row r="2508" spans="1:23" x14ac:dyDescent="0.25">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c r="V2508" t="str">
        <f>IF(ISNA(MATCH(Sales!$B2508,Returns!$B$2:$B$297,0)),"No","Yes")</f>
        <v>No</v>
      </c>
      <c r="W2508" t="str">
        <f>INDEX(People!$A$2:$A$5,MATCH(Sales!$M2508,People!$B$2:$B$5,0))</f>
        <v>Anna Andreadi</v>
      </c>
    </row>
    <row r="2509" spans="1:23" x14ac:dyDescent="0.25">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c r="V2509" t="str">
        <f>IF(ISNA(MATCH(Sales!$B2509,Returns!$B$2:$B$297,0)),"No","Yes")</f>
        <v>No</v>
      </c>
      <c r="W2509" t="str">
        <f>INDEX(People!$A$2:$A$5,MATCH(Sales!$M2509,People!$B$2:$B$5,0))</f>
        <v>Kelly Williams</v>
      </c>
    </row>
    <row r="2510" spans="1:23" x14ac:dyDescent="0.25">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c r="V2510" t="str">
        <f>IF(ISNA(MATCH(Sales!$B2510,Returns!$B$2:$B$297,0)),"No","Yes")</f>
        <v>No</v>
      </c>
      <c r="W2510" t="str">
        <f>INDEX(People!$A$2:$A$5,MATCH(Sales!$M2510,People!$B$2:$B$5,0))</f>
        <v>Anna Andreadi</v>
      </c>
    </row>
    <row r="2511" spans="1:23" x14ac:dyDescent="0.25">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c r="V2511" t="str">
        <f>IF(ISNA(MATCH(Sales!$B2511,Returns!$B$2:$B$297,0)),"No","Yes")</f>
        <v>No</v>
      </c>
      <c r="W2511" t="str">
        <f>INDEX(People!$A$2:$A$5,MATCH(Sales!$M2511,People!$B$2:$B$5,0))</f>
        <v>Anna Andreadi</v>
      </c>
    </row>
    <row r="2512" spans="1:23" x14ac:dyDescent="0.25">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c r="V2512" t="str">
        <f>IF(ISNA(MATCH(Sales!$B2512,Returns!$B$2:$B$297,0)),"No","Yes")</f>
        <v>No</v>
      </c>
      <c r="W2512" t="str">
        <f>INDEX(People!$A$2:$A$5,MATCH(Sales!$M2512,People!$B$2:$B$5,0))</f>
        <v>Kelly Williams</v>
      </c>
    </row>
    <row r="2513" spans="1:23" x14ac:dyDescent="0.25">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IF(ISNA(MATCH(Sales!$B2513,Returns!$B$2:$B$297,0)),"No","Yes")</f>
        <v>No</v>
      </c>
      <c r="W2513" t="str">
        <f>INDEX(People!$A$2:$A$5,MATCH(Sales!$M2513,People!$B$2:$B$5,0))</f>
        <v>Cassandra Brandow</v>
      </c>
    </row>
    <row r="2514" spans="1:23" x14ac:dyDescent="0.25">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c r="V2514" t="str">
        <f>IF(ISNA(MATCH(Sales!$B2514,Returns!$B$2:$B$297,0)),"No","Yes")</f>
        <v>No</v>
      </c>
      <c r="W2514" t="str">
        <f>INDEX(People!$A$2:$A$5,MATCH(Sales!$M2514,People!$B$2:$B$5,0))</f>
        <v>Cassandra Brandow</v>
      </c>
    </row>
    <row r="2515" spans="1:23" x14ac:dyDescent="0.25">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c r="V2515" t="str">
        <f>IF(ISNA(MATCH(Sales!$B2515,Returns!$B$2:$B$297,0)),"No","Yes")</f>
        <v>No</v>
      </c>
      <c r="W2515" t="str">
        <f>INDEX(People!$A$2:$A$5,MATCH(Sales!$M2515,People!$B$2:$B$5,0))</f>
        <v>Kelly Williams</v>
      </c>
    </row>
    <row r="2516" spans="1:23" x14ac:dyDescent="0.25">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c r="V2516" t="str">
        <f>IF(ISNA(MATCH(Sales!$B2516,Returns!$B$2:$B$297,0)),"No","Yes")</f>
        <v>No</v>
      </c>
      <c r="W2516" t="str">
        <f>INDEX(People!$A$2:$A$5,MATCH(Sales!$M2516,People!$B$2:$B$5,0))</f>
        <v>Kelly Williams</v>
      </c>
    </row>
    <row r="2517" spans="1:23" x14ac:dyDescent="0.25">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c r="V2517" t="str">
        <f>IF(ISNA(MATCH(Sales!$B2517,Returns!$B$2:$B$297,0)),"No","Yes")</f>
        <v>No</v>
      </c>
      <c r="W2517" t="str">
        <f>INDEX(People!$A$2:$A$5,MATCH(Sales!$M2517,People!$B$2:$B$5,0))</f>
        <v>Chuck Magee</v>
      </c>
    </row>
    <row r="2518" spans="1:23" x14ac:dyDescent="0.25">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c r="V2518" t="str">
        <f>IF(ISNA(MATCH(Sales!$B2518,Returns!$B$2:$B$297,0)),"No","Yes")</f>
        <v>No</v>
      </c>
      <c r="W2518" t="str">
        <f>INDEX(People!$A$2:$A$5,MATCH(Sales!$M2518,People!$B$2:$B$5,0))</f>
        <v>Kelly Williams</v>
      </c>
    </row>
    <row r="2519" spans="1:23" x14ac:dyDescent="0.25">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c r="V2519" t="str">
        <f>IF(ISNA(MATCH(Sales!$B2519,Returns!$B$2:$B$297,0)),"No","Yes")</f>
        <v>No</v>
      </c>
      <c r="W2519" t="str">
        <f>INDEX(People!$A$2:$A$5,MATCH(Sales!$M2519,People!$B$2:$B$5,0))</f>
        <v>Chuck Magee</v>
      </c>
    </row>
    <row r="2520" spans="1:23" x14ac:dyDescent="0.25">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c r="V2520" t="str">
        <f>IF(ISNA(MATCH(Sales!$B2520,Returns!$B$2:$B$297,0)),"No","Yes")</f>
        <v>No</v>
      </c>
      <c r="W2520" t="str">
        <f>INDEX(People!$A$2:$A$5,MATCH(Sales!$M2520,People!$B$2:$B$5,0))</f>
        <v>Kelly Williams</v>
      </c>
    </row>
    <row r="2521" spans="1:23" x14ac:dyDescent="0.25">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IF(ISNA(MATCH(Sales!$B2521,Returns!$B$2:$B$297,0)),"No","Yes")</f>
        <v>No</v>
      </c>
      <c r="W2521" t="str">
        <f>INDEX(People!$A$2:$A$5,MATCH(Sales!$M2521,People!$B$2:$B$5,0))</f>
        <v>Kelly Williams</v>
      </c>
    </row>
    <row r="2522" spans="1:23" x14ac:dyDescent="0.25">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c r="V2522" t="str">
        <f>IF(ISNA(MATCH(Sales!$B2522,Returns!$B$2:$B$297,0)),"No","Yes")</f>
        <v>No</v>
      </c>
      <c r="W2522" t="str">
        <f>INDEX(People!$A$2:$A$5,MATCH(Sales!$M2522,People!$B$2:$B$5,0))</f>
        <v>Kelly Williams</v>
      </c>
    </row>
    <row r="2523" spans="1:23" x14ac:dyDescent="0.25">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c r="V2523" t="str">
        <f>IF(ISNA(MATCH(Sales!$B2523,Returns!$B$2:$B$297,0)),"No","Yes")</f>
        <v>No</v>
      </c>
      <c r="W2523" t="str">
        <f>INDEX(People!$A$2:$A$5,MATCH(Sales!$M2523,People!$B$2:$B$5,0))</f>
        <v>Kelly Williams</v>
      </c>
    </row>
    <row r="2524" spans="1:23" x14ac:dyDescent="0.25">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IF(ISNA(MATCH(Sales!$B2524,Returns!$B$2:$B$297,0)),"No","Yes")</f>
        <v>No</v>
      </c>
      <c r="W2524" t="str">
        <f>INDEX(People!$A$2:$A$5,MATCH(Sales!$M2524,People!$B$2:$B$5,0))</f>
        <v>Kelly Williams</v>
      </c>
    </row>
    <row r="2525" spans="1:23" x14ac:dyDescent="0.25">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c r="V2525" t="str">
        <f>IF(ISNA(MATCH(Sales!$B2525,Returns!$B$2:$B$297,0)),"No","Yes")</f>
        <v>No</v>
      </c>
      <c r="W2525" t="str">
        <f>INDEX(People!$A$2:$A$5,MATCH(Sales!$M2525,People!$B$2:$B$5,0))</f>
        <v>Kelly Williams</v>
      </c>
    </row>
    <row r="2526" spans="1:23" x14ac:dyDescent="0.25">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c r="V2526" t="str">
        <f>IF(ISNA(MATCH(Sales!$B2526,Returns!$B$2:$B$297,0)),"No","Yes")</f>
        <v>No</v>
      </c>
      <c r="W2526" t="str">
        <f>INDEX(People!$A$2:$A$5,MATCH(Sales!$M2526,People!$B$2:$B$5,0))</f>
        <v>Kelly Williams</v>
      </c>
    </row>
    <row r="2527" spans="1:23" x14ac:dyDescent="0.25">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c r="V2527" t="str">
        <f>IF(ISNA(MATCH(Sales!$B2527,Returns!$B$2:$B$297,0)),"No","Yes")</f>
        <v>No</v>
      </c>
      <c r="W2527" t="str">
        <f>INDEX(People!$A$2:$A$5,MATCH(Sales!$M2527,People!$B$2:$B$5,0))</f>
        <v>Kelly Williams</v>
      </c>
    </row>
    <row r="2528" spans="1:23" x14ac:dyDescent="0.25">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c r="V2528" t="str">
        <f>IF(ISNA(MATCH(Sales!$B2528,Returns!$B$2:$B$297,0)),"No","Yes")</f>
        <v>No</v>
      </c>
      <c r="W2528" t="str">
        <f>INDEX(People!$A$2:$A$5,MATCH(Sales!$M2528,People!$B$2:$B$5,0))</f>
        <v>Kelly Williams</v>
      </c>
    </row>
    <row r="2529" spans="1:23" x14ac:dyDescent="0.25">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c r="V2529" t="str">
        <f>IF(ISNA(MATCH(Sales!$B2529,Returns!$B$2:$B$297,0)),"No","Yes")</f>
        <v>No</v>
      </c>
      <c r="W2529" t="str">
        <f>INDEX(People!$A$2:$A$5,MATCH(Sales!$M2529,People!$B$2:$B$5,0))</f>
        <v>Kelly Williams</v>
      </c>
    </row>
    <row r="2530" spans="1:23" x14ac:dyDescent="0.25">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c r="V2530" t="str">
        <f>IF(ISNA(MATCH(Sales!$B2530,Returns!$B$2:$B$297,0)),"No","Yes")</f>
        <v>No</v>
      </c>
      <c r="W2530" t="str">
        <f>INDEX(People!$A$2:$A$5,MATCH(Sales!$M2530,People!$B$2:$B$5,0))</f>
        <v>Kelly Williams</v>
      </c>
    </row>
    <row r="2531" spans="1:23" x14ac:dyDescent="0.25">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c r="V2531" t="str">
        <f>IF(ISNA(MATCH(Sales!$B2531,Returns!$B$2:$B$297,0)),"No","Yes")</f>
        <v>No</v>
      </c>
      <c r="W2531" t="str">
        <f>INDEX(People!$A$2:$A$5,MATCH(Sales!$M2531,People!$B$2:$B$5,0))</f>
        <v>Cassandra Brandow</v>
      </c>
    </row>
    <row r="2532" spans="1:23" x14ac:dyDescent="0.25">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IF(ISNA(MATCH(Sales!$B2532,Returns!$B$2:$B$297,0)),"No","Yes")</f>
        <v>No</v>
      </c>
      <c r="W2532" t="str">
        <f>INDEX(People!$A$2:$A$5,MATCH(Sales!$M2532,People!$B$2:$B$5,0))</f>
        <v>Cassandra Brandow</v>
      </c>
    </row>
    <row r="2533" spans="1:23" x14ac:dyDescent="0.25">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c r="V2533" t="str">
        <f>IF(ISNA(MATCH(Sales!$B2533,Returns!$B$2:$B$297,0)),"No","Yes")</f>
        <v>No</v>
      </c>
      <c r="W2533" t="str">
        <f>INDEX(People!$A$2:$A$5,MATCH(Sales!$M2533,People!$B$2:$B$5,0))</f>
        <v>Cassandra Brandow</v>
      </c>
    </row>
    <row r="2534" spans="1:23" x14ac:dyDescent="0.25">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c r="V2534" t="str">
        <f>IF(ISNA(MATCH(Sales!$B2534,Returns!$B$2:$B$297,0)),"No","Yes")</f>
        <v>No</v>
      </c>
      <c r="W2534" t="str">
        <f>INDEX(People!$A$2:$A$5,MATCH(Sales!$M2534,People!$B$2:$B$5,0))</f>
        <v>Cassandra Brandow</v>
      </c>
    </row>
    <row r="2535" spans="1:23" x14ac:dyDescent="0.25">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c r="V2535" t="str">
        <f>IF(ISNA(MATCH(Sales!$B2535,Returns!$B$2:$B$297,0)),"No","Yes")</f>
        <v>No</v>
      </c>
      <c r="W2535" t="str">
        <f>INDEX(People!$A$2:$A$5,MATCH(Sales!$M2535,People!$B$2:$B$5,0))</f>
        <v>Cassandra Brandow</v>
      </c>
    </row>
    <row r="2536" spans="1:23" x14ac:dyDescent="0.25">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c r="V2536" t="str">
        <f>IF(ISNA(MATCH(Sales!$B2536,Returns!$B$2:$B$297,0)),"No","Yes")</f>
        <v>No</v>
      </c>
      <c r="W2536" t="str">
        <f>INDEX(People!$A$2:$A$5,MATCH(Sales!$M2536,People!$B$2:$B$5,0))</f>
        <v>Chuck Magee</v>
      </c>
    </row>
    <row r="2537" spans="1:23" x14ac:dyDescent="0.25">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c r="V2537" t="str">
        <f>IF(ISNA(MATCH(Sales!$B2537,Returns!$B$2:$B$297,0)),"No","Yes")</f>
        <v>Yes</v>
      </c>
      <c r="W2537" t="str">
        <f>INDEX(People!$A$2:$A$5,MATCH(Sales!$M2537,People!$B$2:$B$5,0))</f>
        <v>Anna Andreadi</v>
      </c>
    </row>
    <row r="2538" spans="1:23" x14ac:dyDescent="0.25">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IF(ISNA(MATCH(Sales!$B2538,Returns!$B$2:$B$297,0)),"No","Yes")</f>
        <v>No</v>
      </c>
      <c r="W2538" t="str">
        <f>INDEX(People!$A$2:$A$5,MATCH(Sales!$M2538,People!$B$2:$B$5,0))</f>
        <v>Chuck Magee</v>
      </c>
    </row>
    <row r="2539" spans="1:23" x14ac:dyDescent="0.25">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IF(ISNA(MATCH(Sales!$B2539,Returns!$B$2:$B$297,0)),"No","Yes")</f>
        <v>No</v>
      </c>
      <c r="W2539" t="str">
        <f>INDEX(People!$A$2:$A$5,MATCH(Sales!$M2539,People!$B$2:$B$5,0))</f>
        <v>Chuck Magee</v>
      </c>
    </row>
    <row r="2540" spans="1:23" x14ac:dyDescent="0.25">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c r="V2540" t="str">
        <f>IF(ISNA(MATCH(Sales!$B2540,Returns!$B$2:$B$297,0)),"No","Yes")</f>
        <v>No</v>
      </c>
      <c r="W2540" t="str">
        <f>INDEX(People!$A$2:$A$5,MATCH(Sales!$M2540,People!$B$2:$B$5,0))</f>
        <v>Chuck Magee</v>
      </c>
    </row>
    <row r="2541" spans="1:23" x14ac:dyDescent="0.25">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c r="V2541" t="str">
        <f>IF(ISNA(MATCH(Sales!$B2541,Returns!$B$2:$B$297,0)),"No","Yes")</f>
        <v>No</v>
      </c>
      <c r="W2541" t="str">
        <f>INDEX(People!$A$2:$A$5,MATCH(Sales!$M2541,People!$B$2:$B$5,0))</f>
        <v>Anna Andreadi</v>
      </c>
    </row>
    <row r="2542" spans="1:23" x14ac:dyDescent="0.25">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c r="V2542" t="str">
        <f>IF(ISNA(MATCH(Sales!$B2542,Returns!$B$2:$B$297,0)),"No","Yes")</f>
        <v>No</v>
      </c>
      <c r="W2542" t="str">
        <f>INDEX(People!$A$2:$A$5,MATCH(Sales!$M2542,People!$B$2:$B$5,0))</f>
        <v>Anna Andreadi</v>
      </c>
    </row>
    <row r="2543" spans="1:23" x14ac:dyDescent="0.25">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IF(ISNA(MATCH(Sales!$B2543,Returns!$B$2:$B$297,0)),"No","Yes")</f>
        <v>No</v>
      </c>
      <c r="W2543" t="str">
        <f>INDEX(People!$A$2:$A$5,MATCH(Sales!$M2543,People!$B$2:$B$5,0))</f>
        <v>Anna Andreadi</v>
      </c>
    </row>
    <row r="2544" spans="1:23" x14ac:dyDescent="0.25">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c r="V2544" t="str">
        <f>IF(ISNA(MATCH(Sales!$B2544,Returns!$B$2:$B$297,0)),"No","Yes")</f>
        <v>No</v>
      </c>
      <c r="W2544" t="str">
        <f>INDEX(People!$A$2:$A$5,MATCH(Sales!$M2544,People!$B$2:$B$5,0))</f>
        <v>Chuck Magee</v>
      </c>
    </row>
    <row r="2545" spans="1:23" x14ac:dyDescent="0.25">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c r="V2545" t="str">
        <f>IF(ISNA(MATCH(Sales!$B2545,Returns!$B$2:$B$297,0)),"No","Yes")</f>
        <v>No</v>
      </c>
      <c r="W2545" t="str">
        <f>INDEX(People!$A$2:$A$5,MATCH(Sales!$M2545,People!$B$2:$B$5,0))</f>
        <v>Chuck Magee</v>
      </c>
    </row>
    <row r="2546" spans="1:23" x14ac:dyDescent="0.25">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c r="V2546" t="str">
        <f>IF(ISNA(MATCH(Sales!$B2546,Returns!$B$2:$B$297,0)),"No","Yes")</f>
        <v>No</v>
      </c>
      <c r="W2546" t="str">
        <f>INDEX(People!$A$2:$A$5,MATCH(Sales!$M2546,People!$B$2:$B$5,0))</f>
        <v>Chuck Magee</v>
      </c>
    </row>
    <row r="2547" spans="1:23" x14ac:dyDescent="0.25">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c r="V2547" t="str">
        <f>IF(ISNA(MATCH(Sales!$B2547,Returns!$B$2:$B$297,0)),"No","Yes")</f>
        <v>No</v>
      </c>
      <c r="W2547" t="str">
        <f>INDEX(People!$A$2:$A$5,MATCH(Sales!$M2547,People!$B$2:$B$5,0))</f>
        <v>Anna Andreadi</v>
      </c>
    </row>
    <row r="2548" spans="1:23" x14ac:dyDescent="0.25">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c r="V2548" t="str">
        <f>IF(ISNA(MATCH(Sales!$B2548,Returns!$B$2:$B$297,0)),"No","Yes")</f>
        <v>No</v>
      </c>
      <c r="W2548" t="str">
        <f>INDEX(People!$A$2:$A$5,MATCH(Sales!$M2548,People!$B$2:$B$5,0))</f>
        <v>Anna Andreadi</v>
      </c>
    </row>
    <row r="2549" spans="1:23" x14ac:dyDescent="0.25">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IF(ISNA(MATCH(Sales!$B2549,Returns!$B$2:$B$297,0)),"No","Yes")</f>
        <v>Yes</v>
      </c>
      <c r="W2549" t="str">
        <f>INDEX(People!$A$2:$A$5,MATCH(Sales!$M2549,People!$B$2:$B$5,0))</f>
        <v>Anna Andreadi</v>
      </c>
    </row>
    <row r="2550" spans="1:23" x14ac:dyDescent="0.25">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c r="V2550" t="str">
        <f>IF(ISNA(MATCH(Sales!$B2550,Returns!$B$2:$B$297,0)),"No","Yes")</f>
        <v>Yes</v>
      </c>
      <c r="W2550" t="str">
        <f>INDEX(People!$A$2:$A$5,MATCH(Sales!$M2550,People!$B$2:$B$5,0))</f>
        <v>Anna Andreadi</v>
      </c>
    </row>
    <row r="2551" spans="1:23" x14ac:dyDescent="0.25">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c r="V2551" t="str">
        <f>IF(ISNA(MATCH(Sales!$B2551,Returns!$B$2:$B$297,0)),"No","Yes")</f>
        <v>Yes</v>
      </c>
      <c r="W2551" t="str">
        <f>INDEX(People!$A$2:$A$5,MATCH(Sales!$M2551,People!$B$2:$B$5,0))</f>
        <v>Anna Andreadi</v>
      </c>
    </row>
    <row r="2552" spans="1:23" x14ac:dyDescent="0.25">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IF(ISNA(MATCH(Sales!$B2552,Returns!$B$2:$B$297,0)),"No","Yes")</f>
        <v>Yes</v>
      </c>
      <c r="W2552" t="str">
        <f>INDEX(People!$A$2:$A$5,MATCH(Sales!$M2552,People!$B$2:$B$5,0))</f>
        <v>Anna Andreadi</v>
      </c>
    </row>
    <row r="2553" spans="1:23" x14ac:dyDescent="0.25">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c r="V2553" t="str">
        <f>IF(ISNA(MATCH(Sales!$B2553,Returns!$B$2:$B$297,0)),"No","Yes")</f>
        <v>No</v>
      </c>
      <c r="W2553" t="str">
        <f>INDEX(People!$A$2:$A$5,MATCH(Sales!$M2553,People!$B$2:$B$5,0))</f>
        <v>Cassandra Brandow</v>
      </c>
    </row>
    <row r="2554" spans="1:23" x14ac:dyDescent="0.25">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IF(ISNA(MATCH(Sales!$B2554,Returns!$B$2:$B$297,0)),"No","Yes")</f>
        <v>No</v>
      </c>
      <c r="W2554" t="str">
        <f>INDEX(People!$A$2:$A$5,MATCH(Sales!$M2554,People!$B$2:$B$5,0))</f>
        <v>Cassandra Brandow</v>
      </c>
    </row>
    <row r="2555" spans="1:23" x14ac:dyDescent="0.25">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c r="V2555" t="str">
        <f>IF(ISNA(MATCH(Sales!$B2555,Returns!$B$2:$B$297,0)),"No","Yes")</f>
        <v>No</v>
      </c>
      <c r="W2555" t="str">
        <f>INDEX(People!$A$2:$A$5,MATCH(Sales!$M2555,People!$B$2:$B$5,0))</f>
        <v>Cassandra Brandow</v>
      </c>
    </row>
    <row r="2556" spans="1:23" x14ac:dyDescent="0.25">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c r="V2556" t="str">
        <f>IF(ISNA(MATCH(Sales!$B2556,Returns!$B$2:$B$297,0)),"No","Yes")</f>
        <v>No</v>
      </c>
      <c r="W2556" t="str">
        <f>INDEX(People!$A$2:$A$5,MATCH(Sales!$M2556,People!$B$2:$B$5,0))</f>
        <v>Cassandra Brandow</v>
      </c>
    </row>
    <row r="2557" spans="1:23" x14ac:dyDescent="0.25">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c r="V2557" t="str">
        <f>IF(ISNA(MATCH(Sales!$B2557,Returns!$B$2:$B$297,0)),"No","Yes")</f>
        <v>No</v>
      </c>
      <c r="W2557" t="str">
        <f>INDEX(People!$A$2:$A$5,MATCH(Sales!$M2557,People!$B$2:$B$5,0))</f>
        <v>Chuck Magee</v>
      </c>
    </row>
    <row r="2558" spans="1:23" x14ac:dyDescent="0.25">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c r="V2558" t="str">
        <f>IF(ISNA(MATCH(Sales!$B2558,Returns!$B$2:$B$297,0)),"No","Yes")</f>
        <v>No</v>
      </c>
      <c r="W2558" t="str">
        <f>INDEX(People!$A$2:$A$5,MATCH(Sales!$M2558,People!$B$2:$B$5,0))</f>
        <v>Kelly Williams</v>
      </c>
    </row>
    <row r="2559" spans="1:23" x14ac:dyDescent="0.25">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c r="V2559" t="str">
        <f>IF(ISNA(MATCH(Sales!$B2559,Returns!$B$2:$B$297,0)),"No","Yes")</f>
        <v>No</v>
      </c>
      <c r="W2559" t="str">
        <f>INDEX(People!$A$2:$A$5,MATCH(Sales!$M2559,People!$B$2:$B$5,0))</f>
        <v>Cassandra Brandow</v>
      </c>
    </row>
    <row r="2560" spans="1:23" x14ac:dyDescent="0.25">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c r="V2560" t="str">
        <f>IF(ISNA(MATCH(Sales!$B2560,Returns!$B$2:$B$297,0)),"No","Yes")</f>
        <v>No</v>
      </c>
      <c r="W2560" t="str">
        <f>INDEX(People!$A$2:$A$5,MATCH(Sales!$M2560,People!$B$2:$B$5,0))</f>
        <v>Anna Andreadi</v>
      </c>
    </row>
    <row r="2561" spans="1:23" x14ac:dyDescent="0.25">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c r="V2561" t="str">
        <f>IF(ISNA(MATCH(Sales!$B2561,Returns!$B$2:$B$297,0)),"No","Yes")</f>
        <v>No</v>
      </c>
      <c r="W2561" t="str">
        <f>INDEX(People!$A$2:$A$5,MATCH(Sales!$M2561,People!$B$2:$B$5,0))</f>
        <v>Anna Andreadi</v>
      </c>
    </row>
    <row r="2562" spans="1:23" x14ac:dyDescent="0.25">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c r="V2562" t="str">
        <f>IF(ISNA(MATCH(Sales!$B2562,Returns!$B$2:$B$297,0)),"No","Yes")</f>
        <v>No</v>
      </c>
      <c r="W2562" t="str">
        <f>INDEX(People!$A$2:$A$5,MATCH(Sales!$M2562,People!$B$2:$B$5,0))</f>
        <v>Anna Andreadi</v>
      </c>
    </row>
    <row r="2563" spans="1:23" x14ac:dyDescent="0.25">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c r="V2563" t="str">
        <f>IF(ISNA(MATCH(Sales!$B2563,Returns!$B$2:$B$297,0)),"No","Yes")</f>
        <v>No</v>
      </c>
      <c r="W2563" t="str">
        <f>INDEX(People!$A$2:$A$5,MATCH(Sales!$M2563,People!$B$2:$B$5,0))</f>
        <v>Cassandra Brandow</v>
      </c>
    </row>
    <row r="2564" spans="1:23" x14ac:dyDescent="0.25">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c r="V2564" t="str">
        <f>IF(ISNA(MATCH(Sales!$B2564,Returns!$B$2:$B$297,0)),"No","Yes")</f>
        <v>No</v>
      </c>
      <c r="W2564" t="str">
        <f>INDEX(People!$A$2:$A$5,MATCH(Sales!$M2564,People!$B$2:$B$5,0))</f>
        <v>Cassandra Brandow</v>
      </c>
    </row>
    <row r="2565" spans="1:23" x14ac:dyDescent="0.25">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c r="V2565" t="str">
        <f>IF(ISNA(MATCH(Sales!$B2565,Returns!$B$2:$B$297,0)),"No","Yes")</f>
        <v>No</v>
      </c>
      <c r="W2565" t="str">
        <f>INDEX(People!$A$2:$A$5,MATCH(Sales!$M2565,People!$B$2:$B$5,0))</f>
        <v>Chuck Magee</v>
      </c>
    </row>
    <row r="2566" spans="1:23" x14ac:dyDescent="0.25">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IF(ISNA(MATCH(Sales!$B2566,Returns!$B$2:$B$297,0)),"No","Yes")</f>
        <v>No</v>
      </c>
      <c r="W2566" t="str">
        <f>INDEX(People!$A$2:$A$5,MATCH(Sales!$M2566,People!$B$2:$B$5,0))</f>
        <v>Chuck Magee</v>
      </c>
    </row>
    <row r="2567" spans="1:23" x14ac:dyDescent="0.25">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c r="V2567" t="str">
        <f>IF(ISNA(MATCH(Sales!$B2567,Returns!$B$2:$B$297,0)),"No","Yes")</f>
        <v>No</v>
      </c>
      <c r="W2567" t="str">
        <f>INDEX(People!$A$2:$A$5,MATCH(Sales!$M2567,People!$B$2:$B$5,0))</f>
        <v>Cassandra Brandow</v>
      </c>
    </row>
    <row r="2568" spans="1:23" x14ac:dyDescent="0.25">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c r="V2568" t="str">
        <f>IF(ISNA(MATCH(Sales!$B2568,Returns!$B$2:$B$297,0)),"No","Yes")</f>
        <v>No</v>
      </c>
      <c r="W2568" t="str">
        <f>INDEX(People!$A$2:$A$5,MATCH(Sales!$M2568,People!$B$2:$B$5,0))</f>
        <v>Anna Andreadi</v>
      </c>
    </row>
    <row r="2569" spans="1:23" x14ac:dyDescent="0.25">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c r="V2569" t="str">
        <f>IF(ISNA(MATCH(Sales!$B2569,Returns!$B$2:$B$297,0)),"No","Yes")</f>
        <v>No</v>
      </c>
      <c r="W2569" t="str">
        <f>INDEX(People!$A$2:$A$5,MATCH(Sales!$M2569,People!$B$2:$B$5,0))</f>
        <v>Anna Andreadi</v>
      </c>
    </row>
    <row r="2570" spans="1:23" x14ac:dyDescent="0.25">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c r="V2570" t="str">
        <f>IF(ISNA(MATCH(Sales!$B2570,Returns!$B$2:$B$297,0)),"No","Yes")</f>
        <v>No</v>
      </c>
      <c r="W2570" t="str">
        <f>INDEX(People!$A$2:$A$5,MATCH(Sales!$M2570,People!$B$2:$B$5,0))</f>
        <v>Chuck Magee</v>
      </c>
    </row>
    <row r="2571" spans="1:23" x14ac:dyDescent="0.25">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IF(ISNA(MATCH(Sales!$B2571,Returns!$B$2:$B$297,0)),"No","Yes")</f>
        <v>No</v>
      </c>
      <c r="W2571" t="str">
        <f>INDEX(People!$A$2:$A$5,MATCH(Sales!$M2571,People!$B$2:$B$5,0))</f>
        <v>Chuck Magee</v>
      </c>
    </row>
    <row r="2572" spans="1:23" x14ac:dyDescent="0.25">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c r="V2572" t="str">
        <f>IF(ISNA(MATCH(Sales!$B2572,Returns!$B$2:$B$297,0)),"No","Yes")</f>
        <v>No</v>
      </c>
      <c r="W2572" t="str">
        <f>INDEX(People!$A$2:$A$5,MATCH(Sales!$M2572,People!$B$2:$B$5,0))</f>
        <v>Chuck Magee</v>
      </c>
    </row>
    <row r="2573" spans="1:23" x14ac:dyDescent="0.25">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c r="V2573" t="str">
        <f>IF(ISNA(MATCH(Sales!$B2573,Returns!$B$2:$B$297,0)),"No","Yes")</f>
        <v>No</v>
      </c>
      <c r="W2573" t="str">
        <f>INDEX(People!$A$2:$A$5,MATCH(Sales!$M2573,People!$B$2:$B$5,0))</f>
        <v>Kelly Williams</v>
      </c>
    </row>
    <row r="2574" spans="1:23" x14ac:dyDescent="0.25">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c r="V2574" t="str">
        <f>IF(ISNA(MATCH(Sales!$B2574,Returns!$B$2:$B$297,0)),"No","Yes")</f>
        <v>No</v>
      </c>
      <c r="W2574" t="str">
        <f>INDEX(People!$A$2:$A$5,MATCH(Sales!$M2574,People!$B$2:$B$5,0))</f>
        <v>Kelly Williams</v>
      </c>
    </row>
    <row r="2575" spans="1:23" x14ac:dyDescent="0.25">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c r="V2575" t="str">
        <f>IF(ISNA(MATCH(Sales!$B2575,Returns!$B$2:$B$297,0)),"No","Yes")</f>
        <v>Yes</v>
      </c>
      <c r="W2575" t="str">
        <f>INDEX(People!$A$2:$A$5,MATCH(Sales!$M2575,People!$B$2:$B$5,0))</f>
        <v>Kelly Williams</v>
      </c>
    </row>
    <row r="2576" spans="1:23" x14ac:dyDescent="0.25">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IF(ISNA(MATCH(Sales!$B2576,Returns!$B$2:$B$297,0)),"No","Yes")</f>
        <v>No</v>
      </c>
      <c r="W2576" t="str">
        <f>INDEX(People!$A$2:$A$5,MATCH(Sales!$M2576,People!$B$2:$B$5,0))</f>
        <v>Cassandra Brandow</v>
      </c>
    </row>
    <row r="2577" spans="1:23" x14ac:dyDescent="0.25">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IF(ISNA(MATCH(Sales!$B2577,Returns!$B$2:$B$297,0)),"No","Yes")</f>
        <v>No</v>
      </c>
      <c r="W2577" t="str">
        <f>INDEX(People!$A$2:$A$5,MATCH(Sales!$M2577,People!$B$2:$B$5,0))</f>
        <v>Cassandra Brandow</v>
      </c>
    </row>
    <row r="2578" spans="1:23" x14ac:dyDescent="0.25">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c r="V2578" t="str">
        <f>IF(ISNA(MATCH(Sales!$B2578,Returns!$B$2:$B$297,0)),"No","Yes")</f>
        <v>No</v>
      </c>
      <c r="W2578" t="str">
        <f>INDEX(People!$A$2:$A$5,MATCH(Sales!$M2578,People!$B$2:$B$5,0))</f>
        <v>Cassandra Brandow</v>
      </c>
    </row>
    <row r="2579" spans="1:23" x14ac:dyDescent="0.25">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c r="V2579" t="str">
        <f>IF(ISNA(MATCH(Sales!$B2579,Returns!$B$2:$B$297,0)),"No","Yes")</f>
        <v>No</v>
      </c>
      <c r="W2579" t="str">
        <f>INDEX(People!$A$2:$A$5,MATCH(Sales!$M2579,People!$B$2:$B$5,0))</f>
        <v>Cassandra Brandow</v>
      </c>
    </row>
    <row r="2580" spans="1:23" x14ac:dyDescent="0.25">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c r="V2580" t="str">
        <f>IF(ISNA(MATCH(Sales!$B2580,Returns!$B$2:$B$297,0)),"No","Yes")</f>
        <v>No</v>
      </c>
      <c r="W2580" t="str">
        <f>INDEX(People!$A$2:$A$5,MATCH(Sales!$M2580,People!$B$2:$B$5,0))</f>
        <v>Cassandra Brandow</v>
      </c>
    </row>
    <row r="2581" spans="1:23" x14ac:dyDescent="0.25">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IF(ISNA(MATCH(Sales!$B2581,Returns!$B$2:$B$297,0)),"No","Yes")</f>
        <v>No</v>
      </c>
      <c r="W2581" t="str">
        <f>INDEX(People!$A$2:$A$5,MATCH(Sales!$M2581,People!$B$2:$B$5,0))</f>
        <v>Cassandra Brandow</v>
      </c>
    </row>
    <row r="2582" spans="1:23" x14ac:dyDescent="0.25">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IF(ISNA(MATCH(Sales!$B2582,Returns!$B$2:$B$297,0)),"No","Yes")</f>
        <v>No</v>
      </c>
      <c r="W2582" t="str">
        <f>INDEX(People!$A$2:$A$5,MATCH(Sales!$M2582,People!$B$2:$B$5,0))</f>
        <v>Cassandra Brandow</v>
      </c>
    </row>
    <row r="2583" spans="1:23" x14ac:dyDescent="0.25">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c r="V2583" t="str">
        <f>IF(ISNA(MATCH(Sales!$B2583,Returns!$B$2:$B$297,0)),"No","Yes")</f>
        <v>No</v>
      </c>
      <c r="W2583" t="str">
        <f>INDEX(People!$A$2:$A$5,MATCH(Sales!$M2583,People!$B$2:$B$5,0))</f>
        <v>Cassandra Brandow</v>
      </c>
    </row>
    <row r="2584" spans="1:23" x14ac:dyDescent="0.25">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c r="V2584" t="str">
        <f>IF(ISNA(MATCH(Sales!$B2584,Returns!$B$2:$B$297,0)),"No","Yes")</f>
        <v>No</v>
      </c>
      <c r="W2584" t="str">
        <f>INDEX(People!$A$2:$A$5,MATCH(Sales!$M2584,People!$B$2:$B$5,0))</f>
        <v>Cassandra Brandow</v>
      </c>
    </row>
    <row r="2585" spans="1:23" x14ac:dyDescent="0.25">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c r="V2585" t="str">
        <f>IF(ISNA(MATCH(Sales!$B2585,Returns!$B$2:$B$297,0)),"No","Yes")</f>
        <v>No</v>
      </c>
      <c r="W2585" t="str">
        <f>INDEX(People!$A$2:$A$5,MATCH(Sales!$M2585,People!$B$2:$B$5,0))</f>
        <v>Cassandra Brandow</v>
      </c>
    </row>
    <row r="2586" spans="1:23" x14ac:dyDescent="0.25">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IF(ISNA(MATCH(Sales!$B2586,Returns!$B$2:$B$297,0)),"No","Yes")</f>
        <v>No</v>
      </c>
      <c r="W2586" t="str">
        <f>INDEX(People!$A$2:$A$5,MATCH(Sales!$M2586,People!$B$2:$B$5,0))</f>
        <v>Cassandra Brandow</v>
      </c>
    </row>
    <row r="2587" spans="1:23" x14ac:dyDescent="0.25">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c r="V2587" t="str">
        <f>IF(ISNA(MATCH(Sales!$B2587,Returns!$B$2:$B$297,0)),"No","Yes")</f>
        <v>No</v>
      </c>
      <c r="W2587" t="str">
        <f>INDEX(People!$A$2:$A$5,MATCH(Sales!$M2587,People!$B$2:$B$5,0))</f>
        <v>Kelly Williams</v>
      </c>
    </row>
    <row r="2588" spans="1:23" x14ac:dyDescent="0.25">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c r="V2588" t="str">
        <f>IF(ISNA(MATCH(Sales!$B2588,Returns!$B$2:$B$297,0)),"No","Yes")</f>
        <v>No</v>
      </c>
      <c r="W2588" t="str">
        <f>INDEX(People!$A$2:$A$5,MATCH(Sales!$M2588,People!$B$2:$B$5,0))</f>
        <v>Chuck Magee</v>
      </c>
    </row>
    <row r="2589" spans="1:23" x14ac:dyDescent="0.25">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c r="V2589" t="str">
        <f>IF(ISNA(MATCH(Sales!$B2589,Returns!$B$2:$B$297,0)),"No","Yes")</f>
        <v>No</v>
      </c>
      <c r="W2589" t="str">
        <f>INDEX(People!$A$2:$A$5,MATCH(Sales!$M2589,People!$B$2:$B$5,0))</f>
        <v>Chuck Magee</v>
      </c>
    </row>
    <row r="2590" spans="1:23" x14ac:dyDescent="0.25">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c r="V2590" t="str">
        <f>IF(ISNA(MATCH(Sales!$B2590,Returns!$B$2:$B$297,0)),"No","Yes")</f>
        <v>No</v>
      </c>
      <c r="W2590" t="str">
        <f>INDEX(People!$A$2:$A$5,MATCH(Sales!$M2590,People!$B$2:$B$5,0))</f>
        <v>Anna Andreadi</v>
      </c>
    </row>
    <row r="2591" spans="1:23" x14ac:dyDescent="0.25">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c r="V2591" t="str">
        <f>IF(ISNA(MATCH(Sales!$B2591,Returns!$B$2:$B$297,0)),"No","Yes")</f>
        <v>No</v>
      </c>
      <c r="W2591" t="str">
        <f>INDEX(People!$A$2:$A$5,MATCH(Sales!$M2591,People!$B$2:$B$5,0))</f>
        <v>Anna Andreadi</v>
      </c>
    </row>
    <row r="2592" spans="1:23" x14ac:dyDescent="0.25">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c r="V2592" t="str">
        <f>IF(ISNA(MATCH(Sales!$B2592,Returns!$B$2:$B$297,0)),"No","Yes")</f>
        <v>No</v>
      </c>
      <c r="W2592" t="str">
        <f>INDEX(People!$A$2:$A$5,MATCH(Sales!$M2592,People!$B$2:$B$5,0))</f>
        <v>Kelly Williams</v>
      </c>
    </row>
    <row r="2593" spans="1:23" x14ac:dyDescent="0.25">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c r="V2593" t="str">
        <f>IF(ISNA(MATCH(Sales!$B2593,Returns!$B$2:$B$297,0)),"No","Yes")</f>
        <v>No</v>
      </c>
      <c r="W2593" t="str">
        <f>INDEX(People!$A$2:$A$5,MATCH(Sales!$M2593,People!$B$2:$B$5,0))</f>
        <v>Kelly Williams</v>
      </c>
    </row>
    <row r="2594" spans="1:23" x14ac:dyDescent="0.25">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c r="V2594" t="str">
        <f>IF(ISNA(MATCH(Sales!$B2594,Returns!$B$2:$B$297,0)),"No","Yes")</f>
        <v>No</v>
      </c>
      <c r="W2594" t="str">
        <f>INDEX(People!$A$2:$A$5,MATCH(Sales!$M2594,People!$B$2:$B$5,0))</f>
        <v>Cassandra Brandow</v>
      </c>
    </row>
    <row r="2595" spans="1:23" x14ac:dyDescent="0.25">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c r="V2595" t="str">
        <f>IF(ISNA(MATCH(Sales!$B2595,Returns!$B$2:$B$297,0)),"No","Yes")</f>
        <v>No</v>
      </c>
      <c r="W2595" t="str">
        <f>INDEX(People!$A$2:$A$5,MATCH(Sales!$M2595,People!$B$2:$B$5,0))</f>
        <v>Cassandra Brandow</v>
      </c>
    </row>
    <row r="2596" spans="1:23" x14ac:dyDescent="0.25">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IF(ISNA(MATCH(Sales!$B2596,Returns!$B$2:$B$297,0)),"No","Yes")</f>
        <v>No</v>
      </c>
      <c r="W2596" t="str">
        <f>INDEX(People!$A$2:$A$5,MATCH(Sales!$M2596,People!$B$2:$B$5,0))</f>
        <v>Kelly Williams</v>
      </c>
    </row>
    <row r="2597" spans="1:23" x14ac:dyDescent="0.25">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IF(ISNA(MATCH(Sales!$B2597,Returns!$B$2:$B$297,0)),"No","Yes")</f>
        <v>No</v>
      </c>
      <c r="W2597" t="str">
        <f>INDEX(People!$A$2:$A$5,MATCH(Sales!$M2597,People!$B$2:$B$5,0))</f>
        <v>Kelly Williams</v>
      </c>
    </row>
    <row r="2598" spans="1:23" x14ac:dyDescent="0.25">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c r="V2598" t="str">
        <f>IF(ISNA(MATCH(Sales!$B2598,Returns!$B$2:$B$297,0)),"No","Yes")</f>
        <v>No</v>
      </c>
      <c r="W2598" t="str">
        <f>INDEX(People!$A$2:$A$5,MATCH(Sales!$M2598,People!$B$2:$B$5,0))</f>
        <v>Kelly Williams</v>
      </c>
    </row>
    <row r="2599" spans="1:23" x14ac:dyDescent="0.25">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c r="V2599" t="str">
        <f>IF(ISNA(MATCH(Sales!$B2599,Returns!$B$2:$B$297,0)),"No","Yes")</f>
        <v>No</v>
      </c>
      <c r="W2599" t="str">
        <f>INDEX(People!$A$2:$A$5,MATCH(Sales!$M2599,People!$B$2:$B$5,0))</f>
        <v>Kelly Williams</v>
      </c>
    </row>
    <row r="2600" spans="1:23" x14ac:dyDescent="0.25">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c r="V2600" t="str">
        <f>IF(ISNA(MATCH(Sales!$B2600,Returns!$B$2:$B$297,0)),"No","Yes")</f>
        <v>No</v>
      </c>
      <c r="W2600" t="str">
        <f>INDEX(People!$A$2:$A$5,MATCH(Sales!$M2600,People!$B$2:$B$5,0))</f>
        <v>Kelly Williams</v>
      </c>
    </row>
    <row r="2601" spans="1:23" x14ac:dyDescent="0.25">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c r="V2601" t="str">
        <f>IF(ISNA(MATCH(Sales!$B2601,Returns!$B$2:$B$297,0)),"No","Yes")</f>
        <v>No</v>
      </c>
      <c r="W2601" t="str">
        <f>INDEX(People!$A$2:$A$5,MATCH(Sales!$M2601,People!$B$2:$B$5,0))</f>
        <v>Chuck Magee</v>
      </c>
    </row>
    <row r="2602" spans="1:23" x14ac:dyDescent="0.25">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c r="V2602" t="str">
        <f>IF(ISNA(MATCH(Sales!$B2602,Returns!$B$2:$B$297,0)),"No","Yes")</f>
        <v>No</v>
      </c>
      <c r="W2602" t="str">
        <f>INDEX(People!$A$2:$A$5,MATCH(Sales!$M2602,People!$B$2:$B$5,0))</f>
        <v>Chuck Magee</v>
      </c>
    </row>
    <row r="2603" spans="1:23" x14ac:dyDescent="0.25">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c r="V2603" t="str">
        <f>IF(ISNA(MATCH(Sales!$B2603,Returns!$B$2:$B$297,0)),"No","Yes")</f>
        <v>No</v>
      </c>
      <c r="W2603" t="str">
        <f>INDEX(People!$A$2:$A$5,MATCH(Sales!$M2603,People!$B$2:$B$5,0))</f>
        <v>Chuck Magee</v>
      </c>
    </row>
    <row r="2604" spans="1:23" x14ac:dyDescent="0.25">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c r="V2604" t="str">
        <f>IF(ISNA(MATCH(Sales!$B2604,Returns!$B$2:$B$297,0)),"No","Yes")</f>
        <v>No</v>
      </c>
      <c r="W2604" t="str">
        <f>INDEX(People!$A$2:$A$5,MATCH(Sales!$M2604,People!$B$2:$B$5,0))</f>
        <v>Chuck Magee</v>
      </c>
    </row>
    <row r="2605" spans="1:23" x14ac:dyDescent="0.25">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c r="V2605" t="str">
        <f>IF(ISNA(MATCH(Sales!$B2605,Returns!$B$2:$B$297,0)),"No","Yes")</f>
        <v>No</v>
      </c>
      <c r="W2605" t="str">
        <f>INDEX(People!$A$2:$A$5,MATCH(Sales!$M2605,People!$B$2:$B$5,0))</f>
        <v>Chuck Magee</v>
      </c>
    </row>
    <row r="2606" spans="1:23" x14ac:dyDescent="0.25">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IF(ISNA(MATCH(Sales!$B2606,Returns!$B$2:$B$297,0)),"No","Yes")</f>
        <v>No</v>
      </c>
      <c r="W2606" t="str">
        <f>INDEX(People!$A$2:$A$5,MATCH(Sales!$M2606,People!$B$2:$B$5,0))</f>
        <v>Chuck Magee</v>
      </c>
    </row>
    <row r="2607" spans="1:23" x14ac:dyDescent="0.25">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c r="V2607" t="str">
        <f>IF(ISNA(MATCH(Sales!$B2607,Returns!$B$2:$B$297,0)),"No","Yes")</f>
        <v>No</v>
      </c>
      <c r="W2607" t="str">
        <f>INDEX(People!$A$2:$A$5,MATCH(Sales!$M2607,People!$B$2:$B$5,0))</f>
        <v>Cassandra Brandow</v>
      </c>
    </row>
    <row r="2608" spans="1:23" x14ac:dyDescent="0.25">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c r="V2608" t="str">
        <f>IF(ISNA(MATCH(Sales!$B2608,Returns!$B$2:$B$297,0)),"No","Yes")</f>
        <v>No</v>
      </c>
      <c r="W2608" t="str">
        <f>INDEX(People!$A$2:$A$5,MATCH(Sales!$M2608,People!$B$2:$B$5,0))</f>
        <v>Anna Andreadi</v>
      </c>
    </row>
    <row r="2609" spans="1:23" x14ac:dyDescent="0.25">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c r="V2609" t="str">
        <f>IF(ISNA(MATCH(Sales!$B2609,Returns!$B$2:$B$297,0)),"No","Yes")</f>
        <v>No</v>
      </c>
      <c r="W2609" t="str">
        <f>INDEX(People!$A$2:$A$5,MATCH(Sales!$M2609,People!$B$2:$B$5,0))</f>
        <v>Kelly Williams</v>
      </c>
    </row>
    <row r="2610" spans="1:23" x14ac:dyDescent="0.25">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IF(ISNA(MATCH(Sales!$B2610,Returns!$B$2:$B$297,0)),"No","Yes")</f>
        <v>No</v>
      </c>
      <c r="W2610" t="str">
        <f>INDEX(People!$A$2:$A$5,MATCH(Sales!$M2610,People!$B$2:$B$5,0))</f>
        <v>Kelly Williams</v>
      </c>
    </row>
    <row r="2611" spans="1:23" x14ac:dyDescent="0.25">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c r="V2611" t="str">
        <f>IF(ISNA(MATCH(Sales!$B2611,Returns!$B$2:$B$297,0)),"No","Yes")</f>
        <v>No</v>
      </c>
      <c r="W2611" t="str">
        <f>INDEX(People!$A$2:$A$5,MATCH(Sales!$M2611,People!$B$2:$B$5,0))</f>
        <v>Kelly Williams</v>
      </c>
    </row>
    <row r="2612" spans="1:23" x14ac:dyDescent="0.25">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IF(ISNA(MATCH(Sales!$B2612,Returns!$B$2:$B$297,0)),"No","Yes")</f>
        <v>No</v>
      </c>
      <c r="W2612" t="str">
        <f>INDEX(People!$A$2:$A$5,MATCH(Sales!$M2612,People!$B$2:$B$5,0))</f>
        <v>Kelly Williams</v>
      </c>
    </row>
    <row r="2613" spans="1:23" x14ac:dyDescent="0.25">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c r="V2613" t="str">
        <f>IF(ISNA(MATCH(Sales!$B2613,Returns!$B$2:$B$297,0)),"No","Yes")</f>
        <v>No</v>
      </c>
      <c r="W2613" t="str">
        <f>INDEX(People!$A$2:$A$5,MATCH(Sales!$M2613,People!$B$2:$B$5,0))</f>
        <v>Kelly Williams</v>
      </c>
    </row>
    <row r="2614" spans="1:23" x14ac:dyDescent="0.25">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c r="V2614" t="str">
        <f>IF(ISNA(MATCH(Sales!$B2614,Returns!$B$2:$B$297,0)),"No","Yes")</f>
        <v>No</v>
      </c>
      <c r="W2614" t="str">
        <f>INDEX(People!$A$2:$A$5,MATCH(Sales!$M2614,People!$B$2:$B$5,0))</f>
        <v>Kelly Williams</v>
      </c>
    </row>
    <row r="2615" spans="1:23" x14ac:dyDescent="0.25">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c r="V2615" t="str">
        <f>IF(ISNA(MATCH(Sales!$B2615,Returns!$B$2:$B$297,0)),"No","Yes")</f>
        <v>No</v>
      </c>
      <c r="W2615" t="str">
        <f>INDEX(People!$A$2:$A$5,MATCH(Sales!$M2615,People!$B$2:$B$5,0))</f>
        <v>Anna Andreadi</v>
      </c>
    </row>
    <row r="2616" spans="1:23" x14ac:dyDescent="0.25">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c r="V2616" t="str">
        <f>IF(ISNA(MATCH(Sales!$B2616,Returns!$B$2:$B$297,0)),"No","Yes")</f>
        <v>No</v>
      </c>
      <c r="W2616" t="str">
        <f>INDEX(People!$A$2:$A$5,MATCH(Sales!$M2616,People!$B$2:$B$5,0))</f>
        <v>Anna Andreadi</v>
      </c>
    </row>
    <row r="2617" spans="1:23" x14ac:dyDescent="0.25">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c r="V2617" t="str">
        <f>IF(ISNA(MATCH(Sales!$B2617,Returns!$B$2:$B$297,0)),"No","Yes")</f>
        <v>No</v>
      </c>
      <c r="W2617" t="str">
        <f>INDEX(People!$A$2:$A$5,MATCH(Sales!$M2617,People!$B$2:$B$5,0))</f>
        <v>Anna Andreadi</v>
      </c>
    </row>
    <row r="2618" spans="1:23" x14ac:dyDescent="0.25">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c r="V2618" t="str">
        <f>IF(ISNA(MATCH(Sales!$B2618,Returns!$B$2:$B$297,0)),"No","Yes")</f>
        <v>No</v>
      </c>
      <c r="W2618" t="str">
        <f>INDEX(People!$A$2:$A$5,MATCH(Sales!$M2618,People!$B$2:$B$5,0))</f>
        <v>Anna Andreadi</v>
      </c>
    </row>
    <row r="2619" spans="1:23" x14ac:dyDescent="0.25">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c r="V2619" t="str">
        <f>IF(ISNA(MATCH(Sales!$B2619,Returns!$B$2:$B$297,0)),"No","Yes")</f>
        <v>No</v>
      </c>
      <c r="W2619" t="str">
        <f>INDEX(People!$A$2:$A$5,MATCH(Sales!$M2619,People!$B$2:$B$5,0))</f>
        <v>Anna Andreadi</v>
      </c>
    </row>
    <row r="2620" spans="1:23" x14ac:dyDescent="0.25">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c r="V2620" t="str">
        <f>IF(ISNA(MATCH(Sales!$B2620,Returns!$B$2:$B$297,0)),"No","Yes")</f>
        <v>No</v>
      </c>
      <c r="W2620" t="str">
        <f>INDEX(People!$A$2:$A$5,MATCH(Sales!$M2620,People!$B$2:$B$5,0))</f>
        <v>Anna Andreadi</v>
      </c>
    </row>
    <row r="2621" spans="1:23" x14ac:dyDescent="0.25">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c r="V2621" t="str">
        <f>IF(ISNA(MATCH(Sales!$B2621,Returns!$B$2:$B$297,0)),"No","Yes")</f>
        <v>No</v>
      </c>
      <c r="W2621" t="str">
        <f>INDEX(People!$A$2:$A$5,MATCH(Sales!$M2621,People!$B$2:$B$5,0))</f>
        <v>Anna Andreadi</v>
      </c>
    </row>
    <row r="2622" spans="1:23" x14ac:dyDescent="0.25">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IF(ISNA(MATCH(Sales!$B2622,Returns!$B$2:$B$297,0)),"No","Yes")</f>
        <v>No</v>
      </c>
      <c r="W2622" t="str">
        <f>INDEX(People!$A$2:$A$5,MATCH(Sales!$M2622,People!$B$2:$B$5,0))</f>
        <v>Anna Andreadi</v>
      </c>
    </row>
    <row r="2623" spans="1:23" x14ac:dyDescent="0.25">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IF(ISNA(MATCH(Sales!$B2623,Returns!$B$2:$B$297,0)),"No","Yes")</f>
        <v>No</v>
      </c>
      <c r="W2623" t="str">
        <f>INDEX(People!$A$2:$A$5,MATCH(Sales!$M2623,People!$B$2:$B$5,0))</f>
        <v>Anna Andreadi</v>
      </c>
    </row>
    <row r="2624" spans="1:23" x14ac:dyDescent="0.25">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c r="V2624" t="str">
        <f>IF(ISNA(MATCH(Sales!$B2624,Returns!$B$2:$B$297,0)),"No","Yes")</f>
        <v>Yes</v>
      </c>
      <c r="W2624" t="str">
        <f>INDEX(People!$A$2:$A$5,MATCH(Sales!$M2624,People!$B$2:$B$5,0))</f>
        <v>Kelly Williams</v>
      </c>
    </row>
    <row r="2625" spans="1:23" x14ac:dyDescent="0.25">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c r="V2625" t="str">
        <f>IF(ISNA(MATCH(Sales!$B2625,Returns!$B$2:$B$297,0)),"No","Yes")</f>
        <v>No</v>
      </c>
      <c r="W2625" t="str">
        <f>INDEX(People!$A$2:$A$5,MATCH(Sales!$M2625,People!$B$2:$B$5,0))</f>
        <v>Chuck Magee</v>
      </c>
    </row>
    <row r="2626" spans="1:23" x14ac:dyDescent="0.25">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IF(ISNA(MATCH(Sales!$B2626,Returns!$B$2:$B$297,0)),"No","Yes")</f>
        <v>No</v>
      </c>
      <c r="W2626" t="str">
        <f>INDEX(People!$A$2:$A$5,MATCH(Sales!$M2626,People!$B$2:$B$5,0))</f>
        <v>Chuck Magee</v>
      </c>
    </row>
    <row r="2627" spans="1:23" x14ac:dyDescent="0.25">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c r="V2627" t="str">
        <f>IF(ISNA(MATCH(Sales!$B2627,Returns!$B$2:$B$297,0)),"No","Yes")</f>
        <v>No</v>
      </c>
      <c r="W2627" t="str">
        <f>INDEX(People!$A$2:$A$5,MATCH(Sales!$M2627,People!$B$2:$B$5,0))</f>
        <v>Chuck Magee</v>
      </c>
    </row>
    <row r="2628" spans="1:23" x14ac:dyDescent="0.25">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c r="V2628" t="str">
        <f>IF(ISNA(MATCH(Sales!$B2628,Returns!$B$2:$B$297,0)),"No","Yes")</f>
        <v>No</v>
      </c>
      <c r="W2628" t="str">
        <f>INDEX(People!$A$2:$A$5,MATCH(Sales!$M2628,People!$B$2:$B$5,0))</f>
        <v>Chuck Magee</v>
      </c>
    </row>
    <row r="2629" spans="1:23" x14ac:dyDescent="0.25">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c r="V2629" t="str">
        <f>IF(ISNA(MATCH(Sales!$B2629,Returns!$B$2:$B$297,0)),"No","Yes")</f>
        <v>No</v>
      </c>
      <c r="W2629" t="str">
        <f>INDEX(People!$A$2:$A$5,MATCH(Sales!$M2629,People!$B$2:$B$5,0))</f>
        <v>Chuck Magee</v>
      </c>
    </row>
    <row r="2630" spans="1:23" x14ac:dyDescent="0.25">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c r="V2630" t="str">
        <f>IF(ISNA(MATCH(Sales!$B2630,Returns!$B$2:$B$297,0)),"No","Yes")</f>
        <v>No</v>
      </c>
      <c r="W2630" t="str">
        <f>INDEX(People!$A$2:$A$5,MATCH(Sales!$M2630,People!$B$2:$B$5,0))</f>
        <v>Chuck Magee</v>
      </c>
    </row>
    <row r="2631" spans="1:23" x14ac:dyDescent="0.25">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c r="V2631" t="str">
        <f>IF(ISNA(MATCH(Sales!$B2631,Returns!$B$2:$B$297,0)),"No","Yes")</f>
        <v>No</v>
      </c>
      <c r="W2631" t="str">
        <f>INDEX(People!$A$2:$A$5,MATCH(Sales!$M2631,People!$B$2:$B$5,0))</f>
        <v>Chuck Magee</v>
      </c>
    </row>
    <row r="2632" spans="1:23" x14ac:dyDescent="0.25">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c r="V2632" t="str">
        <f>IF(ISNA(MATCH(Sales!$B2632,Returns!$B$2:$B$297,0)),"No","Yes")</f>
        <v>No</v>
      </c>
      <c r="W2632" t="str">
        <f>INDEX(People!$A$2:$A$5,MATCH(Sales!$M2632,People!$B$2:$B$5,0))</f>
        <v>Kelly Williams</v>
      </c>
    </row>
    <row r="2633" spans="1:23" x14ac:dyDescent="0.25">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c r="V2633" t="str">
        <f>IF(ISNA(MATCH(Sales!$B2633,Returns!$B$2:$B$297,0)),"No","Yes")</f>
        <v>No</v>
      </c>
      <c r="W2633" t="str">
        <f>INDEX(People!$A$2:$A$5,MATCH(Sales!$M2633,People!$B$2:$B$5,0))</f>
        <v>Anna Andreadi</v>
      </c>
    </row>
    <row r="2634" spans="1:23" x14ac:dyDescent="0.25">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c r="V2634" t="str">
        <f>IF(ISNA(MATCH(Sales!$B2634,Returns!$B$2:$B$297,0)),"No","Yes")</f>
        <v>No</v>
      </c>
      <c r="W2634" t="str">
        <f>INDEX(People!$A$2:$A$5,MATCH(Sales!$M2634,People!$B$2:$B$5,0))</f>
        <v>Anna Andreadi</v>
      </c>
    </row>
    <row r="2635" spans="1:23" x14ac:dyDescent="0.25">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c r="V2635" t="str">
        <f>IF(ISNA(MATCH(Sales!$B2635,Returns!$B$2:$B$297,0)),"No","Yes")</f>
        <v>No</v>
      </c>
      <c r="W2635" t="str">
        <f>INDEX(People!$A$2:$A$5,MATCH(Sales!$M2635,People!$B$2:$B$5,0))</f>
        <v>Anna Andreadi</v>
      </c>
    </row>
    <row r="2636" spans="1:23" x14ac:dyDescent="0.25">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c r="V2636" t="str">
        <f>IF(ISNA(MATCH(Sales!$B2636,Returns!$B$2:$B$297,0)),"No","Yes")</f>
        <v>No</v>
      </c>
      <c r="W2636" t="str">
        <f>INDEX(People!$A$2:$A$5,MATCH(Sales!$M2636,People!$B$2:$B$5,0))</f>
        <v>Cassandra Brandow</v>
      </c>
    </row>
    <row r="2637" spans="1:23" x14ac:dyDescent="0.25">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c r="V2637" t="str">
        <f>IF(ISNA(MATCH(Sales!$B2637,Returns!$B$2:$B$297,0)),"No","Yes")</f>
        <v>No</v>
      </c>
      <c r="W2637" t="str">
        <f>INDEX(People!$A$2:$A$5,MATCH(Sales!$M2637,People!$B$2:$B$5,0))</f>
        <v>Cassandra Brandow</v>
      </c>
    </row>
    <row r="2638" spans="1:23" x14ac:dyDescent="0.25">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c r="V2638" t="str">
        <f>IF(ISNA(MATCH(Sales!$B2638,Returns!$B$2:$B$297,0)),"No","Yes")</f>
        <v>No</v>
      </c>
      <c r="W2638" t="str">
        <f>INDEX(People!$A$2:$A$5,MATCH(Sales!$M2638,People!$B$2:$B$5,0))</f>
        <v>Anna Andreadi</v>
      </c>
    </row>
    <row r="2639" spans="1:23" x14ac:dyDescent="0.25">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c r="V2639" t="str">
        <f>IF(ISNA(MATCH(Sales!$B2639,Returns!$B$2:$B$297,0)),"No","Yes")</f>
        <v>No</v>
      </c>
      <c r="W2639" t="str">
        <f>INDEX(People!$A$2:$A$5,MATCH(Sales!$M2639,People!$B$2:$B$5,0))</f>
        <v>Chuck Magee</v>
      </c>
    </row>
    <row r="2640" spans="1:23" x14ac:dyDescent="0.25">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c r="V2640" t="str">
        <f>IF(ISNA(MATCH(Sales!$B2640,Returns!$B$2:$B$297,0)),"No","Yes")</f>
        <v>No</v>
      </c>
      <c r="W2640" t="str">
        <f>INDEX(People!$A$2:$A$5,MATCH(Sales!$M2640,People!$B$2:$B$5,0))</f>
        <v>Chuck Magee</v>
      </c>
    </row>
    <row r="2641" spans="1:23" x14ac:dyDescent="0.25">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c r="V2641" t="str">
        <f>IF(ISNA(MATCH(Sales!$B2641,Returns!$B$2:$B$297,0)),"No","Yes")</f>
        <v>No</v>
      </c>
      <c r="W2641" t="str">
        <f>INDEX(People!$A$2:$A$5,MATCH(Sales!$M2641,People!$B$2:$B$5,0))</f>
        <v>Chuck Magee</v>
      </c>
    </row>
    <row r="2642" spans="1:23" x14ac:dyDescent="0.25">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c r="V2642" t="str">
        <f>IF(ISNA(MATCH(Sales!$B2642,Returns!$B$2:$B$297,0)),"No","Yes")</f>
        <v>No</v>
      </c>
      <c r="W2642" t="str">
        <f>INDEX(People!$A$2:$A$5,MATCH(Sales!$M2642,People!$B$2:$B$5,0))</f>
        <v>Chuck Magee</v>
      </c>
    </row>
    <row r="2643" spans="1:23" x14ac:dyDescent="0.25">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c r="V2643" t="str">
        <f>IF(ISNA(MATCH(Sales!$B2643,Returns!$B$2:$B$297,0)),"No","Yes")</f>
        <v>No</v>
      </c>
      <c r="W2643" t="str">
        <f>INDEX(People!$A$2:$A$5,MATCH(Sales!$M2643,People!$B$2:$B$5,0))</f>
        <v>Cassandra Brandow</v>
      </c>
    </row>
    <row r="2644" spans="1:23" x14ac:dyDescent="0.25">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c r="V2644" t="str">
        <f>IF(ISNA(MATCH(Sales!$B2644,Returns!$B$2:$B$297,0)),"No","Yes")</f>
        <v>No</v>
      </c>
      <c r="W2644" t="str">
        <f>INDEX(People!$A$2:$A$5,MATCH(Sales!$M2644,People!$B$2:$B$5,0))</f>
        <v>Kelly Williams</v>
      </c>
    </row>
    <row r="2645" spans="1:23" x14ac:dyDescent="0.25">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c r="V2645" t="str">
        <f>IF(ISNA(MATCH(Sales!$B2645,Returns!$B$2:$B$297,0)),"No","Yes")</f>
        <v>No</v>
      </c>
      <c r="W2645" t="str">
        <f>INDEX(People!$A$2:$A$5,MATCH(Sales!$M2645,People!$B$2:$B$5,0))</f>
        <v>Cassandra Brandow</v>
      </c>
    </row>
    <row r="2646" spans="1:23" x14ac:dyDescent="0.25">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c r="V2646" t="str">
        <f>IF(ISNA(MATCH(Sales!$B2646,Returns!$B$2:$B$297,0)),"No","Yes")</f>
        <v>No</v>
      </c>
      <c r="W2646" t="str">
        <f>INDEX(People!$A$2:$A$5,MATCH(Sales!$M2646,People!$B$2:$B$5,0))</f>
        <v>Cassandra Brandow</v>
      </c>
    </row>
    <row r="2647" spans="1:23" x14ac:dyDescent="0.25">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c r="V2647" t="str">
        <f>IF(ISNA(MATCH(Sales!$B2647,Returns!$B$2:$B$297,0)),"No","Yes")</f>
        <v>No</v>
      </c>
      <c r="W2647" t="str">
        <f>INDEX(People!$A$2:$A$5,MATCH(Sales!$M2647,People!$B$2:$B$5,0))</f>
        <v>Kelly Williams</v>
      </c>
    </row>
    <row r="2648" spans="1:23" x14ac:dyDescent="0.25">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c r="V2648" t="str">
        <f>IF(ISNA(MATCH(Sales!$B2648,Returns!$B$2:$B$297,0)),"No","Yes")</f>
        <v>No</v>
      </c>
      <c r="W2648" t="str">
        <f>INDEX(People!$A$2:$A$5,MATCH(Sales!$M2648,People!$B$2:$B$5,0))</f>
        <v>Kelly Williams</v>
      </c>
    </row>
    <row r="2649" spans="1:23" x14ac:dyDescent="0.25">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c r="V2649" t="str">
        <f>IF(ISNA(MATCH(Sales!$B2649,Returns!$B$2:$B$297,0)),"No","Yes")</f>
        <v>No</v>
      </c>
      <c r="W2649" t="str">
        <f>INDEX(People!$A$2:$A$5,MATCH(Sales!$M2649,People!$B$2:$B$5,0))</f>
        <v>Kelly Williams</v>
      </c>
    </row>
    <row r="2650" spans="1:23" x14ac:dyDescent="0.25">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c r="V2650" t="str">
        <f>IF(ISNA(MATCH(Sales!$B2650,Returns!$B$2:$B$297,0)),"No","Yes")</f>
        <v>No</v>
      </c>
      <c r="W2650" t="str">
        <f>INDEX(People!$A$2:$A$5,MATCH(Sales!$M2650,People!$B$2:$B$5,0))</f>
        <v>Kelly Williams</v>
      </c>
    </row>
    <row r="2651" spans="1:23" x14ac:dyDescent="0.25">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c r="V2651" t="str">
        <f>IF(ISNA(MATCH(Sales!$B2651,Returns!$B$2:$B$297,0)),"No","Yes")</f>
        <v>No</v>
      </c>
      <c r="W2651" t="str">
        <f>INDEX(People!$A$2:$A$5,MATCH(Sales!$M2651,People!$B$2:$B$5,0))</f>
        <v>Kelly Williams</v>
      </c>
    </row>
    <row r="2652" spans="1:23" x14ac:dyDescent="0.25">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c r="V2652" t="str">
        <f>IF(ISNA(MATCH(Sales!$B2652,Returns!$B$2:$B$297,0)),"No","Yes")</f>
        <v>No</v>
      </c>
      <c r="W2652" t="str">
        <f>INDEX(People!$A$2:$A$5,MATCH(Sales!$M2652,People!$B$2:$B$5,0))</f>
        <v>Anna Andreadi</v>
      </c>
    </row>
    <row r="2653" spans="1:23" x14ac:dyDescent="0.25">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c r="V2653" t="str">
        <f>IF(ISNA(MATCH(Sales!$B2653,Returns!$B$2:$B$297,0)),"No","Yes")</f>
        <v>No</v>
      </c>
      <c r="W2653" t="str">
        <f>INDEX(People!$A$2:$A$5,MATCH(Sales!$M2653,People!$B$2:$B$5,0))</f>
        <v>Anna Andreadi</v>
      </c>
    </row>
    <row r="2654" spans="1:23" x14ac:dyDescent="0.25">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c r="V2654" t="str">
        <f>IF(ISNA(MATCH(Sales!$B2654,Returns!$B$2:$B$297,0)),"No","Yes")</f>
        <v>No</v>
      </c>
      <c r="W2654" t="str">
        <f>INDEX(People!$A$2:$A$5,MATCH(Sales!$M2654,People!$B$2:$B$5,0))</f>
        <v>Anna Andreadi</v>
      </c>
    </row>
    <row r="2655" spans="1:23" x14ac:dyDescent="0.25">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c r="V2655" t="str">
        <f>IF(ISNA(MATCH(Sales!$B2655,Returns!$B$2:$B$297,0)),"No","Yes")</f>
        <v>No</v>
      </c>
      <c r="W2655" t="str">
        <f>INDEX(People!$A$2:$A$5,MATCH(Sales!$M2655,People!$B$2:$B$5,0))</f>
        <v>Anna Andreadi</v>
      </c>
    </row>
    <row r="2656" spans="1:23" x14ac:dyDescent="0.25">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c r="V2656" t="str">
        <f>IF(ISNA(MATCH(Sales!$B2656,Returns!$B$2:$B$297,0)),"No","Yes")</f>
        <v>No</v>
      </c>
      <c r="W2656" t="str">
        <f>INDEX(People!$A$2:$A$5,MATCH(Sales!$M2656,People!$B$2:$B$5,0))</f>
        <v>Anna Andreadi</v>
      </c>
    </row>
    <row r="2657" spans="1:23" x14ac:dyDescent="0.25">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c r="V2657" t="str">
        <f>IF(ISNA(MATCH(Sales!$B2657,Returns!$B$2:$B$297,0)),"No","Yes")</f>
        <v>No</v>
      </c>
      <c r="W2657" t="str">
        <f>INDEX(People!$A$2:$A$5,MATCH(Sales!$M2657,People!$B$2:$B$5,0))</f>
        <v>Anna Andreadi</v>
      </c>
    </row>
    <row r="2658" spans="1:23" x14ac:dyDescent="0.25">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IF(ISNA(MATCH(Sales!$B2658,Returns!$B$2:$B$297,0)),"No","Yes")</f>
        <v>No</v>
      </c>
      <c r="W2658" t="str">
        <f>INDEX(People!$A$2:$A$5,MATCH(Sales!$M2658,People!$B$2:$B$5,0))</f>
        <v>Anna Andreadi</v>
      </c>
    </row>
    <row r="2659" spans="1:23" x14ac:dyDescent="0.25">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c r="V2659" t="str">
        <f>IF(ISNA(MATCH(Sales!$B2659,Returns!$B$2:$B$297,0)),"No","Yes")</f>
        <v>No</v>
      </c>
      <c r="W2659" t="str">
        <f>INDEX(People!$A$2:$A$5,MATCH(Sales!$M2659,People!$B$2:$B$5,0))</f>
        <v>Anna Andreadi</v>
      </c>
    </row>
    <row r="2660" spans="1:23" x14ac:dyDescent="0.25">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c r="V2660" t="str">
        <f>IF(ISNA(MATCH(Sales!$B2660,Returns!$B$2:$B$297,0)),"No","Yes")</f>
        <v>No</v>
      </c>
      <c r="W2660" t="str">
        <f>INDEX(People!$A$2:$A$5,MATCH(Sales!$M2660,People!$B$2:$B$5,0))</f>
        <v>Anna Andreadi</v>
      </c>
    </row>
    <row r="2661" spans="1:23" x14ac:dyDescent="0.25">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c r="V2661" t="str">
        <f>IF(ISNA(MATCH(Sales!$B2661,Returns!$B$2:$B$297,0)),"No","Yes")</f>
        <v>No</v>
      </c>
      <c r="W2661" t="str">
        <f>INDEX(People!$A$2:$A$5,MATCH(Sales!$M2661,People!$B$2:$B$5,0))</f>
        <v>Anna Andreadi</v>
      </c>
    </row>
    <row r="2662" spans="1:23" x14ac:dyDescent="0.25">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c r="V2662" t="str">
        <f>IF(ISNA(MATCH(Sales!$B2662,Returns!$B$2:$B$297,0)),"No","Yes")</f>
        <v>No</v>
      </c>
      <c r="W2662" t="str">
        <f>INDEX(People!$A$2:$A$5,MATCH(Sales!$M2662,People!$B$2:$B$5,0))</f>
        <v>Chuck Magee</v>
      </c>
    </row>
    <row r="2663" spans="1:23" x14ac:dyDescent="0.25">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c r="V2663" t="str">
        <f>IF(ISNA(MATCH(Sales!$B2663,Returns!$B$2:$B$297,0)),"No","Yes")</f>
        <v>No</v>
      </c>
      <c r="W2663" t="str">
        <f>INDEX(People!$A$2:$A$5,MATCH(Sales!$M2663,People!$B$2:$B$5,0))</f>
        <v>Chuck Magee</v>
      </c>
    </row>
    <row r="2664" spans="1:23" x14ac:dyDescent="0.25">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IF(ISNA(MATCH(Sales!$B2664,Returns!$B$2:$B$297,0)),"No","Yes")</f>
        <v>No</v>
      </c>
      <c r="W2664" t="str">
        <f>INDEX(People!$A$2:$A$5,MATCH(Sales!$M2664,People!$B$2:$B$5,0))</f>
        <v>Kelly Williams</v>
      </c>
    </row>
    <row r="2665" spans="1:23" x14ac:dyDescent="0.25">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c r="V2665" t="str">
        <f>IF(ISNA(MATCH(Sales!$B2665,Returns!$B$2:$B$297,0)),"No","Yes")</f>
        <v>No</v>
      </c>
      <c r="W2665" t="str">
        <f>INDEX(People!$A$2:$A$5,MATCH(Sales!$M2665,People!$B$2:$B$5,0))</f>
        <v>Cassandra Brandow</v>
      </c>
    </row>
    <row r="2666" spans="1:23" x14ac:dyDescent="0.25">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c r="V2666" t="str">
        <f>IF(ISNA(MATCH(Sales!$B2666,Returns!$B$2:$B$297,0)),"No","Yes")</f>
        <v>No</v>
      </c>
      <c r="W2666" t="str">
        <f>INDEX(People!$A$2:$A$5,MATCH(Sales!$M2666,People!$B$2:$B$5,0))</f>
        <v>Cassandra Brandow</v>
      </c>
    </row>
    <row r="2667" spans="1:23" x14ac:dyDescent="0.25">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c r="V2667" t="str">
        <f>IF(ISNA(MATCH(Sales!$B2667,Returns!$B$2:$B$297,0)),"No","Yes")</f>
        <v>No</v>
      </c>
      <c r="W2667" t="str">
        <f>INDEX(People!$A$2:$A$5,MATCH(Sales!$M2667,People!$B$2:$B$5,0))</f>
        <v>Cassandra Brandow</v>
      </c>
    </row>
    <row r="2668" spans="1:23" x14ac:dyDescent="0.25">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c r="V2668" t="str">
        <f>IF(ISNA(MATCH(Sales!$B2668,Returns!$B$2:$B$297,0)),"No","Yes")</f>
        <v>No</v>
      </c>
      <c r="W2668" t="str">
        <f>INDEX(People!$A$2:$A$5,MATCH(Sales!$M2668,People!$B$2:$B$5,0))</f>
        <v>Kelly Williams</v>
      </c>
    </row>
    <row r="2669" spans="1:23" x14ac:dyDescent="0.25">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c r="V2669" t="str">
        <f>IF(ISNA(MATCH(Sales!$B2669,Returns!$B$2:$B$297,0)),"No","Yes")</f>
        <v>No</v>
      </c>
      <c r="W2669" t="str">
        <f>INDEX(People!$A$2:$A$5,MATCH(Sales!$M2669,People!$B$2:$B$5,0))</f>
        <v>Kelly Williams</v>
      </c>
    </row>
    <row r="2670" spans="1:23" x14ac:dyDescent="0.25">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c r="V2670" t="str">
        <f>IF(ISNA(MATCH(Sales!$B2670,Returns!$B$2:$B$297,0)),"No","Yes")</f>
        <v>No</v>
      </c>
      <c r="W2670" t="str">
        <f>INDEX(People!$A$2:$A$5,MATCH(Sales!$M2670,People!$B$2:$B$5,0))</f>
        <v>Anna Andreadi</v>
      </c>
    </row>
    <row r="2671" spans="1:23" x14ac:dyDescent="0.25">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c r="V2671" t="str">
        <f>IF(ISNA(MATCH(Sales!$B2671,Returns!$B$2:$B$297,0)),"No","Yes")</f>
        <v>No</v>
      </c>
      <c r="W2671" t="str">
        <f>INDEX(People!$A$2:$A$5,MATCH(Sales!$M2671,People!$B$2:$B$5,0))</f>
        <v>Anna Andreadi</v>
      </c>
    </row>
    <row r="2672" spans="1:23" x14ac:dyDescent="0.25">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IF(ISNA(MATCH(Sales!$B2672,Returns!$B$2:$B$297,0)),"No","Yes")</f>
        <v>Yes</v>
      </c>
      <c r="W2672" t="str">
        <f>INDEX(People!$A$2:$A$5,MATCH(Sales!$M2672,People!$B$2:$B$5,0))</f>
        <v>Chuck Magee</v>
      </c>
    </row>
    <row r="2673" spans="1:23" x14ac:dyDescent="0.25">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c r="V2673" t="str">
        <f>IF(ISNA(MATCH(Sales!$B2673,Returns!$B$2:$B$297,0)),"No","Yes")</f>
        <v>Yes</v>
      </c>
      <c r="W2673" t="str">
        <f>INDEX(People!$A$2:$A$5,MATCH(Sales!$M2673,People!$B$2:$B$5,0))</f>
        <v>Chuck Magee</v>
      </c>
    </row>
    <row r="2674" spans="1:23" x14ac:dyDescent="0.25">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c r="V2674" t="str">
        <f>IF(ISNA(MATCH(Sales!$B2674,Returns!$B$2:$B$297,0)),"No","Yes")</f>
        <v>Yes</v>
      </c>
      <c r="W2674" t="str">
        <f>INDEX(People!$A$2:$A$5,MATCH(Sales!$M2674,People!$B$2:$B$5,0))</f>
        <v>Chuck Magee</v>
      </c>
    </row>
    <row r="2675" spans="1:23" x14ac:dyDescent="0.25">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c r="V2675" t="str">
        <f>IF(ISNA(MATCH(Sales!$B2675,Returns!$B$2:$B$297,0)),"No","Yes")</f>
        <v>Yes</v>
      </c>
      <c r="W2675" t="str">
        <f>INDEX(People!$A$2:$A$5,MATCH(Sales!$M2675,People!$B$2:$B$5,0))</f>
        <v>Chuck Magee</v>
      </c>
    </row>
    <row r="2676" spans="1:23" x14ac:dyDescent="0.25">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IF(ISNA(MATCH(Sales!$B2676,Returns!$B$2:$B$297,0)),"No","Yes")</f>
        <v>No</v>
      </c>
      <c r="W2676" t="str">
        <f>INDEX(People!$A$2:$A$5,MATCH(Sales!$M2676,People!$B$2:$B$5,0))</f>
        <v>Anna Andreadi</v>
      </c>
    </row>
    <row r="2677" spans="1:23" x14ac:dyDescent="0.25">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c r="V2677" t="str">
        <f>IF(ISNA(MATCH(Sales!$B2677,Returns!$B$2:$B$297,0)),"No","Yes")</f>
        <v>No</v>
      </c>
      <c r="W2677" t="str">
        <f>INDEX(People!$A$2:$A$5,MATCH(Sales!$M2677,People!$B$2:$B$5,0))</f>
        <v>Cassandra Brandow</v>
      </c>
    </row>
    <row r="2678" spans="1:23" x14ac:dyDescent="0.25">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c r="V2678" t="str">
        <f>IF(ISNA(MATCH(Sales!$B2678,Returns!$B$2:$B$297,0)),"No","Yes")</f>
        <v>No</v>
      </c>
      <c r="W2678" t="str">
        <f>INDEX(People!$A$2:$A$5,MATCH(Sales!$M2678,People!$B$2:$B$5,0))</f>
        <v>Cassandra Brandow</v>
      </c>
    </row>
    <row r="2679" spans="1:23" x14ac:dyDescent="0.25">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c r="V2679" t="str">
        <f>IF(ISNA(MATCH(Sales!$B2679,Returns!$B$2:$B$297,0)),"No","Yes")</f>
        <v>No</v>
      </c>
      <c r="W2679" t="str">
        <f>INDEX(People!$A$2:$A$5,MATCH(Sales!$M2679,People!$B$2:$B$5,0))</f>
        <v>Anna Andreadi</v>
      </c>
    </row>
    <row r="2680" spans="1:23" x14ac:dyDescent="0.25">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c r="V2680" t="str">
        <f>IF(ISNA(MATCH(Sales!$B2680,Returns!$B$2:$B$297,0)),"No","Yes")</f>
        <v>No</v>
      </c>
      <c r="W2680" t="str">
        <f>INDEX(People!$A$2:$A$5,MATCH(Sales!$M2680,People!$B$2:$B$5,0))</f>
        <v>Anna Andreadi</v>
      </c>
    </row>
    <row r="2681" spans="1:23" x14ac:dyDescent="0.25">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c r="V2681" t="str">
        <f>IF(ISNA(MATCH(Sales!$B2681,Returns!$B$2:$B$297,0)),"No","Yes")</f>
        <v>No</v>
      </c>
      <c r="W2681" t="str">
        <f>INDEX(People!$A$2:$A$5,MATCH(Sales!$M2681,People!$B$2:$B$5,0))</f>
        <v>Kelly Williams</v>
      </c>
    </row>
    <row r="2682" spans="1:23" x14ac:dyDescent="0.25">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c r="V2682" t="str">
        <f>IF(ISNA(MATCH(Sales!$B2682,Returns!$B$2:$B$297,0)),"No","Yes")</f>
        <v>No</v>
      </c>
      <c r="W2682" t="str">
        <f>INDEX(People!$A$2:$A$5,MATCH(Sales!$M2682,People!$B$2:$B$5,0))</f>
        <v>Kelly Williams</v>
      </c>
    </row>
    <row r="2683" spans="1:23" x14ac:dyDescent="0.25">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c r="V2683" t="str">
        <f>IF(ISNA(MATCH(Sales!$B2683,Returns!$B$2:$B$297,0)),"No","Yes")</f>
        <v>No</v>
      </c>
      <c r="W2683" t="str">
        <f>INDEX(People!$A$2:$A$5,MATCH(Sales!$M2683,People!$B$2:$B$5,0))</f>
        <v>Kelly Williams</v>
      </c>
    </row>
    <row r="2684" spans="1:23" x14ac:dyDescent="0.25">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c r="V2684" t="str">
        <f>IF(ISNA(MATCH(Sales!$B2684,Returns!$B$2:$B$297,0)),"No","Yes")</f>
        <v>No</v>
      </c>
      <c r="W2684" t="str">
        <f>INDEX(People!$A$2:$A$5,MATCH(Sales!$M2684,People!$B$2:$B$5,0))</f>
        <v>Kelly Williams</v>
      </c>
    </row>
    <row r="2685" spans="1:23" x14ac:dyDescent="0.25">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c r="V2685" t="str">
        <f>IF(ISNA(MATCH(Sales!$B2685,Returns!$B$2:$B$297,0)),"No","Yes")</f>
        <v>No</v>
      </c>
      <c r="W2685" t="str">
        <f>INDEX(People!$A$2:$A$5,MATCH(Sales!$M2685,People!$B$2:$B$5,0))</f>
        <v>Kelly Williams</v>
      </c>
    </row>
    <row r="2686" spans="1:23" x14ac:dyDescent="0.25">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c r="V2686" t="str">
        <f>IF(ISNA(MATCH(Sales!$B2686,Returns!$B$2:$B$297,0)),"No","Yes")</f>
        <v>Yes</v>
      </c>
      <c r="W2686" t="str">
        <f>INDEX(People!$A$2:$A$5,MATCH(Sales!$M2686,People!$B$2:$B$5,0))</f>
        <v>Anna Andreadi</v>
      </c>
    </row>
    <row r="2687" spans="1:23" x14ac:dyDescent="0.25">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c r="V2687" t="str">
        <f>IF(ISNA(MATCH(Sales!$B2687,Returns!$B$2:$B$297,0)),"No","Yes")</f>
        <v>No</v>
      </c>
      <c r="W2687" t="str">
        <f>INDEX(People!$A$2:$A$5,MATCH(Sales!$M2687,People!$B$2:$B$5,0))</f>
        <v>Cassandra Brandow</v>
      </c>
    </row>
    <row r="2688" spans="1:23" x14ac:dyDescent="0.25">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c r="V2688" t="str">
        <f>IF(ISNA(MATCH(Sales!$B2688,Returns!$B$2:$B$297,0)),"No","Yes")</f>
        <v>No</v>
      </c>
      <c r="W2688" t="str">
        <f>INDEX(People!$A$2:$A$5,MATCH(Sales!$M2688,People!$B$2:$B$5,0))</f>
        <v>Cassandra Brandow</v>
      </c>
    </row>
    <row r="2689" spans="1:23" x14ac:dyDescent="0.25">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c r="V2689" t="str">
        <f>IF(ISNA(MATCH(Sales!$B2689,Returns!$B$2:$B$297,0)),"No","Yes")</f>
        <v>No</v>
      </c>
      <c r="W2689" t="str">
        <f>INDEX(People!$A$2:$A$5,MATCH(Sales!$M2689,People!$B$2:$B$5,0))</f>
        <v>Kelly Williams</v>
      </c>
    </row>
    <row r="2690" spans="1:23" x14ac:dyDescent="0.25">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c r="V2690" t="str">
        <f>IF(ISNA(MATCH(Sales!$B2690,Returns!$B$2:$B$297,0)),"No","Yes")</f>
        <v>Yes</v>
      </c>
      <c r="W2690" t="str">
        <f>INDEX(People!$A$2:$A$5,MATCH(Sales!$M2690,People!$B$2:$B$5,0))</f>
        <v>Anna Andreadi</v>
      </c>
    </row>
    <row r="2691" spans="1:23" x14ac:dyDescent="0.25">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c r="V2691" t="str">
        <f>IF(ISNA(MATCH(Sales!$B2691,Returns!$B$2:$B$297,0)),"No","Yes")</f>
        <v>No</v>
      </c>
      <c r="W2691" t="str">
        <f>INDEX(People!$A$2:$A$5,MATCH(Sales!$M2691,People!$B$2:$B$5,0))</f>
        <v>Kelly Williams</v>
      </c>
    </row>
    <row r="2692" spans="1:23" x14ac:dyDescent="0.25">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c r="V2692" t="str">
        <f>IF(ISNA(MATCH(Sales!$B2692,Returns!$B$2:$B$297,0)),"No","Yes")</f>
        <v>No</v>
      </c>
      <c r="W2692" t="str">
        <f>INDEX(People!$A$2:$A$5,MATCH(Sales!$M2692,People!$B$2:$B$5,0))</f>
        <v>Chuck Magee</v>
      </c>
    </row>
    <row r="2693" spans="1:23" x14ac:dyDescent="0.25">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c r="V2693" t="str">
        <f>IF(ISNA(MATCH(Sales!$B2693,Returns!$B$2:$B$297,0)),"No","Yes")</f>
        <v>No</v>
      </c>
      <c r="W2693" t="str">
        <f>INDEX(People!$A$2:$A$5,MATCH(Sales!$M2693,People!$B$2:$B$5,0))</f>
        <v>Anna Andreadi</v>
      </c>
    </row>
    <row r="2694" spans="1:23" x14ac:dyDescent="0.25">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c r="V2694" t="str">
        <f>IF(ISNA(MATCH(Sales!$B2694,Returns!$B$2:$B$297,0)),"No","Yes")</f>
        <v>No</v>
      </c>
      <c r="W2694" t="str">
        <f>INDEX(People!$A$2:$A$5,MATCH(Sales!$M2694,People!$B$2:$B$5,0))</f>
        <v>Anna Andreadi</v>
      </c>
    </row>
    <row r="2695" spans="1:23" x14ac:dyDescent="0.25">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IF(ISNA(MATCH(Sales!$B2695,Returns!$B$2:$B$297,0)),"No","Yes")</f>
        <v>No</v>
      </c>
      <c r="W2695" t="str">
        <f>INDEX(People!$A$2:$A$5,MATCH(Sales!$M2695,People!$B$2:$B$5,0))</f>
        <v>Anna Andreadi</v>
      </c>
    </row>
    <row r="2696" spans="1:23" x14ac:dyDescent="0.25">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c r="V2696" t="str">
        <f>IF(ISNA(MATCH(Sales!$B2696,Returns!$B$2:$B$297,0)),"No","Yes")</f>
        <v>No</v>
      </c>
      <c r="W2696" t="str">
        <f>INDEX(People!$A$2:$A$5,MATCH(Sales!$M2696,People!$B$2:$B$5,0))</f>
        <v>Cassandra Brandow</v>
      </c>
    </row>
    <row r="2697" spans="1:23" x14ac:dyDescent="0.25">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c r="V2697" t="str">
        <f>IF(ISNA(MATCH(Sales!$B2697,Returns!$B$2:$B$297,0)),"No","Yes")</f>
        <v>No</v>
      </c>
      <c r="W2697" t="str">
        <f>INDEX(People!$A$2:$A$5,MATCH(Sales!$M2697,People!$B$2:$B$5,0))</f>
        <v>Chuck Magee</v>
      </c>
    </row>
    <row r="2698" spans="1:23" x14ac:dyDescent="0.25">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c r="V2698" t="str">
        <f>IF(ISNA(MATCH(Sales!$B2698,Returns!$B$2:$B$297,0)),"No","Yes")</f>
        <v>No</v>
      </c>
      <c r="W2698" t="str">
        <f>INDEX(People!$A$2:$A$5,MATCH(Sales!$M2698,People!$B$2:$B$5,0))</f>
        <v>Cassandra Brandow</v>
      </c>
    </row>
    <row r="2699" spans="1:23" x14ac:dyDescent="0.25">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c r="V2699" t="str">
        <f>IF(ISNA(MATCH(Sales!$B2699,Returns!$B$2:$B$297,0)),"No","Yes")</f>
        <v>No</v>
      </c>
      <c r="W2699" t="str">
        <f>INDEX(People!$A$2:$A$5,MATCH(Sales!$M2699,People!$B$2:$B$5,0))</f>
        <v>Cassandra Brandow</v>
      </c>
    </row>
    <row r="2700" spans="1:23" x14ac:dyDescent="0.25">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c r="V2700" t="str">
        <f>IF(ISNA(MATCH(Sales!$B2700,Returns!$B$2:$B$297,0)),"No","Yes")</f>
        <v>No</v>
      </c>
      <c r="W2700" t="str">
        <f>INDEX(People!$A$2:$A$5,MATCH(Sales!$M2700,People!$B$2:$B$5,0))</f>
        <v>Cassandra Brandow</v>
      </c>
    </row>
    <row r="2701" spans="1:23" x14ac:dyDescent="0.25">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c r="V2701" t="str">
        <f>IF(ISNA(MATCH(Sales!$B2701,Returns!$B$2:$B$297,0)),"No","Yes")</f>
        <v>No</v>
      </c>
      <c r="W2701" t="str">
        <f>INDEX(People!$A$2:$A$5,MATCH(Sales!$M2701,People!$B$2:$B$5,0))</f>
        <v>Cassandra Brandow</v>
      </c>
    </row>
    <row r="2702" spans="1:23" x14ac:dyDescent="0.25">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c r="V2702" t="str">
        <f>IF(ISNA(MATCH(Sales!$B2702,Returns!$B$2:$B$297,0)),"No","Yes")</f>
        <v>No</v>
      </c>
      <c r="W2702" t="str">
        <f>INDEX(People!$A$2:$A$5,MATCH(Sales!$M2702,People!$B$2:$B$5,0))</f>
        <v>Cassandra Brandow</v>
      </c>
    </row>
    <row r="2703" spans="1:23" x14ac:dyDescent="0.25">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c r="V2703" t="str">
        <f>IF(ISNA(MATCH(Sales!$B2703,Returns!$B$2:$B$297,0)),"No","Yes")</f>
        <v>No</v>
      </c>
      <c r="W2703" t="str">
        <f>INDEX(People!$A$2:$A$5,MATCH(Sales!$M2703,People!$B$2:$B$5,0))</f>
        <v>Cassandra Brandow</v>
      </c>
    </row>
    <row r="2704" spans="1:23" x14ac:dyDescent="0.25">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c r="V2704" t="str">
        <f>IF(ISNA(MATCH(Sales!$B2704,Returns!$B$2:$B$297,0)),"No","Yes")</f>
        <v>No</v>
      </c>
      <c r="W2704" t="str">
        <f>INDEX(People!$A$2:$A$5,MATCH(Sales!$M2704,People!$B$2:$B$5,0))</f>
        <v>Cassandra Brandow</v>
      </c>
    </row>
    <row r="2705" spans="1:23" x14ac:dyDescent="0.25">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c r="V2705" t="str">
        <f>IF(ISNA(MATCH(Sales!$B2705,Returns!$B$2:$B$297,0)),"No","Yes")</f>
        <v>No</v>
      </c>
      <c r="W2705" t="str">
        <f>INDEX(People!$A$2:$A$5,MATCH(Sales!$M2705,People!$B$2:$B$5,0))</f>
        <v>Chuck Magee</v>
      </c>
    </row>
    <row r="2706" spans="1:23" x14ac:dyDescent="0.25">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c r="V2706" t="str">
        <f>IF(ISNA(MATCH(Sales!$B2706,Returns!$B$2:$B$297,0)),"No","Yes")</f>
        <v>No</v>
      </c>
      <c r="W2706" t="str">
        <f>INDEX(People!$A$2:$A$5,MATCH(Sales!$M2706,People!$B$2:$B$5,0))</f>
        <v>Chuck Magee</v>
      </c>
    </row>
    <row r="2707" spans="1:23" x14ac:dyDescent="0.25">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IF(ISNA(MATCH(Sales!$B2707,Returns!$B$2:$B$297,0)),"No","Yes")</f>
        <v>No</v>
      </c>
      <c r="W2707" t="str">
        <f>INDEX(People!$A$2:$A$5,MATCH(Sales!$M2707,People!$B$2:$B$5,0))</f>
        <v>Anna Andreadi</v>
      </c>
    </row>
    <row r="2708" spans="1:23" x14ac:dyDescent="0.25">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c r="V2708" t="str">
        <f>IF(ISNA(MATCH(Sales!$B2708,Returns!$B$2:$B$297,0)),"No","Yes")</f>
        <v>No</v>
      </c>
      <c r="W2708" t="str">
        <f>INDEX(People!$A$2:$A$5,MATCH(Sales!$M2708,People!$B$2:$B$5,0))</f>
        <v>Anna Andreadi</v>
      </c>
    </row>
    <row r="2709" spans="1:23" x14ac:dyDescent="0.25">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c r="V2709" t="str">
        <f>IF(ISNA(MATCH(Sales!$B2709,Returns!$B$2:$B$297,0)),"No","Yes")</f>
        <v>No</v>
      </c>
      <c r="W2709" t="str">
        <f>INDEX(People!$A$2:$A$5,MATCH(Sales!$M2709,People!$B$2:$B$5,0))</f>
        <v>Anna Andreadi</v>
      </c>
    </row>
    <row r="2710" spans="1:23" x14ac:dyDescent="0.25">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c r="V2710" t="str">
        <f>IF(ISNA(MATCH(Sales!$B2710,Returns!$B$2:$B$297,0)),"No","Yes")</f>
        <v>No</v>
      </c>
      <c r="W2710" t="str">
        <f>INDEX(People!$A$2:$A$5,MATCH(Sales!$M2710,People!$B$2:$B$5,0))</f>
        <v>Anna Andreadi</v>
      </c>
    </row>
    <row r="2711" spans="1:23" x14ac:dyDescent="0.25">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c r="V2711" t="str">
        <f>IF(ISNA(MATCH(Sales!$B2711,Returns!$B$2:$B$297,0)),"No","Yes")</f>
        <v>No</v>
      </c>
      <c r="W2711" t="str">
        <f>INDEX(People!$A$2:$A$5,MATCH(Sales!$M2711,People!$B$2:$B$5,0))</f>
        <v>Anna Andreadi</v>
      </c>
    </row>
    <row r="2712" spans="1:23" x14ac:dyDescent="0.25">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c r="V2712" t="str">
        <f>IF(ISNA(MATCH(Sales!$B2712,Returns!$B$2:$B$297,0)),"No","Yes")</f>
        <v>No</v>
      </c>
      <c r="W2712" t="str">
        <f>INDEX(People!$A$2:$A$5,MATCH(Sales!$M2712,People!$B$2:$B$5,0))</f>
        <v>Cassandra Brandow</v>
      </c>
    </row>
    <row r="2713" spans="1:23" x14ac:dyDescent="0.25">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c r="V2713" t="str">
        <f>IF(ISNA(MATCH(Sales!$B2713,Returns!$B$2:$B$297,0)),"No","Yes")</f>
        <v>No</v>
      </c>
      <c r="W2713" t="str">
        <f>INDEX(People!$A$2:$A$5,MATCH(Sales!$M2713,People!$B$2:$B$5,0))</f>
        <v>Chuck Magee</v>
      </c>
    </row>
    <row r="2714" spans="1:23" x14ac:dyDescent="0.25">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c r="V2714" t="str">
        <f>IF(ISNA(MATCH(Sales!$B2714,Returns!$B$2:$B$297,0)),"No","Yes")</f>
        <v>No</v>
      </c>
      <c r="W2714" t="str">
        <f>INDEX(People!$A$2:$A$5,MATCH(Sales!$M2714,People!$B$2:$B$5,0))</f>
        <v>Chuck Magee</v>
      </c>
    </row>
    <row r="2715" spans="1:23" x14ac:dyDescent="0.25">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c r="V2715" t="str">
        <f>IF(ISNA(MATCH(Sales!$B2715,Returns!$B$2:$B$297,0)),"No","Yes")</f>
        <v>No</v>
      </c>
      <c r="W2715" t="str">
        <f>INDEX(People!$A$2:$A$5,MATCH(Sales!$M2715,People!$B$2:$B$5,0))</f>
        <v>Cassandra Brandow</v>
      </c>
    </row>
    <row r="2716" spans="1:23" x14ac:dyDescent="0.25">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c r="V2716" t="str">
        <f>IF(ISNA(MATCH(Sales!$B2716,Returns!$B$2:$B$297,0)),"No","Yes")</f>
        <v>No</v>
      </c>
      <c r="W2716" t="str">
        <f>INDEX(People!$A$2:$A$5,MATCH(Sales!$M2716,People!$B$2:$B$5,0))</f>
        <v>Anna Andreadi</v>
      </c>
    </row>
    <row r="2717" spans="1:23" x14ac:dyDescent="0.25">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c r="V2717" t="str">
        <f>IF(ISNA(MATCH(Sales!$B2717,Returns!$B$2:$B$297,0)),"No","Yes")</f>
        <v>No</v>
      </c>
      <c r="W2717" t="str">
        <f>INDEX(People!$A$2:$A$5,MATCH(Sales!$M2717,People!$B$2:$B$5,0))</f>
        <v>Chuck Magee</v>
      </c>
    </row>
    <row r="2718" spans="1:23" x14ac:dyDescent="0.25">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IF(ISNA(MATCH(Sales!$B2718,Returns!$B$2:$B$297,0)),"No","Yes")</f>
        <v>No</v>
      </c>
      <c r="W2718" t="str">
        <f>INDEX(People!$A$2:$A$5,MATCH(Sales!$M2718,People!$B$2:$B$5,0))</f>
        <v>Cassandra Brandow</v>
      </c>
    </row>
    <row r="2719" spans="1:23" x14ac:dyDescent="0.25">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c r="V2719" t="str">
        <f>IF(ISNA(MATCH(Sales!$B2719,Returns!$B$2:$B$297,0)),"No","Yes")</f>
        <v>No</v>
      </c>
      <c r="W2719" t="str">
        <f>INDEX(People!$A$2:$A$5,MATCH(Sales!$M2719,People!$B$2:$B$5,0))</f>
        <v>Chuck Magee</v>
      </c>
    </row>
    <row r="2720" spans="1:23" x14ac:dyDescent="0.25">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c r="V2720" t="str">
        <f>IF(ISNA(MATCH(Sales!$B2720,Returns!$B$2:$B$297,0)),"No","Yes")</f>
        <v>No</v>
      </c>
      <c r="W2720" t="str">
        <f>INDEX(People!$A$2:$A$5,MATCH(Sales!$M2720,People!$B$2:$B$5,0))</f>
        <v>Anna Andreadi</v>
      </c>
    </row>
    <row r="2721" spans="1:23" x14ac:dyDescent="0.25">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c r="V2721" t="str">
        <f>IF(ISNA(MATCH(Sales!$B2721,Returns!$B$2:$B$297,0)),"No","Yes")</f>
        <v>No</v>
      </c>
      <c r="W2721" t="str">
        <f>INDEX(People!$A$2:$A$5,MATCH(Sales!$M2721,People!$B$2:$B$5,0))</f>
        <v>Kelly Williams</v>
      </c>
    </row>
    <row r="2722" spans="1:23" x14ac:dyDescent="0.25">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c r="V2722" t="str">
        <f>IF(ISNA(MATCH(Sales!$B2722,Returns!$B$2:$B$297,0)),"No","Yes")</f>
        <v>No</v>
      </c>
      <c r="W2722" t="str">
        <f>INDEX(People!$A$2:$A$5,MATCH(Sales!$M2722,People!$B$2:$B$5,0))</f>
        <v>Cassandra Brandow</v>
      </c>
    </row>
    <row r="2723" spans="1:23" x14ac:dyDescent="0.25">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c r="V2723" t="str">
        <f>IF(ISNA(MATCH(Sales!$B2723,Returns!$B$2:$B$297,0)),"No","Yes")</f>
        <v>No</v>
      </c>
      <c r="W2723" t="str">
        <f>INDEX(People!$A$2:$A$5,MATCH(Sales!$M2723,People!$B$2:$B$5,0))</f>
        <v>Cassandra Brandow</v>
      </c>
    </row>
    <row r="2724" spans="1:23" x14ac:dyDescent="0.25">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c r="V2724" t="str">
        <f>IF(ISNA(MATCH(Sales!$B2724,Returns!$B$2:$B$297,0)),"No","Yes")</f>
        <v>No</v>
      </c>
      <c r="W2724" t="str">
        <f>INDEX(People!$A$2:$A$5,MATCH(Sales!$M2724,People!$B$2:$B$5,0))</f>
        <v>Cassandra Brandow</v>
      </c>
    </row>
    <row r="2725" spans="1:23" x14ac:dyDescent="0.25">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c r="V2725" t="str">
        <f>IF(ISNA(MATCH(Sales!$B2725,Returns!$B$2:$B$297,0)),"No","Yes")</f>
        <v>No</v>
      </c>
      <c r="W2725" t="str">
        <f>INDEX(People!$A$2:$A$5,MATCH(Sales!$M2725,People!$B$2:$B$5,0))</f>
        <v>Anna Andreadi</v>
      </c>
    </row>
    <row r="2726" spans="1:23" x14ac:dyDescent="0.25">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c r="V2726" t="str">
        <f>IF(ISNA(MATCH(Sales!$B2726,Returns!$B$2:$B$297,0)),"No","Yes")</f>
        <v>No</v>
      </c>
      <c r="W2726" t="str">
        <f>INDEX(People!$A$2:$A$5,MATCH(Sales!$M2726,People!$B$2:$B$5,0))</f>
        <v>Anna Andreadi</v>
      </c>
    </row>
    <row r="2727" spans="1:23" x14ac:dyDescent="0.25">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c r="V2727" t="str">
        <f>IF(ISNA(MATCH(Sales!$B2727,Returns!$B$2:$B$297,0)),"No","Yes")</f>
        <v>No</v>
      </c>
      <c r="W2727" t="str">
        <f>INDEX(People!$A$2:$A$5,MATCH(Sales!$M2727,People!$B$2:$B$5,0))</f>
        <v>Chuck Magee</v>
      </c>
    </row>
    <row r="2728" spans="1:23" x14ac:dyDescent="0.25">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c r="V2728" t="str">
        <f>IF(ISNA(MATCH(Sales!$B2728,Returns!$B$2:$B$297,0)),"No","Yes")</f>
        <v>No</v>
      </c>
      <c r="W2728" t="str">
        <f>INDEX(People!$A$2:$A$5,MATCH(Sales!$M2728,People!$B$2:$B$5,0))</f>
        <v>Chuck Magee</v>
      </c>
    </row>
    <row r="2729" spans="1:23" x14ac:dyDescent="0.25">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c r="V2729" t="str">
        <f>IF(ISNA(MATCH(Sales!$B2729,Returns!$B$2:$B$297,0)),"No","Yes")</f>
        <v>No</v>
      </c>
      <c r="W2729" t="str">
        <f>INDEX(People!$A$2:$A$5,MATCH(Sales!$M2729,People!$B$2:$B$5,0))</f>
        <v>Chuck Magee</v>
      </c>
    </row>
    <row r="2730" spans="1:23" x14ac:dyDescent="0.25">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c r="V2730" t="str">
        <f>IF(ISNA(MATCH(Sales!$B2730,Returns!$B$2:$B$297,0)),"No","Yes")</f>
        <v>No</v>
      </c>
      <c r="W2730" t="str">
        <f>INDEX(People!$A$2:$A$5,MATCH(Sales!$M2730,People!$B$2:$B$5,0))</f>
        <v>Chuck Magee</v>
      </c>
    </row>
    <row r="2731" spans="1:23" x14ac:dyDescent="0.25">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c r="V2731" t="str">
        <f>IF(ISNA(MATCH(Sales!$B2731,Returns!$B$2:$B$297,0)),"No","Yes")</f>
        <v>No</v>
      </c>
      <c r="W2731" t="str">
        <f>INDEX(People!$A$2:$A$5,MATCH(Sales!$M2731,People!$B$2:$B$5,0))</f>
        <v>Anna Andreadi</v>
      </c>
    </row>
    <row r="2732" spans="1:23" x14ac:dyDescent="0.25">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c r="V2732" t="str">
        <f>IF(ISNA(MATCH(Sales!$B2732,Returns!$B$2:$B$297,0)),"No","Yes")</f>
        <v>No</v>
      </c>
      <c r="W2732" t="str">
        <f>INDEX(People!$A$2:$A$5,MATCH(Sales!$M2732,People!$B$2:$B$5,0))</f>
        <v>Anna Andreadi</v>
      </c>
    </row>
    <row r="2733" spans="1:23" x14ac:dyDescent="0.25">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c r="V2733" t="str">
        <f>IF(ISNA(MATCH(Sales!$B2733,Returns!$B$2:$B$297,0)),"No","Yes")</f>
        <v>No</v>
      </c>
      <c r="W2733" t="str">
        <f>INDEX(People!$A$2:$A$5,MATCH(Sales!$M2733,People!$B$2:$B$5,0))</f>
        <v>Anna Andreadi</v>
      </c>
    </row>
    <row r="2734" spans="1:23" x14ac:dyDescent="0.25">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c r="V2734" t="str">
        <f>IF(ISNA(MATCH(Sales!$B2734,Returns!$B$2:$B$297,0)),"No","Yes")</f>
        <v>No</v>
      </c>
      <c r="W2734" t="str">
        <f>INDEX(People!$A$2:$A$5,MATCH(Sales!$M2734,People!$B$2:$B$5,0))</f>
        <v>Chuck Magee</v>
      </c>
    </row>
    <row r="2735" spans="1:23" x14ac:dyDescent="0.25">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IF(ISNA(MATCH(Sales!$B2735,Returns!$B$2:$B$297,0)),"No","Yes")</f>
        <v>No</v>
      </c>
      <c r="W2735" t="str">
        <f>INDEX(People!$A$2:$A$5,MATCH(Sales!$M2735,People!$B$2:$B$5,0))</f>
        <v>Chuck Magee</v>
      </c>
    </row>
    <row r="2736" spans="1:23" x14ac:dyDescent="0.25">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c r="V2736" t="str">
        <f>IF(ISNA(MATCH(Sales!$B2736,Returns!$B$2:$B$297,0)),"No","Yes")</f>
        <v>No</v>
      </c>
      <c r="W2736" t="str">
        <f>INDEX(People!$A$2:$A$5,MATCH(Sales!$M2736,People!$B$2:$B$5,0))</f>
        <v>Anna Andreadi</v>
      </c>
    </row>
    <row r="2737" spans="1:23" x14ac:dyDescent="0.25">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c r="V2737" t="str">
        <f>IF(ISNA(MATCH(Sales!$B2737,Returns!$B$2:$B$297,0)),"No","Yes")</f>
        <v>No</v>
      </c>
      <c r="W2737" t="str">
        <f>INDEX(People!$A$2:$A$5,MATCH(Sales!$M2737,People!$B$2:$B$5,0))</f>
        <v>Chuck Magee</v>
      </c>
    </row>
    <row r="2738" spans="1:23" x14ac:dyDescent="0.25">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IF(ISNA(MATCH(Sales!$B2738,Returns!$B$2:$B$297,0)),"No","Yes")</f>
        <v>No</v>
      </c>
      <c r="W2738" t="str">
        <f>INDEX(People!$A$2:$A$5,MATCH(Sales!$M2738,People!$B$2:$B$5,0))</f>
        <v>Chuck Magee</v>
      </c>
    </row>
    <row r="2739" spans="1:23" x14ac:dyDescent="0.25">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c r="V2739" t="str">
        <f>IF(ISNA(MATCH(Sales!$B2739,Returns!$B$2:$B$297,0)),"No","Yes")</f>
        <v>No</v>
      </c>
      <c r="W2739" t="str">
        <f>INDEX(People!$A$2:$A$5,MATCH(Sales!$M2739,People!$B$2:$B$5,0))</f>
        <v>Chuck Magee</v>
      </c>
    </row>
    <row r="2740" spans="1:23" x14ac:dyDescent="0.25">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IF(ISNA(MATCH(Sales!$B2740,Returns!$B$2:$B$297,0)),"No","Yes")</f>
        <v>No</v>
      </c>
      <c r="W2740" t="str">
        <f>INDEX(People!$A$2:$A$5,MATCH(Sales!$M2740,People!$B$2:$B$5,0))</f>
        <v>Chuck Magee</v>
      </c>
    </row>
    <row r="2741" spans="1:23" x14ac:dyDescent="0.25">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c r="V2741" t="str">
        <f>IF(ISNA(MATCH(Sales!$B2741,Returns!$B$2:$B$297,0)),"No","Yes")</f>
        <v>No</v>
      </c>
      <c r="W2741" t="str">
        <f>INDEX(People!$A$2:$A$5,MATCH(Sales!$M2741,People!$B$2:$B$5,0))</f>
        <v>Cassandra Brandow</v>
      </c>
    </row>
    <row r="2742" spans="1:23" x14ac:dyDescent="0.25">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c r="V2742" t="str">
        <f>IF(ISNA(MATCH(Sales!$B2742,Returns!$B$2:$B$297,0)),"No","Yes")</f>
        <v>No</v>
      </c>
      <c r="W2742" t="str">
        <f>INDEX(People!$A$2:$A$5,MATCH(Sales!$M2742,People!$B$2:$B$5,0))</f>
        <v>Cassandra Brandow</v>
      </c>
    </row>
    <row r="2743" spans="1:23" x14ac:dyDescent="0.25">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IF(ISNA(MATCH(Sales!$B2743,Returns!$B$2:$B$297,0)),"No","Yes")</f>
        <v>No</v>
      </c>
      <c r="W2743" t="str">
        <f>INDEX(People!$A$2:$A$5,MATCH(Sales!$M2743,People!$B$2:$B$5,0))</f>
        <v>Chuck Magee</v>
      </c>
    </row>
    <row r="2744" spans="1:23" x14ac:dyDescent="0.25">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c r="V2744" t="str">
        <f>IF(ISNA(MATCH(Sales!$B2744,Returns!$B$2:$B$297,0)),"No","Yes")</f>
        <v>No</v>
      </c>
      <c r="W2744" t="str">
        <f>INDEX(People!$A$2:$A$5,MATCH(Sales!$M2744,People!$B$2:$B$5,0))</f>
        <v>Anna Andreadi</v>
      </c>
    </row>
    <row r="2745" spans="1:23" x14ac:dyDescent="0.25">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IF(ISNA(MATCH(Sales!$B2745,Returns!$B$2:$B$297,0)),"No","Yes")</f>
        <v>No</v>
      </c>
      <c r="W2745" t="str">
        <f>INDEX(People!$A$2:$A$5,MATCH(Sales!$M2745,People!$B$2:$B$5,0))</f>
        <v>Anna Andreadi</v>
      </c>
    </row>
    <row r="2746" spans="1:23" x14ac:dyDescent="0.25">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c r="V2746" t="str">
        <f>IF(ISNA(MATCH(Sales!$B2746,Returns!$B$2:$B$297,0)),"No","Yes")</f>
        <v>No</v>
      </c>
      <c r="W2746" t="str">
        <f>INDEX(People!$A$2:$A$5,MATCH(Sales!$M2746,People!$B$2:$B$5,0))</f>
        <v>Anna Andreadi</v>
      </c>
    </row>
    <row r="2747" spans="1:23" x14ac:dyDescent="0.25">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IF(ISNA(MATCH(Sales!$B2747,Returns!$B$2:$B$297,0)),"No","Yes")</f>
        <v>No</v>
      </c>
      <c r="W2747" t="str">
        <f>INDEX(People!$A$2:$A$5,MATCH(Sales!$M2747,People!$B$2:$B$5,0))</f>
        <v>Cassandra Brandow</v>
      </c>
    </row>
    <row r="2748" spans="1:23" x14ac:dyDescent="0.25">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IF(ISNA(MATCH(Sales!$B2748,Returns!$B$2:$B$297,0)),"No","Yes")</f>
        <v>No</v>
      </c>
      <c r="W2748" t="str">
        <f>INDEX(People!$A$2:$A$5,MATCH(Sales!$M2748,People!$B$2:$B$5,0))</f>
        <v>Chuck Magee</v>
      </c>
    </row>
    <row r="2749" spans="1:23" x14ac:dyDescent="0.25">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c r="V2749" t="str">
        <f>IF(ISNA(MATCH(Sales!$B2749,Returns!$B$2:$B$297,0)),"No","Yes")</f>
        <v>No</v>
      </c>
      <c r="W2749" t="str">
        <f>INDEX(People!$A$2:$A$5,MATCH(Sales!$M2749,People!$B$2:$B$5,0))</f>
        <v>Kelly Williams</v>
      </c>
    </row>
    <row r="2750" spans="1:23" x14ac:dyDescent="0.25">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c r="V2750" t="str">
        <f>IF(ISNA(MATCH(Sales!$B2750,Returns!$B$2:$B$297,0)),"No","Yes")</f>
        <v>No</v>
      </c>
      <c r="W2750" t="str">
        <f>INDEX(People!$A$2:$A$5,MATCH(Sales!$M2750,People!$B$2:$B$5,0))</f>
        <v>Cassandra Brandow</v>
      </c>
    </row>
    <row r="2751" spans="1:23" x14ac:dyDescent="0.25">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c r="V2751" t="str">
        <f>IF(ISNA(MATCH(Sales!$B2751,Returns!$B$2:$B$297,0)),"No","Yes")</f>
        <v>No</v>
      </c>
      <c r="W2751" t="str">
        <f>INDEX(People!$A$2:$A$5,MATCH(Sales!$M2751,People!$B$2:$B$5,0))</f>
        <v>Anna Andreadi</v>
      </c>
    </row>
    <row r="2752" spans="1:23" x14ac:dyDescent="0.25">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c r="V2752" t="str">
        <f>IF(ISNA(MATCH(Sales!$B2752,Returns!$B$2:$B$297,0)),"No","Yes")</f>
        <v>No</v>
      </c>
      <c r="W2752" t="str">
        <f>INDEX(People!$A$2:$A$5,MATCH(Sales!$M2752,People!$B$2:$B$5,0))</f>
        <v>Anna Andreadi</v>
      </c>
    </row>
    <row r="2753" spans="1:23" x14ac:dyDescent="0.25">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c r="V2753" t="str">
        <f>IF(ISNA(MATCH(Sales!$B2753,Returns!$B$2:$B$297,0)),"No","Yes")</f>
        <v>No</v>
      </c>
      <c r="W2753" t="str">
        <f>INDEX(People!$A$2:$A$5,MATCH(Sales!$M2753,People!$B$2:$B$5,0))</f>
        <v>Anna Andreadi</v>
      </c>
    </row>
    <row r="2754" spans="1:23" x14ac:dyDescent="0.25">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c r="V2754" t="str">
        <f>IF(ISNA(MATCH(Sales!$B2754,Returns!$B$2:$B$297,0)),"No","Yes")</f>
        <v>No</v>
      </c>
      <c r="W2754" t="str">
        <f>INDEX(People!$A$2:$A$5,MATCH(Sales!$M2754,People!$B$2:$B$5,0))</f>
        <v>Anna Andreadi</v>
      </c>
    </row>
    <row r="2755" spans="1:23" x14ac:dyDescent="0.25">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IF(ISNA(MATCH(Sales!$B2755,Returns!$B$2:$B$297,0)),"No","Yes")</f>
        <v>No</v>
      </c>
      <c r="W2755" t="str">
        <f>INDEX(People!$A$2:$A$5,MATCH(Sales!$M2755,People!$B$2:$B$5,0))</f>
        <v>Anna Andreadi</v>
      </c>
    </row>
    <row r="2756" spans="1:23" x14ac:dyDescent="0.25">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c r="V2756" t="str">
        <f>IF(ISNA(MATCH(Sales!$B2756,Returns!$B$2:$B$297,0)),"No","Yes")</f>
        <v>No</v>
      </c>
      <c r="W2756" t="str">
        <f>INDEX(People!$A$2:$A$5,MATCH(Sales!$M2756,People!$B$2:$B$5,0))</f>
        <v>Anna Andreadi</v>
      </c>
    </row>
    <row r="2757" spans="1:23" x14ac:dyDescent="0.25">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c r="V2757" t="str">
        <f>IF(ISNA(MATCH(Sales!$B2757,Returns!$B$2:$B$297,0)),"No","Yes")</f>
        <v>No</v>
      </c>
      <c r="W2757" t="str">
        <f>INDEX(People!$A$2:$A$5,MATCH(Sales!$M2757,People!$B$2:$B$5,0))</f>
        <v>Anna Andreadi</v>
      </c>
    </row>
    <row r="2758" spans="1:23" x14ac:dyDescent="0.25">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c r="V2758" t="str">
        <f>IF(ISNA(MATCH(Sales!$B2758,Returns!$B$2:$B$297,0)),"No","Yes")</f>
        <v>No</v>
      </c>
      <c r="W2758" t="str">
        <f>INDEX(People!$A$2:$A$5,MATCH(Sales!$M2758,People!$B$2:$B$5,0))</f>
        <v>Anna Andreadi</v>
      </c>
    </row>
    <row r="2759" spans="1:23" x14ac:dyDescent="0.25">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c r="V2759" t="str">
        <f>IF(ISNA(MATCH(Sales!$B2759,Returns!$B$2:$B$297,0)),"No","Yes")</f>
        <v>No</v>
      </c>
      <c r="W2759" t="str">
        <f>INDEX(People!$A$2:$A$5,MATCH(Sales!$M2759,People!$B$2:$B$5,0))</f>
        <v>Chuck Magee</v>
      </c>
    </row>
    <row r="2760" spans="1:23" x14ac:dyDescent="0.25">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c r="V2760" t="str">
        <f>IF(ISNA(MATCH(Sales!$B2760,Returns!$B$2:$B$297,0)),"No","Yes")</f>
        <v>No</v>
      </c>
      <c r="W2760" t="str">
        <f>INDEX(People!$A$2:$A$5,MATCH(Sales!$M2760,People!$B$2:$B$5,0))</f>
        <v>Cassandra Brandow</v>
      </c>
    </row>
    <row r="2761" spans="1:23" x14ac:dyDescent="0.25">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c r="V2761" t="str">
        <f>IF(ISNA(MATCH(Sales!$B2761,Returns!$B$2:$B$297,0)),"No","Yes")</f>
        <v>No</v>
      </c>
      <c r="W2761" t="str">
        <f>INDEX(People!$A$2:$A$5,MATCH(Sales!$M2761,People!$B$2:$B$5,0))</f>
        <v>Cassandra Brandow</v>
      </c>
    </row>
    <row r="2762" spans="1:23" x14ac:dyDescent="0.25">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IF(ISNA(MATCH(Sales!$B2762,Returns!$B$2:$B$297,0)),"No","Yes")</f>
        <v>No</v>
      </c>
      <c r="W2762" t="str">
        <f>INDEX(People!$A$2:$A$5,MATCH(Sales!$M2762,People!$B$2:$B$5,0))</f>
        <v>Anna Andreadi</v>
      </c>
    </row>
    <row r="2763" spans="1:23" x14ac:dyDescent="0.25">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c r="V2763" t="str">
        <f>IF(ISNA(MATCH(Sales!$B2763,Returns!$B$2:$B$297,0)),"No","Yes")</f>
        <v>No</v>
      </c>
      <c r="W2763" t="str">
        <f>INDEX(People!$A$2:$A$5,MATCH(Sales!$M2763,People!$B$2:$B$5,0))</f>
        <v>Anna Andreadi</v>
      </c>
    </row>
    <row r="2764" spans="1:23" x14ac:dyDescent="0.25">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IF(ISNA(MATCH(Sales!$B2764,Returns!$B$2:$B$297,0)),"No","Yes")</f>
        <v>No</v>
      </c>
      <c r="W2764" t="str">
        <f>INDEX(People!$A$2:$A$5,MATCH(Sales!$M2764,People!$B$2:$B$5,0))</f>
        <v>Anna Andreadi</v>
      </c>
    </row>
    <row r="2765" spans="1:23" x14ac:dyDescent="0.25">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c r="V2765" t="str">
        <f>IF(ISNA(MATCH(Sales!$B2765,Returns!$B$2:$B$297,0)),"No","Yes")</f>
        <v>No</v>
      </c>
      <c r="W2765" t="str">
        <f>INDEX(People!$A$2:$A$5,MATCH(Sales!$M2765,People!$B$2:$B$5,0))</f>
        <v>Chuck Magee</v>
      </c>
    </row>
    <row r="2766" spans="1:23" x14ac:dyDescent="0.25">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c r="V2766" t="str">
        <f>IF(ISNA(MATCH(Sales!$B2766,Returns!$B$2:$B$297,0)),"No","Yes")</f>
        <v>No</v>
      </c>
      <c r="W2766" t="str">
        <f>INDEX(People!$A$2:$A$5,MATCH(Sales!$M2766,People!$B$2:$B$5,0))</f>
        <v>Chuck Magee</v>
      </c>
    </row>
    <row r="2767" spans="1:23" x14ac:dyDescent="0.25">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c r="V2767" t="str">
        <f>IF(ISNA(MATCH(Sales!$B2767,Returns!$B$2:$B$297,0)),"No","Yes")</f>
        <v>No</v>
      </c>
      <c r="W2767" t="str">
        <f>INDEX(People!$A$2:$A$5,MATCH(Sales!$M2767,People!$B$2:$B$5,0))</f>
        <v>Chuck Magee</v>
      </c>
    </row>
    <row r="2768" spans="1:23" x14ac:dyDescent="0.25">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c r="V2768" t="str">
        <f>IF(ISNA(MATCH(Sales!$B2768,Returns!$B$2:$B$297,0)),"No","Yes")</f>
        <v>No</v>
      </c>
      <c r="W2768" t="str">
        <f>INDEX(People!$A$2:$A$5,MATCH(Sales!$M2768,People!$B$2:$B$5,0))</f>
        <v>Chuck Magee</v>
      </c>
    </row>
    <row r="2769" spans="1:23" x14ac:dyDescent="0.25">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c r="V2769" t="str">
        <f>IF(ISNA(MATCH(Sales!$B2769,Returns!$B$2:$B$297,0)),"No","Yes")</f>
        <v>No</v>
      </c>
      <c r="W2769" t="str">
        <f>INDEX(People!$A$2:$A$5,MATCH(Sales!$M2769,People!$B$2:$B$5,0))</f>
        <v>Chuck Magee</v>
      </c>
    </row>
    <row r="2770" spans="1:23" x14ac:dyDescent="0.25">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c r="V2770" t="str">
        <f>IF(ISNA(MATCH(Sales!$B2770,Returns!$B$2:$B$297,0)),"No","Yes")</f>
        <v>No</v>
      </c>
      <c r="W2770" t="str">
        <f>INDEX(People!$A$2:$A$5,MATCH(Sales!$M2770,People!$B$2:$B$5,0))</f>
        <v>Kelly Williams</v>
      </c>
    </row>
    <row r="2771" spans="1:23" x14ac:dyDescent="0.25">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c r="V2771" t="str">
        <f>IF(ISNA(MATCH(Sales!$B2771,Returns!$B$2:$B$297,0)),"No","Yes")</f>
        <v>No</v>
      </c>
      <c r="W2771" t="str">
        <f>INDEX(People!$A$2:$A$5,MATCH(Sales!$M2771,People!$B$2:$B$5,0))</f>
        <v>Kelly Williams</v>
      </c>
    </row>
    <row r="2772" spans="1:23" x14ac:dyDescent="0.25">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c r="V2772" t="str">
        <f>IF(ISNA(MATCH(Sales!$B2772,Returns!$B$2:$B$297,0)),"No","Yes")</f>
        <v>No</v>
      </c>
      <c r="W2772" t="str">
        <f>INDEX(People!$A$2:$A$5,MATCH(Sales!$M2772,People!$B$2:$B$5,0))</f>
        <v>Kelly Williams</v>
      </c>
    </row>
    <row r="2773" spans="1:23" x14ac:dyDescent="0.25">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c r="V2773" t="str">
        <f>IF(ISNA(MATCH(Sales!$B2773,Returns!$B$2:$B$297,0)),"No","Yes")</f>
        <v>No</v>
      </c>
      <c r="W2773" t="str">
        <f>INDEX(People!$A$2:$A$5,MATCH(Sales!$M2773,People!$B$2:$B$5,0))</f>
        <v>Kelly Williams</v>
      </c>
    </row>
    <row r="2774" spans="1:23" x14ac:dyDescent="0.25">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c r="V2774" t="str">
        <f>IF(ISNA(MATCH(Sales!$B2774,Returns!$B$2:$B$297,0)),"No","Yes")</f>
        <v>No</v>
      </c>
      <c r="W2774" t="str">
        <f>INDEX(People!$A$2:$A$5,MATCH(Sales!$M2774,People!$B$2:$B$5,0))</f>
        <v>Cassandra Brandow</v>
      </c>
    </row>
    <row r="2775" spans="1:23" x14ac:dyDescent="0.25">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IF(ISNA(MATCH(Sales!$B2775,Returns!$B$2:$B$297,0)),"No","Yes")</f>
        <v>No</v>
      </c>
      <c r="W2775" t="str">
        <f>INDEX(People!$A$2:$A$5,MATCH(Sales!$M2775,People!$B$2:$B$5,0))</f>
        <v>Kelly Williams</v>
      </c>
    </row>
    <row r="2776" spans="1:23" x14ac:dyDescent="0.25">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c r="V2776" t="str">
        <f>IF(ISNA(MATCH(Sales!$B2776,Returns!$B$2:$B$297,0)),"No","Yes")</f>
        <v>No</v>
      </c>
      <c r="W2776" t="str">
        <f>INDEX(People!$A$2:$A$5,MATCH(Sales!$M2776,People!$B$2:$B$5,0))</f>
        <v>Chuck Magee</v>
      </c>
    </row>
    <row r="2777" spans="1:23" x14ac:dyDescent="0.25">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c r="V2777" t="str">
        <f>IF(ISNA(MATCH(Sales!$B2777,Returns!$B$2:$B$297,0)),"No","Yes")</f>
        <v>No</v>
      </c>
      <c r="W2777" t="str">
        <f>INDEX(People!$A$2:$A$5,MATCH(Sales!$M2777,People!$B$2:$B$5,0))</f>
        <v>Anna Andreadi</v>
      </c>
    </row>
    <row r="2778" spans="1:23" x14ac:dyDescent="0.25">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c r="V2778" t="str">
        <f>IF(ISNA(MATCH(Sales!$B2778,Returns!$B$2:$B$297,0)),"No","Yes")</f>
        <v>No</v>
      </c>
      <c r="W2778" t="str">
        <f>INDEX(People!$A$2:$A$5,MATCH(Sales!$M2778,People!$B$2:$B$5,0))</f>
        <v>Anna Andreadi</v>
      </c>
    </row>
    <row r="2779" spans="1:23" x14ac:dyDescent="0.25">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c r="V2779" t="str">
        <f>IF(ISNA(MATCH(Sales!$B2779,Returns!$B$2:$B$297,0)),"No","Yes")</f>
        <v>No</v>
      </c>
      <c r="W2779" t="str">
        <f>INDEX(People!$A$2:$A$5,MATCH(Sales!$M2779,People!$B$2:$B$5,0))</f>
        <v>Anna Andreadi</v>
      </c>
    </row>
    <row r="2780" spans="1:23" x14ac:dyDescent="0.25">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c r="V2780" t="str">
        <f>IF(ISNA(MATCH(Sales!$B2780,Returns!$B$2:$B$297,0)),"No","Yes")</f>
        <v>No</v>
      </c>
      <c r="W2780" t="str">
        <f>INDEX(People!$A$2:$A$5,MATCH(Sales!$M2780,People!$B$2:$B$5,0))</f>
        <v>Cassandra Brandow</v>
      </c>
    </row>
    <row r="2781" spans="1:23" x14ac:dyDescent="0.25">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c r="V2781" t="str">
        <f>IF(ISNA(MATCH(Sales!$B2781,Returns!$B$2:$B$297,0)),"No","Yes")</f>
        <v>No</v>
      </c>
      <c r="W2781" t="str">
        <f>INDEX(People!$A$2:$A$5,MATCH(Sales!$M2781,People!$B$2:$B$5,0))</f>
        <v>Cassandra Brandow</v>
      </c>
    </row>
    <row r="2782" spans="1:23" x14ac:dyDescent="0.25">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c r="V2782" t="str">
        <f>IF(ISNA(MATCH(Sales!$B2782,Returns!$B$2:$B$297,0)),"No","Yes")</f>
        <v>No</v>
      </c>
      <c r="W2782" t="str">
        <f>INDEX(People!$A$2:$A$5,MATCH(Sales!$M2782,People!$B$2:$B$5,0))</f>
        <v>Chuck Magee</v>
      </c>
    </row>
    <row r="2783" spans="1:23" x14ac:dyDescent="0.25">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c r="V2783" t="str">
        <f>IF(ISNA(MATCH(Sales!$B2783,Returns!$B$2:$B$297,0)),"No","Yes")</f>
        <v>No</v>
      </c>
      <c r="W2783" t="str">
        <f>INDEX(People!$A$2:$A$5,MATCH(Sales!$M2783,People!$B$2:$B$5,0))</f>
        <v>Kelly Williams</v>
      </c>
    </row>
    <row r="2784" spans="1:23" x14ac:dyDescent="0.25">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IF(ISNA(MATCH(Sales!$B2784,Returns!$B$2:$B$297,0)),"No","Yes")</f>
        <v>No</v>
      </c>
      <c r="W2784" t="str">
        <f>INDEX(People!$A$2:$A$5,MATCH(Sales!$M2784,People!$B$2:$B$5,0))</f>
        <v>Kelly Williams</v>
      </c>
    </row>
    <row r="2785" spans="1:23" x14ac:dyDescent="0.25">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c r="V2785" t="str">
        <f>IF(ISNA(MATCH(Sales!$B2785,Returns!$B$2:$B$297,0)),"No","Yes")</f>
        <v>No</v>
      </c>
      <c r="W2785" t="str">
        <f>INDEX(People!$A$2:$A$5,MATCH(Sales!$M2785,People!$B$2:$B$5,0))</f>
        <v>Chuck Magee</v>
      </c>
    </row>
    <row r="2786" spans="1:23" x14ac:dyDescent="0.25">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c r="V2786" t="str">
        <f>IF(ISNA(MATCH(Sales!$B2786,Returns!$B$2:$B$297,0)),"No","Yes")</f>
        <v>No</v>
      </c>
      <c r="W2786" t="str">
        <f>INDEX(People!$A$2:$A$5,MATCH(Sales!$M2786,People!$B$2:$B$5,0))</f>
        <v>Chuck Magee</v>
      </c>
    </row>
    <row r="2787" spans="1:23" x14ac:dyDescent="0.25">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IF(ISNA(MATCH(Sales!$B2787,Returns!$B$2:$B$297,0)),"No","Yes")</f>
        <v>No</v>
      </c>
      <c r="W2787" t="str">
        <f>INDEX(People!$A$2:$A$5,MATCH(Sales!$M2787,People!$B$2:$B$5,0))</f>
        <v>Anna Andreadi</v>
      </c>
    </row>
    <row r="2788" spans="1:23" x14ac:dyDescent="0.25">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c r="V2788" t="str">
        <f>IF(ISNA(MATCH(Sales!$B2788,Returns!$B$2:$B$297,0)),"No","Yes")</f>
        <v>No</v>
      </c>
      <c r="W2788" t="str">
        <f>INDEX(People!$A$2:$A$5,MATCH(Sales!$M2788,People!$B$2:$B$5,0))</f>
        <v>Anna Andreadi</v>
      </c>
    </row>
    <row r="2789" spans="1:23" x14ac:dyDescent="0.25">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c r="V2789" t="str">
        <f>IF(ISNA(MATCH(Sales!$B2789,Returns!$B$2:$B$297,0)),"No","Yes")</f>
        <v>No</v>
      </c>
      <c r="W2789" t="str">
        <f>INDEX(People!$A$2:$A$5,MATCH(Sales!$M2789,People!$B$2:$B$5,0))</f>
        <v>Kelly Williams</v>
      </c>
    </row>
    <row r="2790" spans="1:23" x14ac:dyDescent="0.25">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c r="V2790" t="str">
        <f>IF(ISNA(MATCH(Sales!$B2790,Returns!$B$2:$B$297,0)),"No","Yes")</f>
        <v>No</v>
      </c>
      <c r="W2790" t="str">
        <f>INDEX(People!$A$2:$A$5,MATCH(Sales!$M2790,People!$B$2:$B$5,0))</f>
        <v>Kelly Williams</v>
      </c>
    </row>
    <row r="2791" spans="1:23" x14ac:dyDescent="0.25">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c r="V2791" t="str">
        <f>IF(ISNA(MATCH(Sales!$B2791,Returns!$B$2:$B$297,0)),"No","Yes")</f>
        <v>No</v>
      </c>
      <c r="W2791" t="str">
        <f>INDEX(People!$A$2:$A$5,MATCH(Sales!$M2791,People!$B$2:$B$5,0))</f>
        <v>Kelly Williams</v>
      </c>
    </row>
    <row r="2792" spans="1:23" x14ac:dyDescent="0.25">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c r="V2792" t="str">
        <f>IF(ISNA(MATCH(Sales!$B2792,Returns!$B$2:$B$297,0)),"No","Yes")</f>
        <v>No</v>
      </c>
      <c r="W2792" t="str">
        <f>INDEX(People!$A$2:$A$5,MATCH(Sales!$M2792,People!$B$2:$B$5,0))</f>
        <v>Kelly Williams</v>
      </c>
    </row>
    <row r="2793" spans="1:23" x14ac:dyDescent="0.25">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c r="V2793" t="str">
        <f>IF(ISNA(MATCH(Sales!$B2793,Returns!$B$2:$B$297,0)),"No","Yes")</f>
        <v>No</v>
      </c>
      <c r="W2793" t="str">
        <f>INDEX(People!$A$2:$A$5,MATCH(Sales!$M2793,People!$B$2:$B$5,0))</f>
        <v>Kelly Williams</v>
      </c>
    </row>
    <row r="2794" spans="1:23" x14ac:dyDescent="0.25">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c r="V2794" t="str">
        <f>IF(ISNA(MATCH(Sales!$B2794,Returns!$B$2:$B$297,0)),"No","Yes")</f>
        <v>No</v>
      </c>
      <c r="W2794" t="str">
        <f>INDEX(People!$A$2:$A$5,MATCH(Sales!$M2794,People!$B$2:$B$5,0))</f>
        <v>Kelly Williams</v>
      </c>
    </row>
    <row r="2795" spans="1:23" x14ac:dyDescent="0.25">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c r="V2795" t="str">
        <f>IF(ISNA(MATCH(Sales!$B2795,Returns!$B$2:$B$297,0)),"No","Yes")</f>
        <v>No</v>
      </c>
      <c r="W2795" t="str">
        <f>INDEX(People!$A$2:$A$5,MATCH(Sales!$M2795,People!$B$2:$B$5,0))</f>
        <v>Anna Andreadi</v>
      </c>
    </row>
    <row r="2796" spans="1:23" x14ac:dyDescent="0.25">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c r="V2796" t="str">
        <f>IF(ISNA(MATCH(Sales!$B2796,Returns!$B$2:$B$297,0)),"No","Yes")</f>
        <v>No</v>
      </c>
      <c r="W2796" t="str">
        <f>INDEX(People!$A$2:$A$5,MATCH(Sales!$M2796,People!$B$2:$B$5,0))</f>
        <v>Anna Andreadi</v>
      </c>
    </row>
    <row r="2797" spans="1:23" x14ac:dyDescent="0.25">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c r="V2797" t="str">
        <f>IF(ISNA(MATCH(Sales!$B2797,Returns!$B$2:$B$297,0)),"No","Yes")</f>
        <v>No</v>
      </c>
      <c r="W2797" t="str">
        <f>INDEX(People!$A$2:$A$5,MATCH(Sales!$M2797,People!$B$2:$B$5,0))</f>
        <v>Anna Andreadi</v>
      </c>
    </row>
    <row r="2798" spans="1:23" x14ac:dyDescent="0.25">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c r="V2798" t="str">
        <f>IF(ISNA(MATCH(Sales!$B2798,Returns!$B$2:$B$297,0)),"No","Yes")</f>
        <v>No</v>
      </c>
      <c r="W2798" t="str">
        <f>INDEX(People!$A$2:$A$5,MATCH(Sales!$M2798,People!$B$2:$B$5,0))</f>
        <v>Anna Andreadi</v>
      </c>
    </row>
    <row r="2799" spans="1:23" x14ac:dyDescent="0.25">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c r="V2799" t="str">
        <f>IF(ISNA(MATCH(Sales!$B2799,Returns!$B$2:$B$297,0)),"No","Yes")</f>
        <v>No</v>
      </c>
      <c r="W2799" t="str">
        <f>INDEX(People!$A$2:$A$5,MATCH(Sales!$M2799,People!$B$2:$B$5,0))</f>
        <v>Cassandra Brandow</v>
      </c>
    </row>
    <row r="2800" spans="1:23" x14ac:dyDescent="0.25">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IF(ISNA(MATCH(Sales!$B2800,Returns!$B$2:$B$297,0)),"No","Yes")</f>
        <v>No</v>
      </c>
      <c r="W2800" t="str">
        <f>INDEX(People!$A$2:$A$5,MATCH(Sales!$M2800,People!$B$2:$B$5,0))</f>
        <v>Cassandra Brandow</v>
      </c>
    </row>
    <row r="2801" spans="1:23" x14ac:dyDescent="0.25">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c r="V2801" t="str">
        <f>IF(ISNA(MATCH(Sales!$B2801,Returns!$B$2:$B$297,0)),"No","Yes")</f>
        <v>No</v>
      </c>
      <c r="W2801" t="str">
        <f>INDEX(People!$A$2:$A$5,MATCH(Sales!$M2801,People!$B$2:$B$5,0))</f>
        <v>Cassandra Brandow</v>
      </c>
    </row>
    <row r="2802" spans="1:23" x14ac:dyDescent="0.25">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c r="V2802" t="str">
        <f>IF(ISNA(MATCH(Sales!$B2802,Returns!$B$2:$B$297,0)),"No","Yes")</f>
        <v>No</v>
      </c>
      <c r="W2802" t="str">
        <f>INDEX(People!$A$2:$A$5,MATCH(Sales!$M2802,People!$B$2:$B$5,0))</f>
        <v>Cassandra Brandow</v>
      </c>
    </row>
    <row r="2803" spans="1:23" x14ac:dyDescent="0.25">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c r="V2803" t="str">
        <f>IF(ISNA(MATCH(Sales!$B2803,Returns!$B$2:$B$297,0)),"No","Yes")</f>
        <v>No</v>
      </c>
      <c r="W2803" t="str">
        <f>INDEX(People!$A$2:$A$5,MATCH(Sales!$M2803,People!$B$2:$B$5,0))</f>
        <v>Anna Andreadi</v>
      </c>
    </row>
    <row r="2804" spans="1:23" x14ac:dyDescent="0.25">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c r="V2804" t="str">
        <f>IF(ISNA(MATCH(Sales!$B2804,Returns!$B$2:$B$297,0)),"No","Yes")</f>
        <v>No</v>
      </c>
      <c r="W2804" t="str">
        <f>INDEX(People!$A$2:$A$5,MATCH(Sales!$M2804,People!$B$2:$B$5,0))</f>
        <v>Anna Andreadi</v>
      </c>
    </row>
    <row r="2805" spans="1:23" x14ac:dyDescent="0.25">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c r="V2805" t="str">
        <f>IF(ISNA(MATCH(Sales!$B2805,Returns!$B$2:$B$297,0)),"No","Yes")</f>
        <v>No</v>
      </c>
      <c r="W2805" t="str">
        <f>INDEX(People!$A$2:$A$5,MATCH(Sales!$M2805,People!$B$2:$B$5,0))</f>
        <v>Anna Andreadi</v>
      </c>
    </row>
    <row r="2806" spans="1:23" x14ac:dyDescent="0.25">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c r="V2806" t="str">
        <f>IF(ISNA(MATCH(Sales!$B2806,Returns!$B$2:$B$297,0)),"No","Yes")</f>
        <v>No</v>
      </c>
      <c r="W2806" t="str">
        <f>INDEX(People!$A$2:$A$5,MATCH(Sales!$M2806,People!$B$2:$B$5,0))</f>
        <v>Anna Andreadi</v>
      </c>
    </row>
    <row r="2807" spans="1:23" x14ac:dyDescent="0.25">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c r="V2807" t="str">
        <f>IF(ISNA(MATCH(Sales!$B2807,Returns!$B$2:$B$297,0)),"No","Yes")</f>
        <v>No</v>
      </c>
      <c r="W2807" t="str">
        <f>INDEX(People!$A$2:$A$5,MATCH(Sales!$M2807,People!$B$2:$B$5,0))</f>
        <v>Kelly Williams</v>
      </c>
    </row>
    <row r="2808" spans="1:23" x14ac:dyDescent="0.25">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c r="V2808" t="str">
        <f>IF(ISNA(MATCH(Sales!$B2808,Returns!$B$2:$B$297,0)),"No","Yes")</f>
        <v>No</v>
      </c>
      <c r="W2808" t="str">
        <f>INDEX(People!$A$2:$A$5,MATCH(Sales!$M2808,People!$B$2:$B$5,0))</f>
        <v>Anna Andreadi</v>
      </c>
    </row>
    <row r="2809" spans="1:23" x14ac:dyDescent="0.25">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c r="V2809" t="str">
        <f>IF(ISNA(MATCH(Sales!$B2809,Returns!$B$2:$B$297,0)),"No","Yes")</f>
        <v>No</v>
      </c>
      <c r="W2809" t="str">
        <f>INDEX(People!$A$2:$A$5,MATCH(Sales!$M2809,People!$B$2:$B$5,0))</f>
        <v>Anna Andreadi</v>
      </c>
    </row>
    <row r="2810" spans="1:23" x14ac:dyDescent="0.25">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c r="V2810" t="str">
        <f>IF(ISNA(MATCH(Sales!$B2810,Returns!$B$2:$B$297,0)),"No","Yes")</f>
        <v>No</v>
      </c>
      <c r="W2810" t="str">
        <f>INDEX(People!$A$2:$A$5,MATCH(Sales!$M2810,People!$B$2:$B$5,0))</f>
        <v>Anna Andreadi</v>
      </c>
    </row>
    <row r="2811" spans="1:23" x14ac:dyDescent="0.25">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c r="V2811" t="str">
        <f>IF(ISNA(MATCH(Sales!$B2811,Returns!$B$2:$B$297,0)),"No","Yes")</f>
        <v>No</v>
      </c>
      <c r="W2811" t="str">
        <f>INDEX(People!$A$2:$A$5,MATCH(Sales!$M2811,People!$B$2:$B$5,0))</f>
        <v>Anna Andreadi</v>
      </c>
    </row>
    <row r="2812" spans="1:23" x14ac:dyDescent="0.25">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IF(ISNA(MATCH(Sales!$B2812,Returns!$B$2:$B$297,0)),"No","Yes")</f>
        <v>No</v>
      </c>
      <c r="W2812" t="str">
        <f>INDEX(People!$A$2:$A$5,MATCH(Sales!$M2812,People!$B$2:$B$5,0))</f>
        <v>Kelly Williams</v>
      </c>
    </row>
    <row r="2813" spans="1:23" x14ac:dyDescent="0.25">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c r="V2813" t="str">
        <f>IF(ISNA(MATCH(Sales!$B2813,Returns!$B$2:$B$297,0)),"No","Yes")</f>
        <v>No</v>
      </c>
      <c r="W2813" t="str">
        <f>INDEX(People!$A$2:$A$5,MATCH(Sales!$M2813,People!$B$2:$B$5,0))</f>
        <v>Kelly Williams</v>
      </c>
    </row>
    <row r="2814" spans="1:23" x14ac:dyDescent="0.25">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c r="V2814" t="str">
        <f>IF(ISNA(MATCH(Sales!$B2814,Returns!$B$2:$B$297,0)),"No","Yes")</f>
        <v>No</v>
      </c>
      <c r="W2814" t="str">
        <f>INDEX(People!$A$2:$A$5,MATCH(Sales!$M2814,People!$B$2:$B$5,0))</f>
        <v>Kelly Williams</v>
      </c>
    </row>
    <row r="2815" spans="1:23" x14ac:dyDescent="0.25">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c r="V2815" t="str">
        <f>IF(ISNA(MATCH(Sales!$B2815,Returns!$B$2:$B$297,0)),"No","Yes")</f>
        <v>No</v>
      </c>
      <c r="W2815" t="str">
        <f>INDEX(People!$A$2:$A$5,MATCH(Sales!$M2815,People!$B$2:$B$5,0))</f>
        <v>Kelly Williams</v>
      </c>
    </row>
    <row r="2816" spans="1:23" x14ac:dyDescent="0.25">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c r="V2816" t="str">
        <f>IF(ISNA(MATCH(Sales!$B2816,Returns!$B$2:$B$297,0)),"No","Yes")</f>
        <v>No</v>
      </c>
      <c r="W2816" t="str">
        <f>INDEX(People!$A$2:$A$5,MATCH(Sales!$M2816,People!$B$2:$B$5,0))</f>
        <v>Kelly Williams</v>
      </c>
    </row>
    <row r="2817" spans="1:23" x14ac:dyDescent="0.25">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c r="V2817" t="str">
        <f>IF(ISNA(MATCH(Sales!$B2817,Returns!$B$2:$B$297,0)),"No","Yes")</f>
        <v>No</v>
      </c>
      <c r="W2817" t="str">
        <f>INDEX(People!$A$2:$A$5,MATCH(Sales!$M2817,People!$B$2:$B$5,0))</f>
        <v>Chuck Magee</v>
      </c>
    </row>
    <row r="2818" spans="1:23" x14ac:dyDescent="0.25">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c r="V2818" t="str">
        <f>IF(ISNA(MATCH(Sales!$B2818,Returns!$B$2:$B$297,0)),"No","Yes")</f>
        <v>No</v>
      </c>
      <c r="W2818" t="str">
        <f>INDEX(People!$A$2:$A$5,MATCH(Sales!$M2818,People!$B$2:$B$5,0))</f>
        <v>Chuck Magee</v>
      </c>
    </row>
    <row r="2819" spans="1:23" x14ac:dyDescent="0.25">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c r="V2819" t="str">
        <f>IF(ISNA(MATCH(Sales!$B2819,Returns!$B$2:$B$297,0)),"No","Yes")</f>
        <v>No</v>
      </c>
      <c r="W2819" t="str">
        <f>INDEX(People!$A$2:$A$5,MATCH(Sales!$M2819,People!$B$2:$B$5,0))</f>
        <v>Chuck Magee</v>
      </c>
    </row>
    <row r="2820" spans="1:23" x14ac:dyDescent="0.25">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c r="V2820" t="str">
        <f>IF(ISNA(MATCH(Sales!$B2820,Returns!$B$2:$B$297,0)),"No","Yes")</f>
        <v>No</v>
      </c>
      <c r="W2820" t="str">
        <f>INDEX(People!$A$2:$A$5,MATCH(Sales!$M2820,People!$B$2:$B$5,0))</f>
        <v>Chuck Magee</v>
      </c>
    </row>
    <row r="2821" spans="1:23" x14ac:dyDescent="0.25">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c r="V2821" t="str">
        <f>IF(ISNA(MATCH(Sales!$B2821,Returns!$B$2:$B$297,0)),"No","Yes")</f>
        <v>No</v>
      </c>
      <c r="W2821" t="str">
        <f>INDEX(People!$A$2:$A$5,MATCH(Sales!$M2821,People!$B$2:$B$5,0))</f>
        <v>Anna Andreadi</v>
      </c>
    </row>
    <row r="2822" spans="1:23" x14ac:dyDescent="0.25">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c r="V2822" t="str">
        <f>IF(ISNA(MATCH(Sales!$B2822,Returns!$B$2:$B$297,0)),"No","Yes")</f>
        <v>No</v>
      </c>
      <c r="W2822" t="str">
        <f>INDEX(People!$A$2:$A$5,MATCH(Sales!$M2822,People!$B$2:$B$5,0))</f>
        <v>Anna Andreadi</v>
      </c>
    </row>
    <row r="2823" spans="1:23" x14ac:dyDescent="0.25">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c r="V2823" t="str">
        <f>IF(ISNA(MATCH(Sales!$B2823,Returns!$B$2:$B$297,0)),"No","Yes")</f>
        <v>No</v>
      </c>
      <c r="W2823" t="str">
        <f>INDEX(People!$A$2:$A$5,MATCH(Sales!$M2823,People!$B$2:$B$5,0))</f>
        <v>Anna Andreadi</v>
      </c>
    </row>
    <row r="2824" spans="1:23" x14ac:dyDescent="0.25">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c r="V2824" t="str">
        <f>IF(ISNA(MATCH(Sales!$B2824,Returns!$B$2:$B$297,0)),"No","Yes")</f>
        <v>No</v>
      </c>
      <c r="W2824" t="str">
        <f>INDEX(People!$A$2:$A$5,MATCH(Sales!$M2824,People!$B$2:$B$5,0))</f>
        <v>Kelly Williams</v>
      </c>
    </row>
    <row r="2825" spans="1:23" x14ac:dyDescent="0.25">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c r="V2825" t="str">
        <f>IF(ISNA(MATCH(Sales!$B2825,Returns!$B$2:$B$297,0)),"No","Yes")</f>
        <v>No</v>
      </c>
      <c r="W2825" t="str">
        <f>INDEX(People!$A$2:$A$5,MATCH(Sales!$M2825,People!$B$2:$B$5,0))</f>
        <v>Kelly Williams</v>
      </c>
    </row>
    <row r="2826" spans="1:23" x14ac:dyDescent="0.25">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c r="V2826" t="str">
        <f>IF(ISNA(MATCH(Sales!$B2826,Returns!$B$2:$B$297,0)),"No","Yes")</f>
        <v>No</v>
      </c>
      <c r="W2826" t="str">
        <f>INDEX(People!$A$2:$A$5,MATCH(Sales!$M2826,People!$B$2:$B$5,0))</f>
        <v>Kelly Williams</v>
      </c>
    </row>
    <row r="2827" spans="1:23" x14ac:dyDescent="0.25">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c r="V2827" t="str">
        <f>IF(ISNA(MATCH(Sales!$B2827,Returns!$B$2:$B$297,0)),"No","Yes")</f>
        <v>No</v>
      </c>
      <c r="W2827" t="str">
        <f>INDEX(People!$A$2:$A$5,MATCH(Sales!$M2827,People!$B$2:$B$5,0))</f>
        <v>Kelly Williams</v>
      </c>
    </row>
    <row r="2828" spans="1:23" x14ac:dyDescent="0.25">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c r="V2828" t="str">
        <f>IF(ISNA(MATCH(Sales!$B2828,Returns!$B$2:$B$297,0)),"No","Yes")</f>
        <v>No</v>
      </c>
      <c r="W2828" t="str">
        <f>INDEX(People!$A$2:$A$5,MATCH(Sales!$M2828,People!$B$2:$B$5,0))</f>
        <v>Kelly Williams</v>
      </c>
    </row>
    <row r="2829" spans="1:23" x14ac:dyDescent="0.25">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c r="V2829" t="str">
        <f>IF(ISNA(MATCH(Sales!$B2829,Returns!$B$2:$B$297,0)),"No","Yes")</f>
        <v>No</v>
      </c>
      <c r="W2829" t="str">
        <f>INDEX(People!$A$2:$A$5,MATCH(Sales!$M2829,People!$B$2:$B$5,0))</f>
        <v>Kelly Williams</v>
      </c>
    </row>
    <row r="2830" spans="1:23" x14ac:dyDescent="0.25">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c r="V2830" t="str">
        <f>IF(ISNA(MATCH(Sales!$B2830,Returns!$B$2:$B$297,0)),"No","Yes")</f>
        <v>No</v>
      </c>
      <c r="W2830" t="str">
        <f>INDEX(People!$A$2:$A$5,MATCH(Sales!$M2830,People!$B$2:$B$5,0))</f>
        <v>Chuck Magee</v>
      </c>
    </row>
    <row r="2831" spans="1:23" x14ac:dyDescent="0.25">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IF(ISNA(MATCH(Sales!$B2831,Returns!$B$2:$B$297,0)),"No","Yes")</f>
        <v>No</v>
      </c>
      <c r="W2831" t="str">
        <f>INDEX(People!$A$2:$A$5,MATCH(Sales!$M2831,People!$B$2:$B$5,0))</f>
        <v>Chuck Magee</v>
      </c>
    </row>
    <row r="2832" spans="1:23" x14ac:dyDescent="0.25">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c r="V2832" t="str">
        <f>IF(ISNA(MATCH(Sales!$B2832,Returns!$B$2:$B$297,0)),"No","Yes")</f>
        <v>No</v>
      </c>
      <c r="W2832" t="str">
        <f>INDEX(People!$A$2:$A$5,MATCH(Sales!$M2832,People!$B$2:$B$5,0))</f>
        <v>Chuck Magee</v>
      </c>
    </row>
    <row r="2833" spans="1:23" x14ac:dyDescent="0.25">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c r="V2833" t="str">
        <f>IF(ISNA(MATCH(Sales!$B2833,Returns!$B$2:$B$297,0)),"No","Yes")</f>
        <v>No</v>
      </c>
      <c r="W2833" t="str">
        <f>INDEX(People!$A$2:$A$5,MATCH(Sales!$M2833,People!$B$2:$B$5,0))</f>
        <v>Anna Andreadi</v>
      </c>
    </row>
    <row r="2834" spans="1:23" x14ac:dyDescent="0.25">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c r="V2834" t="str">
        <f>IF(ISNA(MATCH(Sales!$B2834,Returns!$B$2:$B$297,0)),"No","Yes")</f>
        <v>No</v>
      </c>
      <c r="W2834" t="str">
        <f>INDEX(People!$A$2:$A$5,MATCH(Sales!$M2834,People!$B$2:$B$5,0))</f>
        <v>Anna Andreadi</v>
      </c>
    </row>
    <row r="2835" spans="1:23" x14ac:dyDescent="0.25">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c r="V2835" t="str">
        <f>IF(ISNA(MATCH(Sales!$B2835,Returns!$B$2:$B$297,0)),"No","Yes")</f>
        <v>No</v>
      </c>
      <c r="W2835" t="str">
        <f>INDEX(People!$A$2:$A$5,MATCH(Sales!$M2835,People!$B$2:$B$5,0))</f>
        <v>Cassandra Brandow</v>
      </c>
    </row>
    <row r="2836" spans="1:23" x14ac:dyDescent="0.25">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c r="V2836" t="str">
        <f>IF(ISNA(MATCH(Sales!$B2836,Returns!$B$2:$B$297,0)),"No","Yes")</f>
        <v>No</v>
      </c>
      <c r="W2836" t="str">
        <f>INDEX(People!$A$2:$A$5,MATCH(Sales!$M2836,People!$B$2:$B$5,0))</f>
        <v>Cassandra Brandow</v>
      </c>
    </row>
    <row r="2837" spans="1:23" x14ac:dyDescent="0.25">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c r="V2837" t="str">
        <f>IF(ISNA(MATCH(Sales!$B2837,Returns!$B$2:$B$297,0)),"No","Yes")</f>
        <v>No</v>
      </c>
      <c r="W2837" t="str">
        <f>INDEX(People!$A$2:$A$5,MATCH(Sales!$M2837,People!$B$2:$B$5,0))</f>
        <v>Anna Andreadi</v>
      </c>
    </row>
    <row r="2838" spans="1:23" x14ac:dyDescent="0.25">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c r="V2838" t="str">
        <f>IF(ISNA(MATCH(Sales!$B2838,Returns!$B$2:$B$297,0)),"No","Yes")</f>
        <v>No</v>
      </c>
      <c r="W2838" t="str">
        <f>INDEX(People!$A$2:$A$5,MATCH(Sales!$M2838,People!$B$2:$B$5,0))</f>
        <v>Anna Andreadi</v>
      </c>
    </row>
    <row r="2839" spans="1:23" x14ac:dyDescent="0.25">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c r="V2839" t="str">
        <f>IF(ISNA(MATCH(Sales!$B2839,Returns!$B$2:$B$297,0)),"No","Yes")</f>
        <v>No</v>
      </c>
      <c r="W2839" t="str">
        <f>INDEX(People!$A$2:$A$5,MATCH(Sales!$M2839,People!$B$2:$B$5,0))</f>
        <v>Anna Andreadi</v>
      </c>
    </row>
    <row r="2840" spans="1:23" x14ac:dyDescent="0.25">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c r="V2840" t="str">
        <f>IF(ISNA(MATCH(Sales!$B2840,Returns!$B$2:$B$297,0)),"No","Yes")</f>
        <v>No</v>
      </c>
      <c r="W2840" t="str">
        <f>INDEX(People!$A$2:$A$5,MATCH(Sales!$M2840,People!$B$2:$B$5,0))</f>
        <v>Cassandra Brandow</v>
      </c>
    </row>
    <row r="2841" spans="1:23" x14ac:dyDescent="0.25">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c r="V2841" t="str">
        <f>IF(ISNA(MATCH(Sales!$B2841,Returns!$B$2:$B$297,0)),"No","Yes")</f>
        <v>No</v>
      </c>
      <c r="W2841" t="str">
        <f>INDEX(People!$A$2:$A$5,MATCH(Sales!$M2841,People!$B$2:$B$5,0))</f>
        <v>Chuck Magee</v>
      </c>
    </row>
    <row r="2842" spans="1:23" x14ac:dyDescent="0.25">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IF(ISNA(MATCH(Sales!$B2842,Returns!$B$2:$B$297,0)),"No","Yes")</f>
        <v>No</v>
      </c>
      <c r="W2842" t="str">
        <f>INDEX(People!$A$2:$A$5,MATCH(Sales!$M2842,People!$B$2:$B$5,0))</f>
        <v>Cassandra Brandow</v>
      </c>
    </row>
    <row r="2843" spans="1:23" x14ac:dyDescent="0.25">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IF(ISNA(MATCH(Sales!$B2843,Returns!$B$2:$B$297,0)),"No","Yes")</f>
        <v>No</v>
      </c>
      <c r="W2843" t="str">
        <f>INDEX(People!$A$2:$A$5,MATCH(Sales!$M2843,People!$B$2:$B$5,0))</f>
        <v>Cassandra Brandow</v>
      </c>
    </row>
    <row r="2844" spans="1:23" x14ac:dyDescent="0.25">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c r="V2844" t="str">
        <f>IF(ISNA(MATCH(Sales!$B2844,Returns!$B$2:$B$297,0)),"No","Yes")</f>
        <v>No</v>
      </c>
      <c r="W2844" t="str">
        <f>INDEX(People!$A$2:$A$5,MATCH(Sales!$M2844,People!$B$2:$B$5,0))</f>
        <v>Kelly Williams</v>
      </c>
    </row>
    <row r="2845" spans="1:23" x14ac:dyDescent="0.25">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c r="V2845" t="str">
        <f>IF(ISNA(MATCH(Sales!$B2845,Returns!$B$2:$B$297,0)),"No","Yes")</f>
        <v>Yes</v>
      </c>
      <c r="W2845" t="str">
        <f>INDEX(People!$A$2:$A$5,MATCH(Sales!$M2845,People!$B$2:$B$5,0))</f>
        <v>Chuck Magee</v>
      </c>
    </row>
    <row r="2846" spans="1:23" x14ac:dyDescent="0.25">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c r="V2846" t="str">
        <f>IF(ISNA(MATCH(Sales!$B2846,Returns!$B$2:$B$297,0)),"No","Yes")</f>
        <v>No</v>
      </c>
      <c r="W2846" t="str">
        <f>INDEX(People!$A$2:$A$5,MATCH(Sales!$M2846,People!$B$2:$B$5,0))</f>
        <v>Kelly Williams</v>
      </c>
    </row>
    <row r="2847" spans="1:23" x14ac:dyDescent="0.25">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c r="V2847" t="str">
        <f>IF(ISNA(MATCH(Sales!$B2847,Returns!$B$2:$B$297,0)),"No","Yes")</f>
        <v>Yes</v>
      </c>
      <c r="W2847" t="str">
        <f>INDEX(People!$A$2:$A$5,MATCH(Sales!$M2847,People!$B$2:$B$5,0))</f>
        <v>Chuck Magee</v>
      </c>
    </row>
    <row r="2848" spans="1:23" x14ac:dyDescent="0.25">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c r="V2848" t="str">
        <f>IF(ISNA(MATCH(Sales!$B2848,Returns!$B$2:$B$297,0)),"No","Yes")</f>
        <v>No</v>
      </c>
      <c r="W2848" t="str">
        <f>INDEX(People!$A$2:$A$5,MATCH(Sales!$M2848,People!$B$2:$B$5,0))</f>
        <v>Kelly Williams</v>
      </c>
    </row>
    <row r="2849" spans="1:23" x14ac:dyDescent="0.25">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c r="V2849" t="str">
        <f>IF(ISNA(MATCH(Sales!$B2849,Returns!$B$2:$B$297,0)),"No","Yes")</f>
        <v>No</v>
      </c>
      <c r="W2849" t="str">
        <f>INDEX(People!$A$2:$A$5,MATCH(Sales!$M2849,People!$B$2:$B$5,0))</f>
        <v>Cassandra Brandow</v>
      </c>
    </row>
    <row r="2850" spans="1:23" x14ac:dyDescent="0.25">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c r="V2850" t="str">
        <f>IF(ISNA(MATCH(Sales!$B2850,Returns!$B$2:$B$297,0)),"No","Yes")</f>
        <v>No</v>
      </c>
      <c r="W2850" t="str">
        <f>INDEX(People!$A$2:$A$5,MATCH(Sales!$M2850,People!$B$2:$B$5,0))</f>
        <v>Cassandra Brandow</v>
      </c>
    </row>
    <row r="2851" spans="1:23" x14ac:dyDescent="0.25">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c r="V2851" t="str">
        <f>IF(ISNA(MATCH(Sales!$B2851,Returns!$B$2:$B$297,0)),"No","Yes")</f>
        <v>No</v>
      </c>
      <c r="W2851" t="str">
        <f>INDEX(People!$A$2:$A$5,MATCH(Sales!$M2851,People!$B$2:$B$5,0))</f>
        <v>Cassandra Brandow</v>
      </c>
    </row>
    <row r="2852" spans="1:23" x14ac:dyDescent="0.25">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c r="V2852" t="str">
        <f>IF(ISNA(MATCH(Sales!$B2852,Returns!$B$2:$B$297,0)),"No","Yes")</f>
        <v>No</v>
      </c>
      <c r="W2852" t="str">
        <f>INDEX(People!$A$2:$A$5,MATCH(Sales!$M2852,People!$B$2:$B$5,0))</f>
        <v>Chuck Magee</v>
      </c>
    </row>
    <row r="2853" spans="1:23" x14ac:dyDescent="0.25">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c r="V2853" t="str">
        <f>IF(ISNA(MATCH(Sales!$B2853,Returns!$B$2:$B$297,0)),"No","Yes")</f>
        <v>No</v>
      </c>
      <c r="W2853" t="str">
        <f>INDEX(People!$A$2:$A$5,MATCH(Sales!$M2853,People!$B$2:$B$5,0))</f>
        <v>Kelly Williams</v>
      </c>
    </row>
    <row r="2854" spans="1:23" x14ac:dyDescent="0.25">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c r="V2854" t="str">
        <f>IF(ISNA(MATCH(Sales!$B2854,Returns!$B$2:$B$297,0)),"No","Yes")</f>
        <v>No</v>
      </c>
      <c r="W2854" t="str">
        <f>INDEX(People!$A$2:$A$5,MATCH(Sales!$M2854,People!$B$2:$B$5,0))</f>
        <v>Chuck Magee</v>
      </c>
    </row>
    <row r="2855" spans="1:23" x14ac:dyDescent="0.25">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c r="V2855" t="str">
        <f>IF(ISNA(MATCH(Sales!$B2855,Returns!$B$2:$B$297,0)),"No","Yes")</f>
        <v>No</v>
      </c>
      <c r="W2855" t="str">
        <f>INDEX(People!$A$2:$A$5,MATCH(Sales!$M2855,People!$B$2:$B$5,0))</f>
        <v>Chuck Magee</v>
      </c>
    </row>
    <row r="2856" spans="1:23" x14ac:dyDescent="0.25">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c r="V2856" t="str">
        <f>IF(ISNA(MATCH(Sales!$B2856,Returns!$B$2:$B$297,0)),"No","Yes")</f>
        <v>No</v>
      </c>
      <c r="W2856" t="str">
        <f>INDEX(People!$A$2:$A$5,MATCH(Sales!$M2856,People!$B$2:$B$5,0))</f>
        <v>Chuck Magee</v>
      </c>
    </row>
    <row r="2857" spans="1:23" x14ac:dyDescent="0.25">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c r="V2857" t="str">
        <f>IF(ISNA(MATCH(Sales!$B2857,Returns!$B$2:$B$297,0)),"No","Yes")</f>
        <v>No</v>
      </c>
      <c r="W2857" t="str">
        <f>INDEX(People!$A$2:$A$5,MATCH(Sales!$M2857,People!$B$2:$B$5,0))</f>
        <v>Kelly Williams</v>
      </c>
    </row>
    <row r="2858" spans="1:23" x14ac:dyDescent="0.25">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c r="V2858" t="str">
        <f>IF(ISNA(MATCH(Sales!$B2858,Returns!$B$2:$B$297,0)),"No","Yes")</f>
        <v>No</v>
      </c>
      <c r="W2858" t="str">
        <f>INDEX(People!$A$2:$A$5,MATCH(Sales!$M2858,People!$B$2:$B$5,0))</f>
        <v>Anna Andreadi</v>
      </c>
    </row>
    <row r="2859" spans="1:23" x14ac:dyDescent="0.25">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c r="V2859" t="str">
        <f>IF(ISNA(MATCH(Sales!$B2859,Returns!$B$2:$B$297,0)),"No","Yes")</f>
        <v>No</v>
      </c>
      <c r="W2859" t="str">
        <f>INDEX(People!$A$2:$A$5,MATCH(Sales!$M2859,People!$B$2:$B$5,0))</f>
        <v>Cassandra Brandow</v>
      </c>
    </row>
    <row r="2860" spans="1:23" x14ac:dyDescent="0.25">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c r="V2860" t="str">
        <f>IF(ISNA(MATCH(Sales!$B2860,Returns!$B$2:$B$297,0)),"No","Yes")</f>
        <v>No</v>
      </c>
      <c r="W2860" t="str">
        <f>INDEX(People!$A$2:$A$5,MATCH(Sales!$M2860,People!$B$2:$B$5,0))</f>
        <v>Cassandra Brandow</v>
      </c>
    </row>
    <row r="2861" spans="1:23" x14ac:dyDescent="0.25">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c r="V2861" t="str">
        <f>IF(ISNA(MATCH(Sales!$B2861,Returns!$B$2:$B$297,0)),"No","Yes")</f>
        <v>No</v>
      </c>
      <c r="W2861" t="str">
        <f>INDEX(People!$A$2:$A$5,MATCH(Sales!$M2861,People!$B$2:$B$5,0))</f>
        <v>Cassandra Brandow</v>
      </c>
    </row>
    <row r="2862" spans="1:23" x14ac:dyDescent="0.25">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c r="V2862" t="str">
        <f>IF(ISNA(MATCH(Sales!$B2862,Returns!$B$2:$B$297,0)),"No","Yes")</f>
        <v>No</v>
      </c>
      <c r="W2862" t="str">
        <f>INDEX(People!$A$2:$A$5,MATCH(Sales!$M2862,People!$B$2:$B$5,0))</f>
        <v>Cassandra Brandow</v>
      </c>
    </row>
    <row r="2863" spans="1:23" x14ac:dyDescent="0.25">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IF(ISNA(MATCH(Sales!$B2863,Returns!$B$2:$B$297,0)),"No","Yes")</f>
        <v>No</v>
      </c>
      <c r="W2863" t="str">
        <f>INDEX(People!$A$2:$A$5,MATCH(Sales!$M2863,People!$B$2:$B$5,0))</f>
        <v>Cassandra Brandow</v>
      </c>
    </row>
    <row r="2864" spans="1:23" x14ac:dyDescent="0.25">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c r="V2864" t="str">
        <f>IF(ISNA(MATCH(Sales!$B2864,Returns!$B$2:$B$297,0)),"No","Yes")</f>
        <v>No</v>
      </c>
      <c r="W2864" t="str">
        <f>INDEX(People!$A$2:$A$5,MATCH(Sales!$M2864,People!$B$2:$B$5,0))</f>
        <v>Cassandra Brandow</v>
      </c>
    </row>
    <row r="2865" spans="1:23" x14ac:dyDescent="0.25">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c r="V2865" t="str">
        <f>IF(ISNA(MATCH(Sales!$B2865,Returns!$B$2:$B$297,0)),"No","Yes")</f>
        <v>Yes</v>
      </c>
      <c r="W2865" t="str">
        <f>INDEX(People!$A$2:$A$5,MATCH(Sales!$M2865,People!$B$2:$B$5,0))</f>
        <v>Anna Andreadi</v>
      </c>
    </row>
    <row r="2866" spans="1:23" x14ac:dyDescent="0.25">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c r="V2866" t="str">
        <f>IF(ISNA(MATCH(Sales!$B2866,Returns!$B$2:$B$297,0)),"No","Yes")</f>
        <v>Yes</v>
      </c>
      <c r="W2866" t="str">
        <f>INDEX(People!$A$2:$A$5,MATCH(Sales!$M2866,People!$B$2:$B$5,0))</f>
        <v>Anna Andreadi</v>
      </c>
    </row>
    <row r="2867" spans="1:23" x14ac:dyDescent="0.25">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c r="V2867" t="str">
        <f>IF(ISNA(MATCH(Sales!$B2867,Returns!$B$2:$B$297,0)),"No","Yes")</f>
        <v>Yes</v>
      </c>
      <c r="W2867" t="str">
        <f>INDEX(People!$A$2:$A$5,MATCH(Sales!$M2867,People!$B$2:$B$5,0))</f>
        <v>Anna Andreadi</v>
      </c>
    </row>
    <row r="2868" spans="1:23" x14ac:dyDescent="0.25">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c r="V2868" t="str">
        <f>IF(ISNA(MATCH(Sales!$B2868,Returns!$B$2:$B$297,0)),"No","Yes")</f>
        <v>Yes</v>
      </c>
      <c r="W2868" t="str">
        <f>INDEX(People!$A$2:$A$5,MATCH(Sales!$M2868,People!$B$2:$B$5,0))</f>
        <v>Anna Andreadi</v>
      </c>
    </row>
    <row r="2869" spans="1:23" x14ac:dyDescent="0.25">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c r="V2869" t="str">
        <f>IF(ISNA(MATCH(Sales!$B2869,Returns!$B$2:$B$297,0)),"No","Yes")</f>
        <v>No</v>
      </c>
      <c r="W2869" t="str">
        <f>INDEX(People!$A$2:$A$5,MATCH(Sales!$M2869,People!$B$2:$B$5,0))</f>
        <v>Chuck Magee</v>
      </c>
    </row>
    <row r="2870" spans="1:23" x14ac:dyDescent="0.25">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IF(ISNA(MATCH(Sales!$B2870,Returns!$B$2:$B$297,0)),"No","Yes")</f>
        <v>No</v>
      </c>
      <c r="W2870" t="str">
        <f>INDEX(People!$A$2:$A$5,MATCH(Sales!$M2870,People!$B$2:$B$5,0))</f>
        <v>Chuck Magee</v>
      </c>
    </row>
    <row r="2871" spans="1:23" x14ac:dyDescent="0.25">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c r="V2871" t="str">
        <f>IF(ISNA(MATCH(Sales!$B2871,Returns!$B$2:$B$297,0)),"No","Yes")</f>
        <v>No</v>
      </c>
      <c r="W2871" t="str">
        <f>INDEX(People!$A$2:$A$5,MATCH(Sales!$M2871,People!$B$2:$B$5,0))</f>
        <v>Cassandra Brandow</v>
      </c>
    </row>
    <row r="2872" spans="1:23" x14ac:dyDescent="0.25">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c r="V2872" t="str">
        <f>IF(ISNA(MATCH(Sales!$B2872,Returns!$B$2:$B$297,0)),"No","Yes")</f>
        <v>No</v>
      </c>
      <c r="W2872" t="str">
        <f>INDEX(People!$A$2:$A$5,MATCH(Sales!$M2872,People!$B$2:$B$5,0))</f>
        <v>Anna Andreadi</v>
      </c>
    </row>
    <row r="2873" spans="1:23" x14ac:dyDescent="0.25">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c r="V2873" t="str">
        <f>IF(ISNA(MATCH(Sales!$B2873,Returns!$B$2:$B$297,0)),"No","Yes")</f>
        <v>No</v>
      </c>
      <c r="W2873" t="str">
        <f>INDEX(People!$A$2:$A$5,MATCH(Sales!$M2873,People!$B$2:$B$5,0))</f>
        <v>Anna Andreadi</v>
      </c>
    </row>
    <row r="2874" spans="1:23" x14ac:dyDescent="0.25">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IF(ISNA(MATCH(Sales!$B2874,Returns!$B$2:$B$297,0)),"No","Yes")</f>
        <v>No</v>
      </c>
      <c r="W2874" t="str">
        <f>INDEX(People!$A$2:$A$5,MATCH(Sales!$M2874,People!$B$2:$B$5,0))</f>
        <v>Anna Andreadi</v>
      </c>
    </row>
    <row r="2875" spans="1:23" x14ac:dyDescent="0.25">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c r="V2875" t="str">
        <f>IF(ISNA(MATCH(Sales!$B2875,Returns!$B$2:$B$297,0)),"No","Yes")</f>
        <v>No</v>
      </c>
      <c r="W2875" t="str">
        <f>INDEX(People!$A$2:$A$5,MATCH(Sales!$M2875,People!$B$2:$B$5,0))</f>
        <v>Anna Andreadi</v>
      </c>
    </row>
    <row r="2876" spans="1:23" x14ac:dyDescent="0.25">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c r="V2876" t="str">
        <f>IF(ISNA(MATCH(Sales!$B2876,Returns!$B$2:$B$297,0)),"No","Yes")</f>
        <v>No</v>
      </c>
      <c r="W2876" t="str">
        <f>INDEX(People!$A$2:$A$5,MATCH(Sales!$M2876,People!$B$2:$B$5,0))</f>
        <v>Chuck Magee</v>
      </c>
    </row>
    <row r="2877" spans="1:23" x14ac:dyDescent="0.25">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c r="V2877" t="str">
        <f>IF(ISNA(MATCH(Sales!$B2877,Returns!$B$2:$B$297,0)),"No","Yes")</f>
        <v>No</v>
      </c>
      <c r="W2877" t="str">
        <f>INDEX(People!$A$2:$A$5,MATCH(Sales!$M2877,People!$B$2:$B$5,0))</f>
        <v>Anna Andreadi</v>
      </c>
    </row>
    <row r="2878" spans="1:23" x14ac:dyDescent="0.25">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c r="V2878" t="str">
        <f>IF(ISNA(MATCH(Sales!$B2878,Returns!$B$2:$B$297,0)),"No","Yes")</f>
        <v>No</v>
      </c>
      <c r="W2878" t="str">
        <f>INDEX(People!$A$2:$A$5,MATCH(Sales!$M2878,People!$B$2:$B$5,0))</f>
        <v>Anna Andreadi</v>
      </c>
    </row>
    <row r="2879" spans="1:23" x14ac:dyDescent="0.25">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c r="V2879" t="str">
        <f>IF(ISNA(MATCH(Sales!$B2879,Returns!$B$2:$B$297,0)),"No","Yes")</f>
        <v>No</v>
      </c>
      <c r="W2879" t="str">
        <f>INDEX(People!$A$2:$A$5,MATCH(Sales!$M2879,People!$B$2:$B$5,0))</f>
        <v>Chuck Magee</v>
      </c>
    </row>
    <row r="2880" spans="1:23" x14ac:dyDescent="0.25">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c r="V2880" t="str">
        <f>IF(ISNA(MATCH(Sales!$B2880,Returns!$B$2:$B$297,0)),"No","Yes")</f>
        <v>No</v>
      </c>
      <c r="W2880" t="str">
        <f>INDEX(People!$A$2:$A$5,MATCH(Sales!$M2880,People!$B$2:$B$5,0))</f>
        <v>Chuck Magee</v>
      </c>
    </row>
    <row r="2881" spans="1:23" x14ac:dyDescent="0.25">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c r="V2881" t="str">
        <f>IF(ISNA(MATCH(Sales!$B2881,Returns!$B$2:$B$297,0)),"No","Yes")</f>
        <v>No</v>
      </c>
      <c r="W2881" t="str">
        <f>INDEX(People!$A$2:$A$5,MATCH(Sales!$M2881,People!$B$2:$B$5,0))</f>
        <v>Chuck Magee</v>
      </c>
    </row>
    <row r="2882" spans="1:23" x14ac:dyDescent="0.25">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c r="V2882" t="str">
        <f>IF(ISNA(MATCH(Sales!$B2882,Returns!$B$2:$B$297,0)),"No","Yes")</f>
        <v>No</v>
      </c>
      <c r="W2882" t="str">
        <f>INDEX(People!$A$2:$A$5,MATCH(Sales!$M2882,People!$B$2:$B$5,0))</f>
        <v>Chuck Magee</v>
      </c>
    </row>
    <row r="2883" spans="1:23" x14ac:dyDescent="0.25">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c r="V2883" t="str">
        <f>IF(ISNA(MATCH(Sales!$B2883,Returns!$B$2:$B$297,0)),"No","Yes")</f>
        <v>No</v>
      </c>
      <c r="W2883" t="str">
        <f>INDEX(People!$A$2:$A$5,MATCH(Sales!$M2883,People!$B$2:$B$5,0))</f>
        <v>Chuck Magee</v>
      </c>
    </row>
    <row r="2884" spans="1:23" x14ac:dyDescent="0.25">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c r="V2884" t="str">
        <f>IF(ISNA(MATCH(Sales!$B2884,Returns!$B$2:$B$297,0)),"No","Yes")</f>
        <v>No</v>
      </c>
      <c r="W2884" t="str">
        <f>INDEX(People!$A$2:$A$5,MATCH(Sales!$M2884,People!$B$2:$B$5,0))</f>
        <v>Kelly Williams</v>
      </c>
    </row>
    <row r="2885" spans="1:23" x14ac:dyDescent="0.25">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IF(ISNA(MATCH(Sales!$B2885,Returns!$B$2:$B$297,0)),"No","Yes")</f>
        <v>No</v>
      </c>
      <c r="W2885" t="str">
        <f>INDEX(People!$A$2:$A$5,MATCH(Sales!$M2885,People!$B$2:$B$5,0))</f>
        <v>Anna Andreadi</v>
      </c>
    </row>
    <row r="2886" spans="1:23" x14ac:dyDescent="0.25">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IF(ISNA(MATCH(Sales!$B2886,Returns!$B$2:$B$297,0)),"No","Yes")</f>
        <v>No</v>
      </c>
      <c r="W2886" t="str">
        <f>INDEX(People!$A$2:$A$5,MATCH(Sales!$M2886,People!$B$2:$B$5,0))</f>
        <v>Anna Andreadi</v>
      </c>
    </row>
    <row r="2887" spans="1:23" x14ac:dyDescent="0.25">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c r="V2887" t="str">
        <f>IF(ISNA(MATCH(Sales!$B2887,Returns!$B$2:$B$297,0)),"No","Yes")</f>
        <v>No</v>
      </c>
      <c r="W2887" t="str">
        <f>INDEX(People!$A$2:$A$5,MATCH(Sales!$M2887,People!$B$2:$B$5,0))</f>
        <v>Anna Andreadi</v>
      </c>
    </row>
    <row r="2888" spans="1:23" x14ac:dyDescent="0.25">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IF(ISNA(MATCH(Sales!$B2888,Returns!$B$2:$B$297,0)),"No","Yes")</f>
        <v>No</v>
      </c>
      <c r="W2888" t="str">
        <f>INDEX(People!$A$2:$A$5,MATCH(Sales!$M2888,People!$B$2:$B$5,0))</f>
        <v>Anna Andreadi</v>
      </c>
    </row>
    <row r="2889" spans="1:23" x14ac:dyDescent="0.25">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c r="V2889" t="str">
        <f>IF(ISNA(MATCH(Sales!$B2889,Returns!$B$2:$B$297,0)),"No","Yes")</f>
        <v>No</v>
      </c>
      <c r="W2889" t="str">
        <f>INDEX(People!$A$2:$A$5,MATCH(Sales!$M2889,People!$B$2:$B$5,0))</f>
        <v>Anna Andreadi</v>
      </c>
    </row>
    <row r="2890" spans="1:23" x14ac:dyDescent="0.25">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c r="V2890" t="str">
        <f>IF(ISNA(MATCH(Sales!$B2890,Returns!$B$2:$B$297,0)),"No","Yes")</f>
        <v>No</v>
      </c>
      <c r="W2890" t="str">
        <f>INDEX(People!$A$2:$A$5,MATCH(Sales!$M2890,People!$B$2:$B$5,0))</f>
        <v>Anna Andreadi</v>
      </c>
    </row>
    <row r="2891" spans="1:23" x14ac:dyDescent="0.25">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c r="V2891" t="str">
        <f>IF(ISNA(MATCH(Sales!$B2891,Returns!$B$2:$B$297,0)),"No","Yes")</f>
        <v>No</v>
      </c>
      <c r="W2891" t="str">
        <f>INDEX(People!$A$2:$A$5,MATCH(Sales!$M2891,People!$B$2:$B$5,0))</f>
        <v>Anna Andreadi</v>
      </c>
    </row>
    <row r="2892" spans="1:23" x14ac:dyDescent="0.25">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c r="V2892" t="str">
        <f>IF(ISNA(MATCH(Sales!$B2892,Returns!$B$2:$B$297,0)),"No","Yes")</f>
        <v>No</v>
      </c>
      <c r="W2892" t="str">
        <f>INDEX(People!$A$2:$A$5,MATCH(Sales!$M2892,People!$B$2:$B$5,0))</f>
        <v>Cassandra Brandow</v>
      </c>
    </row>
    <row r="2893" spans="1:23" x14ac:dyDescent="0.25">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c r="V2893" t="str">
        <f>IF(ISNA(MATCH(Sales!$B2893,Returns!$B$2:$B$297,0)),"No","Yes")</f>
        <v>No</v>
      </c>
      <c r="W2893" t="str">
        <f>INDEX(People!$A$2:$A$5,MATCH(Sales!$M2893,People!$B$2:$B$5,0))</f>
        <v>Cassandra Brandow</v>
      </c>
    </row>
    <row r="2894" spans="1:23" x14ac:dyDescent="0.25">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c r="V2894" t="str">
        <f>IF(ISNA(MATCH(Sales!$B2894,Returns!$B$2:$B$297,0)),"No","Yes")</f>
        <v>No</v>
      </c>
      <c r="W2894" t="str">
        <f>INDEX(People!$A$2:$A$5,MATCH(Sales!$M2894,People!$B$2:$B$5,0))</f>
        <v>Chuck Magee</v>
      </c>
    </row>
    <row r="2895" spans="1:23" x14ac:dyDescent="0.25">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c r="V2895" t="str">
        <f>IF(ISNA(MATCH(Sales!$B2895,Returns!$B$2:$B$297,0)),"No","Yes")</f>
        <v>No</v>
      </c>
      <c r="W2895" t="str">
        <f>INDEX(People!$A$2:$A$5,MATCH(Sales!$M2895,People!$B$2:$B$5,0))</f>
        <v>Chuck Magee</v>
      </c>
    </row>
    <row r="2896" spans="1:23" x14ac:dyDescent="0.25">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c r="V2896" t="str">
        <f>IF(ISNA(MATCH(Sales!$B2896,Returns!$B$2:$B$297,0)),"No","Yes")</f>
        <v>No</v>
      </c>
      <c r="W2896" t="str">
        <f>INDEX(People!$A$2:$A$5,MATCH(Sales!$M2896,People!$B$2:$B$5,0))</f>
        <v>Chuck Magee</v>
      </c>
    </row>
    <row r="2897" spans="1:23" x14ac:dyDescent="0.25">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c r="V2897" t="str">
        <f>IF(ISNA(MATCH(Sales!$B2897,Returns!$B$2:$B$297,0)),"No","Yes")</f>
        <v>No</v>
      </c>
      <c r="W2897" t="str">
        <f>INDEX(People!$A$2:$A$5,MATCH(Sales!$M2897,People!$B$2:$B$5,0))</f>
        <v>Chuck Magee</v>
      </c>
    </row>
    <row r="2898" spans="1:23" x14ac:dyDescent="0.25">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IF(ISNA(MATCH(Sales!$B2898,Returns!$B$2:$B$297,0)),"No","Yes")</f>
        <v>No</v>
      </c>
      <c r="W2898" t="str">
        <f>INDEX(People!$A$2:$A$5,MATCH(Sales!$M2898,People!$B$2:$B$5,0))</f>
        <v>Chuck Magee</v>
      </c>
    </row>
    <row r="2899" spans="1:23" x14ac:dyDescent="0.25">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c r="V2899" t="str">
        <f>IF(ISNA(MATCH(Sales!$B2899,Returns!$B$2:$B$297,0)),"No","Yes")</f>
        <v>No</v>
      </c>
      <c r="W2899" t="str">
        <f>INDEX(People!$A$2:$A$5,MATCH(Sales!$M2899,People!$B$2:$B$5,0))</f>
        <v>Cassandra Brandow</v>
      </c>
    </row>
    <row r="2900" spans="1:23" x14ac:dyDescent="0.25">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c r="V2900" t="str">
        <f>IF(ISNA(MATCH(Sales!$B2900,Returns!$B$2:$B$297,0)),"No","Yes")</f>
        <v>No</v>
      </c>
      <c r="W2900" t="str">
        <f>INDEX(People!$A$2:$A$5,MATCH(Sales!$M2900,People!$B$2:$B$5,0))</f>
        <v>Kelly Williams</v>
      </c>
    </row>
    <row r="2901" spans="1:23" x14ac:dyDescent="0.25">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c r="V2901" t="str">
        <f>IF(ISNA(MATCH(Sales!$B2901,Returns!$B$2:$B$297,0)),"No","Yes")</f>
        <v>No</v>
      </c>
      <c r="W2901" t="str">
        <f>INDEX(People!$A$2:$A$5,MATCH(Sales!$M2901,People!$B$2:$B$5,0))</f>
        <v>Chuck Magee</v>
      </c>
    </row>
    <row r="2902" spans="1:23" x14ac:dyDescent="0.25">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IF(ISNA(MATCH(Sales!$B2902,Returns!$B$2:$B$297,0)),"No","Yes")</f>
        <v>No</v>
      </c>
      <c r="W2902" t="str">
        <f>INDEX(People!$A$2:$A$5,MATCH(Sales!$M2902,People!$B$2:$B$5,0))</f>
        <v>Chuck Magee</v>
      </c>
    </row>
    <row r="2903" spans="1:23" x14ac:dyDescent="0.25">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c r="V2903" t="str">
        <f>IF(ISNA(MATCH(Sales!$B2903,Returns!$B$2:$B$297,0)),"No","Yes")</f>
        <v>No</v>
      </c>
      <c r="W2903" t="str">
        <f>INDEX(People!$A$2:$A$5,MATCH(Sales!$M2903,People!$B$2:$B$5,0))</f>
        <v>Cassandra Brandow</v>
      </c>
    </row>
    <row r="2904" spans="1:23" x14ac:dyDescent="0.25">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c r="V2904" t="str">
        <f>IF(ISNA(MATCH(Sales!$B2904,Returns!$B$2:$B$297,0)),"No","Yes")</f>
        <v>No</v>
      </c>
      <c r="W2904" t="str">
        <f>INDEX(People!$A$2:$A$5,MATCH(Sales!$M2904,People!$B$2:$B$5,0))</f>
        <v>Kelly Williams</v>
      </c>
    </row>
    <row r="2905" spans="1:23" x14ac:dyDescent="0.25">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c r="V2905" t="str">
        <f>IF(ISNA(MATCH(Sales!$B2905,Returns!$B$2:$B$297,0)),"No","Yes")</f>
        <v>No</v>
      </c>
      <c r="W2905" t="str">
        <f>INDEX(People!$A$2:$A$5,MATCH(Sales!$M2905,People!$B$2:$B$5,0))</f>
        <v>Kelly Williams</v>
      </c>
    </row>
    <row r="2906" spans="1:23" x14ac:dyDescent="0.25">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c r="V2906" t="str">
        <f>IF(ISNA(MATCH(Sales!$B2906,Returns!$B$2:$B$297,0)),"No","Yes")</f>
        <v>No</v>
      </c>
      <c r="W2906" t="str">
        <f>INDEX(People!$A$2:$A$5,MATCH(Sales!$M2906,People!$B$2:$B$5,0))</f>
        <v>Kelly Williams</v>
      </c>
    </row>
    <row r="2907" spans="1:23" x14ac:dyDescent="0.25">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c r="V2907" t="str">
        <f>IF(ISNA(MATCH(Sales!$B2907,Returns!$B$2:$B$297,0)),"No","Yes")</f>
        <v>No</v>
      </c>
      <c r="W2907" t="str">
        <f>INDEX(People!$A$2:$A$5,MATCH(Sales!$M2907,People!$B$2:$B$5,0))</f>
        <v>Anna Andreadi</v>
      </c>
    </row>
    <row r="2908" spans="1:23" x14ac:dyDescent="0.25">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c r="V2908" t="str">
        <f>IF(ISNA(MATCH(Sales!$B2908,Returns!$B$2:$B$297,0)),"No","Yes")</f>
        <v>No</v>
      </c>
      <c r="W2908" t="str">
        <f>INDEX(People!$A$2:$A$5,MATCH(Sales!$M2908,People!$B$2:$B$5,0))</f>
        <v>Kelly Williams</v>
      </c>
    </row>
    <row r="2909" spans="1:23" x14ac:dyDescent="0.25">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c r="V2909" t="str">
        <f>IF(ISNA(MATCH(Sales!$B2909,Returns!$B$2:$B$297,0)),"No","Yes")</f>
        <v>No</v>
      </c>
      <c r="W2909" t="str">
        <f>INDEX(People!$A$2:$A$5,MATCH(Sales!$M2909,People!$B$2:$B$5,0))</f>
        <v>Kelly Williams</v>
      </c>
    </row>
    <row r="2910" spans="1:23" x14ac:dyDescent="0.25">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c r="V2910" t="str">
        <f>IF(ISNA(MATCH(Sales!$B2910,Returns!$B$2:$B$297,0)),"No","Yes")</f>
        <v>No</v>
      </c>
      <c r="W2910" t="str">
        <f>INDEX(People!$A$2:$A$5,MATCH(Sales!$M2910,People!$B$2:$B$5,0))</f>
        <v>Kelly Williams</v>
      </c>
    </row>
    <row r="2911" spans="1:23" x14ac:dyDescent="0.25">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c r="V2911" t="str">
        <f>IF(ISNA(MATCH(Sales!$B2911,Returns!$B$2:$B$297,0)),"No","Yes")</f>
        <v>No</v>
      </c>
      <c r="W2911" t="str">
        <f>INDEX(People!$A$2:$A$5,MATCH(Sales!$M2911,People!$B$2:$B$5,0))</f>
        <v>Anna Andreadi</v>
      </c>
    </row>
    <row r="2912" spans="1:23" x14ac:dyDescent="0.25">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c r="V2912" t="str">
        <f>IF(ISNA(MATCH(Sales!$B2912,Returns!$B$2:$B$297,0)),"No","Yes")</f>
        <v>No</v>
      </c>
      <c r="W2912" t="str">
        <f>INDEX(People!$A$2:$A$5,MATCH(Sales!$M2912,People!$B$2:$B$5,0))</f>
        <v>Cassandra Brandow</v>
      </c>
    </row>
    <row r="2913" spans="1:23" x14ac:dyDescent="0.25">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c r="V2913" t="str">
        <f>IF(ISNA(MATCH(Sales!$B2913,Returns!$B$2:$B$297,0)),"No","Yes")</f>
        <v>No</v>
      </c>
      <c r="W2913" t="str">
        <f>INDEX(People!$A$2:$A$5,MATCH(Sales!$M2913,People!$B$2:$B$5,0))</f>
        <v>Chuck Magee</v>
      </c>
    </row>
    <row r="2914" spans="1:23" x14ac:dyDescent="0.25">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c r="V2914" t="str">
        <f>IF(ISNA(MATCH(Sales!$B2914,Returns!$B$2:$B$297,0)),"No","Yes")</f>
        <v>No</v>
      </c>
      <c r="W2914" t="str">
        <f>INDEX(People!$A$2:$A$5,MATCH(Sales!$M2914,People!$B$2:$B$5,0))</f>
        <v>Chuck Magee</v>
      </c>
    </row>
    <row r="2915" spans="1:23" x14ac:dyDescent="0.25">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c r="V2915" t="str">
        <f>IF(ISNA(MATCH(Sales!$B2915,Returns!$B$2:$B$297,0)),"No","Yes")</f>
        <v>No</v>
      </c>
      <c r="W2915" t="str">
        <f>INDEX(People!$A$2:$A$5,MATCH(Sales!$M2915,People!$B$2:$B$5,0))</f>
        <v>Chuck Magee</v>
      </c>
    </row>
    <row r="2916" spans="1:23" x14ac:dyDescent="0.25">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c r="V2916" t="str">
        <f>IF(ISNA(MATCH(Sales!$B2916,Returns!$B$2:$B$297,0)),"No","Yes")</f>
        <v>No</v>
      </c>
      <c r="W2916" t="str">
        <f>INDEX(People!$A$2:$A$5,MATCH(Sales!$M2916,People!$B$2:$B$5,0))</f>
        <v>Kelly Williams</v>
      </c>
    </row>
    <row r="2917" spans="1:23" x14ac:dyDescent="0.25">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c r="V2917" t="str">
        <f>IF(ISNA(MATCH(Sales!$B2917,Returns!$B$2:$B$297,0)),"No","Yes")</f>
        <v>No</v>
      </c>
      <c r="W2917" t="str">
        <f>INDEX(People!$A$2:$A$5,MATCH(Sales!$M2917,People!$B$2:$B$5,0))</f>
        <v>Kelly Williams</v>
      </c>
    </row>
    <row r="2918" spans="1:23" x14ac:dyDescent="0.25">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c r="V2918" t="str">
        <f>IF(ISNA(MATCH(Sales!$B2918,Returns!$B$2:$B$297,0)),"No","Yes")</f>
        <v>No</v>
      </c>
      <c r="W2918" t="str">
        <f>INDEX(People!$A$2:$A$5,MATCH(Sales!$M2918,People!$B$2:$B$5,0))</f>
        <v>Kelly Williams</v>
      </c>
    </row>
    <row r="2919" spans="1:23" x14ac:dyDescent="0.25">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c r="V2919" t="str">
        <f>IF(ISNA(MATCH(Sales!$B2919,Returns!$B$2:$B$297,0)),"No","Yes")</f>
        <v>No</v>
      </c>
      <c r="W2919" t="str">
        <f>INDEX(People!$A$2:$A$5,MATCH(Sales!$M2919,People!$B$2:$B$5,0))</f>
        <v>Kelly Williams</v>
      </c>
    </row>
    <row r="2920" spans="1:23" x14ac:dyDescent="0.25">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c r="V2920" t="str">
        <f>IF(ISNA(MATCH(Sales!$B2920,Returns!$B$2:$B$297,0)),"No","Yes")</f>
        <v>No</v>
      </c>
      <c r="W2920" t="str">
        <f>INDEX(People!$A$2:$A$5,MATCH(Sales!$M2920,People!$B$2:$B$5,0))</f>
        <v>Chuck Magee</v>
      </c>
    </row>
    <row r="2921" spans="1:23" x14ac:dyDescent="0.25">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c r="V2921" t="str">
        <f>IF(ISNA(MATCH(Sales!$B2921,Returns!$B$2:$B$297,0)),"No","Yes")</f>
        <v>No</v>
      </c>
      <c r="W2921" t="str">
        <f>INDEX(People!$A$2:$A$5,MATCH(Sales!$M2921,People!$B$2:$B$5,0))</f>
        <v>Chuck Magee</v>
      </c>
    </row>
    <row r="2922" spans="1:23" x14ac:dyDescent="0.25">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c r="V2922" t="str">
        <f>IF(ISNA(MATCH(Sales!$B2922,Returns!$B$2:$B$297,0)),"No","Yes")</f>
        <v>No</v>
      </c>
      <c r="W2922" t="str">
        <f>INDEX(People!$A$2:$A$5,MATCH(Sales!$M2922,People!$B$2:$B$5,0))</f>
        <v>Chuck Magee</v>
      </c>
    </row>
    <row r="2923" spans="1:23" x14ac:dyDescent="0.25">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c r="V2923" t="str">
        <f>IF(ISNA(MATCH(Sales!$B2923,Returns!$B$2:$B$297,0)),"No","Yes")</f>
        <v>No</v>
      </c>
      <c r="W2923" t="str">
        <f>INDEX(People!$A$2:$A$5,MATCH(Sales!$M2923,People!$B$2:$B$5,0))</f>
        <v>Anna Andreadi</v>
      </c>
    </row>
    <row r="2924" spans="1:23" x14ac:dyDescent="0.25">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c r="V2924" t="str">
        <f>IF(ISNA(MATCH(Sales!$B2924,Returns!$B$2:$B$297,0)),"No","Yes")</f>
        <v>No</v>
      </c>
      <c r="W2924" t="str">
        <f>INDEX(People!$A$2:$A$5,MATCH(Sales!$M2924,People!$B$2:$B$5,0))</f>
        <v>Kelly Williams</v>
      </c>
    </row>
    <row r="2925" spans="1:23" x14ac:dyDescent="0.25">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IF(ISNA(MATCH(Sales!$B2925,Returns!$B$2:$B$297,0)),"No","Yes")</f>
        <v>No</v>
      </c>
      <c r="W2925" t="str">
        <f>INDEX(People!$A$2:$A$5,MATCH(Sales!$M2925,People!$B$2:$B$5,0))</f>
        <v>Kelly Williams</v>
      </c>
    </row>
    <row r="2926" spans="1:23" x14ac:dyDescent="0.25">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c r="V2926" t="str">
        <f>IF(ISNA(MATCH(Sales!$B2926,Returns!$B$2:$B$297,0)),"No","Yes")</f>
        <v>No</v>
      </c>
      <c r="W2926" t="str">
        <f>INDEX(People!$A$2:$A$5,MATCH(Sales!$M2926,People!$B$2:$B$5,0))</f>
        <v>Chuck Magee</v>
      </c>
    </row>
    <row r="2927" spans="1:23" x14ac:dyDescent="0.25">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c r="V2927" t="str">
        <f>IF(ISNA(MATCH(Sales!$B2927,Returns!$B$2:$B$297,0)),"No","Yes")</f>
        <v>No</v>
      </c>
      <c r="W2927" t="str">
        <f>INDEX(People!$A$2:$A$5,MATCH(Sales!$M2927,People!$B$2:$B$5,0))</f>
        <v>Chuck Magee</v>
      </c>
    </row>
    <row r="2928" spans="1:23" x14ac:dyDescent="0.25">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c r="V2928" t="str">
        <f>IF(ISNA(MATCH(Sales!$B2928,Returns!$B$2:$B$297,0)),"No","Yes")</f>
        <v>No</v>
      </c>
      <c r="W2928" t="str">
        <f>INDEX(People!$A$2:$A$5,MATCH(Sales!$M2928,People!$B$2:$B$5,0))</f>
        <v>Cassandra Brandow</v>
      </c>
    </row>
    <row r="2929" spans="1:23" x14ac:dyDescent="0.25">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c r="V2929" t="str">
        <f>IF(ISNA(MATCH(Sales!$B2929,Returns!$B$2:$B$297,0)),"No","Yes")</f>
        <v>No</v>
      </c>
      <c r="W2929" t="str">
        <f>INDEX(People!$A$2:$A$5,MATCH(Sales!$M2929,People!$B$2:$B$5,0))</f>
        <v>Kelly Williams</v>
      </c>
    </row>
    <row r="2930" spans="1:23" x14ac:dyDescent="0.25">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c r="V2930" t="str">
        <f>IF(ISNA(MATCH(Sales!$B2930,Returns!$B$2:$B$297,0)),"No","Yes")</f>
        <v>No</v>
      </c>
      <c r="W2930" t="str">
        <f>INDEX(People!$A$2:$A$5,MATCH(Sales!$M2930,People!$B$2:$B$5,0))</f>
        <v>Cassandra Brandow</v>
      </c>
    </row>
    <row r="2931" spans="1:23" x14ac:dyDescent="0.25">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IF(ISNA(MATCH(Sales!$B2931,Returns!$B$2:$B$297,0)),"No","Yes")</f>
        <v>No</v>
      </c>
      <c r="W2931" t="str">
        <f>INDEX(People!$A$2:$A$5,MATCH(Sales!$M2931,People!$B$2:$B$5,0))</f>
        <v>Kelly Williams</v>
      </c>
    </row>
    <row r="2932" spans="1:23" x14ac:dyDescent="0.25">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c r="V2932" t="str">
        <f>IF(ISNA(MATCH(Sales!$B2932,Returns!$B$2:$B$297,0)),"No","Yes")</f>
        <v>Yes</v>
      </c>
      <c r="W2932" t="str">
        <f>INDEX(People!$A$2:$A$5,MATCH(Sales!$M2932,People!$B$2:$B$5,0))</f>
        <v>Anna Andreadi</v>
      </c>
    </row>
    <row r="2933" spans="1:23" x14ac:dyDescent="0.25">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c r="V2933" t="str">
        <f>IF(ISNA(MATCH(Sales!$B2933,Returns!$B$2:$B$297,0)),"No","Yes")</f>
        <v>Yes</v>
      </c>
      <c r="W2933" t="str">
        <f>INDEX(People!$A$2:$A$5,MATCH(Sales!$M2933,People!$B$2:$B$5,0))</f>
        <v>Anna Andreadi</v>
      </c>
    </row>
    <row r="2934" spans="1:23" x14ac:dyDescent="0.25">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c r="V2934" t="str">
        <f>IF(ISNA(MATCH(Sales!$B2934,Returns!$B$2:$B$297,0)),"No","Yes")</f>
        <v>Yes</v>
      </c>
      <c r="W2934" t="str">
        <f>INDEX(People!$A$2:$A$5,MATCH(Sales!$M2934,People!$B$2:$B$5,0))</f>
        <v>Anna Andreadi</v>
      </c>
    </row>
    <row r="2935" spans="1:23" x14ac:dyDescent="0.25">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c r="V2935" t="str">
        <f>IF(ISNA(MATCH(Sales!$B2935,Returns!$B$2:$B$297,0)),"No","Yes")</f>
        <v>No</v>
      </c>
      <c r="W2935" t="str">
        <f>INDEX(People!$A$2:$A$5,MATCH(Sales!$M2935,People!$B$2:$B$5,0))</f>
        <v>Anna Andreadi</v>
      </c>
    </row>
    <row r="2936" spans="1:23" x14ac:dyDescent="0.25">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c r="V2936" t="str">
        <f>IF(ISNA(MATCH(Sales!$B2936,Returns!$B$2:$B$297,0)),"No","Yes")</f>
        <v>No</v>
      </c>
      <c r="W2936" t="str">
        <f>INDEX(People!$A$2:$A$5,MATCH(Sales!$M2936,People!$B$2:$B$5,0))</f>
        <v>Anna Andreadi</v>
      </c>
    </row>
    <row r="2937" spans="1:23" x14ac:dyDescent="0.25">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c r="V2937" t="str">
        <f>IF(ISNA(MATCH(Sales!$B2937,Returns!$B$2:$B$297,0)),"No","Yes")</f>
        <v>No</v>
      </c>
      <c r="W2937" t="str">
        <f>INDEX(People!$A$2:$A$5,MATCH(Sales!$M2937,People!$B$2:$B$5,0))</f>
        <v>Anna Andreadi</v>
      </c>
    </row>
    <row r="2938" spans="1:23" x14ac:dyDescent="0.25">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c r="V2938" t="str">
        <f>IF(ISNA(MATCH(Sales!$B2938,Returns!$B$2:$B$297,0)),"No","Yes")</f>
        <v>No</v>
      </c>
      <c r="W2938" t="str">
        <f>INDEX(People!$A$2:$A$5,MATCH(Sales!$M2938,People!$B$2:$B$5,0))</f>
        <v>Anna Andreadi</v>
      </c>
    </row>
    <row r="2939" spans="1:23" x14ac:dyDescent="0.25">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c r="V2939" t="str">
        <f>IF(ISNA(MATCH(Sales!$B2939,Returns!$B$2:$B$297,0)),"No","Yes")</f>
        <v>No</v>
      </c>
      <c r="W2939" t="str">
        <f>INDEX(People!$A$2:$A$5,MATCH(Sales!$M2939,People!$B$2:$B$5,0))</f>
        <v>Anna Andreadi</v>
      </c>
    </row>
    <row r="2940" spans="1:23" x14ac:dyDescent="0.25">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c r="V2940" t="str">
        <f>IF(ISNA(MATCH(Sales!$B2940,Returns!$B$2:$B$297,0)),"No","Yes")</f>
        <v>No</v>
      </c>
      <c r="W2940" t="str">
        <f>INDEX(People!$A$2:$A$5,MATCH(Sales!$M2940,People!$B$2:$B$5,0))</f>
        <v>Anna Andreadi</v>
      </c>
    </row>
    <row r="2941" spans="1:23" x14ac:dyDescent="0.25">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c r="V2941" t="str">
        <f>IF(ISNA(MATCH(Sales!$B2941,Returns!$B$2:$B$297,0)),"No","Yes")</f>
        <v>No</v>
      </c>
      <c r="W2941" t="str">
        <f>INDEX(People!$A$2:$A$5,MATCH(Sales!$M2941,People!$B$2:$B$5,0))</f>
        <v>Anna Andreadi</v>
      </c>
    </row>
    <row r="2942" spans="1:23" x14ac:dyDescent="0.25">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c r="V2942" t="str">
        <f>IF(ISNA(MATCH(Sales!$B2942,Returns!$B$2:$B$297,0)),"No","Yes")</f>
        <v>No</v>
      </c>
      <c r="W2942" t="str">
        <f>INDEX(People!$A$2:$A$5,MATCH(Sales!$M2942,People!$B$2:$B$5,0))</f>
        <v>Kelly Williams</v>
      </c>
    </row>
    <row r="2943" spans="1:23" x14ac:dyDescent="0.25">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c r="V2943" t="str">
        <f>IF(ISNA(MATCH(Sales!$B2943,Returns!$B$2:$B$297,0)),"No","Yes")</f>
        <v>No</v>
      </c>
      <c r="W2943" t="str">
        <f>INDEX(People!$A$2:$A$5,MATCH(Sales!$M2943,People!$B$2:$B$5,0))</f>
        <v>Kelly Williams</v>
      </c>
    </row>
    <row r="2944" spans="1:23" x14ac:dyDescent="0.25">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c r="V2944" t="str">
        <f>IF(ISNA(MATCH(Sales!$B2944,Returns!$B$2:$B$297,0)),"No","Yes")</f>
        <v>No</v>
      </c>
      <c r="W2944" t="str">
        <f>INDEX(People!$A$2:$A$5,MATCH(Sales!$M2944,People!$B$2:$B$5,0))</f>
        <v>Kelly Williams</v>
      </c>
    </row>
    <row r="2945" spans="1:23" x14ac:dyDescent="0.25">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IF(ISNA(MATCH(Sales!$B2945,Returns!$B$2:$B$297,0)),"No","Yes")</f>
        <v>No</v>
      </c>
      <c r="W2945" t="str">
        <f>INDEX(People!$A$2:$A$5,MATCH(Sales!$M2945,People!$B$2:$B$5,0))</f>
        <v>Anna Andreadi</v>
      </c>
    </row>
    <row r="2946" spans="1:23" x14ac:dyDescent="0.25">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c r="V2946" t="str">
        <f>IF(ISNA(MATCH(Sales!$B2946,Returns!$B$2:$B$297,0)),"No","Yes")</f>
        <v>No</v>
      </c>
      <c r="W2946" t="str">
        <f>INDEX(People!$A$2:$A$5,MATCH(Sales!$M2946,People!$B$2:$B$5,0))</f>
        <v>Anna Andreadi</v>
      </c>
    </row>
    <row r="2947" spans="1:23" x14ac:dyDescent="0.25">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IF(ISNA(MATCH(Sales!$B2947,Returns!$B$2:$B$297,0)),"No","Yes")</f>
        <v>No</v>
      </c>
      <c r="W2947" t="str">
        <f>INDEX(People!$A$2:$A$5,MATCH(Sales!$M2947,People!$B$2:$B$5,0))</f>
        <v>Anna Andreadi</v>
      </c>
    </row>
    <row r="2948" spans="1:23" x14ac:dyDescent="0.25">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c r="V2948" t="str">
        <f>IF(ISNA(MATCH(Sales!$B2948,Returns!$B$2:$B$297,0)),"No","Yes")</f>
        <v>Yes</v>
      </c>
      <c r="W2948" t="str">
        <f>INDEX(People!$A$2:$A$5,MATCH(Sales!$M2948,People!$B$2:$B$5,0))</f>
        <v>Anna Andreadi</v>
      </c>
    </row>
    <row r="2949" spans="1:23" x14ac:dyDescent="0.25">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c r="V2949" t="str">
        <f>IF(ISNA(MATCH(Sales!$B2949,Returns!$B$2:$B$297,0)),"No","Yes")</f>
        <v>Yes</v>
      </c>
      <c r="W2949" t="str">
        <f>INDEX(People!$A$2:$A$5,MATCH(Sales!$M2949,People!$B$2:$B$5,0))</f>
        <v>Anna Andreadi</v>
      </c>
    </row>
    <row r="2950" spans="1:23" x14ac:dyDescent="0.25">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IF(ISNA(MATCH(Sales!$B2950,Returns!$B$2:$B$297,0)),"No","Yes")</f>
        <v>Yes</v>
      </c>
      <c r="W2950" t="str">
        <f>INDEX(People!$A$2:$A$5,MATCH(Sales!$M2950,People!$B$2:$B$5,0))</f>
        <v>Anna Andreadi</v>
      </c>
    </row>
    <row r="2951" spans="1:23" x14ac:dyDescent="0.25">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c r="V2951" t="str">
        <f>IF(ISNA(MATCH(Sales!$B2951,Returns!$B$2:$B$297,0)),"No","Yes")</f>
        <v>No</v>
      </c>
      <c r="W2951" t="str">
        <f>INDEX(People!$A$2:$A$5,MATCH(Sales!$M2951,People!$B$2:$B$5,0))</f>
        <v>Anna Andreadi</v>
      </c>
    </row>
    <row r="2952" spans="1:23" x14ac:dyDescent="0.25">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c r="V2952" t="str">
        <f>IF(ISNA(MATCH(Sales!$B2952,Returns!$B$2:$B$297,0)),"No","Yes")</f>
        <v>No</v>
      </c>
      <c r="W2952" t="str">
        <f>INDEX(People!$A$2:$A$5,MATCH(Sales!$M2952,People!$B$2:$B$5,0))</f>
        <v>Anna Andreadi</v>
      </c>
    </row>
    <row r="2953" spans="1:23" x14ac:dyDescent="0.25">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c r="V2953" t="str">
        <f>IF(ISNA(MATCH(Sales!$B2953,Returns!$B$2:$B$297,0)),"No","Yes")</f>
        <v>No</v>
      </c>
      <c r="W2953" t="str">
        <f>INDEX(People!$A$2:$A$5,MATCH(Sales!$M2953,People!$B$2:$B$5,0))</f>
        <v>Anna Andreadi</v>
      </c>
    </row>
    <row r="2954" spans="1:23" x14ac:dyDescent="0.25">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c r="V2954" t="str">
        <f>IF(ISNA(MATCH(Sales!$B2954,Returns!$B$2:$B$297,0)),"No","Yes")</f>
        <v>No</v>
      </c>
      <c r="W2954" t="str">
        <f>INDEX(People!$A$2:$A$5,MATCH(Sales!$M2954,People!$B$2:$B$5,0))</f>
        <v>Anna Andreadi</v>
      </c>
    </row>
    <row r="2955" spans="1:23" x14ac:dyDescent="0.25">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c r="V2955" t="str">
        <f>IF(ISNA(MATCH(Sales!$B2955,Returns!$B$2:$B$297,0)),"No","Yes")</f>
        <v>No</v>
      </c>
      <c r="W2955" t="str">
        <f>INDEX(People!$A$2:$A$5,MATCH(Sales!$M2955,People!$B$2:$B$5,0))</f>
        <v>Anna Andreadi</v>
      </c>
    </row>
    <row r="2956" spans="1:23" x14ac:dyDescent="0.25">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c r="V2956" t="str">
        <f>IF(ISNA(MATCH(Sales!$B2956,Returns!$B$2:$B$297,0)),"No","Yes")</f>
        <v>No</v>
      </c>
      <c r="W2956" t="str">
        <f>INDEX(People!$A$2:$A$5,MATCH(Sales!$M2956,People!$B$2:$B$5,0))</f>
        <v>Anna Andreadi</v>
      </c>
    </row>
    <row r="2957" spans="1:23" x14ac:dyDescent="0.25">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c r="V2957" t="str">
        <f>IF(ISNA(MATCH(Sales!$B2957,Returns!$B$2:$B$297,0)),"No","Yes")</f>
        <v>No</v>
      </c>
      <c r="W2957" t="str">
        <f>INDEX(People!$A$2:$A$5,MATCH(Sales!$M2957,People!$B$2:$B$5,0))</f>
        <v>Chuck Magee</v>
      </c>
    </row>
    <row r="2958" spans="1:23" x14ac:dyDescent="0.25">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c r="V2958" t="str">
        <f>IF(ISNA(MATCH(Sales!$B2958,Returns!$B$2:$B$297,0)),"No","Yes")</f>
        <v>No</v>
      </c>
      <c r="W2958" t="str">
        <f>INDEX(People!$A$2:$A$5,MATCH(Sales!$M2958,People!$B$2:$B$5,0))</f>
        <v>Chuck Magee</v>
      </c>
    </row>
    <row r="2959" spans="1:23" x14ac:dyDescent="0.25">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c r="V2959" t="str">
        <f>IF(ISNA(MATCH(Sales!$B2959,Returns!$B$2:$B$297,0)),"No","Yes")</f>
        <v>No</v>
      </c>
      <c r="W2959" t="str">
        <f>INDEX(People!$A$2:$A$5,MATCH(Sales!$M2959,People!$B$2:$B$5,0))</f>
        <v>Chuck Magee</v>
      </c>
    </row>
    <row r="2960" spans="1:23" x14ac:dyDescent="0.25">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c r="V2960" t="str">
        <f>IF(ISNA(MATCH(Sales!$B2960,Returns!$B$2:$B$297,0)),"No","Yes")</f>
        <v>No</v>
      </c>
      <c r="W2960" t="str">
        <f>INDEX(People!$A$2:$A$5,MATCH(Sales!$M2960,People!$B$2:$B$5,0))</f>
        <v>Anna Andreadi</v>
      </c>
    </row>
    <row r="2961" spans="1:23" x14ac:dyDescent="0.25">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IF(ISNA(MATCH(Sales!$B2961,Returns!$B$2:$B$297,0)),"No","Yes")</f>
        <v>No</v>
      </c>
      <c r="W2961" t="str">
        <f>INDEX(People!$A$2:$A$5,MATCH(Sales!$M2961,People!$B$2:$B$5,0))</f>
        <v>Anna Andreadi</v>
      </c>
    </row>
    <row r="2962" spans="1:23" x14ac:dyDescent="0.25">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c r="V2962" t="str">
        <f>IF(ISNA(MATCH(Sales!$B2962,Returns!$B$2:$B$297,0)),"No","Yes")</f>
        <v>No</v>
      </c>
      <c r="W2962" t="str">
        <f>INDEX(People!$A$2:$A$5,MATCH(Sales!$M2962,People!$B$2:$B$5,0))</f>
        <v>Anna Andreadi</v>
      </c>
    </row>
    <row r="2963" spans="1:23" x14ac:dyDescent="0.25">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IF(ISNA(MATCH(Sales!$B2963,Returns!$B$2:$B$297,0)),"No","Yes")</f>
        <v>No</v>
      </c>
      <c r="W2963" t="str">
        <f>INDEX(People!$A$2:$A$5,MATCH(Sales!$M2963,People!$B$2:$B$5,0))</f>
        <v>Anna Andreadi</v>
      </c>
    </row>
    <row r="2964" spans="1:23" x14ac:dyDescent="0.25">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c r="V2964" t="str">
        <f>IF(ISNA(MATCH(Sales!$B2964,Returns!$B$2:$B$297,0)),"No","Yes")</f>
        <v>Yes</v>
      </c>
      <c r="W2964" t="str">
        <f>INDEX(People!$A$2:$A$5,MATCH(Sales!$M2964,People!$B$2:$B$5,0))</f>
        <v>Anna Andreadi</v>
      </c>
    </row>
    <row r="2965" spans="1:23" x14ac:dyDescent="0.25">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c r="V2965" t="str">
        <f>IF(ISNA(MATCH(Sales!$B2965,Returns!$B$2:$B$297,0)),"No","Yes")</f>
        <v>Yes</v>
      </c>
      <c r="W2965" t="str">
        <f>INDEX(People!$A$2:$A$5,MATCH(Sales!$M2965,People!$B$2:$B$5,0))</f>
        <v>Anna Andreadi</v>
      </c>
    </row>
    <row r="2966" spans="1:23" x14ac:dyDescent="0.25">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c r="V2966" t="str">
        <f>IF(ISNA(MATCH(Sales!$B2966,Returns!$B$2:$B$297,0)),"No","Yes")</f>
        <v>Yes</v>
      </c>
      <c r="W2966" t="str">
        <f>INDEX(People!$A$2:$A$5,MATCH(Sales!$M2966,People!$B$2:$B$5,0))</f>
        <v>Anna Andreadi</v>
      </c>
    </row>
    <row r="2967" spans="1:23" x14ac:dyDescent="0.25">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c r="V2967" t="str">
        <f>IF(ISNA(MATCH(Sales!$B2967,Returns!$B$2:$B$297,0)),"No","Yes")</f>
        <v>Yes</v>
      </c>
      <c r="W2967" t="str">
        <f>INDEX(People!$A$2:$A$5,MATCH(Sales!$M2967,People!$B$2:$B$5,0))</f>
        <v>Anna Andreadi</v>
      </c>
    </row>
    <row r="2968" spans="1:23" x14ac:dyDescent="0.25">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c r="V2968" t="str">
        <f>IF(ISNA(MATCH(Sales!$B2968,Returns!$B$2:$B$297,0)),"No","Yes")</f>
        <v>No</v>
      </c>
      <c r="W2968" t="str">
        <f>INDEX(People!$A$2:$A$5,MATCH(Sales!$M2968,People!$B$2:$B$5,0))</f>
        <v>Kelly Williams</v>
      </c>
    </row>
    <row r="2969" spans="1:23" x14ac:dyDescent="0.25">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c r="V2969" t="str">
        <f>IF(ISNA(MATCH(Sales!$B2969,Returns!$B$2:$B$297,0)),"No","Yes")</f>
        <v>No</v>
      </c>
      <c r="W2969" t="str">
        <f>INDEX(People!$A$2:$A$5,MATCH(Sales!$M2969,People!$B$2:$B$5,0))</f>
        <v>Kelly Williams</v>
      </c>
    </row>
    <row r="2970" spans="1:23" x14ac:dyDescent="0.25">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c r="V2970" t="str">
        <f>IF(ISNA(MATCH(Sales!$B2970,Returns!$B$2:$B$297,0)),"No","Yes")</f>
        <v>No</v>
      </c>
      <c r="W2970" t="str">
        <f>INDEX(People!$A$2:$A$5,MATCH(Sales!$M2970,People!$B$2:$B$5,0))</f>
        <v>Cassandra Brandow</v>
      </c>
    </row>
    <row r="2971" spans="1:23" x14ac:dyDescent="0.25">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c r="V2971" t="str">
        <f>IF(ISNA(MATCH(Sales!$B2971,Returns!$B$2:$B$297,0)),"No","Yes")</f>
        <v>No</v>
      </c>
      <c r="W2971" t="str">
        <f>INDEX(People!$A$2:$A$5,MATCH(Sales!$M2971,People!$B$2:$B$5,0))</f>
        <v>Cassandra Brandow</v>
      </c>
    </row>
    <row r="2972" spans="1:23" x14ac:dyDescent="0.25">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c r="V2972" t="str">
        <f>IF(ISNA(MATCH(Sales!$B2972,Returns!$B$2:$B$297,0)),"No","Yes")</f>
        <v>No</v>
      </c>
      <c r="W2972" t="str">
        <f>INDEX(People!$A$2:$A$5,MATCH(Sales!$M2972,People!$B$2:$B$5,0))</f>
        <v>Cassandra Brandow</v>
      </c>
    </row>
    <row r="2973" spans="1:23" x14ac:dyDescent="0.25">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c r="V2973" t="str">
        <f>IF(ISNA(MATCH(Sales!$B2973,Returns!$B$2:$B$297,0)),"No","Yes")</f>
        <v>No</v>
      </c>
      <c r="W2973" t="str">
        <f>INDEX(People!$A$2:$A$5,MATCH(Sales!$M2973,People!$B$2:$B$5,0))</f>
        <v>Cassandra Brandow</v>
      </c>
    </row>
    <row r="2974" spans="1:23" x14ac:dyDescent="0.25">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c r="V2974" t="str">
        <f>IF(ISNA(MATCH(Sales!$B2974,Returns!$B$2:$B$297,0)),"No","Yes")</f>
        <v>No</v>
      </c>
      <c r="W2974" t="str">
        <f>INDEX(People!$A$2:$A$5,MATCH(Sales!$M2974,People!$B$2:$B$5,0))</f>
        <v>Cassandra Brandow</v>
      </c>
    </row>
    <row r="2975" spans="1:23" x14ac:dyDescent="0.25">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c r="V2975" t="str">
        <f>IF(ISNA(MATCH(Sales!$B2975,Returns!$B$2:$B$297,0)),"No","Yes")</f>
        <v>No</v>
      </c>
      <c r="W2975" t="str">
        <f>INDEX(People!$A$2:$A$5,MATCH(Sales!$M2975,People!$B$2:$B$5,0))</f>
        <v>Kelly Williams</v>
      </c>
    </row>
    <row r="2976" spans="1:23" x14ac:dyDescent="0.25">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c r="V2976" t="str">
        <f>IF(ISNA(MATCH(Sales!$B2976,Returns!$B$2:$B$297,0)),"No","Yes")</f>
        <v>No</v>
      </c>
      <c r="W2976" t="str">
        <f>INDEX(People!$A$2:$A$5,MATCH(Sales!$M2976,People!$B$2:$B$5,0))</f>
        <v>Kelly Williams</v>
      </c>
    </row>
    <row r="2977" spans="1:23" x14ac:dyDescent="0.25">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c r="V2977" t="str">
        <f>IF(ISNA(MATCH(Sales!$B2977,Returns!$B$2:$B$297,0)),"No","Yes")</f>
        <v>No</v>
      </c>
      <c r="W2977" t="str">
        <f>INDEX(People!$A$2:$A$5,MATCH(Sales!$M2977,People!$B$2:$B$5,0))</f>
        <v>Kelly Williams</v>
      </c>
    </row>
    <row r="2978" spans="1:23" x14ac:dyDescent="0.25">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c r="V2978" t="str">
        <f>IF(ISNA(MATCH(Sales!$B2978,Returns!$B$2:$B$297,0)),"No","Yes")</f>
        <v>No</v>
      </c>
      <c r="W2978" t="str">
        <f>INDEX(People!$A$2:$A$5,MATCH(Sales!$M2978,People!$B$2:$B$5,0))</f>
        <v>Chuck Magee</v>
      </c>
    </row>
    <row r="2979" spans="1:23" x14ac:dyDescent="0.25">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c r="V2979" t="str">
        <f>IF(ISNA(MATCH(Sales!$B2979,Returns!$B$2:$B$297,0)),"No","Yes")</f>
        <v>No</v>
      </c>
      <c r="W2979" t="str">
        <f>INDEX(People!$A$2:$A$5,MATCH(Sales!$M2979,People!$B$2:$B$5,0))</f>
        <v>Chuck Magee</v>
      </c>
    </row>
    <row r="2980" spans="1:23" x14ac:dyDescent="0.25">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c r="V2980" t="str">
        <f>IF(ISNA(MATCH(Sales!$B2980,Returns!$B$2:$B$297,0)),"No","Yes")</f>
        <v>No</v>
      </c>
      <c r="W2980" t="str">
        <f>INDEX(People!$A$2:$A$5,MATCH(Sales!$M2980,People!$B$2:$B$5,0))</f>
        <v>Cassandra Brandow</v>
      </c>
    </row>
    <row r="2981" spans="1:23" x14ac:dyDescent="0.25">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c r="V2981" t="str">
        <f>IF(ISNA(MATCH(Sales!$B2981,Returns!$B$2:$B$297,0)),"No","Yes")</f>
        <v>No</v>
      </c>
      <c r="W2981" t="str">
        <f>INDEX(People!$A$2:$A$5,MATCH(Sales!$M2981,People!$B$2:$B$5,0))</f>
        <v>Chuck Magee</v>
      </c>
    </row>
    <row r="2982" spans="1:23" x14ac:dyDescent="0.25">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c r="V2982" t="str">
        <f>IF(ISNA(MATCH(Sales!$B2982,Returns!$B$2:$B$297,0)),"No","Yes")</f>
        <v>No</v>
      </c>
      <c r="W2982" t="str">
        <f>INDEX(People!$A$2:$A$5,MATCH(Sales!$M2982,People!$B$2:$B$5,0))</f>
        <v>Chuck Magee</v>
      </c>
    </row>
    <row r="2983" spans="1:23" x14ac:dyDescent="0.25">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c r="V2983" t="str">
        <f>IF(ISNA(MATCH(Sales!$B2983,Returns!$B$2:$B$297,0)),"No","Yes")</f>
        <v>No</v>
      </c>
      <c r="W2983" t="str">
        <f>INDEX(People!$A$2:$A$5,MATCH(Sales!$M2983,People!$B$2:$B$5,0))</f>
        <v>Anna Andreadi</v>
      </c>
    </row>
    <row r="2984" spans="1:23" x14ac:dyDescent="0.25">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c r="V2984" t="str">
        <f>IF(ISNA(MATCH(Sales!$B2984,Returns!$B$2:$B$297,0)),"No","Yes")</f>
        <v>No</v>
      </c>
      <c r="W2984" t="str">
        <f>INDEX(People!$A$2:$A$5,MATCH(Sales!$M2984,People!$B$2:$B$5,0))</f>
        <v>Anna Andreadi</v>
      </c>
    </row>
    <row r="2985" spans="1:23" x14ac:dyDescent="0.25">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c r="V2985" t="str">
        <f>IF(ISNA(MATCH(Sales!$B2985,Returns!$B$2:$B$297,0)),"No","Yes")</f>
        <v>No</v>
      </c>
      <c r="W2985" t="str">
        <f>INDEX(People!$A$2:$A$5,MATCH(Sales!$M2985,People!$B$2:$B$5,0))</f>
        <v>Anna Andreadi</v>
      </c>
    </row>
    <row r="2986" spans="1:23" x14ac:dyDescent="0.25">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c r="V2986" t="str">
        <f>IF(ISNA(MATCH(Sales!$B2986,Returns!$B$2:$B$297,0)),"No","Yes")</f>
        <v>No</v>
      </c>
      <c r="W2986" t="str">
        <f>INDEX(People!$A$2:$A$5,MATCH(Sales!$M2986,People!$B$2:$B$5,0))</f>
        <v>Anna Andreadi</v>
      </c>
    </row>
    <row r="2987" spans="1:23" x14ac:dyDescent="0.25">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c r="V2987" t="str">
        <f>IF(ISNA(MATCH(Sales!$B2987,Returns!$B$2:$B$297,0)),"No","Yes")</f>
        <v>Yes</v>
      </c>
      <c r="W2987" t="str">
        <f>INDEX(People!$A$2:$A$5,MATCH(Sales!$M2987,People!$B$2:$B$5,0))</f>
        <v>Cassandra Brandow</v>
      </c>
    </row>
    <row r="2988" spans="1:23" x14ac:dyDescent="0.25">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IF(ISNA(MATCH(Sales!$B2988,Returns!$B$2:$B$297,0)),"No","Yes")</f>
        <v>Yes</v>
      </c>
      <c r="W2988" t="str">
        <f>INDEX(People!$A$2:$A$5,MATCH(Sales!$M2988,People!$B$2:$B$5,0))</f>
        <v>Cassandra Brandow</v>
      </c>
    </row>
    <row r="2989" spans="1:23" x14ac:dyDescent="0.25">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c r="V2989" t="str">
        <f>IF(ISNA(MATCH(Sales!$B2989,Returns!$B$2:$B$297,0)),"No","Yes")</f>
        <v>Yes</v>
      </c>
      <c r="W2989" t="str">
        <f>INDEX(People!$A$2:$A$5,MATCH(Sales!$M2989,People!$B$2:$B$5,0))</f>
        <v>Cassandra Brandow</v>
      </c>
    </row>
    <row r="2990" spans="1:23" x14ac:dyDescent="0.25">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c r="V2990" t="str">
        <f>IF(ISNA(MATCH(Sales!$B2990,Returns!$B$2:$B$297,0)),"No","Yes")</f>
        <v>No</v>
      </c>
      <c r="W2990" t="str">
        <f>INDEX(People!$A$2:$A$5,MATCH(Sales!$M2990,People!$B$2:$B$5,0))</f>
        <v>Anna Andreadi</v>
      </c>
    </row>
    <row r="2991" spans="1:23" x14ac:dyDescent="0.25">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c r="V2991" t="str">
        <f>IF(ISNA(MATCH(Sales!$B2991,Returns!$B$2:$B$297,0)),"No","Yes")</f>
        <v>No</v>
      </c>
      <c r="W2991" t="str">
        <f>INDEX(People!$A$2:$A$5,MATCH(Sales!$M2991,People!$B$2:$B$5,0))</f>
        <v>Anna Andreadi</v>
      </c>
    </row>
    <row r="2992" spans="1:23" x14ac:dyDescent="0.25">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c r="V2992" t="str">
        <f>IF(ISNA(MATCH(Sales!$B2992,Returns!$B$2:$B$297,0)),"No","Yes")</f>
        <v>No</v>
      </c>
      <c r="W2992" t="str">
        <f>INDEX(People!$A$2:$A$5,MATCH(Sales!$M2992,People!$B$2:$B$5,0))</f>
        <v>Anna Andreadi</v>
      </c>
    </row>
    <row r="2993" spans="1:23" x14ac:dyDescent="0.25">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c r="V2993" t="str">
        <f>IF(ISNA(MATCH(Sales!$B2993,Returns!$B$2:$B$297,0)),"No","Yes")</f>
        <v>No</v>
      </c>
      <c r="W2993" t="str">
        <f>INDEX(People!$A$2:$A$5,MATCH(Sales!$M2993,People!$B$2:$B$5,0))</f>
        <v>Anna Andreadi</v>
      </c>
    </row>
    <row r="2994" spans="1:23" x14ac:dyDescent="0.25">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IF(ISNA(MATCH(Sales!$B2994,Returns!$B$2:$B$297,0)),"No","Yes")</f>
        <v>No</v>
      </c>
      <c r="W2994" t="str">
        <f>INDEX(People!$A$2:$A$5,MATCH(Sales!$M2994,People!$B$2:$B$5,0))</f>
        <v>Chuck Magee</v>
      </c>
    </row>
    <row r="2995" spans="1:23" x14ac:dyDescent="0.25">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c r="V2995" t="str">
        <f>IF(ISNA(MATCH(Sales!$B2995,Returns!$B$2:$B$297,0)),"No","Yes")</f>
        <v>No</v>
      </c>
      <c r="W2995" t="str">
        <f>INDEX(People!$A$2:$A$5,MATCH(Sales!$M2995,People!$B$2:$B$5,0))</f>
        <v>Kelly Williams</v>
      </c>
    </row>
    <row r="2996" spans="1:23" x14ac:dyDescent="0.25">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c r="V2996" t="str">
        <f>IF(ISNA(MATCH(Sales!$B2996,Returns!$B$2:$B$297,0)),"No","Yes")</f>
        <v>No</v>
      </c>
      <c r="W2996" t="str">
        <f>INDEX(People!$A$2:$A$5,MATCH(Sales!$M2996,People!$B$2:$B$5,0))</f>
        <v>Anna Andreadi</v>
      </c>
    </row>
    <row r="2997" spans="1:23" x14ac:dyDescent="0.25">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IF(ISNA(MATCH(Sales!$B2997,Returns!$B$2:$B$297,0)),"No","Yes")</f>
        <v>No</v>
      </c>
      <c r="W2997" t="str">
        <f>INDEX(People!$A$2:$A$5,MATCH(Sales!$M2997,People!$B$2:$B$5,0))</f>
        <v>Anna Andreadi</v>
      </c>
    </row>
    <row r="2998" spans="1:23" x14ac:dyDescent="0.25">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IF(ISNA(MATCH(Sales!$B2998,Returns!$B$2:$B$297,0)),"No","Yes")</f>
        <v>No</v>
      </c>
      <c r="W2998" t="str">
        <f>INDEX(People!$A$2:$A$5,MATCH(Sales!$M2998,People!$B$2:$B$5,0))</f>
        <v>Chuck Magee</v>
      </c>
    </row>
    <row r="2999" spans="1:23" x14ac:dyDescent="0.25">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c r="V2999" t="str">
        <f>IF(ISNA(MATCH(Sales!$B2999,Returns!$B$2:$B$297,0)),"No","Yes")</f>
        <v>No</v>
      </c>
      <c r="W2999" t="str">
        <f>INDEX(People!$A$2:$A$5,MATCH(Sales!$M2999,People!$B$2:$B$5,0))</f>
        <v>Chuck Magee</v>
      </c>
    </row>
    <row r="3000" spans="1:23" x14ac:dyDescent="0.25">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c r="V3000" t="str">
        <f>IF(ISNA(MATCH(Sales!$B3000,Returns!$B$2:$B$297,0)),"No","Yes")</f>
        <v>No</v>
      </c>
      <c r="W3000" t="str">
        <f>INDEX(People!$A$2:$A$5,MATCH(Sales!$M3000,People!$B$2:$B$5,0))</f>
        <v>Chuck Magee</v>
      </c>
    </row>
    <row r="3001" spans="1:23" x14ac:dyDescent="0.25">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c r="V3001" t="str">
        <f>IF(ISNA(MATCH(Sales!$B3001,Returns!$B$2:$B$297,0)),"No","Yes")</f>
        <v>No</v>
      </c>
      <c r="W3001" t="str">
        <f>INDEX(People!$A$2:$A$5,MATCH(Sales!$M3001,People!$B$2:$B$5,0))</f>
        <v>Chuck Magee</v>
      </c>
    </row>
    <row r="3002" spans="1:23" x14ac:dyDescent="0.25">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c r="V3002" t="str">
        <f>IF(ISNA(MATCH(Sales!$B3002,Returns!$B$2:$B$297,0)),"No","Yes")</f>
        <v>No</v>
      </c>
      <c r="W3002" t="str">
        <f>INDEX(People!$A$2:$A$5,MATCH(Sales!$M3002,People!$B$2:$B$5,0))</f>
        <v>Chuck Magee</v>
      </c>
    </row>
    <row r="3003" spans="1:23" x14ac:dyDescent="0.25">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c r="V3003" t="str">
        <f>IF(ISNA(MATCH(Sales!$B3003,Returns!$B$2:$B$297,0)),"No","Yes")</f>
        <v>No</v>
      </c>
      <c r="W3003" t="str">
        <f>INDEX(People!$A$2:$A$5,MATCH(Sales!$M3003,People!$B$2:$B$5,0))</f>
        <v>Chuck Magee</v>
      </c>
    </row>
    <row r="3004" spans="1:23" x14ac:dyDescent="0.25">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c r="V3004" t="str">
        <f>IF(ISNA(MATCH(Sales!$B3004,Returns!$B$2:$B$297,0)),"No","Yes")</f>
        <v>No</v>
      </c>
      <c r="W3004" t="str">
        <f>INDEX(People!$A$2:$A$5,MATCH(Sales!$M3004,People!$B$2:$B$5,0))</f>
        <v>Kelly Williams</v>
      </c>
    </row>
    <row r="3005" spans="1:23" x14ac:dyDescent="0.25">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c r="V3005" t="str">
        <f>IF(ISNA(MATCH(Sales!$B3005,Returns!$B$2:$B$297,0)),"No","Yes")</f>
        <v>No</v>
      </c>
      <c r="W3005" t="str">
        <f>INDEX(People!$A$2:$A$5,MATCH(Sales!$M3005,People!$B$2:$B$5,0))</f>
        <v>Chuck Magee</v>
      </c>
    </row>
    <row r="3006" spans="1:23" x14ac:dyDescent="0.25">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c r="V3006" t="str">
        <f>IF(ISNA(MATCH(Sales!$B3006,Returns!$B$2:$B$297,0)),"No","Yes")</f>
        <v>No</v>
      </c>
      <c r="W3006" t="str">
        <f>INDEX(People!$A$2:$A$5,MATCH(Sales!$M3006,People!$B$2:$B$5,0))</f>
        <v>Chuck Magee</v>
      </c>
    </row>
    <row r="3007" spans="1:23" x14ac:dyDescent="0.25">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c r="V3007" t="str">
        <f>IF(ISNA(MATCH(Sales!$B3007,Returns!$B$2:$B$297,0)),"No","Yes")</f>
        <v>No</v>
      </c>
      <c r="W3007" t="str">
        <f>INDEX(People!$A$2:$A$5,MATCH(Sales!$M3007,People!$B$2:$B$5,0))</f>
        <v>Kelly Williams</v>
      </c>
    </row>
    <row r="3008" spans="1:23" x14ac:dyDescent="0.25">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c r="V3008" t="str">
        <f>IF(ISNA(MATCH(Sales!$B3008,Returns!$B$2:$B$297,0)),"No","Yes")</f>
        <v>No</v>
      </c>
      <c r="W3008" t="str">
        <f>INDEX(People!$A$2:$A$5,MATCH(Sales!$M3008,People!$B$2:$B$5,0))</f>
        <v>Chuck Magee</v>
      </c>
    </row>
    <row r="3009" spans="1:23" x14ac:dyDescent="0.25">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c r="V3009" t="str">
        <f>IF(ISNA(MATCH(Sales!$B3009,Returns!$B$2:$B$297,0)),"No","Yes")</f>
        <v>No</v>
      </c>
      <c r="W3009" t="str">
        <f>INDEX(People!$A$2:$A$5,MATCH(Sales!$M3009,People!$B$2:$B$5,0))</f>
        <v>Anna Andreadi</v>
      </c>
    </row>
    <row r="3010" spans="1:23" x14ac:dyDescent="0.25">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IF(ISNA(MATCH(Sales!$B3010,Returns!$B$2:$B$297,0)),"No","Yes")</f>
        <v>No</v>
      </c>
      <c r="W3010" t="str">
        <f>INDEX(People!$A$2:$A$5,MATCH(Sales!$M3010,People!$B$2:$B$5,0))</f>
        <v>Cassandra Brandow</v>
      </c>
    </row>
    <row r="3011" spans="1:23" x14ac:dyDescent="0.25">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c r="V3011" t="str">
        <f>IF(ISNA(MATCH(Sales!$B3011,Returns!$B$2:$B$297,0)),"No","Yes")</f>
        <v>No</v>
      </c>
      <c r="W3011" t="str">
        <f>INDEX(People!$A$2:$A$5,MATCH(Sales!$M3011,People!$B$2:$B$5,0))</f>
        <v>Chuck Magee</v>
      </c>
    </row>
    <row r="3012" spans="1:23" x14ac:dyDescent="0.25">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c r="V3012" t="str">
        <f>IF(ISNA(MATCH(Sales!$B3012,Returns!$B$2:$B$297,0)),"No","Yes")</f>
        <v>No</v>
      </c>
      <c r="W3012" t="str">
        <f>INDEX(People!$A$2:$A$5,MATCH(Sales!$M3012,People!$B$2:$B$5,0))</f>
        <v>Anna Andreadi</v>
      </c>
    </row>
    <row r="3013" spans="1:23" x14ac:dyDescent="0.25">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c r="V3013" t="str">
        <f>IF(ISNA(MATCH(Sales!$B3013,Returns!$B$2:$B$297,0)),"No","Yes")</f>
        <v>No</v>
      </c>
      <c r="W3013" t="str">
        <f>INDEX(People!$A$2:$A$5,MATCH(Sales!$M3013,People!$B$2:$B$5,0))</f>
        <v>Anna Andreadi</v>
      </c>
    </row>
    <row r="3014" spans="1:23" x14ac:dyDescent="0.25">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c r="V3014" t="str">
        <f>IF(ISNA(MATCH(Sales!$B3014,Returns!$B$2:$B$297,0)),"No","Yes")</f>
        <v>No</v>
      </c>
      <c r="W3014" t="str">
        <f>INDEX(People!$A$2:$A$5,MATCH(Sales!$M3014,People!$B$2:$B$5,0))</f>
        <v>Anna Andreadi</v>
      </c>
    </row>
    <row r="3015" spans="1:23" x14ac:dyDescent="0.25">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c r="V3015" t="str">
        <f>IF(ISNA(MATCH(Sales!$B3015,Returns!$B$2:$B$297,0)),"No","Yes")</f>
        <v>No</v>
      </c>
      <c r="W3015" t="str">
        <f>INDEX(People!$A$2:$A$5,MATCH(Sales!$M3015,People!$B$2:$B$5,0))</f>
        <v>Anna Andreadi</v>
      </c>
    </row>
    <row r="3016" spans="1:23" x14ac:dyDescent="0.25">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c r="V3016" t="str">
        <f>IF(ISNA(MATCH(Sales!$B3016,Returns!$B$2:$B$297,0)),"No","Yes")</f>
        <v>No</v>
      </c>
      <c r="W3016" t="str">
        <f>INDEX(People!$A$2:$A$5,MATCH(Sales!$M3016,People!$B$2:$B$5,0))</f>
        <v>Anna Andreadi</v>
      </c>
    </row>
    <row r="3017" spans="1:23" x14ac:dyDescent="0.25">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c r="V3017" t="str">
        <f>IF(ISNA(MATCH(Sales!$B3017,Returns!$B$2:$B$297,0)),"No","Yes")</f>
        <v>No</v>
      </c>
      <c r="W3017" t="str">
        <f>INDEX(People!$A$2:$A$5,MATCH(Sales!$M3017,People!$B$2:$B$5,0))</f>
        <v>Chuck Magee</v>
      </c>
    </row>
    <row r="3018" spans="1:23" x14ac:dyDescent="0.25">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c r="V3018" t="str">
        <f>IF(ISNA(MATCH(Sales!$B3018,Returns!$B$2:$B$297,0)),"No","Yes")</f>
        <v>No</v>
      </c>
      <c r="W3018" t="str">
        <f>INDEX(People!$A$2:$A$5,MATCH(Sales!$M3018,People!$B$2:$B$5,0))</f>
        <v>Kelly Williams</v>
      </c>
    </row>
    <row r="3019" spans="1:23" x14ac:dyDescent="0.25">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c r="V3019" t="str">
        <f>IF(ISNA(MATCH(Sales!$B3019,Returns!$B$2:$B$297,0)),"No","Yes")</f>
        <v>No</v>
      </c>
      <c r="W3019" t="str">
        <f>INDEX(People!$A$2:$A$5,MATCH(Sales!$M3019,People!$B$2:$B$5,0))</f>
        <v>Kelly Williams</v>
      </c>
    </row>
    <row r="3020" spans="1:23" x14ac:dyDescent="0.25">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c r="V3020" t="str">
        <f>IF(ISNA(MATCH(Sales!$B3020,Returns!$B$2:$B$297,0)),"No","Yes")</f>
        <v>No</v>
      </c>
      <c r="W3020" t="str">
        <f>INDEX(People!$A$2:$A$5,MATCH(Sales!$M3020,People!$B$2:$B$5,0))</f>
        <v>Kelly Williams</v>
      </c>
    </row>
    <row r="3021" spans="1:23" x14ac:dyDescent="0.25">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c r="V3021" t="str">
        <f>IF(ISNA(MATCH(Sales!$B3021,Returns!$B$2:$B$297,0)),"No","Yes")</f>
        <v>Yes</v>
      </c>
      <c r="W3021" t="str">
        <f>INDEX(People!$A$2:$A$5,MATCH(Sales!$M3021,People!$B$2:$B$5,0))</f>
        <v>Anna Andreadi</v>
      </c>
    </row>
    <row r="3022" spans="1:23" x14ac:dyDescent="0.25">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c r="V3022" t="str">
        <f>IF(ISNA(MATCH(Sales!$B3022,Returns!$B$2:$B$297,0)),"No","Yes")</f>
        <v>Yes</v>
      </c>
      <c r="W3022" t="str">
        <f>INDEX(People!$A$2:$A$5,MATCH(Sales!$M3022,People!$B$2:$B$5,0))</f>
        <v>Anna Andreadi</v>
      </c>
    </row>
    <row r="3023" spans="1:23" x14ac:dyDescent="0.25">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c r="V3023" t="str">
        <f>IF(ISNA(MATCH(Sales!$B3023,Returns!$B$2:$B$297,0)),"No","Yes")</f>
        <v>Yes</v>
      </c>
      <c r="W3023" t="str">
        <f>INDEX(People!$A$2:$A$5,MATCH(Sales!$M3023,People!$B$2:$B$5,0))</f>
        <v>Anna Andreadi</v>
      </c>
    </row>
    <row r="3024" spans="1:23" x14ac:dyDescent="0.25">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IF(ISNA(MATCH(Sales!$B3024,Returns!$B$2:$B$297,0)),"No","Yes")</f>
        <v>Yes</v>
      </c>
      <c r="W3024" t="str">
        <f>INDEX(People!$A$2:$A$5,MATCH(Sales!$M3024,People!$B$2:$B$5,0))</f>
        <v>Anna Andreadi</v>
      </c>
    </row>
    <row r="3025" spans="1:23" x14ac:dyDescent="0.25">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c r="V3025" t="str">
        <f>IF(ISNA(MATCH(Sales!$B3025,Returns!$B$2:$B$297,0)),"No","Yes")</f>
        <v>No</v>
      </c>
      <c r="W3025" t="str">
        <f>INDEX(People!$A$2:$A$5,MATCH(Sales!$M3025,People!$B$2:$B$5,0))</f>
        <v>Kelly Williams</v>
      </c>
    </row>
    <row r="3026" spans="1:23" x14ac:dyDescent="0.25">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c r="V3026" t="str">
        <f>IF(ISNA(MATCH(Sales!$B3026,Returns!$B$2:$B$297,0)),"No","Yes")</f>
        <v>No</v>
      </c>
      <c r="W3026" t="str">
        <f>INDEX(People!$A$2:$A$5,MATCH(Sales!$M3026,People!$B$2:$B$5,0))</f>
        <v>Chuck Magee</v>
      </c>
    </row>
    <row r="3027" spans="1:23" x14ac:dyDescent="0.25">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IF(ISNA(MATCH(Sales!$B3027,Returns!$B$2:$B$297,0)),"No","Yes")</f>
        <v>No</v>
      </c>
      <c r="W3027" t="str">
        <f>INDEX(People!$A$2:$A$5,MATCH(Sales!$M3027,People!$B$2:$B$5,0))</f>
        <v>Chuck Magee</v>
      </c>
    </row>
    <row r="3028" spans="1:23" x14ac:dyDescent="0.25">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c r="V3028" t="str">
        <f>IF(ISNA(MATCH(Sales!$B3028,Returns!$B$2:$B$297,0)),"No","Yes")</f>
        <v>No</v>
      </c>
      <c r="W3028" t="str">
        <f>INDEX(People!$A$2:$A$5,MATCH(Sales!$M3028,People!$B$2:$B$5,0))</f>
        <v>Chuck Magee</v>
      </c>
    </row>
    <row r="3029" spans="1:23" x14ac:dyDescent="0.25">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c r="V3029" t="str">
        <f>IF(ISNA(MATCH(Sales!$B3029,Returns!$B$2:$B$297,0)),"No","Yes")</f>
        <v>No</v>
      </c>
      <c r="W3029" t="str">
        <f>INDEX(People!$A$2:$A$5,MATCH(Sales!$M3029,People!$B$2:$B$5,0))</f>
        <v>Anna Andreadi</v>
      </c>
    </row>
    <row r="3030" spans="1:23" x14ac:dyDescent="0.25">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c r="V3030" t="str">
        <f>IF(ISNA(MATCH(Sales!$B3030,Returns!$B$2:$B$297,0)),"No","Yes")</f>
        <v>No</v>
      </c>
      <c r="W3030" t="str">
        <f>INDEX(People!$A$2:$A$5,MATCH(Sales!$M3030,People!$B$2:$B$5,0))</f>
        <v>Cassandra Brandow</v>
      </c>
    </row>
    <row r="3031" spans="1:23" x14ac:dyDescent="0.25">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c r="V3031" t="str">
        <f>IF(ISNA(MATCH(Sales!$B3031,Returns!$B$2:$B$297,0)),"No","Yes")</f>
        <v>No</v>
      </c>
      <c r="W3031" t="str">
        <f>INDEX(People!$A$2:$A$5,MATCH(Sales!$M3031,People!$B$2:$B$5,0))</f>
        <v>Anna Andreadi</v>
      </c>
    </row>
    <row r="3032" spans="1:23" x14ac:dyDescent="0.25">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c r="V3032" t="str">
        <f>IF(ISNA(MATCH(Sales!$B3032,Returns!$B$2:$B$297,0)),"No","Yes")</f>
        <v>Yes</v>
      </c>
      <c r="W3032" t="str">
        <f>INDEX(People!$A$2:$A$5,MATCH(Sales!$M3032,People!$B$2:$B$5,0))</f>
        <v>Kelly Williams</v>
      </c>
    </row>
    <row r="3033" spans="1:23" x14ac:dyDescent="0.25">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c r="V3033" t="str">
        <f>IF(ISNA(MATCH(Sales!$B3033,Returns!$B$2:$B$297,0)),"No","Yes")</f>
        <v>Yes</v>
      </c>
      <c r="W3033" t="str">
        <f>INDEX(People!$A$2:$A$5,MATCH(Sales!$M3033,People!$B$2:$B$5,0))</f>
        <v>Kelly Williams</v>
      </c>
    </row>
    <row r="3034" spans="1:23" x14ac:dyDescent="0.25">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c r="V3034" t="str">
        <f>IF(ISNA(MATCH(Sales!$B3034,Returns!$B$2:$B$297,0)),"No","Yes")</f>
        <v>Yes</v>
      </c>
      <c r="W3034" t="str">
        <f>INDEX(People!$A$2:$A$5,MATCH(Sales!$M3034,People!$B$2:$B$5,0))</f>
        <v>Anna Andreadi</v>
      </c>
    </row>
    <row r="3035" spans="1:23" x14ac:dyDescent="0.25">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c r="V3035" t="str">
        <f>IF(ISNA(MATCH(Sales!$B3035,Returns!$B$2:$B$297,0)),"No","Yes")</f>
        <v>No</v>
      </c>
      <c r="W3035" t="str">
        <f>INDEX(People!$A$2:$A$5,MATCH(Sales!$M3035,People!$B$2:$B$5,0))</f>
        <v>Chuck Magee</v>
      </c>
    </row>
    <row r="3036" spans="1:23" x14ac:dyDescent="0.25">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c r="V3036" t="str">
        <f>IF(ISNA(MATCH(Sales!$B3036,Returns!$B$2:$B$297,0)),"No","Yes")</f>
        <v>No</v>
      </c>
      <c r="W3036" t="str">
        <f>INDEX(People!$A$2:$A$5,MATCH(Sales!$M3036,People!$B$2:$B$5,0))</f>
        <v>Cassandra Brandow</v>
      </c>
    </row>
    <row r="3037" spans="1:23" x14ac:dyDescent="0.25">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c r="V3037" t="str">
        <f>IF(ISNA(MATCH(Sales!$B3037,Returns!$B$2:$B$297,0)),"No","Yes")</f>
        <v>No</v>
      </c>
      <c r="W3037" t="str">
        <f>INDEX(People!$A$2:$A$5,MATCH(Sales!$M3037,People!$B$2:$B$5,0))</f>
        <v>Cassandra Brandow</v>
      </c>
    </row>
    <row r="3038" spans="1:23" x14ac:dyDescent="0.25">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c r="V3038" t="str">
        <f>IF(ISNA(MATCH(Sales!$B3038,Returns!$B$2:$B$297,0)),"No","Yes")</f>
        <v>No</v>
      </c>
      <c r="W3038" t="str">
        <f>INDEX(People!$A$2:$A$5,MATCH(Sales!$M3038,People!$B$2:$B$5,0))</f>
        <v>Cassandra Brandow</v>
      </c>
    </row>
    <row r="3039" spans="1:23" x14ac:dyDescent="0.25">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c r="V3039" t="str">
        <f>IF(ISNA(MATCH(Sales!$B3039,Returns!$B$2:$B$297,0)),"No","Yes")</f>
        <v>No</v>
      </c>
      <c r="W3039" t="str">
        <f>INDEX(People!$A$2:$A$5,MATCH(Sales!$M3039,People!$B$2:$B$5,0))</f>
        <v>Cassandra Brandow</v>
      </c>
    </row>
    <row r="3040" spans="1:23" x14ac:dyDescent="0.25">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c r="V3040" t="str">
        <f>IF(ISNA(MATCH(Sales!$B3040,Returns!$B$2:$B$297,0)),"No","Yes")</f>
        <v>No</v>
      </c>
      <c r="W3040" t="str">
        <f>INDEX(People!$A$2:$A$5,MATCH(Sales!$M3040,People!$B$2:$B$5,0))</f>
        <v>Cassandra Brandow</v>
      </c>
    </row>
    <row r="3041" spans="1:23" x14ac:dyDescent="0.25">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c r="V3041" t="str">
        <f>IF(ISNA(MATCH(Sales!$B3041,Returns!$B$2:$B$297,0)),"No","Yes")</f>
        <v>No</v>
      </c>
      <c r="W3041" t="str">
        <f>INDEX(People!$A$2:$A$5,MATCH(Sales!$M3041,People!$B$2:$B$5,0))</f>
        <v>Anna Andreadi</v>
      </c>
    </row>
    <row r="3042" spans="1:23" x14ac:dyDescent="0.25">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c r="V3042" t="str">
        <f>IF(ISNA(MATCH(Sales!$B3042,Returns!$B$2:$B$297,0)),"No","Yes")</f>
        <v>No</v>
      </c>
      <c r="W3042" t="str">
        <f>INDEX(People!$A$2:$A$5,MATCH(Sales!$M3042,People!$B$2:$B$5,0))</f>
        <v>Cassandra Brandow</v>
      </c>
    </row>
    <row r="3043" spans="1:23" x14ac:dyDescent="0.25">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c r="V3043" t="str">
        <f>IF(ISNA(MATCH(Sales!$B3043,Returns!$B$2:$B$297,0)),"No","Yes")</f>
        <v>No</v>
      </c>
      <c r="W3043" t="str">
        <f>INDEX(People!$A$2:$A$5,MATCH(Sales!$M3043,People!$B$2:$B$5,0))</f>
        <v>Anna Andreadi</v>
      </c>
    </row>
    <row r="3044" spans="1:23" x14ac:dyDescent="0.25">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c r="V3044" t="str">
        <f>IF(ISNA(MATCH(Sales!$B3044,Returns!$B$2:$B$297,0)),"No","Yes")</f>
        <v>No</v>
      </c>
      <c r="W3044" t="str">
        <f>INDEX(People!$A$2:$A$5,MATCH(Sales!$M3044,People!$B$2:$B$5,0))</f>
        <v>Anna Andreadi</v>
      </c>
    </row>
    <row r="3045" spans="1:23" x14ac:dyDescent="0.25">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c r="V3045" t="str">
        <f>IF(ISNA(MATCH(Sales!$B3045,Returns!$B$2:$B$297,0)),"No","Yes")</f>
        <v>No</v>
      </c>
      <c r="W3045" t="str">
        <f>INDEX(People!$A$2:$A$5,MATCH(Sales!$M3045,People!$B$2:$B$5,0))</f>
        <v>Anna Andreadi</v>
      </c>
    </row>
    <row r="3046" spans="1:23" x14ac:dyDescent="0.25">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IF(ISNA(MATCH(Sales!$B3046,Returns!$B$2:$B$297,0)),"No","Yes")</f>
        <v>No</v>
      </c>
      <c r="W3046" t="str">
        <f>INDEX(People!$A$2:$A$5,MATCH(Sales!$M3046,People!$B$2:$B$5,0))</f>
        <v>Chuck Magee</v>
      </c>
    </row>
    <row r="3047" spans="1:23" x14ac:dyDescent="0.25">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c r="V3047" t="str">
        <f>IF(ISNA(MATCH(Sales!$B3047,Returns!$B$2:$B$297,0)),"No","Yes")</f>
        <v>No</v>
      </c>
      <c r="W3047" t="str">
        <f>INDEX(People!$A$2:$A$5,MATCH(Sales!$M3047,People!$B$2:$B$5,0))</f>
        <v>Kelly Williams</v>
      </c>
    </row>
    <row r="3048" spans="1:23" x14ac:dyDescent="0.25">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c r="V3048" t="str">
        <f>IF(ISNA(MATCH(Sales!$B3048,Returns!$B$2:$B$297,0)),"No","Yes")</f>
        <v>No</v>
      </c>
      <c r="W3048" t="str">
        <f>INDEX(People!$A$2:$A$5,MATCH(Sales!$M3048,People!$B$2:$B$5,0))</f>
        <v>Kelly Williams</v>
      </c>
    </row>
    <row r="3049" spans="1:23" x14ac:dyDescent="0.25">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IF(ISNA(MATCH(Sales!$B3049,Returns!$B$2:$B$297,0)),"No","Yes")</f>
        <v>No</v>
      </c>
      <c r="W3049" t="str">
        <f>INDEX(People!$A$2:$A$5,MATCH(Sales!$M3049,People!$B$2:$B$5,0))</f>
        <v>Anna Andreadi</v>
      </c>
    </row>
    <row r="3050" spans="1:23" x14ac:dyDescent="0.25">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c r="V3050" t="str">
        <f>IF(ISNA(MATCH(Sales!$B3050,Returns!$B$2:$B$297,0)),"No","Yes")</f>
        <v>No</v>
      </c>
      <c r="W3050" t="str">
        <f>INDEX(People!$A$2:$A$5,MATCH(Sales!$M3050,People!$B$2:$B$5,0))</f>
        <v>Cassandra Brandow</v>
      </c>
    </row>
    <row r="3051" spans="1:23" x14ac:dyDescent="0.25">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IF(ISNA(MATCH(Sales!$B3051,Returns!$B$2:$B$297,0)),"No","Yes")</f>
        <v>No</v>
      </c>
      <c r="W3051" t="str">
        <f>INDEX(People!$A$2:$A$5,MATCH(Sales!$M3051,People!$B$2:$B$5,0))</f>
        <v>Cassandra Brandow</v>
      </c>
    </row>
    <row r="3052" spans="1:23" x14ac:dyDescent="0.25">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c r="V3052" t="str">
        <f>IF(ISNA(MATCH(Sales!$B3052,Returns!$B$2:$B$297,0)),"No","Yes")</f>
        <v>No</v>
      </c>
      <c r="W3052" t="str">
        <f>INDEX(People!$A$2:$A$5,MATCH(Sales!$M3052,People!$B$2:$B$5,0))</f>
        <v>Anna Andreadi</v>
      </c>
    </row>
    <row r="3053" spans="1:23" x14ac:dyDescent="0.25">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c r="V3053" t="str">
        <f>IF(ISNA(MATCH(Sales!$B3053,Returns!$B$2:$B$297,0)),"No","Yes")</f>
        <v>No</v>
      </c>
      <c r="W3053" t="str">
        <f>INDEX(People!$A$2:$A$5,MATCH(Sales!$M3053,People!$B$2:$B$5,0))</f>
        <v>Anna Andreadi</v>
      </c>
    </row>
    <row r="3054" spans="1:23" x14ac:dyDescent="0.25">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c r="V3054" t="str">
        <f>IF(ISNA(MATCH(Sales!$B3054,Returns!$B$2:$B$297,0)),"No","Yes")</f>
        <v>No</v>
      </c>
      <c r="W3054" t="str">
        <f>INDEX(People!$A$2:$A$5,MATCH(Sales!$M3054,People!$B$2:$B$5,0))</f>
        <v>Anna Andreadi</v>
      </c>
    </row>
    <row r="3055" spans="1:23" x14ac:dyDescent="0.25">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c r="V3055" t="str">
        <f>IF(ISNA(MATCH(Sales!$B3055,Returns!$B$2:$B$297,0)),"No","Yes")</f>
        <v>No</v>
      </c>
      <c r="W3055" t="str">
        <f>INDEX(People!$A$2:$A$5,MATCH(Sales!$M3055,People!$B$2:$B$5,0))</f>
        <v>Kelly Williams</v>
      </c>
    </row>
    <row r="3056" spans="1:23" x14ac:dyDescent="0.25">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IF(ISNA(MATCH(Sales!$B3056,Returns!$B$2:$B$297,0)),"No","Yes")</f>
        <v>No</v>
      </c>
      <c r="W3056" t="str">
        <f>INDEX(People!$A$2:$A$5,MATCH(Sales!$M3056,People!$B$2:$B$5,0))</f>
        <v>Kelly Williams</v>
      </c>
    </row>
    <row r="3057" spans="1:23" x14ac:dyDescent="0.25">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c r="V3057" t="str">
        <f>IF(ISNA(MATCH(Sales!$B3057,Returns!$B$2:$B$297,0)),"No","Yes")</f>
        <v>No</v>
      </c>
      <c r="W3057" t="str">
        <f>INDEX(People!$A$2:$A$5,MATCH(Sales!$M3057,People!$B$2:$B$5,0))</f>
        <v>Kelly Williams</v>
      </c>
    </row>
    <row r="3058" spans="1:23" x14ac:dyDescent="0.25">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c r="V3058" t="str">
        <f>IF(ISNA(MATCH(Sales!$B3058,Returns!$B$2:$B$297,0)),"No","Yes")</f>
        <v>Yes</v>
      </c>
      <c r="W3058" t="str">
        <f>INDEX(People!$A$2:$A$5,MATCH(Sales!$M3058,People!$B$2:$B$5,0))</f>
        <v>Anna Andreadi</v>
      </c>
    </row>
    <row r="3059" spans="1:23" x14ac:dyDescent="0.25">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c r="V3059" t="str">
        <f>IF(ISNA(MATCH(Sales!$B3059,Returns!$B$2:$B$297,0)),"No","Yes")</f>
        <v>Yes</v>
      </c>
      <c r="W3059" t="str">
        <f>INDEX(People!$A$2:$A$5,MATCH(Sales!$M3059,People!$B$2:$B$5,0))</f>
        <v>Anna Andreadi</v>
      </c>
    </row>
    <row r="3060" spans="1:23" x14ac:dyDescent="0.25">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IF(ISNA(MATCH(Sales!$B3060,Returns!$B$2:$B$297,0)),"No","Yes")</f>
        <v>Yes</v>
      </c>
      <c r="W3060" t="str">
        <f>INDEX(People!$A$2:$A$5,MATCH(Sales!$M3060,People!$B$2:$B$5,0))</f>
        <v>Anna Andreadi</v>
      </c>
    </row>
    <row r="3061" spans="1:23" x14ac:dyDescent="0.25">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c r="V3061" t="str">
        <f>IF(ISNA(MATCH(Sales!$B3061,Returns!$B$2:$B$297,0)),"No","Yes")</f>
        <v>Yes</v>
      </c>
      <c r="W3061" t="str">
        <f>INDEX(People!$A$2:$A$5,MATCH(Sales!$M3061,People!$B$2:$B$5,0))</f>
        <v>Anna Andreadi</v>
      </c>
    </row>
    <row r="3062" spans="1:23" x14ac:dyDescent="0.25">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c r="V3062" t="str">
        <f>IF(ISNA(MATCH(Sales!$B3062,Returns!$B$2:$B$297,0)),"No","Yes")</f>
        <v>No</v>
      </c>
      <c r="W3062" t="str">
        <f>INDEX(People!$A$2:$A$5,MATCH(Sales!$M3062,People!$B$2:$B$5,0))</f>
        <v>Chuck Magee</v>
      </c>
    </row>
    <row r="3063" spans="1:23" x14ac:dyDescent="0.25">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c r="V3063" t="str">
        <f>IF(ISNA(MATCH(Sales!$B3063,Returns!$B$2:$B$297,0)),"No","Yes")</f>
        <v>No</v>
      </c>
      <c r="W3063" t="str">
        <f>INDEX(People!$A$2:$A$5,MATCH(Sales!$M3063,People!$B$2:$B$5,0))</f>
        <v>Kelly Williams</v>
      </c>
    </row>
    <row r="3064" spans="1:23" x14ac:dyDescent="0.25">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c r="V3064" t="str">
        <f>IF(ISNA(MATCH(Sales!$B3064,Returns!$B$2:$B$297,0)),"No","Yes")</f>
        <v>No</v>
      </c>
      <c r="W3064" t="str">
        <f>INDEX(People!$A$2:$A$5,MATCH(Sales!$M3064,People!$B$2:$B$5,0))</f>
        <v>Chuck Magee</v>
      </c>
    </row>
    <row r="3065" spans="1:23" x14ac:dyDescent="0.25">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c r="V3065" t="str">
        <f>IF(ISNA(MATCH(Sales!$B3065,Returns!$B$2:$B$297,0)),"No","Yes")</f>
        <v>No</v>
      </c>
      <c r="W3065" t="str">
        <f>INDEX(People!$A$2:$A$5,MATCH(Sales!$M3065,People!$B$2:$B$5,0))</f>
        <v>Chuck Magee</v>
      </c>
    </row>
    <row r="3066" spans="1:23" x14ac:dyDescent="0.25">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c r="V3066" t="str">
        <f>IF(ISNA(MATCH(Sales!$B3066,Returns!$B$2:$B$297,0)),"No","Yes")</f>
        <v>No</v>
      </c>
      <c r="W3066" t="str">
        <f>INDEX(People!$A$2:$A$5,MATCH(Sales!$M3066,People!$B$2:$B$5,0))</f>
        <v>Anna Andreadi</v>
      </c>
    </row>
    <row r="3067" spans="1:23" x14ac:dyDescent="0.25">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c r="V3067" t="str">
        <f>IF(ISNA(MATCH(Sales!$B3067,Returns!$B$2:$B$297,0)),"No","Yes")</f>
        <v>No</v>
      </c>
      <c r="W3067" t="str">
        <f>INDEX(People!$A$2:$A$5,MATCH(Sales!$M3067,People!$B$2:$B$5,0))</f>
        <v>Anna Andreadi</v>
      </c>
    </row>
    <row r="3068" spans="1:23" x14ac:dyDescent="0.25">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c r="V3068" t="str">
        <f>IF(ISNA(MATCH(Sales!$B3068,Returns!$B$2:$B$297,0)),"No","Yes")</f>
        <v>No</v>
      </c>
      <c r="W3068" t="str">
        <f>INDEX(People!$A$2:$A$5,MATCH(Sales!$M3068,People!$B$2:$B$5,0))</f>
        <v>Anna Andreadi</v>
      </c>
    </row>
    <row r="3069" spans="1:23" x14ac:dyDescent="0.25">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c r="V3069" t="str">
        <f>IF(ISNA(MATCH(Sales!$B3069,Returns!$B$2:$B$297,0)),"No","Yes")</f>
        <v>No</v>
      </c>
      <c r="W3069" t="str">
        <f>INDEX(People!$A$2:$A$5,MATCH(Sales!$M3069,People!$B$2:$B$5,0))</f>
        <v>Anna Andreadi</v>
      </c>
    </row>
    <row r="3070" spans="1:23" x14ac:dyDescent="0.25">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c r="V3070" t="str">
        <f>IF(ISNA(MATCH(Sales!$B3070,Returns!$B$2:$B$297,0)),"No","Yes")</f>
        <v>No</v>
      </c>
      <c r="W3070" t="str">
        <f>INDEX(People!$A$2:$A$5,MATCH(Sales!$M3070,People!$B$2:$B$5,0))</f>
        <v>Anna Andreadi</v>
      </c>
    </row>
    <row r="3071" spans="1:23" x14ac:dyDescent="0.25">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c r="V3071" t="str">
        <f>IF(ISNA(MATCH(Sales!$B3071,Returns!$B$2:$B$297,0)),"No","Yes")</f>
        <v>No</v>
      </c>
      <c r="W3071" t="str">
        <f>INDEX(People!$A$2:$A$5,MATCH(Sales!$M3071,People!$B$2:$B$5,0))</f>
        <v>Chuck Magee</v>
      </c>
    </row>
    <row r="3072" spans="1:23" x14ac:dyDescent="0.25">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c r="V3072" t="str">
        <f>IF(ISNA(MATCH(Sales!$B3072,Returns!$B$2:$B$297,0)),"No","Yes")</f>
        <v>No</v>
      </c>
      <c r="W3072" t="str">
        <f>INDEX(People!$A$2:$A$5,MATCH(Sales!$M3072,People!$B$2:$B$5,0))</f>
        <v>Chuck Magee</v>
      </c>
    </row>
    <row r="3073" spans="1:23" x14ac:dyDescent="0.25">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c r="V3073" t="str">
        <f>IF(ISNA(MATCH(Sales!$B3073,Returns!$B$2:$B$297,0)),"No","Yes")</f>
        <v>No</v>
      </c>
      <c r="W3073" t="str">
        <f>INDEX(People!$A$2:$A$5,MATCH(Sales!$M3073,People!$B$2:$B$5,0))</f>
        <v>Chuck Magee</v>
      </c>
    </row>
    <row r="3074" spans="1:23" x14ac:dyDescent="0.25">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c r="V3074" t="str">
        <f>IF(ISNA(MATCH(Sales!$B3074,Returns!$B$2:$B$297,0)),"No","Yes")</f>
        <v>No</v>
      </c>
      <c r="W3074" t="str">
        <f>INDEX(People!$A$2:$A$5,MATCH(Sales!$M3074,People!$B$2:$B$5,0))</f>
        <v>Chuck Magee</v>
      </c>
    </row>
    <row r="3075" spans="1:23" x14ac:dyDescent="0.25">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c r="V3075" t="str">
        <f>IF(ISNA(MATCH(Sales!$B3075,Returns!$B$2:$B$297,0)),"No","Yes")</f>
        <v>No</v>
      </c>
      <c r="W3075" t="str">
        <f>INDEX(People!$A$2:$A$5,MATCH(Sales!$M3075,People!$B$2:$B$5,0))</f>
        <v>Anna Andreadi</v>
      </c>
    </row>
    <row r="3076" spans="1:23" x14ac:dyDescent="0.25">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c r="V3076" t="str">
        <f>IF(ISNA(MATCH(Sales!$B3076,Returns!$B$2:$B$297,0)),"No","Yes")</f>
        <v>No</v>
      </c>
      <c r="W3076" t="str">
        <f>INDEX(People!$A$2:$A$5,MATCH(Sales!$M3076,People!$B$2:$B$5,0))</f>
        <v>Anna Andreadi</v>
      </c>
    </row>
    <row r="3077" spans="1:23" x14ac:dyDescent="0.25">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c r="V3077" t="str">
        <f>IF(ISNA(MATCH(Sales!$B3077,Returns!$B$2:$B$297,0)),"No","Yes")</f>
        <v>No</v>
      </c>
      <c r="W3077" t="str">
        <f>INDEX(People!$A$2:$A$5,MATCH(Sales!$M3077,People!$B$2:$B$5,0))</f>
        <v>Kelly Williams</v>
      </c>
    </row>
    <row r="3078" spans="1:23" x14ac:dyDescent="0.25">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c r="V3078" t="str">
        <f>IF(ISNA(MATCH(Sales!$B3078,Returns!$B$2:$B$297,0)),"No","Yes")</f>
        <v>No</v>
      </c>
      <c r="W3078" t="str">
        <f>INDEX(People!$A$2:$A$5,MATCH(Sales!$M3078,People!$B$2:$B$5,0))</f>
        <v>Kelly Williams</v>
      </c>
    </row>
    <row r="3079" spans="1:23" x14ac:dyDescent="0.25">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c r="V3079" t="str">
        <f>IF(ISNA(MATCH(Sales!$B3079,Returns!$B$2:$B$297,0)),"No","Yes")</f>
        <v>No</v>
      </c>
      <c r="W3079" t="str">
        <f>INDEX(People!$A$2:$A$5,MATCH(Sales!$M3079,People!$B$2:$B$5,0))</f>
        <v>Kelly Williams</v>
      </c>
    </row>
    <row r="3080" spans="1:23" x14ac:dyDescent="0.25">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c r="V3080" t="str">
        <f>IF(ISNA(MATCH(Sales!$B3080,Returns!$B$2:$B$297,0)),"No","Yes")</f>
        <v>No</v>
      </c>
      <c r="W3080" t="str">
        <f>INDEX(People!$A$2:$A$5,MATCH(Sales!$M3080,People!$B$2:$B$5,0))</f>
        <v>Anna Andreadi</v>
      </c>
    </row>
    <row r="3081" spans="1:23" x14ac:dyDescent="0.25">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c r="V3081" t="str">
        <f>IF(ISNA(MATCH(Sales!$B3081,Returns!$B$2:$B$297,0)),"No","Yes")</f>
        <v>No</v>
      </c>
      <c r="W3081" t="str">
        <f>INDEX(People!$A$2:$A$5,MATCH(Sales!$M3081,People!$B$2:$B$5,0))</f>
        <v>Anna Andreadi</v>
      </c>
    </row>
    <row r="3082" spans="1:23" x14ac:dyDescent="0.25">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c r="V3082" t="str">
        <f>IF(ISNA(MATCH(Sales!$B3082,Returns!$B$2:$B$297,0)),"No","Yes")</f>
        <v>No</v>
      </c>
      <c r="W3082" t="str">
        <f>INDEX(People!$A$2:$A$5,MATCH(Sales!$M3082,People!$B$2:$B$5,0))</f>
        <v>Anna Andreadi</v>
      </c>
    </row>
    <row r="3083" spans="1:23" x14ac:dyDescent="0.25">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IF(ISNA(MATCH(Sales!$B3083,Returns!$B$2:$B$297,0)),"No","Yes")</f>
        <v>No</v>
      </c>
      <c r="W3083" t="str">
        <f>INDEX(People!$A$2:$A$5,MATCH(Sales!$M3083,People!$B$2:$B$5,0))</f>
        <v>Cassandra Brandow</v>
      </c>
    </row>
    <row r="3084" spans="1:23" x14ac:dyDescent="0.25">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c r="V3084" t="str">
        <f>IF(ISNA(MATCH(Sales!$B3084,Returns!$B$2:$B$297,0)),"No","Yes")</f>
        <v>No</v>
      </c>
      <c r="W3084" t="str">
        <f>INDEX(People!$A$2:$A$5,MATCH(Sales!$M3084,People!$B$2:$B$5,0))</f>
        <v>Cassandra Brandow</v>
      </c>
    </row>
    <row r="3085" spans="1:23" x14ac:dyDescent="0.25">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c r="V3085" t="str">
        <f>IF(ISNA(MATCH(Sales!$B3085,Returns!$B$2:$B$297,0)),"No","Yes")</f>
        <v>No</v>
      </c>
      <c r="W3085" t="str">
        <f>INDEX(People!$A$2:$A$5,MATCH(Sales!$M3085,People!$B$2:$B$5,0))</f>
        <v>Chuck Magee</v>
      </c>
    </row>
    <row r="3086" spans="1:23" x14ac:dyDescent="0.25">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c r="V3086" t="str">
        <f>IF(ISNA(MATCH(Sales!$B3086,Returns!$B$2:$B$297,0)),"No","Yes")</f>
        <v>No</v>
      </c>
      <c r="W3086" t="str">
        <f>INDEX(People!$A$2:$A$5,MATCH(Sales!$M3086,People!$B$2:$B$5,0))</f>
        <v>Kelly Williams</v>
      </c>
    </row>
    <row r="3087" spans="1:23" x14ac:dyDescent="0.25">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c r="V3087" t="str">
        <f>IF(ISNA(MATCH(Sales!$B3087,Returns!$B$2:$B$297,0)),"No","Yes")</f>
        <v>No</v>
      </c>
      <c r="W3087" t="str">
        <f>INDEX(People!$A$2:$A$5,MATCH(Sales!$M3087,People!$B$2:$B$5,0))</f>
        <v>Kelly Williams</v>
      </c>
    </row>
    <row r="3088" spans="1:23" x14ac:dyDescent="0.25">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c r="V3088" t="str">
        <f>IF(ISNA(MATCH(Sales!$B3088,Returns!$B$2:$B$297,0)),"No","Yes")</f>
        <v>No</v>
      </c>
      <c r="W3088" t="str">
        <f>INDEX(People!$A$2:$A$5,MATCH(Sales!$M3088,People!$B$2:$B$5,0))</f>
        <v>Kelly Williams</v>
      </c>
    </row>
    <row r="3089" spans="1:23" x14ac:dyDescent="0.25">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c r="V3089" t="str">
        <f>IF(ISNA(MATCH(Sales!$B3089,Returns!$B$2:$B$297,0)),"No","Yes")</f>
        <v>No</v>
      </c>
      <c r="W3089" t="str">
        <f>INDEX(People!$A$2:$A$5,MATCH(Sales!$M3089,People!$B$2:$B$5,0))</f>
        <v>Kelly Williams</v>
      </c>
    </row>
    <row r="3090" spans="1:23" x14ac:dyDescent="0.25">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c r="V3090" t="str">
        <f>IF(ISNA(MATCH(Sales!$B3090,Returns!$B$2:$B$297,0)),"No","Yes")</f>
        <v>No</v>
      </c>
      <c r="W3090" t="str">
        <f>INDEX(People!$A$2:$A$5,MATCH(Sales!$M3090,People!$B$2:$B$5,0))</f>
        <v>Cassandra Brandow</v>
      </c>
    </row>
    <row r="3091" spans="1:23" x14ac:dyDescent="0.25">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c r="V3091" t="str">
        <f>IF(ISNA(MATCH(Sales!$B3091,Returns!$B$2:$B$297,0)),"No","Yes")</f>
        <v>No</v>
      </c>
      <c r="W3091" t="str">
        <f>INDEX(People!$A$2:$A$5,MATCH(Sales!$M3091,People!$B$2:$B$5,0))</f>
        <v>Cassandra Brandow</v>
      </c>
    </row>
    <row r="3092" spans="1:23" x14ac:dyDescent="0.25">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c r="V3092" t="str">
        <f>IF(ISNA(MATCH(Sales!$B3092,Returns!$B$2:$B$297,0)),"No","Yes")</f>
        <v>Yes</v>
      </c>
      <c r="W3092" t="str">
        <f>INDEX(People!$A$2:$A$5,MATCH(Sales!$M3092,People!$B$2:$B$5,0))</f>
        <v>Chuck Magee</v>
      </c>
    </row>
    <row r="3093" spans="1:23" x14ac:dyDescent="0.25">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IF(ISNA(MATCH(Sales!$B3093,Returns!$B$2:$B$297,0)),"No","Yes")</f>
        <v>Yes</v>
      </c>
      <c r="W3093" t="str">
        <f>INDEX(People!$A$2:$A$5,MATCH(Sales!$M3093,People!$B$2:$B$5,0))</f>
        <v>Chuck Magee</v>
      </c>
    </row>
    <row r="3094" spans="1:23" x14ac:dyDescent="0.25">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c r="V3094" t="str">
        <f>IF(ISNA(MATCH(Sales!$B3094,Returns!$B$2:$B$297,0)),"No","Yes")</f>
        <v>Yes</v>
      </c>
      <c r="W3094" t="str">
        <f>INDEX(People!$A$2:$A$5,MATCH(Sales!$M3094,People!$B$2:$B$5,0))</f>
        <v>Chuck Magee</v>
      </c>
    </row>
    <row r="3095" spans="1:23" x14ac:dyDescent="0.25">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c r="V3095" t="str">
        <f>IF(ISNA(MATCH(Sales!$B3095,Returns!$B$2:$B$297,0)),"No","Yes")</f>
        <v>No</v>
      </c>
      <c r="W3095" t="str">
        <f>INDEX(People!$A$2:$A$5,MATCH(Sales!$M3095,People!$B$2:$B$5,0))</f>
        <v>Kelly Williams</v>
      </c>
    </row>
    <row r="3096" spans="1:23" x14ac:dyDescent="0.25">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c r="V3096" t="str">
        <f>IF(ISNA(MATCH(Sales!$B3096,Returns!$B$2:$B$297,0)),"No","Yes")</f>
        <v>No</v>
      </c>
      <c r="W3096" t="str">
        <f>INDEX(People!$A$2:$A$5,MATCH(Sales!$M3096,People!$B$2:$B$5,0))</f>
        <v>Kelly Williams</v>
      </c>
    </row>
    <row r="3097" spans="1:23" x14ac:dyDescent="0.25">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c r="V3097" t="str">
        <f>IF(ISNA(MATCH(Sales!$B3097,Returns!$B$2:$B$297,0)),"No","Yes")</f>
        <v>No</v>
      </c>
      <c r="W3097" t="str">
        <f>INDEX(People!$A$2:$A$5,MATCH(Sales!$M3097,People!$B$2:$B$5,0))</f>
        <v>Kelly Williams</v>
      </c>
    </row>
    <row r="3098" spans="1:23" x14ac:dyDescent="0.25">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c r="V3098" t="str">
        <f>IF(ISNA(MATCH(Sales!$B3098,Returns!$B$2:$B$297,0)),"No","Yes")</f>
        <v>No</v>
      </c>
      <c r="W3098" t="str">
        <f>INDEX(People!$A$2:$A$5,MATCH(Sales!$M3098,People!$B$2:$B$5,0))</f>
        <v>Kelly Williams</v>
      </c>
    </row>
    <row r="3099" spans="1:23" x14ac:dyDescent="0.25">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IF(ISNA(MATCH(Sales!$B3099,Returns!$B$2:$B$297,0)),"No","Yes")</f>
        <v>Yes</v>
      </c>
      <c r="W3099" t="str">
        <f>INDEX(People!$A$2:$A$5,MATCH(Sales!$M3099,People!$B$2:$B$5,0))</f>
        <v>Kelly Williams</v>
      </c>
    </row>
    <row r="3100" spans="1:23" x14ac:dyDescent="0.25">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c r="V3100" t="str">
        <f>IF(ISNA(MATCH(Sales!$B3100,Returns!$B$2:$B$297,0)),"No","Yes")</f>
        <v>Yes</v>
      </c>
      <c r="W3100" t="str">
        <f>INDEX(People!$A$2:$A$5,MATCH(Sales!$M3100,People!$B$2:$B$5,0))</f>
        <v>Kelly Williams</v>
      </c>
    </row>
    <row r="3101" spans="1:23" x14ac:dyDescent="0.25">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c r="V3101" t="str">
        <f>IF(ISNA(MATCH(Sales!$B3101,Returns!$B$2:$B$297,0)),"No","Yes")</f>
        <v>No</v>
      </c>
      <c r="W3101" t="str">
        <f>INDEX(People!$A$2:$A$5,MATCH(Sales!$M3101,People!$B$2:$B$5,0))</f>
        <v>Chuck Magee</v>
      </c>
    </row>
    <row r="3102" spans="1:23" x14ac:dyDescent="0.25">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c r="V3102" t="str">
        <f>IF(ISNA(MATCH(Sales!$B3102,Returns!$B$2:$B$297,0)),"No","Yes")</f>
        <v>No</v>
      </c>
      <c r="W3102" t="str">
        <f>INDEX(People!$A$2:$A$5,MATCH(Sales!$M3102,People!$B$2:$B$5,0))</f>
        <v>Chuck Magee</v>
      </c>
    </row>
    <row r="3103" spans="1:23" x14ac:dyDescent="0.25">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c r="V3103" t="str">
        <f>IF(ISNA(MATCH(Sales!$B3103,Returns!$B$2:$B$297,0)),"No","Yes")</f>
        <v>No</v>
      </c>
      <c r="W3103" t="str">
        <f>INDEX(People!$A$2:$A$5,MATCH(Sales!$M3103,People!$B$2:$B$5,0))</f>
        <v>Chuck Magee</v>
      </c>
    </row>
    <row r="3104" spans="1:23" x14ac:dyDescent="0.25">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c r="V3104" t="str">
        <f>IF(ISNA(MATCH(Sales!$B3104,Returns!$B$2:$B$297,0)),"No","Yes")</f>
        <v>No</v>
      </c>
      <c r="W3104" t="str">
        <f>INDEX(People!$A$2:$A$5,MATCH(Sales!$M3104,People!$B$2:$B$5,0))</f>
        <v>Chuck Magee</v>
      </c>
    </row>
    <row r="3105" spans="1:23" x14ac:dyDescent="0.25">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c r="V3105" t="str">
        <f>IF(ISNA(MATCH(Sales!$B3105,Returns!$B$2:$B$297,0)),"No","Yes")</f>
        <v>No</v>
      </c>
      <c r="W3105" t="str">
        <f>INDEX(People!$A$2:$A$5,MATCH(Sales!$M3105,People!$B$2:$B$5,0))</f>
        <v>Chuck Magee</v>
      </c>
    </row>
    <row r="3106" spans="1:23" x14ac:dyDescent="0.25">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c r="V3106" t="str">
        <f>IF(ISNA(MATCH(Sales!$B3106,Returns!$B$2:$B$297,0)),"No","Yes")</f>
        <v>No</v>
      </c>
      <c r="W3106" t="str">
        <f>INDEX(People!$A$2:$A$5,MATCH(Sales!$M3106,People!$B$2:$B$5,0))</f>
        <v>Chuck Magee</v>
      </c>
    </row>
    <row r="3107" spans="1:23" x14ac:dyDescent="0.25">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c r="V3107" t="str">
        <f>IF(ISNA(MATCH(Sales!$B3107,Returns!$B$2:$B$297,0)),"No","Yes")</f>
        <v>No</v>
      </c>
      <c r="W3107" t="str">
        <f>INDEX(People!$A$2:$A$5,MATCH(Sales!$M3107,People!$B$2:$B$5,0))</f>
        <v>Kelly Williams</v>
      </c>
    </row>
    <row r="3108" spans="1:23" x14ac:dyDescent="0.25">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c r="V3108" t="str">
        <f>IF(ISNA(MATCH(Sales!$B3108,Returns!$B$2:$B$297,0)),"No","Yes")</f>
        <v>No</v>
      </c>
      <c r="W3108" t="str">
        <f>INDEX(People!$A$2:$A$5,MATCH(Sales!$M3108,People!$B$2:$B$5,0))</f>
        <v>Kelly Williams</v>
      </c>
    </row>
    <row r="3109" spans="1:23" x14ac:dyDescent="0.25">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c r="V3109" t="str">
        <f>IF(ISNA(MATCH(Sales!$B3109,Returns!$B$2:$B$297,0)),"No","Yes")</f>
        <v>No</v>
      </c>
      <c r="W3109" t="str">
        <f>INDEX(People!$A$2:$A$5,MATCH(Sales!$M3109,People!$B$2:$B$5,0))</f>
        <v>Kelly Williams</v>
      </c>
    </row>
    <row r="3110" spans="1:23" x14ac:dyDescent="0.25">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c r="V3110" t="str">
        <f>IF(ISNA(MATCH(Sales!$B3110,Returns!$B$2:$B$297,0)),"No","Yes")</f>
        <v>No</v>
      </c>
      <c r="W3110" t="str">
        <f>INDEX(People!$A$2:$A$5,MATCH(Sales!$M3110,People!$B$2:$B$5,0))</f>
        <v>Kelly Williams</v>
      </c>
    </row>
    <row r="3111" spans="1:23" x14ac:dyDescent="0.25">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IF(ISNA(MATCH(Sales!$B3111,Returns!$B$2:$B$297,0)),"No","Yes")</f>
        <v>No</v>
      </c>
      <c r="W3111" t="str">
        <f>INDEX(People!$A$2:$A$5,MATCH(Sales!$M3111,People!$B$2:$B$5,0))</f>
        <v>Kelly Williams</v>
      </c>
    </row>
    <row r="3112" spans="1:23" x14ac:dyDescent="0.25">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c r="V3112" t="str">
        <f>IF(ISNA(MATCH(Sales!$B3112,Returns!$B$2:$B$297,0)),"No","Yes")</f>
        <v>No</v>
      </c>
      <c r="W3112" t="str">
        <f>INDEX(People!$A$2:$A$5,MATCH(Sales!$M3112,People!$B$2:$B$5,0))</f>
        <v>Kelly Williams</v>
      </c>
    </row>
    <row r="3113" spans="1:23" x14ac:dyDescent="0.25">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c r="V3113" t="str">
        <f>IF(ISNA(MATCH(Sales!$B3113,Returns!$B$2:$B$297,0)),"No","Yes")</f>
        <v>No</v>
      </c>
      <c r="W3113" t="str">
        <f>INDEX(People!$A$2:$A$5,MATCH(Sales!$M3113,People!$B$2:$B$5,0))</f>
        <v>Kelly Williams</v>
      </c>
    </row>
    <row r="3114" spans="1:23" x14ac:dyDescent="0.25">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c r="V3114" t="str">
        <f>IF(ISNA(MATCH(Sales!$B3114,Returns!$B$2:$B$297,0)),"No","Yes")</f>
        <v>No</v>
      </c>
      <c r="W3114" t="str">
        <f>INDEX(People!$A$2:$A$5,MATCH(Sales!$M3114,People!$B$2:$B$5,0))</f>
        <v>Anna Andreadi</v>
      </c>
    </row>
    <row r="3115" spans="1:23" x14ac:dyDescent="0.25">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IF(ISNA(MATCH(Sales!$B3115,Returns!$B$2:$B$297,0)),"No","Yes")</f>
        <v>No</v>
      </c>
      <c r="W3115" t="str">
        <f>INDEX(People!$A$2:$A$5,MATCH(Sales!$M3115,People!$B$2:$B$5,0))</f>
        <v>Anna Andreadi</v>
      </c>
    </row>
    <row r="3116" spans="1:23" x14ac:dyDescent="0.25">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IF(ISNA(MATCH(Sales!$B3116,Returns!$B$2:$B$297,0)),"No","Yes")</f>
        <v>No</v>
      </c>
      <c r="W3116" t="str">
        <f>INDEX(People!$A$2:$A$5,MATCH(Sales!$M3116,People!$B$2:$B$5,0))</f>
        <v>Anna Andreadi</v>
      </c>
    </row>
    <row r="3117" spans="1:23" x14ac:dyDescent="0.25">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c r="V3117" t="str">
        <f>IF(ISNA(MATCH(Sales!$B3117,Returns!$B$2:$B$297,0)),"No","Yes")</f>
        <v>No</v>
      </c>
      <c r="W3117" t="str">
        <f>INDEX(People!$A$2:$A$5,MATCH(Sales!$M3117,People!$B$2:$B$5,0))</f>
        <v>Anna Andreadi</v>
      </c>
    </row>
    <row r="3118" spans="1:23" x14ac:dyDescent="0.25">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c r="V3118" t="str">
        <f>IF(ISNA(MATCH(Sales!$B3118,Returns!$B$2:$B$297,0)),"No","Yes")</f>
        <v>No</v>
      </c>
      <c r="W3118" t="str">
        <f>INDEX(People!$A$2:$A$5,MATCH(Sales!$M3118,People!$B$2:$B$5,0))</f>
        <v>Anna Andreadi</v>
      </c>
    </row>
    <row r="3119" spans="1:23" x14ac:dyDescent="0.25">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c r="V3119" t="str">
        <f>IF(ISNA(MATCH(Sales!$B3119,Returns!$B$2:$B$297,0)),"No","Yes")</f>
        <v>No</v>
      </c>
      <c r="W3119" t="str">
        <f>INDEX(People!$A$2:$A$5,MATCH(Sales!$M3119,People!$B$2:$B$5,0))</f>
        <v>Anna Andreadi</v>
      </c>
    </row>
    <row r="3120" spans="1:23" x14ac:dyDescent="0.25">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c r="V3120" t="str">
        <f>IF(ISNA(MATCH(Sales!$B3120,Returns!$B$2:$B$297,0)),"No","Yes")</f>
        <v>No</v>
      </c>
      <c r="W3120" t="str">
        <f>INDEX(People!$A$2:$A$5,MATCH(Sales!$M3120,People!$B$2:$B$5,0))</f>
        <v>Cassandra Brandow</v>
      </c>
    </row>
    <row r="3121" spans="1:23" x14ac:dyDescent="0.25">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c r="V3121" t="str">
        <f>IF(ISNA(MATCH(Sales!$B3121,Returns!$B$2:$B$297,0)),"No","Yes")</f>
        <v>No</v>
      </c>
      <c r="W3121" t="str">
        <f>INDEX(People!$A$2:$A$5,MATCH(Sales!$M3121,People!$B$2:$B$5,0))</f>
        <v>Cassandra Brandow</v>
      </c>
    </row>
    <row r="3122" spans="1:23" x14ac:dyDescent="0.25">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c r="V3122" t="str">
        <f>IF(ISNA(MATCH(Sales!$B3122,Returns!$B$2:$B$297,0)),"No","Yes")</f>
        <v>No</v>
      </c>
      <c r="W3122" t="str">
        <f>INDEX(People!$A$2:$A$5,MATCH(Sales!$M3122,People!$B$2:$B$5,0))</f>
        <v>Cassandra Brandow</v>
      </c>
    </row>
    <row r="3123" spans="1:23" x14ac:dyDescent="0.25">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c r="V3123" t="str">
        <f>IF(ISNA(MATCH(Sales!$B3123,Returns!$B$2:$B$297,0)),"No","Yes")</f>
        <v>No</v>
      </c>
      <c r="W3123" t="str">
        <f>INDEX(People!$A$2:$A$5,MATCH(Sales!$M3123,People!$B$2:$B$5,0))</f>
        <v>Cassandra Brandow</v>
      </c>
    </row>
    <row r="3124" spans="1:23" x14ac:dyDescent="0.25">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c r="V3124" t="str">
        <f>IF(ISNA(MATCH(Sales!$B3124,Returns!$B$2:$B$297,0)),"No","Yes")</f>
        <v>No</v>
      </c>
      <c r="W3124" t="str">
        <f>INDEX(People!$A$2:$A$5,MATCH(Sales!$M3124,People!$B$2:$B$5,0))</f>
        <v>Cassandra Brandow</v>
      </c>
    </row>
    <row r="3125" spans="1:23" x14ac:dyDescent="0.25">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c r="V3125" t="str">
        <f>IF(ISNA(MATCH(Sales!$B3125,Returns!$B$2:$B$297,0)),"No","Yes")</f>
        <v>No</v>
      </c>
      <c r="W3125" t="str">
        <f>INDEX(People!$A$2:$A$5,MATCH(Sales!$M3125,People!$B$2:$B$5,0))</f>
        <v>Cassandra Brandow</v>
      </c>
    </row>
    <row r="3126" spans="1:23" x14ac:dyDescent="0.25">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c r="V3126" t="str">
        <f>IF(ISNA(MATCH(Sales!$B3126,Returns!$B$2:$B$297,0)),"No","Yes")</f>
        <v>No</v>
      </c>
      <c r="W3126" t="str">
        <f>INDEX(People!$A$2:$A$5,MATCH(Sales!$M3126,People!$B$2:$B$5,0))</f>
        <v>Cassandra Brandow</v>
      </c>
    </row>
    <row r="3127" spans="1:23" x14ac:dyDescent="0.25">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c r="V3127" t="str">
        <f>IF(ISNA(MATCH(Sales!$B3127,Returns!$B$2:$B$297,0)),"No","Yes")</f>
        <v>No</v>
      </c>
      <c r="W3127" t="str">
        <f>INDEX(People!$A$2:$A$5,MATCH(Sales!$M3127,People!$B$2:$B$5,0))</f>
        <v>Cassandra Brandow</v>
      </c>
    </row>
    <row r="3128" spans="1:23" x14ac:dyDescent="0.25">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c r="V3128" t="str">
        <f>IF(ISNA(MATCH(Sales!$B3128,Returns!$B$2:$B$297,0)),"No","Yes")</f>
        <v>No</v>
      </c>
      <c r="W3128" t="str">
        <f>INDEX(People!$A$2:$A$5,MATCH(Sales!$M3128,People!$B$2:$B$5,0))</f>
        <v>Chuck Magee</v>
      </c>
    </row>
    <row r="3129" spans="1:23" x14ac:dyDescent="0.25">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c r="V3129" t="str">
        <f>IF(ISNA(MATCH(Sales!$B3129,Returns!$B$2:$B$297,0)),"No","Yes")</f>
        <v>No</v>
      </c>
      <c r="W3129" t="str">
        <f>INDEX(People!$A$2:$A$5,MATCH(Sales!$M3129,People!$B$2:$B$5,0))</f>
        <v>Chuck Magee</v>
      </c>
    </row>
    <row r="3130" spans="1:23" x14ac:dyDescent="0.25">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c r="V3130" t="str">
        <f>IF(ISNA(MATCH(Sales!$B3130,Returns!$B$2:$B$297,0)),"No","Yes")</f>
        <v>No</v>
      </c>
      <c r="W3130" t="str">
        <f>INDEX(People!$A$2:$A$5,MATCH(Sales!$M3130,People!$B$2:$B$5,0))</f>
        <v>Anna Andreadi</v>
      </c>
    </row>
    <row r="3131" spans="1:23" x14ac:dyDescent="0.25">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c r="V3131" t="str">
        <f>IF(ISNA(MATCH(Sales!$B3131,Returns!$B$2:$B$297,0)),"No","Yes")</f>
        <v>No</v>
      </c>
      <c r="W3131" t="str">
        <f>INDEX(People!$A$2:$A$5,MATCH(Sales!$M3131,People!$B$2:$B$5,0))</f>
        <v>Anna Andreadi</v>
      </c>
    </row>
    <row r="3132" spans="1:23" x14ac:dyDescent="0.25">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c r="V3132" t="str">
        <f>IF(ISNA(MATCH(Sales!$B3132,Returns!$B$2:$B$297,0)),"No","Yes")</f>
        <v>No</v>
      </c>
      <c r="W3132" t="str">
        <f>INDEX(People!$A$2:$A$5,MATCH(Sales!$M3132,People!$B$2:$B$5,0))</f>
        <v>Anna Andreadi</v>
      </c>
    </row>
    <row r="3133" spans="1:23" x14ac:dyDescent="0.25">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c r="V3133" t="str">
        <f>IF(ISNA(MATCH(Sales!$B3133,Returns!$B$2:$B$297,0)),"No","Yes")</f>
        <v>No</v>
      </c>
      <c r="W3133" t="str">
        <f>INDEX(People!$A$2:$A$5,MATCH(Sales!$M3133,People!$B$2:$B$5,0))</f>
        <v>Anna Andreadi</v>
      </c>
    </row>
    <row r="3134" spans="1:23" x14ac:dyDescent="0.25">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c r="V3134" t="str">
        <f>IF(ISNA(MATCH(Sales!$B3134,Returns!$B$2:$B$297,0)),"No","Yes")</f>
        <v>No</v>
      </c>
      <c r="W3134" t="str">
        <f>INDEX(People!$A$2:$A$5,MATCH(Sales!$M3134,People!$B$2:$B$5,0))</f>
        <v>Chuck Magee</v>
      </c>
    </row>
    <row r="3135" spans="1:23" x14ac:dyDescent="0.25">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c r="V3135" t="str">
        <f>IF(ISNA(MATCH(Sales!$B3135,Returns!$B$2:$B$297,0)),"No","Yes")</f>
        <v>No</v>
      </c>
      <c r="W3135" t="str">
        <f>INDEX(People!$A$2:$A$5,MATCH(Sales!$M3135,People!$B$2:$B$5,0))</f>
        <v>Chuck Magee</v>
      </c>
    </row>
    <row r="3136" spans="1:23" x14ac:dyDescent="0.25">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c r="V3136" t="str">
        <f>IF(ISNA(MATCH(Sales!$B3136,Returns!$B$2:$B$297,0)),"No","Yes")</f>
        <v>No</v>
      </c>
      <c r="W3136" t="str">
        <f>INDEX(People!$A$2:$A$5,MATCH(Sales!$M3136,People!$B$2:$B$5,0))</f>
        <v>Kelly Williams</v>
      </c>
    </row>
    <row r="3137" spans="1:23" x14ac:dyDescent="0.25">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c r="V3137" t="str">
        <f>IF(ISNA(MATCH(Sales!$B3137,Returns!$B$2:$B$297,0)),"No","Yes")</f>
        <v>No</v>
      </c>
      <c r="W3137" t="str">
        <f>INDEX(People!$A$2:$A$5,MATCH(Sales!$M3137,People!$B$2:$B$5,0))</f>
        <v>Kelly Williams</v>
      </c>
    </row>
    <row r="3138" spans="1:23" x14ac:dyDescent="0.25">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c r="V3138" t="str">
        <f>IF(ISNA(MATCH(Sales!$B3138,Returns!$B$2:$B$297,0)),"No","Yes")</f>
        <v>No</v>
      </c>
      <c r="W3138" t="str">
        <f>INDEX(People!$A$2:$A$5,MATCH(Sales!$M3138,People!$B$2:$B$5,0))</f>
        <v>Kelly Williams</v>
      </c>
    </row>
    <row r="3139" spans="1:23" x14ac:dyDescent="0.25">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IF(ISNA(MATCH(Sales!$B3139,Returns!$B$2:$B$297,0)),"No","Yes")</f>
        <v>No</v>
      </c>
      <c r="W3139" t="str">
        <f>INDEX(People!$A$2:$A$5,MATCH(Sales!$M3139,People!$B$2:$B$5,0))</f>
        <v>Kelly Williams</v>
      </c>
    </row>
    <row r="3140" spans="1:23" x14ac:dyDescent="0.25">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c r="V3140" t="str">
        <f>IF(ISNA(MATCH(Sales!$B3140,Returns!$B$2:$B$297,0)),"No","Yes")</f>
        <v>No</v>
      </c>
      <c r="W3140" t="str">
        <f>INDEX(People!$A$2:$A$5,MATCH(Sales!$M3140,People!$B$2:$B$5,0))</f>
        <v>Kelly Williams</v>
      </c>
    </row>
    <row r="3141" spans="1:23" x14ac:dyDescent="0.25">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c r="V3141" t="str">
        <f>IF(ISNA(MATCH(Sales!$B3141,Returns!$B$2:$B$297,0)),"No","Yes")</f>
        <v>No</v>
      </c>
      <c r="W3141" t="str">
        <f>INDEX(People!$A$2:$A$5,MATCH(Sales!$M3141,People!$B$2:$B$5,0))</f>
        <v>Kelly Williams</v>
      </c>
    </row>
    <row r="3142" spans="1:23" x14ac:dyDescent="0.25">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c r="V3142" t="str">
        <f>IF(ISNA(MATCH(Sales!$B3142,Returns!$B$2:$B$297,0)),"No","Yes")</f>
        <v>No</v>
      </c>
      <c r="W3142" t="str">
        <f>INDEX(People!$A$2:$A$5,MATCH(Sales!$M3142,People!$B$2:$B$5,0))</f>
        <v>Chuck Magee</v>
      </c>
    </row>
    <row r="3143" spans="1:23" x14ac:dyDescent="0.25">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c r="V3143" t="str">
        <f>IF(ISNA(MATCH(Sales!$B3143,Returns!$B$2:$B$297,0)),"No","Yes")</f>
        <v>No</v>
      </c>
      <c r="W3143" t="str">
        <f>INDEX(People!$A$2:$A$5,MATCH(Sales!$M3143,People!$B$2:$B$5,0))</f>
        <v>Kelly Williams</v>
      </c>
    </row>
    <row r="3144" spans="1:23" x14ac:dyDescent="0.25">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c r="V3144" t="str">
        <f>IF(ISNA(MATCH(Sales!$B3144,Returns!$B$2:$B$297,0)),"No","Yes")</f>
        <v>No</v>
      </c>
      <c r="W3144" t="str">
        <f>INDEX(People!$A$2:$A$5,MATCH(Sales!$M3144,People!$B$2:$B$5,0))</f>
        <v>Chuck Magee</v>
      </c>
    </row>
    <row r="3145" spans="1:23" x14ac:dyDescent="0.25">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c r="V3145" t="str">
        <f>IF(ISNA(MATCH(Sales!$B3145,Returns!$B$2:$B$297,0)),"No","Yes")</f>
        <v>No</v>
      </c>
      <c r="W3145" t="str">
        <f>INDEX(People!$A$2:$A$5,MATCH(Sales!$M3145,People!$B$2:$B$5,0))</f>
        <v>Chuck Magee</v>
      </c>
    </row>
    <row r="3146" spans="1:23" x14ac:dyDescent="0.25">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c r="V3146" t="str">
        <f>IF(ISNA(MATCH(Sales!$B3146,Returns!$B$2:$B$297,0)),"No","Yes")</f>
        <v>No</v>
      </c>
      <c r="W3146" t="str">
        <f>INDEX(People!$A$2:$A$5,MATCH(Sales!$M3146,People!$B$2:$B$5,0))</f>
        <v>Kelly Williams</v>
      </c>
    </row>
    <row r="3147" spans="1:23" x14ac:dyDescent="0.25">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c r="V3147" t="str">
        <f>IF(ISNA(MATCH(Sales!$B3147,Returns!$B$2:$B$297,0)),"No","Yes")</f>
        <v>Yes</v>
      </c>
      <c r="W3147" t="str">
        <f>INDEX(People!$A$2:$A$5,MATCH(Sales!$M3147,People!$B$2:$B$5,0))</f>
        <v>Anna Andreadi</v>
      </c>
    </row>
    <row r="3148" spans="1:23" x14ac:dyDescent="0.25">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c r="V3148" t="str">
        <f>IF(ISNA(MATCH(Sales!$B3148,Returns!$B$2:$B$297,0)),"No","Yes")</f>
        <v>Yes</v>
      </c>
      <c r="W3148" t="str">
        <f>INDEX(People!$A$2:$A$5,MATCH(Sales!$M3148,People!$B$2:$B$5,0))</f>
        <v>Anna Andreadi</v>
      </c>
    </row>
    <row r="3149" spans="1:23" x14ac:dyDescent="0.25">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c r="V3149" t="str">
        <f>IF(ISNA(MATCH(Sales!$B3149,Returns!$B$2:$B$297,0)),"No","Yes")</f>
        <v>No</v>
      </c>
      <c r="W3149" t="str">
        <f>INDEX(People!$A$2:$A$5,MATCH(Sales!$M3149,People!$B$2:$B$5,0))</f>
        <v>Anna Andreadi</v>
      </c>
    </row>
    <row r="3150" spans="1:23" x14ac:dyDescent="0.25">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c r="V3150" t="str">
        <f>IF(ISNA(MATCH(Sales!$B3150,Returns!$B$2:$B$297,0)),"No","Yes")</f>
        <v>No</v>
      </c>
      <c r="W3150" t="str">
        <f>INDEX(People!$A$2:$A$5,MATCH(Sales!$M3150,People!$B$2:$B$5,0))</f>
        <v>Chuck Magee</v>
      </c>
    </row>
    <row r="3151" spans="1:23" x14ac:dyDescent="0.25">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c r="V3151" t="str">
        <f>IF(ISNA(MATCH(Sales!$B3151,Returns!$B$2:$B$297,0)),"No","Yes")</f>
        <v>No</v>
      </c>
      <c r="W3151" t="str">
        <f>INDEX(People!$A$2:$A$5,MATCH(Sales!$M3151,People!$B$2:$B$5,0))</f>
        <v>Anna Andreadi</v>
      </c>
    </row>
    <row r="3152" spans="1:23" x14ac:dyDescent="0.25">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c r="V3152" t="str">
        <f>IF(ISNA(MATCH(Sales!$B3152,Returns!$B$2:$B$297,0)),"No","Yes")</f>
        <v>No</v>
      </c>
      <c r="W3152" t="str">
        <f>INDEX(People!$A$2:$A$5,MATCH(Sales!$M3152,People!$B$2:$B$5,0))</f>
        <v>Chuck Magee</v>
      </c>
    </row>
    <row r="3153" spans="1:23" x14ac:dyDescent="0.25">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c r="V3153" t="str">
        <f>IF(ISNA(MATCH(Sales!$B3153,Returns!$B$2:$B$297,0)),"No","Yes")</f>
        <v>No</v>
      </c>
      <c r="W3153" t="str">
        <f>INDEX(People!$A$2:$A$5,MATCH(Sales!$M3153,People!$B$2:$B$5,0))</f>
        <v>Chuck Magee</v>
      </c>
    </row>
    <row r="3154" spans="1:23" x14ac:dyDescent="0.25">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c r="V3154" t="str">
        <f>IF(ISNA(MATCH(Sales!$B3154,Returns!$B$2:$B$297,0)),"No","Yes")</f>
        <v>No</v>
      </c>
      <c r="W3154" t="str">
        <f>INDEX(People!$A$2:$A$5,MATCH(Sales!$M3154,People!$B$2:$B$5,0))</f>
        <v>Chuck Magee</v>
      </c>
    </row>
    <row r="3155" spans="1:23" x14ac:dyDescent="0.25">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c r="V3155" t="str">
        <f>IF(ISNA(MATCH(Sales!$B3155,Returns!$B$2:$B$297,0)),"No","Yes")</f>
        <v>No</v>
      </c>
      <c r="W3155" t="str">
        <f>INDEX(People!$A$2:$A$5,MATCH(Sales!$M3155,People!$B$2:$B$5,0))</f>
        <v>Chuck Magee</v>
      </c>
    </row>
    <row r="3156" spans="1:23" x14ac:dyDescent="0.25">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c r="V3156" t="str">
        <f>IF(ISNA(MATCH(Sales!$B3156,Returns!$B$2:$B$297,0)),"No","Yes")</f>
        <v>No</v>
      </c>
      <c r="W3156" t="str">
        <f>INDEX(People!$A$2:$A$5,MATCH(Sales!$M3156,People!$B$2:$B$5,0))</f>
        <v>Kelly Williams</v>
      </c>
    </row>
    <row r="3157" spans="1:23" x14ac:dyDescent="0.25">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c r="V3157" t="str">
        <f>IF(ISNA(MATCH(Sales!$B3157,Returns!$B$2:$B$297,0)),"No","Yes")</f>
        <v>No</v>
      </c>
      <c r="W3157" t="str">
        <f>INDEX(People!$A$2:$A$5,MATCH(Sales!$M3157,People!$B$2:$B$5,0))</f>
        <v>Anna Andreadi</v>
      </c>
    </row>
    <row r="3158" spans="1:23" x14ac:dyDescent="0.25">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c r="V3158" t="str">
        <f>IF(ISNA(MATCH(Sales!$B3158,Returns!$B$2:$B$297,0)),"No","Yes")</f>
        <v>No</v>
      </c>
      <c r="W3158" t="str">
        <f>INDEX(People!$A$2:$A$5,MATCH(Sales!$M3158,People!$B$2:$B$5,0))</f>
        <v>Chuck Magee</v>
      </c>
    </row>
    <row r="3159" spans="1:23" x14ac:dyDescent="0.25">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c r="V3159" t="str">
        <f>IF(ISNA(MATCH(Sales!$B3159,Returns!$B$2:$B$297,0)),"No","Yes")</f>
        <v>No</v>
      </c>
      <c r="W3159" t="str">
        <f>INDEX(People!$A$2:$A$5,MATCH(Sales!$M3159,People!$B$2:$B$5,0))</f>
        <v>Chuck Magee</v>
      </c>
    </row>
    <row r="3160" spans="1:23" x14ac:dyDescent="0.25">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c r="V3160" t="str">
        <f>IF(ISNA(MATCH(Sales!$B3160,Returns!$B$2:$B$297,0)),"No","Yes")</f>
        <v>No</v>
      </c>
      <c r="W3160" t="str">
        <f>INDEX(People!$A$2:$A$5,MATCH(Sales!$M3160,People!$B$2:$B$5,0))</f>
        <v>Cassandra Brandow</v>
      </c>
    </row>
    <row r="3161" spans="1:23" x14ac:dyDescent="0.25">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c r="V3161" t="str">
        <f>IF(ISNA(MATCH(Sales!$B3161,Returns!$B$2:$B$297,0)),"No","Yes")</f>
        <v>No</v>
      </c>
      <c r="W3161" t="str">
        <f>INDEX(People!$A$2:$A$5,MATCH(Sales!$M3161,People!$B$2:$B$5,0))</f>
        <v>Cassandra Brandow</v>
      </c>
    </row>
    <row r="3162" spans="1:23" x14ac:dyDescent="0.25">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c r="V3162" t="str">
        <f>IF(ISNA(MATCH(Sales!$B3162,Returns!$B$2:$B$297,0)),"No","Yes")</f>
        <v>No</v>
      </c>
      <c r="W3162" t="str">
        <f>INDEX(People!$A$2:$A$5,MATCH(Sales!$M3162,People!$B$2:$B$5,0))</f>
        <v>Kelly Williams</v>
      </c>
    </row>
    <row r="3163" spans="1:23" x14ac:dyDescent="0.25">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IF(ISNA(MATCH(Sales!$B3163,Returns!$B$2:$B$297,0)),"No","Yes")</f>
        <v>No</v>
      </c>
      <c r="W3163" t="str">
        <f>INDEX(People!$A$2:$A$5,MATCH(Sales!$M3163,People!$B$2:$B$5,0))</f>
        <v>Anna Andreadi</v>
      </c>
    </row>
    <row r="3164" spans="1:23" x14ac:dyDescent="0.25">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c r="V3164" t="str">
        <f>IF(ISNA(MATCH(Sales!$B3164,Returns!$B$2:$B$297,0)),"No","Yes")</f>
        <v>No</v>
      </c>
      <c r="W3164" t="str">
        <f>INDEX(People!$A$2:$A$5,MATCH(Sales!$M3164,People!$B$2:$B$5,0))</f>
        <v>Anna Andreadi</v>
      </c>
    </row>
    <row r="3165" spans="1:23" x14ac:dyDescent="0.25">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c r="V3165" t="str">
        <f>IF(ISNA(MATCH(Sales!$B3165,Returns!$B$2:$B$297,0)),"No","Yes")</f>
        <v>No</v>
      </c>
      <c r="W3165" t="str">
        <f>INDEX(People!$A$2:$A$5,MATCH(Sales!$M3165,People!$B$2:$B$5,0))</f>
        <v>Anna Andreadi</v>
      </c>
    </row>
    <row r="3166" spans="1:23" x14ac:dyDescent="0.25">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c r="V3166" t="str">
        <f>IF(ISNA(MATCH(Sales!$B3166,Returns!$B$2:$B$297,0)),"No","Yes")</f>
        <v>No</v>
      </c>
      <c r="W3166" t="str">
        <f>INDEX(People!$A$2:$A$5,MATCH(Sales!$M3166,People!$B$2:$B$5,0))</f>
        <v>Anna Andreadi</v>
      </c>
    </row>
    <row r="3167" spans="1:23" x14ac:dyDescent="0.25">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c r="V3167" t="str">
        <f>IF(ISNA(MATCH(Sales!$B3167,Returns!$B$2:$B$297,0)),"No","Yes")</f>
        <v>No</v>
      </c>
      <c r="W3167" t="str">
        <f>INDEX(People!$A$2:$A$5,MATCH(Sales!$M3167,People!$B$2:$B$5,0))</f>
        <v>Anna Andreadi</v>
      </c>
    </row>
    <row r="3168" spans="1:23" x14ac:dyDescent="0.25">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c r="V3168" t="str">
        <f>IF(ISNA(MATCH(Sales!$B3168,Returns!$B$2:$B$297,0)),"No","Yes")</f>
        <v>No</v>
      </c>
      <c r="W3168" t="str">
        <f>INDEX(People!$A$2:$A$5,MATCH(Sales!$M3168,People!$B$2:$B$5,0))</f>
        <v>Anna Andreadi</v>
      </c>
    </row>
    <row r="3169" spans="1:23" x14ac:dyDescent="0.25">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IF(ISNA(MATCH(Sales!$B3169,Returns!$B$2:$B$297,0)),"No","Yes")</f>
        <v>No</v>
      </c>
      <c r="W3169" t="str">
        <f>INDEX(People!$A$2:$A$5,MATCH(Sales!$M3169,People!$B$2:$B$5,0))</f>
        <v>Kelly Williams</v>
      </c>
    </row>
    <row r="3170" spans="1:23" x14ac:dyDescent="0.25">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c r="V3170" t="str">
        <f>IF(ISNA(MATCH(Sales!$B3170,Returns!$B$2:$B$297,0)),"No","Yes")</f>
        <v>No</v>
      </c>
      <c r="W3170" t="str">
        <f>INDEX(People!$A$2:$A$5,MATCH(Sales!$M3170,People!$B$2:$B$5,0))</f>
        <v>Cassandra Brandow</v>
      </c>
    </row>
    <row r="3171" spans="1:23" x14ac:dyDescent="0.25">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c r="V3171" t="str">
        <f>IF(ISNA(MATCH(Sales!$B3171,Returns!$B$2:$B$297,0)),"No","Yes")</f>
        <v>No</v>
      </c>
      <c r="W3171" t="str">
        <f>INDEX(People!$A$2:$A$5,MATCH(Sales!$M3171,People!$B$2:$B$5,0))</f>
        <v>Cassandra Brandow</v>
      </c>
    </row>
    <row r="3172" spans="1:23" x14ac:dyDescent="0.25">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c r="V3172" t="str">
        <f>IF(ISNA(MATCH(Sales!$B3172,Returns!$B$2:$B$297,0)),"No","Yes")</f>
        <v>No</v>
      </c>
      <c r="W3172" t="str">
        <f>INDEX(People!$A$2:$A$5,MATCH(Sales!$M3172,People!$B$2:$B$5,0))</f>
        <v>Cassandra Brandow</v>
      </c>
    </row>
    <row r="3173" spans="1:23" x14ac:dyDescent="0.25">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c r="V3173" t="str">
        <f>IF(ISNA(MATCH(Sales!$B3173,Returns!$B$2:$B$297,0)),"No","Yes")</f>
        <v>No</v>
      </c>
      <c r="W3173" t="str">
        <f>INDEX(People!$A$2:$A$5,MATCH(Sales!$M3173,People!$B$2:$B$5,0))</f>
        <v>Kelly Williams</v>
      </c>
    </row>
    <row r="3174" spans="1:23" x14ac:dyDescent="0.25">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IF(ISNA(MATCH(Sales!$B3174,Returns!$B$2:$B$297,0)),"No","Yes")</f>
        <v>No</v>
      </c>
      <c r="W3174" t="str">
        <f>INDEX(People!$A$2:$A$5,MATCH(Sales!$M3174,People!$B$2:$B$5,0))</f>
        <v>Kelly Williams</v>
      </c>
    </row>
    <row r="3175" spans="1:23" x14ac:dyDescent="0.25">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c r="V3175" t="str">
        <f>IF(ISNA(MATCH(Sales!$B3175,Returns!$B$2:$B$297,0)),"No","Yes")</f>
        <v>No</v>
      </c>
      <c r="W3175" t="str">
        <f>INDEX(People!$A$2:$A$5,MATCH(Sales!$M3175,People!$B$2:$B$5,0))</f>
        <v>Kelly Williams</v>
      </c>
    </row>
    <row r="3176" spans="1:23" x14ac:dyDescent="0.25">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c r="V3176" t="str">
        <f>IF(ISNA(MATCH(Sales!$B3176,Returns!$B$2:$B$297,0)),"No","Yes")</f>
        <v>No</v>
      </c>
      <c r="W3176" t="str">
        <f>INDEX(People!$A$2:$A$5,MATCH(Sales!$M3176,People!$B$2:$B$5,0))</f>
        <v>Kelly Williams</v>
      </c>
    </row>
    <row r="3177" spans="1:23" x14ac:dyDescent="0.25">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c r="V3177" t="str">
        <f>IF(ISNA(MATCH(Sales!$B3177,Returns!$B$2:$B$297,0)),"No","Yes")</f>
        <v>No</v>
      </c>
      <c r="W3177" t="str">
        <f>INDEX(People!$A$2:$A$5,MATCH(Sales!$M3177,People!$B$2:$B$5,0))</f>
        <v>Anna Andreadi</v>
      </c>
    </row>
    <row r="3178" spans="1:23" x14ac:dyDescent="0.25">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c r="V3178" t="str">
        <f>IF(ISNA(MATCH(Sales!$B3178,Returns!$B$2:$B$297,0)),"No","Yes")</f>
        <v>No</v>
      </c>
      <c r="W3178" t="str">
        <f>INDEX(People!$A$2:$A$5,MATCH(Sales!$M3178,People!$B$2:$B$5,0))</f>
        <v>Anna Andreadi</v>
      </c>
    </row>
    <row r="3179" spans="1:23" x14ac:dyDescent="0.25">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c r="V3179" t="str">
        <f>IF(ISNA(MATCH(Sales!$B3179,Returns!$B$2:$B$297,0)),"No","Yes")</f>
        <v>No</v>
      </c>
      <c r="W3179" t="str">
        <f>INDEX(People!$A$2:$A$5,MATCH(Sales!$M3179,People!$B$2:$B$5,0))</f>
        <v>Chuck Magee</v>
      </c>
    </row>
    <row r="3180" spans="1:23" x14ac:dyDescent="0.25">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c r="V3180" t="str">
        <f>IF(ISNA(MATCH(Sales!$B3180,Returns!$B$2:$B$297,0)),"No","Yes")</f>
        <v>No</v>
      </c>
      <c r="W3180" t="str">
        <f>INDEX(People!$A$2:$A$5,MATCH(Sales!$M3180,People!$B$2:$B$5,0))</f>
        <v>Chuck Magee</v>
      </c>
    </row>
    <row r="3181" spans="1:23" x14ac:dyDescent="0.25">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c r="V3181" t="str">
        <f>IF(ISNA(MATCH(Sales!$B3181,Returns!$B$2:$B$297,0)),"No","Yes")</f>
        <v>No</v>
      </c>
      <c r="W3181" t="str">
        <f>INDEX(People!$A$2:$A$5,MATCH(Sales!$M3181,People!$B$2:$B$5,0))</f>
        <v>Chuck Magee</v>
      </c>
    </row>
    <row r="3182" spans="1:23" x14ac:dyDescent="0.25">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c r="V3182" t="str">
        <f>IF(ISNA(MATCH(Sales!$B3182,Returns!$B$2:$B$297,0)),"No","Yes")</f>
        <v>No</v>
      </c>
      <c r="W3182" t="str">
        <f>INDEX(People!$A$2:$A$5,MATCH(Sales!$M3182,People!$B$2:$B$5,0))</f>
        <v>Chuck Magee</v>
      </c>
    </row>
    <row r="3183" spans="1:23" x14ac:dyDescent="0.25">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IF(ISNA(MATCH(Sales!$B3183,Returns!$B$2:$B$297,0)),"No","Yes")</f>
        <v>No</v>
      </c>
      <c r="W3183" t="str">
        <f>INDEX(People!$A$2:$A$5,MATCH(Sales!$M3183,People!$B$2:$B$5,0))</f>
        <v>Chuck Magee</v>
      </c>
    </row>
    <row r="3184" spans="1:23" x14ac:dyDescent="0.25">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c r="V3184" t="str">
        <f>IF(ISNA(MATCH(Sales!$B3184,Returns!$B$2:$B$297,0)),"No","Yes")</f>
        <v>No</v>
      </c>
      <c r="W3184" t="str">
        <f>INDEX(People!$A$2:$A$5,MATCH(Sales!$M3184,People!$B$2:$B$5,0))</f>
        <v>Chuck Magee</v>
      </c>
    </row>
    <row r="3185" spans="1:23" x14ac:dyDescent="0.25">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c r="V3185" t="str">
        <f>IF(ISNA(MATCH(Sales!$B3185,Returns!$B$2:$B$297,0)),"No","Yes")</f>
        <v>No</v>
      </c>
      <c r="W3185" t="str">
        <f>INDEX(People!$A$2:$A$5,MATCH(Sales!$M3185,People!$B$2:$B$5,0))</f>
        <v>Chuck Magee</v>
      </c>
    </row>
    <row r="3186" spans="1:23" x14ac:dyDescent="0.25">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c r="V3186" t="str">
        <f>IF(ISNA(MATCH(Sales!$B3186,Returns!$B$2:$B$297,0)),"No","Yes")</f>
        <v>No</v>
      </c>
      <c r="W3186" t="str">
        <f>INDEX(People!$A$2:$A$5,MATCH(Sales!$M3186,People!$B$2:$B$5,0))</f>
        <v>Chuck Magee</v>
      </c>
    </row>
    <row r="3187" spans="1:23" x14ac:dyDescent="0.25">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c r="V3187" t="str">
        <f>IF(ISNA(MATCH(Sales!$B3187,Returns!$B$2:$B$297,0)),"No","Yes")</f>
        <v>Yes</v>
      </c>
      <c r="W3187" t="str">
        <f>INDEX(People!$A$2:$A$5,MATCH(Sales!$M3187,People!$B$2:$B$5,0))</f>
        <v>Kelly Williams</v>
      </c>
    </row>
    <row r="3188" spans="1:23" x14ac:dyDescent="0.25">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c r="V3188" t="str">
        <f>IF(ISNA(MATCH(Sales!$B3188,Returns!$B$2:$B$297,0)),"No","Yes")</f>
        <v>Yes</v>
      </c>
      <c r="W3188" t="str">
        <f>INDEX(People!$A$2:$A$5,MATCH(Sales!$M3188,People!$B$2:$B$5,0))</f>
        <v>Kelly Williams</v>
      </c>
    </row>
    <row r="3189" spans="1:23" x14ac:dyDescent="0.25">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IF(ISNA(MATCH(Sales!$B3189,Returns!$B$2:$B$297,0)),"No","Yes")</f>
        <v>No</v>
      </c>
      <c r="W3189" t="str">
        <f>INDEX(People!$A$2:$A$5,MATCH(Sales!$M3189,People!$B$2:$B$5,0))</f>
        <v>Chuck Magee</v>
      </c>
    </row>
    <row r="3190" spans="1:23" x14ac:dyDescent="0.25">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c r="V3190" t="str">
        <f>IF(ISNA(MATCH(Sales!$B3190,Returns!$B$2:$B$297,0)),"No","Yes")</f>
        <v>No</v>
      </c>
      <c r="W3190" t="str">
        <f>INDEX(People!$A$2:$A$5,MATCH(Sales!$M3190,People!$B$2:$B$5,0))</f>
        <v>Anna Andreadi</v>
      </c>
    </row>
    <row r="3191" spans="1:23" x14ac:dyDescent="0.25">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c r="V3191" t="str">
        <f>IF(ISNA(MATCH(Sales!$B3191,Returns!$B$2:$B$297,0)),"No","Yes")</f>
        <v>No</v>
      </c>
      <c r="W3191" t="str">
        <f>INDEX(People!$A$2:$A$5,MATCH(Sales!$M3191,People!$B$2:$B$5,0))</f>
        <v>Anna Andreadi</v>
      </c>
    </row>
    <row r="3192" spans="1:23" x14ac:dyDescent="0.25">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c r="V3192" t="str">
        <f>IF(ISNA(MATCH(Sales!$B3192,Returns!$B$2:$B$297,0)),"No","Yes")</f>
        <v>No</v>
      </c>
      <c r="W3192" t="str">
        <f>INDEX(People!$A$2:$A$5,MATCH(Sales!$M3192,People!$B$2:$B$5,0))</f>
        <v>Kelly Williams</v>
      </c>
    </row>
    <row r="3193" spans="1:23" x14ac:dyDescent="0.25">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c r="V3193" t="str">
        <f>IF(ISNA(MATCH(Sales!$B3193,Returns!$B$2:$B$297,0)),"No","Yes")</f>
        <v>No</v>
      </c>
      <c r="W3193" t="str">
        <f>INDEX(People!$A$2:$A$5,MATCH(Sales!$M3193,People!$B$2:$B$5,0))</f>
        <v>Chuck Magee</v>
      </c>
    </row>
    <row r="3194" spans="1:23" x14ac:dyDescent="0.25">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c r="V3194" t="str">
        <f>IF(ISNA(MATCH(Sales!$B3194,Returns!$B$2:$B$297,0)),"No","Yes")</f>
        <v>No</v>
      </c>
      <c r="W3194" t="str">
        <f>INDEX(People!$A$2:$A$5,MATCH(Sales!$M3194,People!$B$2:$B$5,0))</f>
        <v>Kelly Williams</v>
      </c>
    </row>
    <row r="3195" spans="1:23" x14ac:dyDescent="0.25">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c r="V3195" t="str">
        <f>IF(ISNA(MATCH(Sales!$B3195,Returns!$B$2:$B$297,0)),"No","Yes")</f>
        <v>No</v>
      </c>
      <c r="W3195" t="str">
        <f>INDEX(People!$A$2:$A$5,MATCH(Sales!$M3195,People!$B$2:$B$5,0))</f>
        <v>Kelly Williams</v>
      </c>
    </row>
    <row r="3196" spans="1:23" x14ac:dyDescent="0.25">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c r="V3196" t="str">
        <f>IF(ISNA(MATCH(Sales!$B3196,Returns!$B$2:$B$297,0)),"No","Yes")</f>
        <v>No</v>
      </c>
      <c r="W3196" t="str">
        <f>INDEX(People!$A$2:$A$5,MATCH(Sales!$M3196,People!$B$2:$B$5,0))</f>
        <v>Kelly Williams</v>
      </c>
    </row>
    <row r="3197" spans="1:23" x14ac:dyDescent="0.25">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c r="V3197" t="str">
        <f>IF(ISNA(MATCH(Sales!$B3197,Returns!$B$2:$B$297,0)),"No","Yes")</f>
        <v>No</v>
      </c>
      <c r="W3197" t="str">
        <f>INDEX(People!$A$2:$A$5,MATCH(Sales!$M3197,People!$B$2:$B$5,0))</f>
        <v>Cassandra Brandow</v>
      </c>
    </row>
    <row r="3198" spans="1:23" x14ac:dyDescent="0.25">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c r="V3198" t="str">
        <f>IF(ISNA(MATCH(Sales!$B3198,Returns!$B$2:$B$297,0)),"No","Yes")</f>
        <v>No</v>
      </c>
      <c r="W3198" t="str">
        <f>INDEX(People!$A$2:$A$5,MATCH(Sales!$M3198,People!$B$2:$B$5,0))</f>
        <v>Chuck Magee</v>
      </c>
    </row>
    <row r="3199" spans="1:23" x14ac:dyDescent="0.25">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c r="V3199" t="str">
        <f>IF(ISNA(MATCH(Sales!$B3199,Returns!$B$2:$B$297,0)),"No","Yes")</f>
        <v>No</v>
      </c>
      <c r="W3199" t="str">
        <f>INDEX(People!$A$2:$A$5,MATCH(Sales!$M3199,People!$B$2:$B$5,0))</f>
        <v>Anna Andreadi</v>
      </c>
    </row>
    <row r="3200" spans="1:23" x14ac:dyDescent="0.25">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c r="V3200" t="str">
        <f>IF(ISNA(MATCH(Sales!$B3200,Returns!$B$2:$B$297,0)),"No","Yes")</f>
        <v>No</v>
      </c>
      <c r="W3200" t="str">
        <f>INDEX(People!$A$2:$A$5,MATCH(Sales!$M3200,People!$B$2:$B$5,0))</f>
        <v>Cassandra Brandow</v>
      </c>
    </row>
    <row r="3201" spans="1:23" x14ac:dyDescent="0.25">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c r="V3201" t="str">
        <f>IF(ISNA(MATCH(Sales!$B3201,Returns!$B$2:$B$297,0)),"No","Yes")</f>
        <v>No</v>
      </c>
      <c r="W3201" t="str">
        <f>INDEX(People!$A$2:$A$5,MATCH(Sales!$M3201,People!$B$2:$B$5,0))</f>
        <v>Chuck Magee</v>
      </c>
    </row>
    <row r="3202" spans="1:23" x14ac:dyDescent="0.25">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c r="V3202" t="str">
        <f>IF(ISNA(MATCH(Sales!$B3202,Returns!$B$2:$B$297,0)),"No","Yes")</f>
        <v>No</v>
      </c>
      <c r="W3202" t="str">
        <f>INDEX(People!$A$2:$A$5,MATCH(Sales!$M3202,People!$B$2:$B$5,0))</f>
        <v>Chuck Magee</v>
      </c>
    </row>
    <row r="3203" spans="1:23" x14ac:dyDescent="0.25">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c r="V3203" t="str">
        <f>IF(ISNA(MATCH(Sales!$B3203,Returns!$B$2:$B$297,0)),"No","Yes")</f>
        <v>No</v>
      </c>
      <c r="W3203" t="str">
        <f>INDEX(People!$A$2:$A$5,MATCH(Sales!$M3203,People!$B$2:$B$5,0))</f>
        <v>Chuck Magee</v>
      </c>
    </row>
    <row r="3204" spans="1:23" x14ac:dyDescent="0.25">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c r="V3204" t="str">
        <f>IF(ISNA(MATCH(Sales!$B3204,Returns!$B$2:$B$297,0)),"No","Yes")</f>
        <v>No</v>
      </c>
      <c r="W3204" t="str">
        <f>INDEX(People!$A$2:$A$5,MATCH(Sales!$M3204,People!$B$2:$B$5,0))</f>
        <v>Anna Andreadi</v>
      </c>
    </row>
    <row r="3205" spans="1:23" x14ac:dyDescent="0.25">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IF(ISNA(MATCH(Sales!$B3205,Returns!$B$2:$B$297,0)),"No","Yes")</f>
        <v>No</v>
      </c>
      <c r="W3205" t="str">
        <f>INDEX(People!$A$2:$A$5,MATCH(Sales!$M3205,People!$B$2:$B$5,0))</f>
        <v>Anna Andreadi</v>
      </c>
    </row>
    <row r="3206" spans="1:23" x14ac:dyDescent="0.25">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c r="V3206" t="str">
        <f>IF(ISNA(MATCH(Sales!$B3206,Returns!$B$2:$B$297,0)),"No","Yes")</f>
        <v>No</v>
      </c>
      <c r="W3206" t="str">
        <f>INDEX(People!$A$2:$A$5,MATCH(Sales!$M3206,People!$B$2:$B$5,0))</f>
        <v>Anna Andreadi</v>
      </c>
    </row>
    <row r="3207" spans="1:23" x14ac:dyDescent="0.25">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c r="V3207" t="str">
        <f>IF(ISNA(MATCH(Sales!$B3207,Returns!$B$2:$B$297,0)),"No","Yes")</f>
        <v>No</v>
      </c>
      <c r="W3207" t="str">
        <f>INDEX(People!$A$2:$A$5,MATCH(Sales!$M3207,People!$B$2:$B$5,0))</f>
        <v>Anna Andreadi</v>
      </c>
    </row>
    <row r="3208" spans="1:23" x14ac:dyDescent="0.25">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c r="V3208" t="str">
        <f>IF(ISNA(MATCH(Sales!$B3208,Returns!$B$2:$B$297,0)),"No","Yes")</f>
        <v>No</v>
      </c>
      <c r="W3208" t="str">
        <f>INDEX(People!$A$2:$A$5,MATCH(Sales!$M3208,People!$B$2:$B$5,0))</f>
        <v>Anna Andreadi</v>
      </c>
    </row>
    <row r="3209" spans="1:23" x14ac:dyDescent="0.25">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c r="V3209" t="str">
        <f>IF(ISNA(MATCH(Sales!$B3209,Returns!$B$2:$B$297,0)),"No","Yes")</f>
        <v>No</v>
      </c>
      <c r="W3209" t="str">
        <f>INDEX(People!$A$2:$A$5,MATCH(Sales!$M3209,People!$B$2:$B$5,0))</f>
        <v>Anna Andreadi</v>
      </c>
    </row>
    <row r="3210" spans="1:23" x14ac:dyDescent="0.25">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c r="V3210" t="str">
        <f>IF(ISNA(MATCH(Sales!$B3210,Returns!$B$2:$B$297,0)),"No","Yes")</f>
        <v>No</v>
      </c>
      <c r="W3210" t="str">
        <f>INDEX(People!$A$2:$A$5,MATCH(Sales!$M3210,People!$B$2:$B$5,0))</f>
        <v>Anna Andreadi</v>
      </c>
    </row>
    <row r="3211" spans="1:23" x14ac:dyDescent="0.25">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c r="V3211" t="str">
        <f>IF(ISNA(MATCH(Sales!$B3211,Returns!$B$2:$B$297,0)),"No","Yes")</f>
        <v>No</v>
      </c>
      <c r="W3211" t="str">
        <f>INDEX(People!$A$2:$A$5,MATCH(Sales!$M3211,People!$B$2:$B$5,0))</f>
        <v>Anna Andreadi</v>
      </c>
    </row>
    <row r="3212" spans="1:23" x14ac:dyDescent="0.25">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c r="V3212" t="str">
        <f>IF(ISNA(MATCH(Sales!$B3212,Returns!$B$2:$B$297,0)),"No","Yes")</f>
        <v>No</v>
      </c>
      <c r="W3212" t="str">
        <f>INDEX(People!$A$2:$A$5,MATCH(Sales!$M3212,People!$B$2:$B$5,0))</f>
        <v>Kelly Williams</v>
      </c>
    </row>
    <row r="3213" spans="1:23" x14ac:dyDescent="0.25">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c r="V3213" t="str">
        <f>IF(ISNA(MATCH(Sales!$B3213,Returns!$B$2:$B$297,0)),"No","Yes")</f>
        <v>No</v>
      </c>
      <c r="W3213" t="str">
        <f>INDEX(People!$A$2:$A$5,MATCH(Sales!$M3213,People!$B$2:$B$5,0))</f>
        <v>Kelly Williams</v>
      </c>
    </row>
    <row r="3214" spans="1:23" x14ac:dyDescent="0.25">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IF(ISNA(MATCH(Sales!$B3214,Returns!$B$2:$B$297,0)),"No","Yes")</f>
        <v>No</v>
      </c>
      <c r="W3214" t="str">
        <f>INDEX(People!$A$2:$A$5,MATCH(Sales!$M3214,People!$B$2:$B$5,0))</f>
        <v>Kelly Williams</v>
      </c>
    </row>
    <row r="3215" spans="1:23" x14ac:dyDescent="0.25">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c r="V3215" t="str">
        <f>IF(ISNA(MATCH(Sales!$B3215,Returns!$B$2:$B$297,0)),"No","Yes")</f>
        <v>No</v>
      </c>
      <c r="W3215" t="str">
        <f>INDEX(People!$A$2:$A$5,MATCH(Sales!$M3215,People!$B$2:$B$5,0))</f>
        <v>Chuck Magee</v>
      </c>
    </row>
    <row r="3216" spans="1:23" x14ac:dyDescent="0.25">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c r="V3216" t="str">
        <f>IF(ISNA(MATCH(Sales!$B3216,Returns!$B$2:$B$297,0)),"No","Yes")</f>
        <v>No</v>
      </c>
      <c r="W3216" t="str">
        <f>INDEX(People!$A$2:$A$5,MATCH(Sales!$M3216,People!$B$2:$B$5,0))</f>
        <v>Chuck Magee</v>
      </c>
    </row>
    <row r="3217" spans="1:23" x14ac:dyDescent="0.25">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c r="V3217" t="str">
        <f>IF(ISNA(MATCH(Sales!$B3217,Returns!$B$2:$B$297,0)),"No","Yes")</f>
        <v>No</v>
      </c>
      <c r="W3217" t="str">
        <f>INDEX(People!$A$2:$A$5,MATCH(Sales!$M3217,People!$B$2:$B$5,0))</f>
        <v>Anna Andreadi</v>
      </c>
    </row>
    <row r="3218" spans="1:23" x14ac:dyDescent="0.25">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c r="V3218" t="str">
        <f>IF(ISNA(MATCH(Sales!$B3218,Returns!$B$2:$B$297,0)),"No","Yes")</f>
        <v>No</v>
      </c>
      <c r="W3218" t="str">
        <f>INDEX(People!$A$2:$A$5,MATCH(Sales!$M3218,People!$B$2:$B$5,0))</f>
        <v>Anna Andreadi</v>
      </c>
    </row>
    <row r="3219" spans="1:23" x14ac:dyDescent="0.25">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c r="V3219" t="str">
        <f>IF(ISNA(MATCH(Sales!$B3219,Returns!$B$2:$B$297,0)),"No","Yes")</f>
        <v>No</v>
      </c>
      <c r="W3219" t="str">
        <f>INDEX(People!$A$2:$A$5,MATCH(Sales!$M3219,People!$B$2:$B$5,0))</f>
        <v>Chuck Magee</v>
      </c>
    </row>
    <row r="3220" spans="1:23" x14ac:dyDescent="0.25">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c r="V3220" t="str">
        <f>IF(ISNA(MATCH(Sales!$B3220,Returns!$B$2:$B$297,0)),"No","Yes")</f>
        <v>No</v>
      </c>
      <c r="W3220" t="str">
        <f>INDEX(People!$A$2:$A$5,MATCH(Sales!$M3220,People!$B$2:$B$5,0))</f>
        <v>Chuck Magee</v>
      </c>
    </row>
    <row r="3221" spans="1:23" x14ac:dyDescent="0.25">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c r="V3221" t="str">
        <f>IF(ISNA(MATCH(Sales!$B3221,Returns!$B$2:$B$297,0)),"No","Yes")</f>
        <v>Yes</v>
      </c>
      <c r="W3221" t="str">
        <f>INDEX(People!$A$2:$A$5,MATCH(Sales!$M3221,People!$B$2:$B$5,0))</f>
        <v>Chuck Magee</v>
      </c>
    </row>
    <row r="3222" spans="1:23" x14ac:dyDescent="0.25">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c r="V3222" t="str">
        <f>IF(ISNA(MATCH(Sales!$B3222,Returns!$B$2:$B$297,0)),"No","Yes")</f>
        <v>Yes</v>
      </c>
      <c r="W3222" t="str">
        <f>INDEX(People!$A$2:$A$5,MATCH(Sales!$M3222,People!$B$2:$B$5,0))</f>
        <v>Chuck Magee</v>
      </c>
    </row>
    <row r="3223" spans="1:23" x14ac:dyDescent="0.25">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IF(ISNA(MATCH(Sales!$B3223,Returns!$B$2:$B$297,0)),"No","Yes")</f>
        <v>Yes</v>
      </c>
      <c r="W3223" t="str">
        <f>INDEX(People!$A$2:$A$5,MATCH(Sales!$M3223,People!$B$2:$B$5,0))</f>
        <v>Chuck Magee</v>
      </c>
    </row>
    <row r="3224" spans="1:23" x14ac:dyDescent="0.25">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c r="V3224" t="str">
        <f>IF(ISNA(MATCH(Sales!$B3224,Returns!$B$2:$B$297,0)),"No","Yes")</f>
        <v>No</v>
      </c>
      <c r="W3224" t="str">
        <f>INDEX(People!$A$2:$A$5,MATCH(Sales!$M3224,People!$B$2:$B$5,0))</f>
        <v>Anna Andreadi</v>
      </c>
    </row>
    <row r="3225" spans="1:23" x14ac:dyDescent="0.25">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c r="V3225" t="str">
        <f>IF(ISNA(MATCH(Sales!$B3225,Returns!$B$2:$B$297,0)),"No","Yes")</f>
        <v>No</v>
      </c>
      <c r="W3225" t="str">
        <f>INDEX(People!$A$2:$A$5,MATCH(Sales!$M3225,People!$B$2:$B$5,0))</f>
        <v>Anna Andreadi</v>
      </c>
    </row>
    <row r="3226" spans="1:23" x14ac:dyDescent="0.25">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c r="V3226" t="str">
        <f>IF(ISNA(MATCH(Sales!$B3226,Returns!$B$2:$B$297,0)),"No","Yes")</f>
        <v>No</v>
      </c>
      <c r="W3226" t="str">
        <f>INDEX(People!$A$2:$A$5,MATCH(Sales!$M3226,People!$B$2:$B$5,0))</f>
        <v>Anna Andreadi</v>
      </c>
    </row>
    <row r="3227" spans="1:23" x14ac:dyDescent="0.25">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c r="V3227" t="str">
        <f>IF(ISNA(MATCH(Sales!$B3227,Returns!$B$2:$B$297,0)),"No","Yes")</f>
        <v>No</v>
      </c>
      <c r="W3227" t="str">
        <f>INDEX(People!$A$2:$A$5,MATCH(Sales!$M3227,People!$B$2:$B$5,0))</f>
        <v>Anna Andreadi</v>
      </c>
    </row>
    <row r="3228" spans="1:23" x14ac:dyDescent="0.25">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c r="V3228" t="str">
        <f>IF(ISNA(MATCH(Sales!$B3228,Returns!$B$2:$B$297,0)),"No","Yes")</f>
        <v>No</v>
      </c>
      <c r="W3228" t="str">
        <f>INDEX(People!$A$2:$A$5,MATCH(Sales!$M3228,People!$B$2:$B$5,0))</f>
        <v>Anna Andreadi</v>
      </c>
    </row>
    <row r="3229" spans="1:23" x14ac:dyDescent="0.25">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c r="V3229" t="str">
        <f>IF(ISNA(MATCH(Sales!$B3229,Returns!$B$2:$B$297,0)),"No","Yes")</f>
        <v>No</v>
      </c>
      <c r="W3229" t="str">
        <f>INDEX(People!$A$2:$A$5,MATCH(Sales!$M3229,People!$B$2:$B$5,0))</f>
        <v>Anna Andreadi</v>
      </c>
    </row>
    <row r="3230" spans="1:23" x14ac:dyDescent="0.25">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c r="V3230" t="str">
        <f>IF(ISNA(MATCH(Sales!$B3230,Returns!$B$2:$B$297,0)),"No","Yes")</f>
        <v>No</v>
      </c>
      <c r="W3230" t="str">
        <f>INDEX(People!$A$2:$A$5,MATCH(Sales!$M3230,People!$B$2:$B$5,0))</f>
        <v>Anna Andreadi</v>
      </c>
    </row>
    <row r="3231" spans="1:23" x14ac:dyDescent="0.25">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c r="V3231" t="str">
        <f>IF(ISNA(MATCH(Sales!$B3231,Returns!$B$2:$B$297,0)),"No","Yes")</f>
        <v>No</v>
      </c>
      <c r="W3231" t="str">
        <f>INDEX(People!$A$2:$A$5,MATCH(Sales!$M3231,People!$B$2:$B$5,0))</f>
        <v>Chuck Magee</v>
      </c>
    </row>
    <row r="3232" spans="1:23" x14ac:dyDescent="0.25">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IF(ISNA(MATCH(Sales!$B3232,Returns!$B$2:$B$297,0)),"No","Yes")</f>
        <v>No</v>
      </c>
      <c r="W3232" t="str">
        <f>INDEX(People!$A$2:$A$5,MATCH(Sales!$M3232,People!$B$2:$B$5,0))</f>
        <v>Chuck Magee</v>
      </c>
    </row>
    <row r="3233" spans="1:23" x14ac:dyDescent="0.25">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c r="V3233" t="str">
        <f>IF(ISNA(MATCH(Sales!$B3233,Returns!$B$2:$B$297,0)),"No","Yes")</f>
        <v>No</v>
      </c>
      <c r="W3233" t="str">
        <f>INDEX(People!$A$2:$A$5,MATCH(Sales!$M3233,People!$B$2:$B$5,0))</f>
        <v>Kelly Williams</v>
      </c>
    </row>
    <row r="3234" spans="1:23" x14ac:dyDescent="0.25">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c r="V3234" t="str">
        <f>IF(ISNA(MATCH(Sales!$B3234,Returns!$B$2:$B$297,0)),"No","Yes")</f>
        <v>No</v>
      </c>
      <c r="W3234" t="str">
        <f>INDEX(People!$A$2:$A$5,MATCH(Sales!$M3234,People!$B$2:$B$5,0))</f>
        <v>Kelly Williams</v>
      </c>
    </row>
    <row r="3235" spans="1:23" x14ac:dyDescent="0.25">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c r="V3235" t="str">
        <f>IF(ISNA(MATCH(Sales!$B3235,Returns!$B$2:$B$297,0)),"No","Yes")</f>
        <v>No</v>
      </c>
      <c r="W3235" t="str">
        <f>INDEX(People!$A$2:$A$5,MATCH(Sales!$M3235,People!$B$2:$B$5,0))</f>
        <v>Kelly Williams</v>
      </c>
    </row>
    <row r="3236" spans="1:23" x14ac:dyDescent="0.25">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c r="V3236" t="str">
        <f>IF(ISNA(MATCH(Sales!$B3236,Returns!$B$2:$B$297,0)),"No","Yes")</f>
        <v>No</v>
      </c>
      <c r="W3236" t="str">
        <f>INDEX(People!$A$2:$A$5,MATCH(Sales!$M3236,People!$B$2:$B$5,0))</f>
        <v>Anna Andreadi</v>
      </c>
    </row>
    <row r="3237" spans="1:23" x14ac:dyDescent="0.25">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c r="V3237" t="str">
        <f>IF(ISNA(MATCH(Sales!$B3237,Returns!$B$2:$B$297,0)),"No","Yes")</f>
        <v>No</v>
      </c>
      <c r="W3237" t="str">
        <f>INDEX(People!$A$2:$A$5,MATCH(Sales!$M3237,People!$B$2:$B$5,0))</f>
        <v>Chuck Magee</v>
      </c>
    </row>
    <row r="3238" spans="1:23" x14ac:dyDescent="0.25">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IF(ISNA(MATCH(Sales!$B3238,Returns!$B$2:$B$297,0)),"No","Yes")</f>
        <v>No</v>
      </c>
      <c r="W3238" t="str">
        <f>INDEX(People!$A$2:$A$5,MATCH(Sales!$M3238,People!$B$2:$B$5,0))</f>
        <v>Chuck Magee</v>
      </c>
    </row>
    <row r="3239" spans="1:23" x14ac:dyDescent="0.25">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c r="V3239" t="str">
        <f>IF(ISNA(MATCH(Sales!$B3239,Returns!$B$2:$B$297,0)),"No","Yes")</f>
        <v>No</v>
      </c>
      <c r="W3239" t="str">
        <f>INDEX(People!$A$2:$A$5,MATCH(Sales!$M3239,People!$B$2:$B$5,0))</f>
        <v>Chuck Magee</v>
      </c>
    </row>
    <row r="3240" spans="1:23" x14ac:dyDescent="0.25">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c r="V3240" t="str">
        <f>IF(ISNA(MATCH(Sales!$B3240,Returns!$B$2:$B$297,0)),"No","Yes")</f>
        <v>No</v>
      </c>
      <c r="W3240" t="str">
        <f>INDEX(People!$A$2:$A$5,MATCH(Sales!$M3240,People!$B$2:$B$5,0))</f>
        <v>Kelly Williams</v>
      </c>
    </row>
    <row r="3241" spans="1:23" x14ac:dyDescent="0.25">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c r="V3241" t="str">
        <f>IF(ISNA(MATCH(Sales!$B3241,Returns!$B$2:$B$297,0)),"No","Yes")</f>
        <v>No</v>
      </c>
      <c r="W3241" t="str">
        <f>INDEX(People!$A$2:$A$5,MATCH(Sales!$M3241,People!$B$2:$B$5,0))</f>
        <v>Kelly Williams</v>
      </c>
    </row>
    <row r="3242" spans="1:23" x14ac:dyDescent="0.25">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c r="V3242" t="str">
        <f>IF(ISNA(MATCH(Sales!$B3242,Returns!$B$2:$B$297,0)),"No","Yes")</f>
        <v>No</v>
      </c>
      <c r="W3242" t="str">
        <f>INDEX(People!$A$2:$A$5,MATCH(Sales!$M3242,People!$B$2:$B$5,0))</f>
        <v>Kelly Williams</v>
      </c>
    </row>
    <row r="3243" spans="1:23" x14ac:dyDescent="0.25">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c r="V3243" t="str">
        <f>IF(ISNA(MATCH(Sales!$B3243,Returns!$B$2:$B$297,0)),"No","Yes")</f>
        <v>No</v>
      </c>
      <c r="W3243" t="str">
        <f>INDEX(People!$A$2:$A$5,MATCH(Sales!$M3243,People!$B$2:$B$5,0))</f>
        <v>Cassandra Brandow</v>
      </c>
    </row>
    <row r="3244" spans="1:23" x14ac:dyDescent="0.25">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c r="V3244" t="str">
        <f>IF(ISNA(MATCH(Sales!$B3244,Returns!$B$2:$B$297,0)),"No","Yes")</f>
        <v>No</v>
      </c>
      <c r="W3244" t="str">
        <f>INDEX(People!$A$2:$A$5,MATCH(Sales!$M3244,People!$B$2:$B$5,0))</f>
        <v>Kelly Williams</v>
      </c>
    </row>
    <row r="3245" spans="1:23" x14ac:dyDescent="0.25">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c r="V3245" t="str">
        <f>IF(ISNA(MATCH(Sales!$B3245,Returns!$B$2:$B$297,0)),"No","Yes")</f>
        <v>No</v>
      </c>
      <c r="W3245" t="str">
        <f>INDEX(People!$A$2:$A$5,MATCH(Sales!$M3245,People!$B$2:$B$5,0))</f>
        <v>Kelly Williams</v>
      </c>
    </row>
    <row r="3246" spans="1:23" x14ac:dyDescent="0.25">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c r="V3246" t="str">
        <f>IF(ISNA(MATCH(Sales!$B3246,Returns!$B$2:$B$297,0)),"No","Yes")</f>
        <v>No</v>
      </c>
      <c r="W3246" t="str">
        <f>INDEX(People!$A$2:$A$5,MATCH(Sales!$M3246,People!$B$2:$B$5,0))</f>
        <v>Kelly Williams</v>
      </c>
    </row>
    <row r="3247" spans="1:23" x14ac:dyDescent="0.25">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c r="V3247" t="str">
        <f>IF(ISNA(MATCH(Sales!$B3247,Returns!$B$2:$B$297,0)),"No","Yes")</f>
        <v>No</v>
      </c>
      <c r="W3247" t="str">
        <f>INDEX(People!$A$2:$A$5,MATCH(Sales!$M3247,People!$B$2:$B$5,0))</f>
        <v>Anna Andreadi</v>
      </c>
    </row>
    <row r="3248" spans="1:23" x14ac:dyDescent="0.25">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c r="V3248" t="str">
        <f>IF(ISNA(MATCH(Sales!$B3248,Returns!$B$2:$B$297,0)),"No","Yes")</f>
        <v>No</v>
      </c>
      <c r="W3248" t="str">
        <f>INDEX(People!$A$2:$A$5,MATCH(Sales!$M3248,People!$B$2:$B$5,0))</f>
        <v>Anna Andreadi</v>
      </c>
    </row>
    <row r="3249" spans="1:23" x14ac:dyDescent="0.25">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c r="V3249" t="str">
        <f>IF(ISNA(MATCH(Sales!$B3249,Returns!$B$2:$B$297,0)),"No","Yes")</f>
        <v>No</v>
      </c>
      <c r="W3249" t="str">
        <f>INDEX(People!$A$2:$A$5,MATCH(Sales!$M3249,People!$B$2:$B$5,0))</f>
        <v>Anna Andreadi</v>
      </c>
    </row>
    <row r="3250" spans="1:23" x14ac:dyDescent="0.25">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c r="V3250" t="str">
        <f>IF(ISNA(MATCH(Sales!$B3250,Returns!$B$2:$B$297,0)),"No","Yes")</f>
        <v>No</v>
      </c>
      <c r="W3250" t="str">
        <f>INDEX(People!$A$2:$A$5,MATCH(Sales!$M3250,People!$B$2:$B$5,0))</f>
        <v>Anna Andreadi</v>
      </c>
    </row>
    <row r="3251" spans="1:23" x14ac:dyDescent="0.25">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c r="V3251" t="str">
        <f>IF(ISNA(MATCH(Sales!$B3251,Returns!$B$2:$B$297,0)),"No","Yes")</f>
        <v>No</v>
      </c>
      <c r="W3251" t="str">
        <f>INDEX(People!$A$2:$A$5,MATCH(Sales!$M3251,People!$B$2:$B$5,0))</f>
        <v>Anna Andreadi</v>
      </c>
    </row>
    <row r="3252" spans="1:23" x14ac:dyDescent="0.25">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c r="V3252" t="str">
        <f>IF(ISNA(MATCH(Sales!$B3252,Returns!$B$2:$B$297,0)),"No","Yes")</f>
        <v>No</v>
      </c>
      <c r="W3252" t="str">
        <f>INDEX(People!$A$2:$A$5,MATCH(Sales!$M3252,People!$B$2:$B$5,0))</f>
        <v>Kelly Williams</v>
      </c>
    </row>
    <row r="3253" spans="1:23" x14ac:dyDescent="0.25">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IF(ISNA(MATCH(Sales!$B3253,Returns!$B$2:$B$297,0)),"No","Yes")</f>
        <v>No</v>
      </c>
      <c r="W3253" t="str">
        <f>INDEX(People!$A$2:$A$5,MATCH(Sales!$M3253,People!$B$2:$B$5,0))</f>
        <v>Chuck Magee</v>
      </c>
    </row>
    <row r="3254" spans="1:23" x14ac:dyDescent="0.25">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c r="V3254" t="str">
        <f>IF(ISNA(MATCH(Sales!$B3254,Returns!$B$2:$B$297,0)),"No","Yes")</f>
        <v>No</v>
      </c>
      <c r="W3254" t="str">
        <f>INDEX(People!$A$2:$A$5,MATCH(Sales!$M3254,People!$B$2:$B$5,0))</f>
        <v>Kelly Williams</v>
      </c>
    </row>
    <row r="3255" spans="1:23" x14ac:dyDescent="0.25">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c r="V3255" t="str">
        <f>IF(ISNA(MATCH(Sales!$B3255,Returns!$B$2:$B$297,0)),"No","Yes")</f>
        <v>No</v>
      </c>
      <c r="W3255" t="str">
        <f>INDEX(People!$A$2:$A$5,MATCH(Sales!$M3255,People!$B$2:$B$5,0))</f>
        <v>Kelly Williams</v>
      </c>
    </row>
    <row r="3256" spans="1:23" x14ac:dyDescent="0.25">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c r="V3256" t="str">
        <f>IF(ISNA(MATCH(Sales!$B3256,Returns!$B$2:$B$297,0)),"No","Yes")</f>
        <v>No</v>
      </c>
      <c r="W3256" t="str">
        <f>INDEX(People!$A$2:$A$5,MATCH(Sales!$M3256,People!$B$2:$B$5,0))</f>
        <v>Anna Andreadi</v>
      </c>
    </row>
    <row r="3257" spans="1:23" x14ac:dyDescent="0.25">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c r="V3257" t="str">
        <f>IF(ISNA(MATCH(Sales!$B3257,Returns!$B$2:$B$297,0)),"No","Yes")</f>
        <v>No</v>
      </c>
      <c r="W3257" t="str">
        <f>INDEX(People!$A$2:$A$5,MATCH(Sales!$M3257,People!$B$2:$B$5,0))</f>
        <v>Anna Andreadi</v>
      </c>
    </row>
    <row r="3258" spans="1:23" x14ac:dyDescent="0.25">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IF(ISNA(MATCH(Sales!$B3258,Returns!$B$2:$B$297,0)),"No","Yes")</f>
        <v>No</v>
      </c>
      <c r="W3258" t="str">
        <f>INDEX(People!$A$2:$A$5,MATCH(Sales!$M3258,People!$B$2:$B$5,0))</f>
        <v>Cassandra Brandow</v>
      </c>
    </row>
    <row r="3259" spans="1:23" x14ac:dyDescent="0.25">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c r="V3259" t="str">
        <f>IF(ISNA(MATCH(Sales!$B3259,Returns!$B$2:$B$297,0)),"No","Yes")</f>
        <v>No</v>
      </c>
      <c r="W3259" t="str">
        <f>INDEX(People!$A$2:$A$5,MATCH(Sales!$M3259,People!$B$2:$B$5,0))</f>
        <v>Cassandra Brandow</v>
      </c>
    </row>
    <row r="3260" spans="1:23" x14ac:dyDescent="0.25">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c r="V3260" t="str">
        <f>IF(ISNA(MATCH(Sales!$B3260,Returns!$B$2:$B$297,0)),"No","Yes")</f>
        <v>No</v>
      </c>
      <c r="W3260" t="str">
        <f>INDEX(People!$A$2:$A$5,MATCH(Sales!$M3260,People!$B$2:$B$5,0))</f>
        <v>Cassandra Brandow</v>
      </c>
    </row>
    <row r="3261" spans="1:23" x14ac:dyDescent="0.25">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c r="V3261" t="str">
        <f>IF(ISNA(MATCH(Sales!$B3261,Returns!$B$2:$B$297,0)),"No","Yes")</f>
        <v>No</v>
      </c>
      <c r="W3261" t="str">
        <f>INDEX(People!$A$2:$A$5,MATCH(Sales!$M3261,People!$B$2:$B$5,0))</f>
        <v>Kelly Williams</v>
      </c>
    </row>
    <row r="3262" spans="1:23" x14ac:dyDescent="0.25">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c r="V3262" t="str">
        <f>IF(ISNA(MATCH(Sales!$B3262,Returns!$B$2:$B$297,0)),"No","Yes")</f>
        <v>No</v>
      </c>
      <c r="W3262" t="str">
        <f>INDEX(People!$A$2:$A$5,MATCH(Sales!$M3262,People!$B$2:$B$5,0))</f>
        <v>Kelly Williams</v>
      </c>
    </row>
    <row r="3263" spans="1:23" x14ac:dyDescent="0.25">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c r="V3263" t="str">
        <f>IF(ISNA(MATCH(Sales!$B3263,Returns!$B$2:$B$297,0)),"No","Yes")</f>
        <v>No</v>
      </c>
      <c r="W3263" t="str">
        <f>INDEX(People!$A$2:$A$5,MATCH(Sales!$M3263,People!$B$2:$B$5,0))</f>
        <v>Anna Andreadi</v>
      </c>
    </row>
    <row r="3264" spans="1:23" x14ac:dyDescent="0.25">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c r="V3264" t="str">
        <f>IF(ISNA(MATCH(Sales!$B3264,Returns!$B$2:$B$297,0)),"No","Yes")</f>
        <v>No</v>
      </c>
      <c r="W3264" t="str">
        <f>INDEX(People!$A$2:$A$5,MATCH(Sales!$M3264,People!$B$2:$B$5,0))</f>
        <v>Anna Andreadi</v>
      </c>
    </row>
    <row r="3265" spans="1:23" x14ac:dyDescent="0.25">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c r="V3265" t="str">
        <f>IF(ISNA(MATCH(Sales!$B3265,Returns!$B$2:$B$297,0)),"No","Yes")</f>
        <v>No</v>
      </c>
      <c r="W3265" t="str">
        <f>INDEX(People!$A$2:$A$5,MATCH(Sales!$M3265,People!$B$2:$B$5,0))</f>
        <v>Anna Andreadi</v>
      </c>
    </row>
    <row r="3266" spans="1:23" x14ac:dyDescent="0.25">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IF(ISNA(MATCH(Sales!$B3266,Returns!$B$2:$B$297,0)),"No","Yes")</f>
        <v>No</v>
      </c>
      <c r="W3266" t="str">
        <f>INDEX(People!$A$2:$A$5,MATCH(Sales!$M3266,People!$B$2:$B$5,0))</f>
        <v>Cassandra Brandow</v>
      </c>
    </row>
    <row r="3267" spans="1:23" x14ac:dyDescent="0.25">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c r="V3267" t="str">
        <f>IF(ISNA(MATCH(Sales!$B3267,Returns!$B$2:$B$297,0)),"No","Yes")</f>
        <v>No</v>
      </c>
      <c r="W3267" t="str">
        <f>INDEX(People!$A$2:$A$5,MATCH(Sales!$M3267,People!$B$2:$B$5,0))</f>
        <v>Chuck Magee</v>
      </c>
    </row>
    <row r="3268" spans="1:23" x14ac:dyDescent="0.25">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c r="V3268" t="str">
        <f>IF(ISNA(MATCH(Sales!$B3268,Returns!$B$2:$B$297,0)),"No","Yes")</f>
        <v>No</v>
      </c>
      <c r="W3268" t="str">
        <f>INDEX(People!$A$2:$A$5,MATCH(Sales!$M3268,People!$B$2:$B$5,0))</f>
        <v>Chuck Magee</v>
      </c>
    </row>
    <row r="3269" spans="1:23" x14ac:dyDescent="0.25">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c r="V3269" t="str">
        <f>IF(ISNA(MATCH(Sales!$B3269,Returns!$B$2:$B$297,0)),"No","Yes")</f>
        <v>Yes</v>
      </c>
      <c r="W3269" t="str">
        <f>INDEX(People!$A$2:$A$5,MATCH(Sales!$M3269,People!$B$2:$B$5,0))</f>
        <v>Cassandra Brandow</v>
      </c>
    </row>
    <row r="3270" spans="1:23" x14ac:dyDescent="0.25">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c r="V3270" t="str">
        <f>IF(ISNA(MATCH(Sales!$B3270,Returns!$B$2:$B$297,0)),"No","Yes")</f>
        <v>Yes</v>
      </c>
      <c r="W3270" t="str">
        <f>INDEX(People!$A$2:$A$5,MATCH(Sales!$M3270,People!$B$2:$B$5,0))</f>
        <v>Cassandra Brandow</v>
      </c>
    </row>
    <row r="3271" spans="1:23" x14ac:dyDescent="0.25">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c r="V3271" t="str">
        <f>IF(ISNA(MATCH(Sales!$B3271,Returns!$B$2:$B$297,0)),"No","Yes")</f>
        <v>No</v>
      </c>
      <c r="W3271" t="str">
        <f>INDEX(People!$A$2:$A$5,MATCH(Sales!$M3271,People!$B$2:$B$5,0))</f>
        <v>Kelly Williams</v>
      </c>
    </row>
    <row r="3272" spans="1:23" x14ac:dyDescent="0.25">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c r="V3272" t="str">
        <f>IF(ISNA(MATCH(Sales!$B3272,Returns!$B$2:$B$297,0)),"No","Yes")</f>
        <v>No</v>
      </c>
      <c r="W3272" t="str">
        <f>INDEX(People!$A$2:$A$5,MATCH(Sales!$M3272,People!$B$2:$B$5,0))</f>
        <v>Kelly Williams</v>
      </c>
    </row>
    <row r="3273" spans="1:23" x14ac:dyDescent="0.25">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c r="V3273" t="str">
        <f>IF(ISNA(MATCH(Sales!$B3273,Returns!$B$2:$B$297,0)),"No","Yes")</f>
        <v>No</v>
      </c>
      <c r="W3273" t="str">
        <f>INDEX(People!$A$2:$A$5,MATCH(Sales!$M3273,People!$B$2:$B$5,0))</f>
        <v>Anna Andreadi</v>
      </c>
    </row>
    <row r="3274" spans="1:23" x14ac:dyDescent="0.25">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c r="V3274" t="str">
        <f>IF(ISNA(MATCH(Sales!$B3274,Returns!$B$2:$B$297,0)),"No","Yes")</f>
        <v>No</v>
      </c>
      <c r="W3274" t="str">
        <f>INDEX(People!$A$2:$A$5,MATCH(Sales!$M3274,People!$B$2:$B$5,0))</f>
        <v>Anna Andreadi</v>
      </c>
    </row>
    <row r="3275" spans="1:23" x14ac:dyDescent="0.25">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IF(ISNA(MATCH(Sales!$B3275,Returns!$B$2:$B$297,0)),"No","Yes")</f>
        <v>No</v>
      </c>
      <c r="W3275" t="str">
        <f>INDEX(People!$A$2:$A$5,MATCH(Sales!$M3275,People!$B$2:$B$5,0))</f>
        <v>Anna Andreadi</v>
      </c>
    </row>
    <row r="3276" spans="1:23" x14ac:dyDescent="0.25">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c r="V3276" t="str">
        <f>IF(ISNA(MATCH(Sales!$B3276,Returns!$B$2:$B$297,0)),"No","Yes")</f>
        <v>No</v>
      </c>
      <c r="W3276" t="str">
        <f>INDEX(People!$A$2:$A$5,MATCH(Sales!$M3276,People!$B$2:$B$5,0))</f>
        <v>Kelly Williams</v>
      </c>
    </row>
    <row r="3277" spans="1:23" x14ac:dyDescent="0.25">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c r="V3277" t="str">
        <f>IF(ISNA(MATCH(Sales!$B3277,Returns!$B$2:$B$297,0)),"No","Yes")</f>
        <v>No</v>
      </c>
      <c r="W3277" t="str">
        <f>INDEX(People!$A$2:$A$5,MATCH(Sales!$M3277,People!$B$2:$B$5,0))</f>
        <v>Kelly Williams</v>
      </c>
    </row>
    <row r="3278" spans="1:23" x14ac:dyDescent="0.25">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c r="V3278" t="str">
        <f>IF(ISNA(MATCH(Sales!$B3278,Returns!$B$2:$B$297,0)),"No","Yes")</f>
        <v>No</v>
      </c>
      <c r="W3278" t="str">
        <f>INDEX(People!$A$2:$A$5,MATCH(Sales!$M3278,People!$B$2:$B$5,0))</f>
        <v>Cassandra Brandow</v>
      </c>
    </row>
    <row r="3279" spans="1:23" x14ac:dyDescent="0.25">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c r="V3279" t="str">
        <f>IF(ISNA(MATCH(Sales!$B3279,Returns!$B$2:$B$297,0)),"No","Yes")</f>
        <v>No</v>
      </c>
      <c r="W3279" t="str">
        <f>INDEX(People!$A$2:$A$5,MATCH(Sales!$M3279,People!$B$2:$B$5,0))</f>
        <v>Cassandra Brandow</v>
      </c>
    </row>
    <row r="3280" spans="1:23" x14ac:dyDescent="0.25">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c r="V3280" t="str">
        <f>IF(ISNA(MATCH(Sales!$B3280,Returns!$B$2:$B$297,0)),"No","Yes")</f>
        <v>No</v>
      </c>
      <c r="W3280" t="str">
        <f>INDEX(People!$A$2:$A$5,MATCH(Sales!$M3280,People!$B$2:$B$5,0))</f>
        <v>Cassandra Brandow</v>
      </c>
    </row>
    <row r="3281" spans="1:23" x14ac:dyDescent="0.25">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c r="V3281" t="str">
        <f>IF(ISNA(MATCH(Sales!$B3281,Returns!$B$2:$B$297,0)),"No","Yes")</f>
        <v>No</v>
      </c>
      <c r="W3281" t="str">
        <f>INDEX(People!$A$2:$A$5,MATCH(Sales!$M3281,People!$B$2:$B$5,0))</f>
        <v>Cassandra Brandow</v>
      </c>
    </row>
    <row r="3282" spans="1:23" x14ac:dyDescent="0.25">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c r="V3282" t="str">
        <f>IF(ISNA(MATCH(Sales!$B3282,Returns!$B$2:$B$297,0)),"No","Yes")</f>
        <v>No</v>
      </c>
      <c r="W3282" t="str">
        <f>INDEX(People!$A$2:$A$5,MATCH(Sales!$M3282,People!$B$2:$B$5,0))</f>
        <v>Cassandra Brandow</v>
      </c>
    </row>
    <row r="3283" spans="1:23" x14ac:dyDescent="0.25">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IF(ISNA(MATCH(Sales!$B3283,Returns!$B$2:$B$297,0)),"No","Yes")</f>
        <v>No</v>
      </c>
      <c r="W3283" t="str">
        <f>INDEX(People!$A$2:$A$5,MATCH(Sales!$M3283,People!$B$2:$B$5,0))</f>
        <v>Cassandra Brandow</v>
      </c>
    </row>
    <row r="3284" spans="1:23" x14ac:dyDescent="0.25">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c r="V3284" t="str">
        <f>IF(ISNA(MATCH(Sales!$B3284,Returns!$B$2:$B$297,0)),"No","Yes")</f>
        <v>No</v>
      </c>
      <c r="W3284" t="str">
        <f>INDEX(People!$A$2:$A$5,MATCH(Sales!$M3284,People!$B$2:$B$5,0))</f>
        <v>Cassandra Brandow</v>
      </c>
    </row>
    <row r="3285" spans="1:23" x14ac:dyDescent="0.25">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c r="V3285" t="str">
        <f>IF(ISNA(MATCH(Sales!$B3285,Returns!$B$2:$B$297,0)),"No","Yes")</f>
        <v>No</v>
      </c>
      <c r="W3285" t="str">
        <f>INDEX(People!$A$2:$A$5,MATCH(Sales!$M3285,People!$B$2:$B$5,0))</f>
        <v>Chuck Magee</v>
      </c>
    </row>
    <row r="3286" spans="1:23" x14ac:dyDescent="0.25">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c r="V3286" t="str">
        <f>IF(ISNA(MATCH(Sales!$B3286,Returns!$B$2:$B$297,0)),"No","Yes")</f>
        <v>No</v>
      </c>
      <c r="W3286" t="str">
        <f>INDEX(People!$A$2:$A$5,MATCH(Sales!$M3286,People!$B$2:$B$5,0))</f>
        <v>Chuck Magee</v>
      </c>
    </row>
    <row r="3287" spans="1:23" x14ac:dyDescent="0.25">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c r="V3287" t="str">
        <f>IF(ISNA(MATCH(Sales!$B3287,Returns!$B$2:$B$297,0)),"No","Yes")</f>
        <v>No</v>
      </c>
      <c r="W3287" t="str">
        <f>INDEX(People!$A$2:$A$5,MATCH(Sales!$M3287,People!$B$2:$B$5,0))</f>
        <v>Kelly Williams</v>
      </c>
    </row>
    <row r="3288" spans="1:23" x14ac:dyDescent="0.25">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c r="V3288" t="str">
        <f>IF(ISNA(MATCH(Sales!$B3288,Returns!$B$2:$B$297,0)),"No","Yes")</f>
        <v>No</v>
      </c>
      <c r="W3288" t="str">
        <f>INDEX(People!$A$2:$A$5,MATCH(Sales!$M3288,People!$B$2:$B$5,0))</f>
        <v>Kelly Williams</v>
      </c>
    </row>
    <row r="3289" spans="1:23" x14ac:dyDescent="0.25">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c r="V3289" t="str">
        <f>IF(ISNA(MATCH(Sales!$B3289,Returns!$B$2:$B$297,0)),"No","Yes")</f>
        <v>Yes</v>
      </c>
      <c r="W3289" t="str">
        <f>INDEX(People!$A$2:$A$5,MATCH(Sales!$M3289,People!$B$2:$B$5,0))</f>
        <v>Anna Andreadi</v>
      </c>
    </row>
    <row r="3290" spans="1:23" x14ac:dyDescent="0.25">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c r="V3290" t="str">
        <f>IF(ISNA(MATCH(Sales!$B3290,Returns!$B$2:$B$297,0)),"No","Yes")</f>
        <v>Yes</v>
      </c>
      <c r="W3290" t="str">
        <f>INDEX(People!$A$2:$A$5,MATCH(Sales!$M3290,People!$B$2:$B$5,0))</f>
        <v>Anna Andreadi</v>
      </c>
    </row>
    <row r="3291" spans="1:23" x14ac:dyDescent="0.25">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c r="V3291" t="str">
        <f>IF(ISNA(MATCH(Sales!$B3291,Returns!$B$2:$B$297,0)),"No","Yes")</f>
        <v>Yes</v>
      </c>
      <c r="W3291" t="str">
        <f>INDEX(People!$A$2:$A$5,MATCH(Sales!$M3291,People!$B$2:$B$5,0))</f>
        <v>Anna Andreadi</v>
      </c>
    </row>
    <row r="3292" spans="1:23" x14ac:dyDescent="0.25">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c r="V3292" t="str">
        <f>IF(ISNA(MATCH(Sales!$B3292,Returns!$B$2:$B$297,0)),"No","Yes")</f>
        <v>Yes</v>
      </c>
      <c r="W3292" t="str">
        <f>INDEX(People!$A$2:$A$5,MATCH(Sales!$M3292,People!$B$2:$B$5,0))</f>
        <v>Anna Andreadi</v>
      </c>
    </row>
    <row r="3293" spans="1:23" x14ac:dyDescent="0.25">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c r="V3293" t="str">
        <f>IF(ISNA(MATCH(Sales!$B3293,Returns!$B$2:$B$297,0)),"No","Yes")</f>
        <v>No</v>
      </c>
      <c r="W3293" t="str">
        <f>INDEX(People!$A$2:$A$5,MATCH(Sales!$M3293,People!$B$2:$B$5,0))</f>
        <v>Kelly Williams</v>
      </c>
    </row>
    <row r="3294" spans="1:23" x14ac:dyDescent="0.25">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c r="V3294" t="str">
        <f>IF(ISNA(MATCH(Sales!$B3294,Returns!$B$2:$B$297,0)),"No","Yes")</f>
        <v>No</v>
      </c>
      <c r="W3294" t="str">
        <f>INDEX(People!$A$2:$A$5,MATCH(Sales!$M3294,People!$B$2:$B$5,0))</f>
        <v>Anna Andreadi</v>
      </c>
    </row>
    <row r="3295" spans="1:23" x14ac:dyDescent="0.25">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IF(ISNA(MATCH(Sales!$B3295,Returns!$B$2:$B$297,0)),"No","Yes")</f>
        <v>No</v>
      </c>
      <c r="W3295" t="str">
        <f>INDEX(People!$A$2:$A$5,MATCH(Sales!$M3295,People!$B$2:$B$5,0))</f>
        <v>Anna Andreadi</v>
      </c>
    </row>
    <row r="3296" spans="1:23" x14ac:dyDescent="0.25">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c r="V3296" t="str">
        <f>IF(ISNA(MATCH(Sales!$B3296,Returns!$B$2:$B$297,0)),"No","Yes")</f>
        <v>No</v>
      </c>
      <c r="W3296" t="str">
        <f>INDEX(People!$A$2:$A$5,MATCH(Sales!$M3296,People!$B$2:$B$5,0))</f>
        <v>Kelly Williams</v>
      </c>
    </row>
    <row r="3297" spans="1:23" x14ac:dyDescent="0.25">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c r="V3297" t="str">
        <f>IF(ISNA(MATCH(Sales!$B3297,Returns!$B$2:$B$297,0)),"No","Yes")</f>
        <v>No</v>
      </c>
      <c r="W3297" t="str">
        <f>INDEX(People!$A$2:$A$5,MATCH(Sales!$M3297,People!$B$2:$B$5,0))</f>
        <v>Chuck Magee</v>
      </c>
    </row>
    <row r="3298" spans="1:23" x14ac:dyDescent="0.25">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c r="V3298" t="str">
        <f>IF(ISNA(MATCH(Sales!$B3298,Returns!$B$2:$B$297,0)),"No","Yes")</f>
        <v>Yes</v>
      </c>
      <c r="W3298" t="str">
        <f>INDEX(People!$A$2:$A$5,MATCH(Sales!$M3298,People!$B$2:$B$5,0))</f>
        <v>Anna Andreadi</v>
      </c>
    </row>
    <row r="3299" spans="1:23" x14ac:dyDescent="0.25">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c r="V3299" t="str">
        <f>IF(ISNA(MATCH(Sales!$B3299,Returns!$B$2:$B$297,0)),"No","Yes")</f>
        <v>Yes</v>
      </c>
      <c r="W3299" t="str">
        <f>INDEX(People!$A$2:$A$5,MATCH(Sales!$M3299,People!$B$2:$B$5,0))</f>
        <v>Anna Andreadi</v>
      </c>
    </row>
    <row r="3300" spans="1:23" x14ac:dyDescent="0.25">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c r="V3300" t="str">
        <f>IF(ISNA(MATCH(Sales!$B3300,Returns!$B$2:$B$297,0)),"No","Yes")</f>
        <v>Yes</v>
      </c>
      <c r="W3300" t="str">
        <f>INDEX(People!$A$2:$A$5,MATCH(Sales!$M3300,People!$B$2:$B$5,0))</f>
        <v>Anna Andreadi</v>
      </c>
    </row>
    <row r="3301" spans="1:23" x14ac:dyDescent="0.25">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c r="V3301" t="str">
        <f>IF(ISNA(MATCH(Sales!$B3301,Returns!$B$2:$B$297,0)),"No","Yes")</f>
        <v>No</v>
      </c>
      <c r="W3301" t="str">
        <f>INDEX(People!$A$2:$A$5,MATCH(Sales!$M3301,People!$B$2:$B$5,0))</f>
        <v>Chuck Magee</v>
      </c>
    </row>
    <row r="3302" spans="1:23" x14ac:dyDescent="0.25">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IF(ISNA(MATCH(Sales!$B3302,Returns!$B$2:$B$297,0)),"No","Yes")</f>
        <v>No</v>
      </c>
      <c r="W3302" t="str">
        <f>INDEX(People!$A$2:$A$5,MATCH(Sales!$M3302,People!$B$2:$B$5,0))</f>
        <v>Chuck Magee</v>
      </c>
    </row>
    <row r="3303" spans="1:23" x14ac:dyDescent="0.25">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c r="V3303" t="str">
        <f>IF(ISNA(MATCH(Sales!$B3303,Returns!$B$2:$B$297,0)),"No","Yes")</f>
        <v>No</v>
      </c>
      <c r="W3303" t="str">
        <f>INDEX(People!$A$2:$A$5,MATCH(Sales!$M3303,People!$B$2:$B$5,0))</f>
        <v>Chuck Magee</v>
      </c>
    </row>
    <row r="3304" spans="1:23" x14ac:dyDescent="0.25">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IF(ISNA(MATCH(Sales!$B3304,Returns!$B$2:$B$297,0)),"No","Yes")</f>
        <v>No</v>
      </c>
      <c r="W3304" t="str">
        <f>INDEX(People!$A$2:$A$5,MATCH(Sales!$M3304,People!$B$2:$B$5,0))</f>
        <v>Chuck Magee</v>
      </c>
    </row>
    <row r="3305" spans="1:23" x14ac:dyDescent="0.25">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c r="V3305" t="str">
        <f>IF(ISNA(MATCH(Sales!$B3305,Returns!$B$2:$B$297,0)),"No","Yes")</f>
        <v>No</v>
      </c>
      <c r="W3305" t="str">
        <f>INDEX(People!$A$2:$A$5,MATCH(Sales!$M3305,People!$B$2:$B$5,0))</f>
        <v>Chuck Magee</v>
      </c>
    </row>
    <row r="3306" spans="1:23" x14ac:dyDescent="0.25">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c r="V3306" t="str">
        <f>IF(ISNA(MATCH(Sales!$B3306,Returns!$B$2:$B$297,0)),"No","Yes")</f>
        <v>No</v>
      </c>
      <c r="W3306" t="str">
        <f>INDEX(People!$A$2:$A$5,MATCH(Sales!$M3306,People!$B$2:$B$5,0))</f>
        <v>Kelly Williams</v>
      </c>
    </row>
    <row r="3307" spans="1:23" x14ac:dyDescent="0.25">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c r="V3307" t="str">
        <f>IF(ISNA(MATCH(Sales!$B3307,Returns!$B$2:$B$297,0)),"No","Yes")</f>
        <v>No</v>
      </c>
      <c r="W3307" t="str">
        <f>INDEX(People!$A$2:$A$5,MATCH(Sales!$M3307,People!$B$2:$B$5,0))</f>
        <v>Kelly Williams</v>
      </c>
    </row>
    <row r="3308" spans="1:23" x14ac:dyDescent="0.25">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c r="V3308" t="str">
        <f>IF(ISNA(MATCH(Sales!$B3308,Returns!$B$2:$B$297,0)),"No","Yes")</f>
        <v>No</v>
      </c>
      <c r="W3308" t="str">
        <f>INDEX(People!$A$2:$A$5,MATCH(Sales!$M3308,People!$B$2:$B$5,0))</f>
        <v>Kelly Williams</v>
      </c>
    </row>
    <row r="3309" spans="1:23" x14ac:dyDescent="0.25">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c r="V3309" t="str">
        <f>IF(ISNA(MATCH(Sales!$B3309,Returns!$B$2:$B$297,0)),"No","Yes")</f>
        <v>No</v>
      </c>
      <c r="W3309" t="str">
        <f>INDEX(People!$A$2:$A$5,MATCH(Sales!$M3309,People!$B$2:$B$5,0))</f>
        <v>Kelly Williams</v>
      </c>
    </row>
    <row r="3310" spans="1:23" x14ac:dyDescent="0.25">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c r="V3310" t="str">
        <f>IF(ISNA(MATCH(Sales!$B3310,Returns!$B$2:$B$297,0)),"No","Yes")</f>
        <v>No</v>
      </c>
      <c r="W3310" t="str">
        <f>INDEX(People!$A$2:$A$5,MATCH(Sales!$M3310,People!$B$2:$B$5,0))</f>
        <v>Kelly Williams</v>
      </c>
    </row>
    <row r="3311" spans="1:23" x14ac:dyDescent="0.25">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c r="V3311" t="str">
        <f>IF(ISNA(MATCH(Sales!$B3311,Returns!$B$2:$B$297,0)),"No","Yes")</f>
        <v>No</v>
      </c>
      <c r="W3311" t="str">
        <f>INDEX(People!$A$2:$A$5,MATCH(Sales!$M3311,People!$B$2:$B$5,0))</f>
        <v>Chuck Magee</v>
      </c>
    </row>
    <row r="3312" spans="1:23" x14ac:dyDescent="0.25">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c r="V3312" t="str">
        <f>IF(ISNA(MATCH(Sales!$B3312,Returns!$B$2:$B$297,0)),"No","Yes")</f>
        <v>No</v>
      </c>
      <c r="W3312" t="str">
        <f>INDEX(People!$A$2:$A$5,MATCH(Sales!$M3312,People!$B$2:$B$5,0))</f>
        <v>Chuck Magee</v>
      </c>
    </row>
    <row r="3313" spans="1:23" x14ac:dyDescent="0.25">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c r="V3313" t="str">
        <f>IF(ISNA(MATCH(Sales!$B3313,Returns!$B$2:$B$297,0)),"No","Yes")</f>
        <v>No</v>
      </c>
      <c r="W3313" t="str">
        <f>INDEX(People!$A$2:$A$5,MATCH(Sales!$M3313,People!$B$2:$B$5,0))</f>
        <v>Cassandra Brandow</v>
      </c>
    </row>
    <row r="3314" spans="1:23" x14ac:dyDescent="0.25">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c r="V3314" t="str">
        <f>IF(ISNA(MATCH(Sales!$B3314,Returns!$B$2:$B$297,0)),"No","Yes")</f>
        <v>No</v>
      </c>
      <c r="W3314" t="str">
        <f>INDEX(People!$A$2:$A$5,MATCH(Sales!$M3314,People!$B$2:$B$5,0))</f>
        <v>Anna Andreadi</v>
      </c>
    </row>
    <row r="3315" spans="1:23" x14ac:dyDescent="0.25">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IF(ISNA(MATCH(Sales!$B3315,Returns!$B$2:$B$297,0)),"No","Yes")</f>
        <v>No</v>
      </c>
      <c r="W3315" t="str">
        <f>INDEX(People!$A$2:$A$5,MATCH(Sales!$M3315,People!$B$2:$B$5,0))</f>
        <v>Anna Andreadi</v>
      </c>
    </row>
    <row r="3316" spans="1:23" x14ac:dyDescent="0.25">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c r="V3316" t="str">
        <f>IF(ISNA(MATCH(Sales!$B3316,Returns!$B$2:$B$297,0)),"No","Yes")</f>
        <v>No</v>
      </c>
      <c r="W3316" t="str">
        <f>INDEX(People!$A$2:$A$5,MATCH(Sales!$M3316,People!$B$2:$B$5,0))</f>
        <v>Chuck Magee</v>
      </c>
    </row>
    <row r="3317" spans="1:23" x14ac:dyDescent="0.25">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c r="V3317" t="str">
        <f>IF(ISNA(MATCH(Sales!$B3317,Returns!$B$2:$B$297,0)),"No","Yes")</f>
        <v>No</v>
      </c>
      <c r="W3317" t="str">
        <f>INDEX(People!$A$2:$A$5,MATCH(Sales!$M3317,People!$B$2:$B$5,0))</f>
        <v>Chuck Magee</v>
      </c>
    </row>
    <row r="3318" spans="1:23" x14ac:dyDescent="0.25">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c r="V3318" t="str">
        <f>IF(ISNA(MATCH(Sales!$B3318,Returns!$B$2:$B$297,0)),"No","Yes")</f>
        <v>No</v>
      </c>
      <c r="W3318" t="str">
        <f>INDEX(People!$A$2:$A$5,MATCH(Sales!$M3318,People!$B$2:$B$5,0))</f>
        <v>Kelly Williams</v>
      </c>
    </row>
    <row r="3319" spans="1:23" x14ac:dyDescent="0.25">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IF(ISNA(MATCH(Sales!$B3319,Returns!$B$2:$B$297,0)),"No","Yes")</f>
        <v>No</v>
      </c>
      <c r="W3319" t="str">
        <f>INDEX(People!$A$2:$A$5,MATCH(Sales!$M3319,People!$B$2:$B$5,0))</f>
        <v>Anna Andreadi</v>
      </c>
    </row>
    <row r="3320" spans="1:23" x14ac:dyDescent="0.25">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IF(ISNA(MATCH(Sales!$B3320,Returns!$B$2:$B$297,0)),"No","Yes")</f>
        <v>No</v>
      </c>
      <c r="W3320" t="str">
        <f>INDEX(People!$A$2:$A$5,MATCH(Sales!$M3320,People!$B$2:$B$5,0))</f>
        <v>Anna Andreadi</v>
      </c>
    </row>
    <row r="3321" spans="1:23" x14ac:dyDescent="0.25">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c r="V3321" t="str">
        <f>IF(ISNA(MATCH(Sales!$B3321,Returns!$B$2:$B$297,0)),"No","Yes")</f>
        <v>No</v>
      </c>
      <c r="W3321" t="str">
        <f>INDEX(People!$A$2:$A$5,MATCH(Sales!$M3321,People!$B$2:$B$5,0))</f>
        <v>Cassandra Brandow</v>
      </c>
    </row>
    <row r="3322" spans="1:23" x14ac:dyDescent="0.25">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c r="V3322" t="str">
        <f>IF(ISNA(MATCH(Sales!$B3322,Returns!$B$2:$B$297,0)),"No","Yes")</f>
        <v>No</v>
      </c>
      <c r="W3322" t="str">
        <f>INDEX(People!$A$2:$A$5,MATCH(Sales!$M3322,People!$B$2:$B$5,0))</f>
        <v>Cassandra Brandow</v>
      </c>
    </row>
    <row r="3323" spans="1:23" x14ac:dyDescent="0.25">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c r="V3323" t="str">
        <f>IF(ISNA(MATCH(Sales!$B3323,Returns!$B$2:$B$297,0)),"No","Yes")</f>
        <v>No</v>
      </c>
      <c r="W3323" t="str">
        <f>INDEX(People!$A$2:$A$5,MATCH(Sales!$M3323,People!$B$2:$B$5,0))</f>
        <v>Cassandra Brandow</v>
      </c>
    </row>
    <row r="3324" spans="1:23" x14ac:dyDescent="0.25">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c r="V3324" t="str">
        <f>IF(ISNA(MATCH(Sales!$B3324,Returns!$B$2:$B$297,0)),"No","Yes")</f>
        <v>No</v>
      </c>
      <c r="W3324" t="str">
        <f>INDEX(People!$A$2:$A$5,MATCH(Sales!$M3324,People!$B$2:$B$5,0))</f>
        <v>Chuck Magee</v>
      </c>
    </row>
    <row r="3325" spans="1:23" x14ac:dyDescent="0.25">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IF(ISNA(MATCH(Sales!$B3325,Returns!$B$2:$B$297,0)),"No","Yes")</f>
        <v>No</v>
      </c>
      <c r="W3325" t="str">
        <f>INDEX(People!$A$2:$A$5,MATCH(Sales!$M3325,People!$B$2:$B$5,0))</f>
        <v>Chuck Magee</v>
      </c>
    </row>
    <row r="3326" spans="1:23" x14ac:dyDescent="0.25">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c r="V3326" t="str">
        <f>IF(ISNA(MATCH(Sales!$B3326,Returns!$B$2:$B$297,0)),"No","Yes")</f>
        <v>No</v>
      </c>
      <c r="W3326" t="str">
        <f>INDEX(People!$A$2:$A$5,MATCH(Sales!$M3326,People!$B$2:$B$5,0))</f>
        <v>Kelly Williams</v>
      </c>
    </row>
    <row r="3327" spans="1:23" x14ac:dyDescent="0.25">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c r="V3327" t="str">
        <f>IF(ISNA(MATCH(Sales!$B3327,Returns!$B$2:$B$297,0)),"No","Yes")</f>
        <v>No</v>
      </c>
      <c r="W3327" t="str">
        <f>INDEX(People!$A$2:$A$5,MATCH(Sales!$M3327,People!$B$2:$B$5,0))</f>
        <v>Kelly Williams</v>
      </c>
    </row>
    <row r="3328" spans="1:23" x14ac:dyDescent="0.25">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c r="V3328" t="str">
        <f>IF(ISNA(MATCH(Sales!$B3328,Returns!$B$2:$B$297,0)),"No","Yes")</f>
        <v>No</v>
      </c>
      <c r="W3328" t="str">
        <f>INDEX(People!$A$2:$A$5,MATCH(Sales!$M3328,People!$B$2:$B$5,0))</f>
        <v>Kelly Williams</v>
      </c>
    </row>
    <row r="3329" spans="1:23" x14ac:dyDescent="0.25">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c r="V3329" t="str">
        <f>IF(ISNA(MATCH(Sales!$B3329,Returns!$B$2:$B$297,0)),"No","Yes")</f>
        <v>No</v>
      </c>
      <c r="W3329" t="str">
        <f>INDEX(People!$A$2:$A$5,MATCH(Sales!$M3329,People!$B$2:$B$5,0))</f>
        <v>Kelly Williams</v>
      </c>
    </row>
    <row r="3330" spans="1:23" x14ac:dyDescent="0.25">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c r="V3330" t="str">
        <f>IF(ISNA(MATCH(Sales!$B3330,Returns!$B$2:$B$297,0)),"No","Yes")</f>
        <v>No</v>
      </c>
      <c r="W3330" t="str">
        <f>INDEX(People!$A$2:$A$5,MATCH(Sales!$M3330,People!$B$2:$B$5,0))</f>
        <v>Kelly Williams</v>
      </c>
    </row>
    <row r="3331" spans="1:23" x14ac:dyDescent="0.25">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c r="V3331" t="str">
        <f>IF(ISNA(MATCH(Sales!$B3331,Returns!$B$2:$B$297,0)),"No","Yes")</f>
        <v>No</v>
      </c>
      <c r="W3331" t="str">
        <f>INDEX(People!$A$2:$A$5,MATCH(Sales!$M3331,People!$B$2:$B$5,0))</f>
        <v>Kelly Williams</v>
      </c>
    </row>
    <row r="3332" spans="1:23" x14ac:dyDescent="0.25">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c r="V3332" t="str">
        <f>IF(ISNA(MATCH(Sales!$B3332,Returns!$B$2:$B$297,0)),"No","Yes")</f>
        <v>No</v>
      </c>
      <c r="W3332" t="str">
        <f>INDEX(People!$A$2:$A$5,MATCH(Sales!$M3332,People!$B$2:$B$5,0))</f>
        <v>Kelly Williams</v>
      </c>
    </row>
    <row r="3333" spans="1:23" x14ac:dyDescent="0.25">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c r="V3333" t="str">
        <f>IF(ISNA(MATCH(Sales!$B3333,Returns!$B$2:$B$297,0)),"No","Yes")</f>
        <v>No</v>
      </c>
      <c r="W3333" t="str">
        <f>INDEX(People!$A$2:$A$5,MATCH(Sales!$M3333,People!$B$2:$B$5,0))</f>
        <v>Kelly Williams</v>
      </c>
    </row>
    <row r="3334" spans="1:23" x14ac:dyDescent="0.25">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c r="V3334" t="str">
        <f>IF(ISNA(MATCH(Sales!$B3334,Returns!$B$2:$B$297,0)),"No","Yes")</f>
        <v>No</v>
      </c>
      <c r="W3334" t="str">
        <f>INDEX(People!$A$2:$A$5,MATCH(Sales!$M3334,People!$B$2:$B$5,0))</f>
        <v>Kelly Williams</v>
      </c>
    </row>
    <row r="3335" spans="1:23" x14ac:dyDescent="0.25">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c r="V3335" t="str">
        <f>IF(ISNA(MATCH(Sales!$B3335,Returns!$B$2:$B$297,0)),"No","Yes")</f>
        <v>No</v>
      </c>
      <c r="W3335" t="str">
        <f>INDEX(People!$A$2:$A$5,MATCH(Sales!$M3335,People!$B$2:$B$5,0))</f>
        <v>Kelly Williams</v>
      </c>
    </row>
    <row r="3336" spans="1:23" x14ac:dyDescent="0.25">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c r="V3336" t="str">
        <f>IF(ISNA(MATCH(Sales!$B3336,Returns!$B$2:$B$297,0)),"No","Yes")</f>
        <v>Yes</v>
      </c>
      <c r="W3336" t="str">
        <f>INDEX(People!$A$2:$A$5,MATCH(Sales!$M3336,People!$B$2:$B$5,0))</f>
        <v>Anna Andreadi</v>
      </c>
    </row>
    <row r="3337" spans="1:23" x14ac:dyDescent="0.25">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c r="V3337" t="str">
        <f>IF(ISNA(MATCH(Sales!$B3337,Returns!$B$2:$B$297,0)),"No","Yes")</f>
        <v>Yes</v>
      </c>
      <c r="W3337" t="str">
        <f>INDEX(People!$A$2:$A$5,MATCH(Sales!$M3337,People!$B$2:$B$5,0))</f>
        <v>Anna Andreadi</v>
      </c>
    </row>
    <row r="3338" spans="1:23" x14ac:dyDescent="0.25">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c r="V3338" t="str">
        <f>IF(ISNA(MATCH(Sales!$B3338,Returns!$B$2:$B$297,0)),"No","Yes")</f>
        <v>Yes</v>
      </c>
      <c r="W3338" t="str">
        <f>INDEX(People!$A$2:$A$5,MATCH(Sales!$M3338,People!$B$2:$B$5,0))</f>
        <v>Anna Andreadi</v>
      </c>
    </row>
    <row r="3339" spans="1:23" x14ac:dyDescent="0.25">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c r="V3339" t="str">
        <f>IF(ISNA(MATCH(Sales!$B3339,Returns!$B$2:$B$297,0)),"No","Yes")</f>
        <v>Yes</v>
      </c>
      <c r="W3339" t="str">
        <f>INDEX(People!$A$2:$A$5,MATCH(Sales!$M3339,People!$B$2:$B$5,0))</f>
        <v>Anna Andreadi</v>
      </c>
    </row>
    <row r="3340" spans="1:23" x14ac:dyDescent="0.25">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c r="V3340" t="str">
        <f>IF(ISNA(MATCH(Sales!$B3340,Returns!$B$2:$B$297,0)),"No","Yes")</f>
        <v>Yes</v>
      </c>
      <c r="W3340" t="str">
        <f>INDEX(People!$A$2:$A$5,MATCH(Sales!$M3340,People!$B$2:$B$5,0))</f>
        <v>Anna Andreadi</v>
      </c>
    </row>
    <row r="3341" spans="1:23" x14ac:dyDescent="0.25">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c r="V3341" t="str">
        <f>IF(ISNA(MATCH(Sales!$B3341,Returns!$B$2:$B$297,0)),"No","Yes")</f>
        <v>Yes</v>
      </c>
      <c r="W3341" t="str">
        <f>INDEX(People!$A$2:$A$5,MATCH(Sales!$M3341,People!$B$2:$B$5,0))</f>
        <v>Anna Andreadi</v>
      </c>
    </row>
    <row r="3342" spans="1:23" x14ac:dyDescent="0.25">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IF(ISNA(MATCH(Sales!$B3342,Returns!$B$2:$B$297,0)),"No","Yes")</f>
        <v>Yes</v>
      </c>
      <c r="W3342" t="str">
        <f>INDEX(People!$A$2:$A$5,MATCH(Sales!$M3342,People!$B$2:$B$5,0))</f>
        <v>Anna Andreadi</v>
      </c>
    </row>
    <row r="3343" spans="1:23" x14ac:dyDescent="0.25">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c r="V3343" t="str">
        <f>IF(ISNA(MATCH(Sales!$B3343,Returns!$B$2:$B$297,0)),"No","Yes")</f>
        <v>Yes</v>
      </c>
      <c r="W3343" t="str">
        <f>INDEX(People!$A$2:$A$5,MATCH(Sales!$M3343,People!$B$2:$B$5,0))</f>
        <v>Chuck Magee</v>
      </c>
    </row>
    <row r="3344" spans="1:23" x14ac:dyDescent="0.25">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c r="V3344" t="str">
        <f>IF(ISNA(MATCH(Sales!$B3344,Returns!$B$2:$B$297,0)),"No","Yes")</f>
        <v>Yes</v>
      </c>
      <c r="W3344" t="str">
        <f>INDEX(People!$A$2:$A$5,MATCH(Sales!$M3344,People!$B$2:$B$5,0))</f>
        <v>Chuck Magee</v>
      </c>
    </row>
    <row r="3345" spans="1:23" x14ac:dyDescent="0.25">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c r="V3345" t="str">
        <f>IF(ISNA(MATCH(Sales!$B3345,Returns!$B$2:$B$297,0)),"No","Yes")</f>
        <v>Yes</v>
      </c>
      <c r="W3345" t="str">
        <f>INDEX(People!$A$2:$A$5,MATCH(Sales!$M3345,People!$B$2:$B$5,0))</f>
        <v>Chuck Magee</v>
      </c>
    </row>
    <row r="3346" spans="1:23" x14ac:dyDescent="0.25">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IF(ISNA(MATCH(Sales!$B3346,Returns!$B$2:$B$297,0)),"No","Yes")</f>
        <v>Yes</v>
      </c>
      <c r="W3346" t="str">
        <f>INDEX(People!$A$2:$A$5,MATCH(Sales!$M3346,People!$B$2:$B$5,0))</f>
        <v>Chuck Magee</v>
      </c>
    </row>
    <row r="3347" spans="1:23" x14ac:dyDescent="0.25">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c r="V3347" t="str">
        <f>IF(ISNA(MATCH(Sales!$B3347,Returns!$B$2:$B$297,0)),"No","Yes")</f>
        <v>Yes</v>
      </c>
      <c r="W3347" t="str">
        <f>INDEX(People!$A$2:$A$5,MATCH(Sales!$M3347,People!$B$2:$B$5,0))</f>
        <v>Chuck Magee</v>
      </c>
    </row>
    <row r="3348" spans="1:23" x14ac:dyDescent="0.25">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c r="V3348" t="str">
        <f>IF(ISNA(MATCH(Sales!$B3348,Returns!$B$2:$B$297,0)),"No","Yes")</f>
        <v>Yes</v>
      </c>
      <c r="W3348" t="str">
        <f>INDEX(People!$A$2:$A$5,MATCH(Sales!$M3348,People!$B$2:$B$5,0))</f>
        <v>Chuck Magee</v>
      </c>
    </row>
    <row r="3349" spans="1:23" x14ac:dyDescent="0.25">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c r="V3349" t="str">
        <f>IF(ISNA(MATCH(Sales!$B3349,Returns!$B$2:$B$297,0)),"No","Yes")</f>
        <v>No</v>
      </c>
      <c r="W3349" t="str">
        <f>INDEX(People!$A$2:$A$5,MATCH(Sales!$M3349,People!$B$2:$B$5,0))</f>
        <v>Anna Andreadi</v>
      </c>
    </row>
    <row r="3350" spans="1:23" x14ac:dyDescent="0.25">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c r="V3350" t="str">
        <f>IF(ISNA(MATCH(Sales!$B3350,Returns!$B$2:$B$297,0)),"No","Yes")</f>
        <v>No</v>
      </c>
      <c r="W3350" t="str">
        <f>INDEX(People!$A$2:$A$5,MATCH(Sales!$M3350,People!$B$2:$B$5,0))</f>
        <v>Kelly Williams</v>
      </c>
    </row>
    <row r="3351" spans="1:23" x14ac:dyDescent="0.25">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c r="V3351" t="str">
        <f>IF(ISNA(MATCH(Sales!$B3351,Returns!$B$2:$B$297,0)),"No","Yes")</f>
        <v>No</v>
      </c>
      <c r="W3351" t="str">
        <f>INDEX(People!$A$2:$A$5,MATCH(Sales!$M3351,People!$B$2:$B$5,0))</f>
        <v>Anna Andreadi</v>
      </c>
    </row>
    <row r="3352" spans="1:23" x14ac:dyDescent="0.25">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c r="V3352" t="str">
        <f>IF(ISNA(MATCH(Sales!$B3352,Returns!$B$2:$B$297,0)),"No","Yes")</f>
        <v>No</v>
      </c>
      <c r="W3352" t="str">
        <f>INDEX(People!$A$2:$A$5,MATCH(Sales!$M3352,People!$B$2:$B$5,0))</f>
        <v>Chuck Magee</v>
      </c>
    </row>
    <row r="3353" spans="1:23" x14ac:dyDescent="0.25">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c r="V3353" t="str">
        <f>IF(ISNA(MATCH(Sales!$B3353,Returns!$B$2:$B$297,0)),"No","Yes")</f>
        <v>No</v>
      </c>
      <c r="W3353" t="str">
        <f>INDEX(People!$A$2:$A$5,MATCH(Sales!$M3353,People!$B$2:$B$5,0))</f>
        <v>Anna Andreadi</v>
      </c>
    </row>
    <row r="3354" spans="1:23" x14ac:dyDescent="0.25">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c r="V3354" t="str">
        <f>IF(ISNA(MATCH(Sales!$B3354,Returns!$B$2:$B$297,0)),"No","Yes")</f>
        <v>No</v>
      </c>
      <c r="W3354" t="str">
        <f>INDEX(People!$A$2:$A$5,MATCH(Sales!$M3354,People!$B$2:$B$5,0))</f>
        <v>Anna Andreadi</v>
      </c>
    </row>
    <row r="3355" spans="1:23" x14ac:dyDescent="0.25">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c r="V3355" t="str">
        <f>IF(ISNA(MATCH(Sales!$B3355,Returns!$B$2:$B$297,0)),"No","Yes")</f>
        <v>No</v>
      </c>
      <c r="W3355" t="str">
        <f>INDEX(People!$A$2:$A$5,MATCH(Sales!$M3355,People!$B$2:$B$5,0))</f>
        <v>Chuck Magee</v>
      </c>
    </row>
    <row r="3356" spans="1:23" x14ac:dyDescent="0.25">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c r="V3356" t="str">
        <f>IF(ISNA(MATCH(Sales!$B3356,Returns!$B$2:$B$297,0)),"No","Yes")</f>
        <v>No</v>
      </c>
      <c r="W3356" t="str">
        <f>INDEX(People!$A$2:$A$5,MATCH(Sales!$M3356,People!$B$2:$B$5,0))</f>
        <v>Chuck Magee</v>
      </c>
    </row>
    <row r="3357" spans="1:23" x14ac:dyDescent="0.25">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IF(ISNA(MATCH(Sales!$B3357,Returns!$B$2:$B$297,0)),"No","Yes")</f>
        <v>No</v>
      </c>
      <c r="W3357" t="str">
        <f>INDEX(People!$A$2:$A$5,MATCH(Sales!$M3357,People!$B$2:$B$5,0))</f>
        <v>Chuck Magee</v>
      </c>
    </row>
    <row r="3358" spans="1:23" x14ac:dyDescent="0.25">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IF(ISNA(MATCH(Sales!$B3358,Returns!$B$2:$B$297,0)),"No","Yes")</f>
        <v>No</v>
      </c>
      <c r="W3358" t="str">
        <f>INDEX(People!$A$2:$A$5,MATCH(Sales!$M3358,People!$B$2:$B$5,0))</f>
        <v>Chuck Magee</v>
      </c>
    </row>
    <row r="3359" spans="1:23" x14ac:dyDescent="0.25">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c r="V3359" t="str">
        <f>IF(ISNA(MATCH(Sales!$B3359,Returns!$B$2:$B$297,0)),"No","Yes")</f>
        <v>No</v>
      </c>
      <c r="W3359" t="str">
        <f>INDEX(People!$A$2:$A$5,MATCH(Sales!$M3359,People!$B$2:$B$5,0))</f>
        <v>Kelly Williams</v>
      </c>
    </row>
    <row r="3360" spans="1:23" x14ac:dyDescent="0.25">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c r="V3360" t="str">
        <f>IF(ISNA(MATCH(Sales!$B3360,Returns!$B$2:$B$297,0)),"No","Yes")</f>
        <v>No</v>
      </c>
      <c r="W3360" t="str">
        <f>INDEX(People!$A$2:$A$5,MATCH(Sales!$M3360,People!$B$2:$B$5,0))</f>
        <v>Kelly Williams</v>
      </c>
    </row>
    <row r="3361" spans="1:23" x14ac:dyDescent="0.25">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c r="V3361" t="str">
        <f>IF(ISNA(MATCH(Sales!$B3361,Returns!$B$2:$B$297,0)),"No","Yes")</f>
        <v>No</v>
      </c>
      <c r="W3361" t="str">
        <f>INDEX(People!$A$2:$A$5,MATCH(Sales!$M3361,People!$B$2:$B$5,0))</f>
        <v>Kelly Williams</v>
      </c>
    </row>
    <row r="3362" spans="1:23" x14ac:dyDescent="0.25">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c r="V3362" t="str">
        <f>IF(ISNA(MATCH(Sales!$B3362,Returns!$B$2:$B$297,0)),"No","Yes")</f>
        <v>No</v>
      </c>
      <c r="W3362" t="str">
        <f>INDEX(People!$A$2:$A$5,MATCH(Sales!$M3362,People!$B$2:$B$5,0))</f>
        <v>Chuck Magee</v>
      </c>
    </row>
    <row r="3363" spans="1:23" x14ac:dyDescent="0.25">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c r="V3363" t="str">
        <f>IF(ISNA(MATCH(Sales!$B3363,Returns!$B$2:$B$297,0)),"No","Yes")</f>
        <v>No</v>
      </c>
      <c r="W3363" t="str">
        <f>INDEX(People!$A$2:$A$5,MATCH(Sales!$M3363,People!$B$2:$B$5,0))</f>
        <v>Chuck Magee</v>
      </c>
    </row>
    <row r="3364" spans="1:23" x14ac:dyDescent="0.25">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c r="V3364" t="str">
        <f>IF(ISNA(MATCH(Sales!$B3364,Returns!$B$2:$B$297,0)),"No","Yes")</f>
        <v>No</v>
      </c>
      <c r="W3364" t="str">
        <f>INDEX(People!$A$2:$A$5,MATCH(Sales!$M3364,People!$B$2:$B$5,0))</f>
        <v>Chuck Magee</v>
      </c>
    </row>
    <row r="3365" spans="1:23" x14ac:dyDescent="0.25">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c r="V3365" t="str">
        <f>IF(ISNA(MATCH(Sales!$B3365,Returns!$B$2:$B$297,0)),"No","Yes")</f>
        <v>No</v>
      </c>
      <c r="W3365" t="str">
        <f>INDEX(People!$A$2:$A$5,MATCH(Sales!$M3365,People!$B$2:$B$5,0))</f>
        <v>Chuck Magee</v>
      </c>
    </row>
    <row r="3366" spans="1:23" x14ac:dyDescent="0.25">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c r="V3366" t="str">
        <f>IF(ISNA(MATCH(Sales!$B3366,Returns!$B$2:$B$297,0)),"No","Yes")</f>
        <v>No</v>
      </c>
      <c r="W3366" t="str">
        <f>INDEX(People!$A$2:$A$5,MATCH(Sales!$M3366,People!$B$2:$B$5,0))</f>
        <v>Kelly Williams</v>
      </c>
    </row>
    <row r="3367" spans="1:23" x14ac:dyDescent="0.25">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c r="V3367" t="str">
        <f>IF(ISNA(MATCH(Sales!$B3367,Returns!$B$2:$B$297,0)),"No","Yes")</f>
        <v>No</v>
      </c>
      <c r="W3367" t="str">
        <f>INDEX(People!$A$2:$A$5,MATCH(Sales!$M3367,People!$B$2:$B$5,0))</f>
        <v>Anna Andreadi</v>
      </c>
    </row>
    <row r="3368" spans="1:23" x14ac:dyDescent="0.25">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c r="V3368" t="str">
        <f>IF(ISNA(MATCH(Sales!$B3368,Returns!$B$2:$B$297,0)),"No","Yes")</f>
        <v>No</v>
      </c>
      <c r="W3368" t="str">
        <f>INDEX(People!$A$2:$A$5,MATCH(Sales!$M3368,People!$B$2:$B$5,0))</f>
        <v>Kelly Williams</v>
      </c>
    </row>
    <row r="3369" spans="1:23" x14ac:dyDescent="0.25">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c r="V3369" t="str">
        <f>IF(ISNA(MATCH(Sales!$B3369,Returns!$B$2:$B$297,0)),"No","Yes")</f>
        <v>No</v>
      </c>
      <c r="W3369" t="str">
        <f>INDEX(People!$A$2:$A$5,MATCH(Sales!$M3369,People!$B$2:$B$5,0))</f>
        <v>Kelly Williams</v>
      </c>
    </row>
    <row r="3370" spans="1:23" x14ac:dyDescent="0.25">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c r="V3370" t="str">
        <f>IF(ISNA(MATCH(Sales!$B3370,Returns!$B$2:$B$297,0)),"No","Yes")</f>
        <v>No</v>
      </c>
      <c r="W3370" t="str">
        <f>INDEX(People!$A$2:$A$5,MATCH(Sales!$M3370,People!$B$2:$B$5,0))</f>
        <v>Anna Andreadi</v>
      </c>
    </row>
    <row r="3371" spans="1:23" x14ac:dyDescent="0.25">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c r="V3371" t="str">
        <f>IF(ISNA(MATCH(Sales!$B3371,Returns!$B$2:$B$297,0)),"No","Yes")</f>
        <v>No</v>
      </c>
      <c r="W3371" t="str">
        <f>INDEX(People!$A$2:$A$5,MATCH(Sales!$M3371,People!$B$2:$B$5,0))</f>
        <v>Anna Andreadi</v>
      </c>
    </row>
    <row r="3372" spans="1:23" x14ac:dyDescent="0.25">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c r="V3372" t="str">
        <f>IF(ISNA(MATCH(Sales!$B3372,Returns!$B$2:$B$297,0)),"No","Yes")</f>
        <v>No</v>
      </c>
      <c r="W3372" t="str">
        <f>INDEX(People!$A$2:$A$5,MATCH(Sales!$M3372,People!$B$2:$B$5,0))</f>
        <v>Kelly Williams</v>
      </c>
    </row>
    <row r="3373" spans="1:23" x14ac:dyDescent="0.25">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IF(ISNA(MATCH(Sales!$B3373,Returns!$B$2:$B$297,0)),"No","Yes")</f>
        <v>No</v>
      </c>
      <c r="W3373" t="str">
        <f>INDEX(People!$A$2:$A$5,MATCH(Sales!$M3373,People!$B$2:$B$5,0))</f>
        <v>Anna Andreadi</v>
      </c>
    </row>
    <row r="3374" spans="1:23" x14ac:dyDescent="0.25">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c r="V3374" t="str">
        <f>IF(ISNA(MATCH(Sales!$B3374,Returns!$B$2:$B$297,0)),"No","Yes")</f>
        <v>No</v>
      </c>
      <c r="W3374" t="str">
        <f>INDEX(People!$A$2:$A$5,MATCH(Sales!$M3374,People!$B$2:$B$5,0))</f>
        <v>Anna Andreadi</v>
      </c>
    </row>
    <row r="3375" spans="1:23" x14ac:dyDescent="0.25">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c r="V3375" t="str">
        <f>IF(ISNA(MATCH(Sales!$B3375,Returns!$B$2:$B$297,0)),"No","Yes")</f>
        <v>No</v>
      </c>
      <c r="W3375" t="str">
        <f>INDEX(People!$A$2:$A$5,MATCH(Sales!$M3375,People!$B$2:$B$5,0))</f>
        <v>Chuck Magee</v>
      </c>
    </row>
    <row r="3376" spans="1:23" x14ac:dyDescent="0.25">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c r="V3376" t="str">
        <f>IF(ISNA(MATCH(Sales!$B3376,Returns!$B$2:$B$297,0)),"No","Yes")</f>
        <v>No</v>
      </c>
      <c r="W3376" t="str">
        <f>INDEX(People!$A$2:$A$5,MATCH(Sales!$M3376,People!$B$2:$B$5,0))</f>
        <v>Chuck Magee</v>
      </c>
    </row>
    <row r="3377" spans="1:23" x14ac:dyDescent="0.25">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c r="V3377" t="str">
        <f>IF(ISNA(MATCH(Sales!$B3377,Returns!$B$2:$B$297,0)),"No","Yes")</f>
        <v>No</v>
      </c>
      <c r="W3377" t="str">
        <f>INDEX(People!$A$2:$A$5,MATCH(Sales!$M3377,People!$B$2:$B$5,0))</f>
        <v>Chuck Magee</v>
      </c>
    </row>
    <row r="3378" spans="1:23" x14ac:dyDescent="0.25">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c r="V3378" t="str">
        <f>IF(ISNA(MATCH(Sales!$B3378,Returns!$B$2:$B$297,0)),"No","Yes")</f>
        <v>No</v>
      </c>
      <c r="W3378" t="str">
        <f>INDEX(People!$A$2:$A$5,MATCH(Sales!$M3378,People!$B$2:$B$5,0))</f>
        <v>Chuck Magee</v>
      </c>
    </row>
    <row r="3379" spans="1:23" x14ac:dyDescent="0.25">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c r="V3379" t="str">
        <f>IF(ISNA(MATCH(Sales!$B3379,Returns!$B$2:$B$297,0)),"No","Yes")</f>
        <v>No</v>
      </c>
      <c r="W3379" t="str">
        <f>INDEX(People!$A$2:$A$5,MATCH(Sales!$M3379,People!$B$2:$B$5,0))</f>
        <v>Kelly Williams</v>
      </c>
    </row>
    <row r="3380" spans="1:23" x14ac:dyDescent="0.25">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c r="V3380" t="str">
        <f>IF(ISNA(MATCH(Sales!$B3380,Returns!$B$2:$B$297,0)),"No","Yes")</f>
        <v>Yes</v>
      </c>
      <c r="W3380" t="str">
        <f>INDEX(People!$A$2:$A$5,MATCH(Sales!$M3380,People!$B$2:$B$5,0))</f>
        <v>Kelly Williams</v>
      </c>
    </row>
    <row r="3381" spans="1:23" x14ac:dyDescent="0.25">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c r="V3381" t="str">
        <f>IF(ISNA(MATCH(Sales!$B3381,Returns!$B$2:$B$297,0)),"No","Yes")</f>
        <v>Yes</v>
      </c>
      <c r="W3381" t="str">
        <f>INDEX(People!$A$2:$A$5,MATCH(Sales!$M3381,People!$B$2:$B$5,0))</f>
        <v>Kelly Williams</v>
      </c>
    </row>
    <row r="3382" spans="1:23" x14ac:dyDescent="0.25">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c r="V3382" t="str">
        <f>IF(ISNA(MATCH(Sales!$B3382,Returns!$B$2:$B$297,0)),"No","Yes")</f>
        <v>No</v>
      </c>
      <c r="W3382" t="str">
        <f>INDEX(People!$A$2:$A$5,MATCH(Sales!$M3382,People!$B$2:$B$5,0))</f>
        <v>Chuck Magee</v>
      </c>
    </row>
    <row r="3383" spans="1:23" x14ac:dyDescent="0.25">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c r="V3383" t="str">
        <f>IF(ISNA(MATCH(Sales!$B3383,Returns!$B$2:$B$297,0)),"No","Yes")</f>
        <v>No</v>
      </c>
      <c r="W3383" t="str">
        <f>INDEX(People!$A$2:$A$5,MATCH(Sales!$M3383,People!$B$2:$B$5,0))</f>
        <v>Cassandra Brandow</v>
      </c>
    </row>
    <row r="3384" spans="1:23" x14ac:dyDescent="0.25">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c r="V3384" t="str">
        <f>IF(ISNA(MATCH(Sales!$B3384,Returns!$B$2:$B$297,0)),"No","Yes")</f>
        <v>No</v>
      </c>
      <c r="W3384" t="str">
        <f>INDEX(People!$A$2:$A$5,MATCH(Sales!$M3384,People!$B$2:$B$5,0))</f>
        <v>Chuck Magee</v>
      </c>
    </row>
    <row r="3385" spans="1:23" x14ac:dyDescent="0.25">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c r="V3385" t="str">
        <f>IF(ISNA(MATCH(Sales!$B3385,Returns!$B$2:$B$297,0)),"No","Yes")</f>
        <v>No</v>
      </c>
      <c r="W3385" t="str">
        <f>INDEX(People!$A$2:$A$5,MATCH(Sales!$M3385,People!$B$2:$B$5,0))</f>
        <v>Chuck Magee</v>
      </c>
    </row>
    <row r="3386" spans="1:23" x14ac:dyDescent="0.25">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IF(ISNA(MATCH(Sales!$B3386,Returns!$B$2:$B$297,0)),"No","Yes")</f>
        <v>No</v>
      </c>
      <c r="W3386" t="str">
        <f>INDEX(People!$A$2:$A$5,MATCH(Sales!$M3386,People!$B$2:$B$5,0))</f>
        <v>Chuck Magee</v>
      </c>
    </row>
    <row r="3387" spans="1:23" x14ac:dyDescent="0.25">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c r="V3387" t="str">
        <f>IF(ISNA(MATCH(Sales!$B3387,Returns!$B$2:$B$297,0)),"No","Yes")</f>
        <v>No</v>
      </c>
      <c r="W3387" t="str">
        <f>INDEX(People!$A$2:$A$5,MATCH(Sales!$M3387,People!$B$2:$B$5,0))</f>
        <v>Cassandra Brandow</v>
      </c>
    </row>
    <row r="3388" spans="1:23" x14ac:dyDescent="0.25">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c r="V3388" t="str">
        <f>IF(ISNA(MATCH(Sales!$B3388,Returns!$B$2:$B$297,0)),"No","Yes")</f>
        <v>No</v>
      </c>
      <c r="W3388" t="str">
        <f>INDEX(People!$A$2:$A$5,MATCH(Sales!$M3388,People!$B$2:$B$5,0))</f>
        <v>Cassandra Brandow</v>
      </c>
    </row>
    <row r="3389" spans="1:23" x14ac:dyDescent="0.25">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c r="V3389" t="str">
        <f>IF(ISNA(MATCH(Sales!$B3389,Returns!$B$2:$B$297,0)),"No","Yes")</f>
        <v>No</v>
      </c>
      <c r="W3389" t="str">
        <f>INDEX(People!$A$2:$A$5,MATCH(Sales!$M3389,People!$B$2:$B$5,0))</f>
        <v>Cassandra Brandow</v>
      </c>
    </row>
    <row r="3390" spans="1:23" x14ac:dyDescent="0.25">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c r="V3390" t="str">
        <f>IF(ISNA(MATCH(Sales!$B3390,Returns!$B$2:$B$297,0)),"No","Yes")</f>
        <v>No</v>
      </c>
      <c r="W3390" t="str">
        <f>INDEX(People!$A$2:$A$5,MATCH(Sales!$M3390,People!$B$2:$B$5,0))</f>
        <v>Cassandra Brandow</v>
      </c>
    </row>
    <row r="3391" spans="1:23" x14ac:dyDescent="0.25">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c r="V3391" t="str">
        <f>IF(ISNA(MATCH(Sales!$B3391,Returns!$B$2:$B$297,0)),"No","Yes")</f>
        <v>No</v>
      </c>
      <c r="W3391" t="str">
        <f>INDEX(People!$A$2:$A$5,MATCH(Sales!$M3391,People!$B$2:$B$5,0))</f>
        <v>Cassandra Brandow</v>
      </c>
    </row>
    <row r="3392" spans="1:23" x14ac:dyDescent="0.25">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c r="V3392" t="str">
        <f>IF(ISNA(MATCH(Sales!$B3392,Returns!$B$2:$B$297,0)),"No","Yes")</f>
        <v>No</v>
      </c>
      <c r="W3392" t="str">
        <f>INDEX(People!$A$2:$A$5,MATCH(Sales!$M3392,People!$B$2:$B$5,0))</f>
        <v>Kelly Williams</v>
      </c>
    </row>
    <row r="3393" spans="1:23" x14ac:dyDescent="0.25">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c r="V3393" t="str">
        <f>IF(ISNA(MATCH(Sales!$B3393,Returns!$B$2:$B$297,0)),"No","Yes")</f>
        <v>No</v>
      </c>
      <c r="W3393" t="str">
        <f>INDEX(People!$A$2:$A$5,MATCH(Sales!$M3393,People!$B$2:$B$5,0))</f>
        <v>Anna Andreadi</v>
      </c>
    </row>
    <row r="3394" spans="1:23" x14ac:dyDescent="0.25">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c r="V3394" t="str">
        <f>IF(ISNA(MATCH(Sales!$B3394,Returns!$B$2:$B$297,0)),"No","Yes")</f>
        <v>No</v>
      </c>
      <c r="W3394" t="str">
        <f>INDEX(People!$A$2:$A$5,MATCH(Sales!$M3394,People!$B$2:$B$5,0))</f>
        <v>Anna Andreadi</v>
      </c>
    </row>
    <row r="3395" spans="1:23" x14ac:dyDescent="0.25">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c r="V3395" t="str">
        <f>IF(ISNA(MATCH(Sales!$B3395,Returns!$B$2:$B$297,0)),"No","Yes")</f>
        <v>No</v>
      </c>
      <c r="W3395" t="str">
        <f>INDEX(People!$A$2:$A$5,MATCH(Sales!$M3395,People!$B$2:$B$5,0))</f>
        <v>Kelly Williams</v>
      </c>
    </row>
    <row r="3396" spans="1:23" x14ac:dyDescent="0.25">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c r="V3396" t="str">
        <f>IF(ISNA(MATCH(Sales!$B3396,Returns!$B$2:$B$297,0)),"No","Yes")</f>
        <v>No</v>
      </c>
      <c r="W3396" t="str">
        <f>INDEX(People!$A$2:$A$5,MATCH(Sales!$M3396,People!$B$2:$B$5,0))</f>
        <v>Chuck Magee</v>
      </c>
    </row>
    <row r="3397" spans="1:23" x14ac:dyDescent="0.25">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c r="V3397" t="str">
        <f>IF(ISNA(MATCH(Sales!$B3397,Returns!$B$2:$B$297,0)),"No","Yes")</f>
        <v>No</v>
      </c>
      <c r="W3397" t="str">
        <f>INDEX(People!$A$2:$A$5,MATCH(Sales!$M3397,People!$B$2:$B$5,0))</f>
        <v>Kelly Williams</v>
      </c>
    </row>
    <row r="3398" spans="1:23" x14ac:dyDescent="0.25">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c r="V3398" t="str">
        <f>IF(ISNA(MATCH(Sales!$B3398,Returns!$B$2:$B$297,0)),"No","Yes")</f>
        <v>No</v>
      </c>
      <c r="W3398" t="str">
        <f>INDEX(People!$A$2:$A$5,MATCH(Sales!$M3398,People!$B$2:$B$5,0))</f>
        <v>Kelly Williams</v>
      </c>
    </row>
    <row r="3399" spans="1:23" x14ac:dyDescent="0.25">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c r="V3399" t="str">
        <f>IF(ISNA(MATCH(Sales!$B3399,Returns!$B$2:$B$297,0)),"No","Yes")</f>
        <v>No</v>
      </c>
      <c r="W3399" t="str">
        <f>INDEX(People!$A$2:$A$5,MATCH(Sales!$M3399,People!$B$2:$B$5,0))</f>
        <v>Kelly Williams</v>
      </c>
    </row>
    <row r="3400" spans="1:23" x14ac:dyDescent="0.25">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c r="V3400" t="str">
        <f>IF(ISNA(MATCH(Sales!$B3400,Returns!$B$2:$B$297,0)),"No","Yes")</f>
        <v>No</v>
      </c>
      <c r="W3400" t="str">
        <f>INDEX(People!$A$2:$A$5,MATCH(Sales!$M3400,People!$B$2:$B$5,0))</f>
        <v>Cassandra Brandow</v>
      </c>
    </row>
    <row r="3401" spans="1:23" x14ac:dyDescent="0.25">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c r="V3401" t="str">
        <f>IF(ISNA(MATCH(Sales!$B3401,Returns!$B$2:$B$297,0)),"No","Yes")</f>
        <v>No</v>
      </c>
      <c r="W3401" t="str">
        <f>INDEX(People!$A$2:$A$5,MATCH(Sales!$M3401,People!$B$2:$B$5,0))</f>
        <v>Cassandra Brandow</v>
      </c>
    </row>
    <row r="3402" spans="1:23" x14ac:dyDescent="0.25">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c r="V3402" t="str">
        <f>IF(ISNA(MATCH(Sales!$B3402,Returns!$B$2:$B$297,0)),"No","Yes")</f>
        <v>No</v>
      </c>
      <c r="W3402" t="str">
        <f>INDEX(People!$A$2:$A$5,MATCH(Sales!$M3402,People!$B$2:$B$5,0))</f>
        <v>Cassandra Brandow</v>
      </c>
    </row>
    <row r="3403" spans="1:23" x14ac:dyDescent="0.25">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c r="V3403" t="str">
        <f>IF(ISNA(MATCH(Sales!$B3403,Returns!$B$2:$B$297,0)),"No","Yes")</f>
        <v>No</v>
      </c>
      <c r="W3403" t="str">
        <f>INDEX(People!$A$2:$A$5,MATCH(Sales!$M3403,People!$B$2:$B$5,0))</f>
        <v>Cassandra Brandow</v>
      </c>
    </row>
    <row r="3404" spans="1:23" x14ac:dyDescent="0.25">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c r="V3404" t="str">
        <f>IF(ISNA(MATCH(Sales!$B3404,Returns!$B$2:$B$297,0)),"No","Yes")</f>
        <v>No</v>
      </c>
      <c r="W3404" t="str">
        <f>INDEX(People!$A$2:$A$5,MATCH(Sales!$M3404,People!$B$2:$B$5,0))</f>
        <v>Kelly Williams</v>
      </c>
    </row>
    <row r="3405" spans="1:23" x14ac:dyDescent="0.25">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c r="V3405" t="str">
        <f>IF(ISNA(MATCH(Sales!$B3405,Returns!$B$2:$B$297,0)),"No","Yes")</f>
        <v>No</v>
      </c>
      <c r="W3405" t="str">
        <f>INDEX(People!$A$2:$A$5,MATCH(Sales!$M3405,People!$B$2:$B$5,0))</f>
        <v>Kelly Williams</v>
      </c>
    </row>
    <row r="3406" spans="1:23" x14ac:dyDescent="0.25">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c r="V3406" t="str">
        <f>IF(ISNA(MATCH(Sales!$B3406,Returns!$B$2:$B$297,0)),"No","Yes")</f>
        <v>No</v>
      </c>
      <c r="W3406" t="str">
        <f>INDEX(People!$A$2:$A$5,MATCH(Sales!$M3406,People!$B$2:$B$5,0))</f>
        <v>Anna Andreadi</v>
      </c>
    </row>
    <row r="3407" spans="1:23" x14ac:dyDescent="0.25">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c r="V3407" t="str">
        <f>IF(ISNA(MATCH(Sales!$B3407,Returns!$B$2:$B$297,0)),"No","Yes")</f>
        <v>No</v>
      </c>
      <c r="W3407" t="str">
        <f>INDEX(People!$A$2:$A$5,MATCH(Sales!$M3407,People!$B$2:$B$5,0))</f>
        <v>Chuck Magee</v>
      </c>
    </row>
    <row r="3408" spans="1:23" x14ac:dyDescent="0.25">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c r="V3408" t="str">
        <f>IF(ISNA(MATCH(Sales!$B3408,Returns!$B$2:$B$297,0)),"No","Yes")</f>
        <v>No</v>
      </c>
      <c r="W3408" t="str">
        <f>INDEX(People!$A$2:$A$5,MATCH(Sales!$M3408,People!$B$2:$B$5,0))</f>
        <v>Chuck Magee</v>
      </c>
    </row>
    <row r="3409" spans="1:23" x14ac:dyDescent="0.25">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c r="V3409" t="str">
        <f>IF(ISNA(MATCH(Sales!$B3409,Returns!$B$2:$B$297,0)),"No","Yes")</f>
        <v>No</v>
      </c>
      <c r="W3409" t="str">
        <f>INDEX(People!$A$2:$A$5,MATCH(Sales!$M3409,People!$B$2:$B$5,0))</f>
        <v>Chuck Magee</v>
      </c>
    </row>
    <row r="3410" spans="1:23" x14ac:dyDescent="0.25">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c r="V3410" t="str">
        <f>IF(ISNA(MATCH(Sales!$B3410,Returns!$B$2:$B$297,0)),"No","Yes")</f>
        <v>No</v>
      </c>
      <c r="W3410" t="str">
        <f>INDEX(People!$A$2:$A$5,MATCH(Sales!$M3410,People!$B$2:$B$5,0))</f>
        <v>Chuck Magee</v>
      </c>
    </row>
    <row r="3411" spans="1:23" x14ac:dyDescent="0.25">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c r="V3411" t="str">
        <f>IF(ISNA(MATCH(Sales!$B3411,Returns!$B$2:$B$297,0)),"No","Yes")</f>
        <v>No</v>
      </c>
      <c r="W3411" t="str">
        <f>INDEX(People!$A$2:$A$5,MATCH(Sales!$M3411,People!$B$2:$B$5,0))</f>
        <v>Chuck Magee</v>
      </c>
    </row>
    <row r="3412" spans="1:23" x14ac:dyDescent="0.25">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c r="V3412" t="str">
        <f>IF(ISNA(MATCH(Sales!$B3412,Returns!$B$2:$B$297,0)),"No","Yes")</f>
        <v>No</v>
      </c>
      <c r="W3412" t="str">
        <f>INDEX(People!$A$2:$A$5,MATCH(Sales!$M3412,People!$B$2:$B$5,0))</f>
        <v>Anna Andreadi</v>
      </c>
    </row>
    <row r="3413" spans="1:23" x14ac:dyDescent="0.25">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c r="V3413" t="str">
        <f>IF(ISNA(MATCH(Sales!$B3413,Returns!$B$2:$B$297,0)),"No","Yes")</f>
        <v>No</v>
      </c>
      <c r="W3413" t="str">
        <f>INDEX(People!$A$2:$A$5,MATCH(Sales!$M3413,People!$B$2:$B$5,0))</f>
        <v>Anna Andreadi</v>
      </c>
    </row>
    <row r="3414" spans="1:23" x14ac:dyDescent="0.25">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c r="V3414" t="str">
        <f>IF(ISNA(MATCH(Sales!$B3414,Returns!$B$2:$B$297,0)),"No","Yes")</f>
        <v>No</v>
      </c>
      <c r="W3414" t="str">
        <f>INDEX(People!$A$2:$A$5,MATCH(Sales!$M3414,People!$B$2:$B$5,0))</f>
        <v>Anna Andreadi</v>
      </c>
    </row>
    <row r="3415" spans="1:23" x14ac:dyDescent="0.25">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c r="V3415" t="str">
        <f>IF(ISNA(MATCH(Sales!$B3415,Returns!$B$2:$B$297,0)),"No","Yes")</f>
        <v>No</v>
      </c>
      <c r="W3415" t="str">
        <f>INDEX(People!$A$2:$A$5,MATCH(Sales!$M3415,People!$B$2:$B$5,0))</f>
        <v>Anna Andreadi</v>
      </c>
    </row>
    <row r="3416" spans="1:23" x14ac:dyDescent="0.25">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c r="V3416" t="str">
        <f>IF(ISNA(MATCH(Sales!$B3416,Returns!$B$2:$B$297,0)),"No","Yes")</f>
        <v>No</v>
      </c>
      <c r="W3416" t="str">
        <f>INDEX(People!$A$2:$A$5,MATCH(Sales!$M3416,People!$B$2:$B$5,0))</f>
        <v>Anna Andreadi</v>
      </c>
    </row>
    <row r="3417" spans="1:23" x14ac:dyDescent="0.25">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IF(ISNA(MATCH(Sales!$B3417,Returns!$B$2:$B$297,0)),"No","Yes")</f>
        <v>No</v>
      </c>
      <c r="W3417" t="str">
        <f>INDEX(People!$A$2:$A$5,MATCH(Sales!$M3417,People!$B$2:$B$5,0))</f>
        <v>Kelly Williams</v>
      </c>
    </row>
    <row r="3418" spans="1:23" x14ac:dyDescent="0.25">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IF(ISNA(MATCH(Sales!$B3418,Returns!$B$2:$B$297,0)),"No","Yes")</f>
        <v>No</v>
      </c>
      <c r="W3418" t="str">
        <f>INDEX(People!$A$2:$A$5,MATCH(Sales!$M3418,People!$B$2:$B$5,0))</f>
        <v>Kelly Williams</v>
      </c>
    </row>
    <row r="3419" spans="1:23" x14ac:dyDescent="0.25">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c r="V3419" t="str">
        <f>IF(ISNA(MATCH(Sales!$B3419,Returns!$B$2:$B$297,0)),"No","Yes")</f>
        <v>No</v>
      </c>
      <c r="W3419" t="str">
        <f>INDEX(People!$A$2:$A$5,MATCH(Sales!$M3419,People!$B$2:$B$5,0))</f>
        <v>Anna Andreadi</v>
      </c>
    </row>
    <row r="3420" spans="1:23" x14ac:dyDescent="0.25">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c r="V3420" t="str">
        <f>IF(ISNA(MATCH(Sales!$B3420,Returns!$B$2:$B$297,0)),"No","Yes")</f>
        <v>No</v>
      </c>
      <c r="W3420" t="str">
        <f>INDEX(People!$A$2:$A$5,MATCH(Sales!$M3420,People!$B$2:$B$5,0))</f>
        <v>Anna Andreadi</v>
      </c>
    </row>
    <row r="3421" spans="1:23" x14ac:dyDescent="0.25">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c r="V3421" t="str">
        <f>IF(ISNA(MATCH(Sales!$B3421,Returns!$B$2:$B$297,0)),"No","Yes")</f>
        <v>No</v>
      </c>
      <c r="W3421" t="str">
        <f>INDEX(People!$A$2:$A$5,MATCH(Sales!$M3421,People!$B$2:$B$5,0))</f>
        <v>Chuck Magee</v>
      </c>
    </row>
    <row r="3422" spans="1:23" x14ac:dyDescent="0.25">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IF(ISNA(MATCH(Sales!$B3422,Returns!$B$2:$B$297,0)),"No","Yes")</f>
        <v>Yes</v>
      </c>
      <c r="W3422" t="str">
        <f>INDEX(People!$A$2:$A$5,MATCH(Sales!$M3422,People!$B$2:$B$5,0))</f>
        <v>Anna Andreadi</v>
      </c>
    </row>
    <row r="3423" spans="1:23" x14ac:dyDescent="0.25">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IF(ISNA(MATCH(Sales!$B3423,Returns!$B$2:$B$297,0)),"No","Yes")</f>
        <v>Yes</v>
      </c>
      <c r="W3423" t="str">
        <f>INDEX(People!$A$2:$A$5,MATCH(Sales!$M3423,People!$B$2:$B$5,0))</f>
        <v>Anna Andreadi</v>
      </c>
    </row>
    <row r="3424" spans="1:23" x14ac:dyDescent="0.25">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c r="V3424" t="str">
        <f>IF(ISNA(MATCH(Sales!$B3424,Returns!$B$2:$B$297,0)),"No","Yes")</f>
        <v>Yes</v>
      </c>
      <c r="W3424" t="str">
        <f>INDEX(People!$A$2:$A$5,MATCH(Sales!$M3424,People!$B$2:$B$5,0))</f>
        <v>Anna Andreadi</v>
      </c>
    </row>
    <row r="3425" spans="1:23" x14ac:dyDescent="0.25">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c r="V3425" t="str">
        <f>IF(ISNA(MATCH(Sales!$B3425,Returns!$B$2:$B$297,0)),"No","Yes")</f>
        <v>Yes</v>
      </c>
      <c r="W3425" t="str">
        <f>INDEX(People!$A$2:$A$5,MATCH(Sales!$M3425,People!$B$2:$B$5,0))</f>
        <v>Anna Andreadi</v>
      </c>
    </row>
    <row r="3426" spans="1:23" x14ac:dyDescent="0.25">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c r="V3426" t="str">
        <f>IF(ISNA(MATCH(Sales!$B3426,Returns!$B$2:$B$297,0)),"No","Yes")</f>
        <v>Yes</v>
      </c>
      <c r="W3426" t="str">
        <f>INDEX(People!$A$2:$A$5,MATCH(Sales!$M3426,People!$B$2:$B$5,0))</f>
        <v>Anna Andreadi</v>
      </c>
    </row>
    <row r="3427" spans="1:23" x14ac:dyDescent="0.25">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c r="V3427" t="str">
        <f>IF(ISNA(MATCH(Sales!$B3427,Returns!$B$2:$B$297,0)),"No","Yes")</f>
        <v>No</v>
      </c>
      <c r="W3427" t="str">
        <f>INDEX(People!$A$2:$A$5,MATCH(Sales!$M3427,People!$B$2:$B$5,0))</f>
        <v>Kelly Williams</v>
      </c>
    </row>
    <row r="3428" spans="1:23" x14ac:dyDescent="0.25">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c r="V3428" t="str">
        <f>IF(ISNA(MATCH(Sales!$B3428,Returns!$B$2:$B$297,0)),"No","Yes")</f>
        <v>No</v>
      </c>
      <c r="W3428" t="str">
        <f>INDEX(People!$A$2:$A$5,MATCH(Sales!$M3428,People!$B$2:$B$5,0))</f>
        <v>Kelly Williams</v>
      </c>
    </row>
    <row r="3429" spans="1:23" x14ac:dyDescent="0.25">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c r="V3429" t="str">
        <f>IF(ISNA(MATCH(Sales!$B3429,Returns!$B$2:$B$297,0)),"No","Yes")</f>
        <v>No</v>
      </c>
      <c r="W3429" t="str">
        <f>INDEX(People!$A$2:$A$5,MATCH(Sales!$M3429,People!$B$2:$B$5,0))</f>
        <v>Chuck Magee</v>
      </c>
    </row>
    <row r="3430" spans="1:23" x14ac:dyDescent="0.25">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c r="V3430" t="str">
        <f>IF(ISNA(MATCH(Sales!$B3430,Returns!$B$2:$B$297,0)),"No","Yes")</f>
        <v>No</v>
      </c>
      <c r="W3430" t="str">
        <f>INDEX(People!$A$2:$A$5,MATCH(Sales!$M3430,People!$B$2:$B$5,0))</f>
        <v>Chuck Magee</v>
      </c>
    </row>
    <row r="3431" spans="1:23" x14ac:dyDescent="0.25">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c r="V3431" t="str">
        <f>IF(ISNA(MATCH(Sales!$B3431,Returns!$B$2:$B$297,0)),"No","Yes")</f>
        <v>No</v>
      </c>
      <c r="W3431" t="str">
        <f>INDEX(People!$A$2:$A$5,MATCH(Sales!$M3431,People!$B$2:$B$5,0))</f>
        <v>Chuck Magee</v>
      </c>
    </row>
    <row r="3432" spans="1:23" x14ac:dyDescent="0.25">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c r="V3432" t="str">
        <f>IF(ISNA(MATCH(Sales!$B3432,Returns!$B$2:$B$297,0)),"No","Yes")</f>
        <v>No</v>
      </c>
      <c r="W3432" t="str">
        <f>INDEX(People!$A$2:$A$5,MATCH(Sales!$M3432,People!$B$2:$B$5,0))</f>
        <v>Anna Andreadi</v>
      </c>
    </row>
    <row r="3433" spans="1:23" x14ac:dyDescent="0.25">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c r="V3433" t="str">
        <f>IF(ISNA(MATCH(Sales!$B3433,Returns!$B$2:$B$297,0)),"No","Yes")</f>
        <v>No</v>
      </c>
      <c r="W3433" t="str">
        <f>INDEX(People!$A$2:$A$5,MATCH(Sales!$M3433,People!$B$2:$B$5,0))</f>
        <v>Anna Andreadi</v>
      </c>
    </row>
    <row r="3434" spans="1:23" x14ac:dyDescent="0.25">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c r="V3434" t="str">
        <f>IF(ISNA(MATCH(Sales!$B3434,Returns!$B$2:$B$297,0)),"No","Yes")</f>
        <v>No</v>
      </c>
      <c r="W3434" t="str">
        <f>INDEX(People!$A$2:$A$5,MATCH(Sales!$M3434,People!$B$2:$B$5,0))</f>
        <v>Anna Andreadi</v>
      </c>
    </row>
    <row r="3435" spans="1:23" x14ac:dyDescent="0.25">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c r="V3435" t="str">
        <f>IF(ISNA(MATCH(Sales!$B3435,Returns!$B$2:$B$297,0)),"No","Yes")</f>
        <v>No</v>
      </c>
      <c r="W3435" t="str">
        <f>INDEX(People!$A$2:$A$5,MATCH(Sales!$M3435,People!$B$2:$B$5,0))</f>
        <v>Anna Andreadi</v>
      </c>
    </row>
    <row r="3436" spans="1:23" x14ac:dyDescent="0.25">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c r="V3436" t="str">
        <f>IF(ISNA(MATCH(Sales!$B3436,Returns!$B$2:$B$297,0)),"No","Yes")</f>
        <v>No</v>
      </c>
      <c r="W3436" t="str">
        <f>INDEX(People!$A$2:$A$5,MATCH(Sales!$M3436,People!$B$2:$B$5,0))</f>
        <v>Anna Andreadi</v>
      </c>
    </row>
    <row r="3437" spans="1:23" x14ac:dyDescent="0.25">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c r="V3437" t="str">
        <f>IF(ISNA(MATCH(Sales!$B3437,Returns!$B$2:$B$297,0)),"No","Yes")</f>
        <v>No</v>
      </c>
      <c r="W3437" t="str">
        <f>INDEX(People!$A$2:$A$5,MATCH(Sales!$M3437,People!$B$2:$B$5,0))</f>
        <v>Kelly Williams</v>
      </c>
    </row>
    <row r="3438" spans="1:23" x14ac:dyDescent="0.25">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c r="V3438" t="str">
        <f>IF(ISNA(MATCH(Sales!$B3438,Returns!$B$2:$B$297,0)),"No","Yes")</f>
        <v>No</v>
      </c>
      <c r="W3438" t="str">
        <f>INDEX(People!$A$2:$A$5,MATCH(Sales!$M3438,People!$B$2:$B$5,0))</f>
        <v>Kelly Williams</v>
      </c>
    </row>
    <row r="3439" spans="1:23" x14ac:dyDescent="0.25">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c r="V3439" t="str">
        <f>IF(ISNA(MATCH(Sales!$B3439,Returns!$B$2:$B$297,0)),"No","Yes")</f>
        <v>No</v>
      </c>
      <c r="W3439" t="str">
        <f>INDEX(People!$A$2:$A$5,MATCH(Sales!$M3439,People!$B$2:$B$5,0))</f>
        <v>Kelly Williams</v>
      </c>
    </row>
    <row r="3440" spans="1:23" x14ac:dyDescent="0.25">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c r="V3440" t="str">
        <f>IF(ISNA(MATCH(Sales!$B3440,Returns!$B$2:$B$297,0)),"No","Yes")</f>
        <v>No</v>
      </c>
      <c r="W3440" t="str">
        <f>INDEX(People!$A$2:$A$5,MATCH(Sales!$M3440,People!$B$2:$B$5,0))</f>
        <v>Kelly Williams</v>
      </c>
    </row>
    <row r="3441" spans="1:23" x14ac:dyDescent="0.25">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c r="V3441" t="str">
        <f>IF(ISNA(MATCH(Sales!$B3441,Returns!$B$2:$B$297,0)),"No","Yes")</f>
        <v>No</v>
      </c>
      <c r="W3441" t="str">
        <f>INDEX(People!$A$2:$A$5,MATCH(Sales!$M3441,People!$B$2:$B$5,0))</f>
        <v>Kelly Williams</v>
      </c>
    </row>
    <row r="3442" spans="1:23" x14ac:dyDescent="0.25">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IF(ISNA(MATCH(Sales!$B3442,Returns!$B$2:$B$297,0)),"No","Yes")</f>
        <v>No</v>
      </c>
      <c r="W3442" t="str">
        <f>INDEX(People!$A$2:$A$5,MATCH(Sales!$M3442,People!$B$2:$B$5,0))</f>
        <v>Anna Andreadi</v>
      </c>
    </row>
    <row r="3443" spans="1:23" x14ac:dyDescent="0.25">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c r="V3443" t="str">
        <f>IF(ISNA(MATCH(Sales!$B3443,Returns!$B$2:$B$297,0)),"No","Yes")</f>
        <v>No</v>
      </c>
      <c r="W3443" t="str">
        <f>INDEX(People!$A$2:$A$5,MATCH(Sales!$M3443,People!$B$2:$B$5,0))</f>
        <v>Chuck Magee</v>
      </c>
    </row>
    <row r="3444" spans="1:23" x14ac:dyDescent="0.25">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c r="V3444" t="str">
        <f>IF(ISNA(MATCH(Sales!$B3444,Returns!$B$2:$B$297,0)),"No","Yes")</f>
        <v>No</v>
      </c>
      <c r="W3444" t="str">
        <f>INDEX(People!$A$2:$A$5,MATCH(Sales!$M3444,People!$B$2:$B$5,0))</f>
        <v>Chuck Magee</v>
      </c>
    </row>
    <row r="3445" spans="1:23" x14ac:dyDescent="0.25">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IF(ISNA(MATCH(Sales!$B3445,Returns!$B$2:$B$297,0)),"No","Yes")</f>
        <v>No</v>
      </c>
      <c r="W3445" t="str">
        <f>INDEX(People!$A$2:$A$5,MATCH(Sales!$M3445,People!$B$2:$B$5,0))</f>
        <v>Chuck Magee</v>
      </c>
    </row>
    <row r="3446" spans="1:23" x14ac:dyDescent="0.25">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c r="V3446" t="str">
        <f>IF(ISNA(MATCH(Sales!$B3446,Returns!$B$2:$B$297,0)),"No","Yes")</f>
        <v>No</v>
      </c>
      <c r="W3446" t="str">
        <f>INDEX(People!$A$2:$A$5,MATCH(Sales!$M3446,People!$B$2:$B$5,0))</f>
        <v>Chuck Magee</v>
      </c>
    </row>
    <row r="3447" spans="1:23" x14ac:dyDescent="0.25">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c r="V3447" t="str">
        <f>IF(ISNA(MATCH(Sales!$B3447,Returns!$B$2:$B$297,0)),"No","Yes")</f>
        <v>No</v>
      </c>
      <c r="W3447" t="str">
        <f>INDEX(People!$A$2:$A$5,MATCH(Sales!$M3447,People!$B$2:$B$5,0))</f>
        <v>Chuck Magee</v>
      </c>
    </row>
    <row r="3448" spans="1:23" x14ac:dyDescent="0.25">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c r="V3448" t="str">
        <f>IF(ISNA(MATCH(Sales!$B3448,Returns!$B$2:$B$297,0)),"No","Yes")</f>
        <v>No</v>
      </c>
      <c r="W3448" t="str">
        <f>INDEX(People!$A$2:$A$5,MATCH(Sales!$M3448,People!$B$2:$B$5,0))</f>
        <v>Chuck Magee</v>
      </c>
    </row>
    <row r="3449" spans="1:23" x14ac:dyDescent="0.25">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c r="V3449" t="str">
        <f>IF(ISNA(MATCH(Sales!$B3449,Returns!$B$2:$B$297,0)),"No","Yes")</f>
        <v>No</v>
      </c>
      <c r="W3449" t="str">
        <f>INDEX(People!$A$2:$A$5,MATCH(Sales!$M3449,People!$B$2:$B$5,0))</f>
        <v>Cassandra Brandow</v>
      </c>
    </row>
    <row r="3450" spans="1:23" x14ac:dyDescent="0.25">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c r="V3450" t="str">
        <f>IF(ISNA(MATCH(Sales!$B3450,Returns!$B$2:$B$297,0)),"No","Yes")</f>
        <v>No</v>
      </c>
      <c r="W3450" t="str">
        <f>INDEX(People!$A$2:$A$5,MATCH(Sales!$M3450,People!$B$2:$B$5,0))</f>
        <v>Anna Andreadi</v>
      </c>
    </row>
    <row r="3451" spans="1:23" x14ac:dyDescent="0.25">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c r="V3451" t="str">
        <f>IF(ISNA(MATCH(Sales!$B3451,Returns!$B$2:$B$297,0)),"No","Yes")</f>
        <v>No</v>
      </c>
      <c r="W3451" t="str">
        <f>INDEX(People!$A$2:$A$5,MATCH(Sales!$M3451,People!$B$2:$B$5,0))</f>
        <v>Anna Andreadi</v>
      </c>
    </row>
    <row r="3452" spans="1:23" x14ac:dyDescent="0.25">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c r="V3452" t="str">
        <f>IF(ISNA(MATCH(Sales!$B3452,Returns!$B$2:$B$297,0)),"No","Yes")</f>
        <v>No</v>
      </c>
      <c r="W3452" t="str">
        <f>INDEX(People!$A$2:$A$5,MATCH(Sales!$M3452,People!$B$2:$B$5,0))</f>
        <v>Anna Andreadi</v>
      </c>
    </row>
    <row r="3453" spans="1:23" x14ac:dyDescent="0.25">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c r="V3453" t="str">
        <f>IF(ISNA(MATCH(Sales!$B3453,Returns!$B$2:$B$297,0)),"No","Yes")</f>
        <v>No</v>
      </c>
      <c r="W3453" t="str">
        <f>INDEX(People!$A$2:$A$5,MATCH(Sales!$M3453,People!$B$2:$B$5,0))</f>
        <v>Anna Andreadi</v>
      </c>
    </row>
    <row r="3454" spans="1:23" x14ac:dyDescent="0.25">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c r="V3454" t="str">
        <f>IF(ISNA(MATCH(Sales!$B3454,Returns!$B$2:$B$297,0)),"No","Yes")</f>
        <v>No</v>
      </c>
      <c r="W3454" t="str">
        <f>INDEX(People!$A$2:$A$5,MATCH(Sales!$M3454,People!$B$2:$B$5,0))</f>
        <v>Cassandra Brandow</v>
      </c>
    </row>
    <row r="3455" spans="1:23" x14ac:dyDescent="0.25">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IF(ISNA(MATCH(Sales!$B3455,Returns!$B$2:$B$297,0)),"No","Yes")</f>
        <v>No</v>
      </c>
      <c r="W3455" t="str">
        <f>INDEX(People!$A$2:$A$5,MATCH(Sales!$M3455,People!$B$2:$B$5,0))</f>
        <v>Cassandra Brandow</v>
      </c>
    </row>
    <row r="3456" spans="1:23" x14ac:dyDescent="0.25">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c r="V3456" t="str">
        <f>IF(ISNA(MATCH(Sales!$B3456,Returns!$B$2:$B$297,0)),"No","Yes")</f>
        <v>No</v>
      </c>
      <c r="W3456" t="str">
        <f>INDEX(People!$A$2:$A$5,MATCH(Sales!$M3456,People!$B$2:$B$5,0))</f>
        <v>Cassandra Brandow</v>
      </c>
    </row>
    <row r="3457" spans="1:23" x14ac:dyDescent="0.25">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c r="V3457" t="str">
        <f>IF(ISNA(MATCH(Sales!$B3457,Returns!$B$2:$B$297,0)),"No","Yes")</f>
        <v>No</v>
      </c>
      <c r="W3457" t="str">
        <f>INDEX(People!$A$2:$A$5,MATCH(Sales!$M3457,People!$B$2:$B$5,0))</f>
        <v>Cassandra Brandow</v>
      </c>
    </row>
    <row r="3458" spans="1:23" x14ac:dyDescent="0.25">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c r="V3458" t="str">
        <f>IF(ISNA(MATCH(Sales!$B3458,Returns!$B$2:$B$297,0)),"No","Yes")</f>
        <v>No</v>
      </c>
      <c r="W3458" t="str">
        <f>INDEX(People!$A$2:$A$5,MATCH(Sales!$M3458,People!$B$2:$B$5,0))</f>
        <v>Chuck Magee</v>
      </c>
    </row>
    <row r="3459" spans="1:23" x14ac:dyDescent="0.25">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c r="V3459" t="str">
        <f>IF(ISNA(MATCH(Sales!$B3459,Returns!$B$2:$B$297,0)),"No","Yes")</f>
        <v>No</v>
      </c>
      <c r="W3459" t="str">
        <f>INDEX(People!$A$2:$A$5,MATCH(Sales!$M3459,People!$B$2:$B$5,0))</f>
        <v>Chuck Magee</v>
      </c>
    </row>
    <row r="3460" spans="1:23" x14ac:dyDescent="0.25">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c r="V3460" t="str">
        <f>IF(ISNA(MATCH(Sales!$B3460,Returns!$B$2:$B$297,0)),"No","Yes")</f>
        <v>No</v>
      </c>
      <c r="W3460" t="str">
        <f>INDEX(People!$A$2:$A$5,MATCH(Sales!$M3460,People!$B$2:$B$5,0))</f>
        <v>Chuck Magee</v>
      </c>
    </row>
    <row r="3461" spans="1:23" x14ac:dyDescent="0.25">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c r="V3461" t="str">
        <f>IF(ISNA(MATCH(Sales!$B3461,Returns!$B$2:$B$297,0)),"No","Yes")</f>
        <v>No</v>
      </c>
      <c r="W3461" t="str">
        <f>INDEX(People!$A$2:$A$5,MATCH(Sales!$M3461,People!$B$2:$B$5,0))</f>
        <v>Chuck Magee</v>
      </c>
    </row>
    <row r="3462" spans="1:23" x14ac:dyDescent="0.25">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c r="V3462" t="str">
        <f>IF(ISNA(MATCH(Sales!$B3462,Returns!$B$2:$B$297,0)),"No","Yes")</f>
        <v>No</v>
      </c>
      <c r="W3462" t="str">
        <f>INDEX(People!$A$2:$A$5,MATCH(Sales!$M3462,People!$B$2:$B$5,0))</f>
        <v>Chuck Magee</v>
      </c>
    </row>
    <row r="3463" spans="1:23" x14ac:dyDescent="0.25">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c r="V3463" t="str">
        <f>IF(ISNA(MATCH(Sales!$B3463,Returns!$B$2:$B$297,0)),"No","Yes")</f>
        <v>No</v>
      </c>
      <c r="W3463" t="str">
        <f>INDEX(People!$A$2:$A$5,MATCH(Sales!$M3463,People!$B$2:$B$5,0))</f>
        <v>Kelly Williams</v>
      </c>
    </row>
    <row r="3464" spans="1:23" x14ac:dyDescent="0.25">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c r="V3464" t="str">
        <f>IF(ISNA(MATCH(Sales!$B3464,Returns!$B$2:$B$297,0)),"No","Yes")</f>
        <v>No</v>
      </c>
      <c r="W3464" t="str">
        <f>INDEX(People!$A$2:$A$5,MATCH(Sales!$M3464,People!$B$2:$B$5,0))</f>
        <v>Chuck Magee</v>
      </c>
    </row>
    <row r="3465" spans="1:23" x14ac:dyDescent="0.25">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c r="V3465" t="str">
        <f>IF(ISNA(MATCH(Sales!$B3465,Returns!$B$2:$B$297,0)),"No","Yes")</f>
        <v>No</v>
      </c>
      <c r="W3465" t="str">
        <f>INDEX(People!$A$2:$A$5,MATCH(Sales!$M3465,People!$B$2:$B$5,0))</f>
        <v>Cassandra Brandow</v>
      </c>
    </row>
    <row r="3466" spans="1:23" x14ac:dyDescent="0.25">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c r="V3466" t="str">
        <f>IF(ISNA(MATCH(Sales!$B3466,Returns!$B$2:$B$297,0)),"No","Yes")</f>
        <v>No</v>
      </c>
      <c r="W3466" t="str">
        <f>INDEX(People!$A$2:$A$5,MATCH(Sales!$M3466,People!$B$2:$B$5,0))</f>
        <v>Cassandra Brandow</v>
      </c>
    </row>
    <row r="3467" spans="1:23" x14ac:dyDescent="0.25">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c r="V3467" t="str">
        <f>IF(ISNA(MATCH(Sales!$B3467,Returns!$B$2:$B$297,0)),"No","Yes")</f>
        <v>No</v>
      </c>
      <c r="W3467" t="str">
        <f>INDEX(People!$A$2:$A$5,MATCH(Sales!$M3467,People!$B$2:$B$5,0))</f>
        <v>Chuck Magee</v>
      </c>
    </row>
    <row r="3468" spans="1:23" x14ac:dyDescent="0.25">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c r="V3468" t="str">
        <f>IF(ISNA(MATCH(Sales!$B3468,Returns!$B$2:$B$297,0)),"No","Yes")</f>
        <v>No</v>
      </c>
      <c r="W3468" t="str">
        <f>INDEX(People!$A$2:$A$5,MATCH(Sales!$M3468,People!$B$2:$B$5,0))</f>
        <v>Chuck Magee</v>
      </c>
    </row>
    <row r="3469" spans="1:23" x14ac:dyDescent="0.25">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c r="V3469" t="str">
        <f>IF(ISNA(MATCH(Sales!$B3469,Returns!$B$2:$B$297,0)),"No","Yes")</f>
        <v>No</v>
      </c>
      <c r="W3469" t="str">
        <f>INDEX(People!$A$2:$A$5,MATCH(Sales!$M3469,People!$B$2:$B$5,0))</f>
        <v>Chuck Magee</v>
      </c>
    </row>
    <row r="3470" spans="1:23" x14ac:dyDescent="0.25">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c r="V3470" t="str">
        <f>IF(ISNA(MATCH(Sales!$B3470,Returns!$B$2:$B$297,0)),"No","Yes")</f>
        <v>No</v>
      </c>
      <c r="W3470" t="str">
        <f>INDEX(People!$A$2:$A$5,MATCH(Sales!$M3470,People!$B$2:$B$5,0))</f>
        <v>Cassandra Brandow</v>
      </c>
    </row>
    <row r="3471" spans="1:23" x14ac:dyDescent="0.25">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c r="V3471" t="str">
        <f>IF(ISNA(MATCH(Sales!$B3471,Returns!$B$2:$B$297,0)),"No","Yes")</f>
        <v>No</v>
      </c>
      <c r="W3471" t="str">
        <f>INDEX(People!$A$2:$A$5,MATCH(Sales!$M3471,People!$B$2:$B$5,0))</f>
        <v>Cassandra Brandow</v>
      </c>
    </row>
    <row r="3472" spans="1:23" x14ac:dyDescent="0.25">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c r="V3472" t="str">
        <f>IF(ISNA(MATCH(Sales!$B3472,Returns!$B$2:$B$297,0)),"No","Yes")</f>
        <v>No</v>
      </c>
      <c r="W3472" t="str">
        <f>INDEX(People!$A$2:$A$5,MATCH(Sales!$M3472,People!$B$2:$B$5,0))</f>
        <v>Anna Andreadi</v>
      </c>
    </row>
    <row r="3473" spans="1:23" x14ac:dyDescent="0.25">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c r="V3473" t="str">
        <f>IF(ISNA(MATCH(Sales!$B3473,Returns!$B$2:$B$297,0)),"No","Yes")</f>
        <v>No</v>
      </c>
      <c r="W3473" t="str">
        <f>INDEX(People!$A$2:$A$5,MATCH(Sales!$M3473,People!$B$2:$B$5,0))</f>
        <v>Chuck Magee</v>
      </c>
    </row>
    <row r="3474" spans="1:23" x14ac:dyDescent="0.25">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c r="V3474" t="str">
        <f>IF(ISNA(MATCH(Sales!$B3474,Returns!$B$2:$B$297,0)),"No","Yes")</f>
        <v>No</v>
      </c>
      <c r="W3474" t="str">
        <f>INDEX(People!$A$2:$A$5,MATCH(Sales!$M3474,People!$B$2:$B$5,0))</f>
        <v>Chuck Magee</v>
      </c>
    </row>
    <row r="3475" spans="1:23" x14ac:dyDescent="0.25">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c r="V3475" t="str">
        <f>IF(ISNA(MATCH(Sales!$B3475,Returns!$B$2:$B$297,0)),"No","Yes")</f>
        <v>No</v>
      </c>
      <c r="W3475" t="str">
        <f>INDEX(People!$A$2:$A$5,MATCH(Sales!$M3475,People!$B$2:$B$5,0))</f>
        <v>Kelly Williams</v>
      </c>
    </row>
    <row r="3476" spans="1:23" x14ac:dyDescent="0.25">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c r="V3476" t="str">
        <f>IF(ISNA(MATCH(Sales!$B3476,Returns!$B$2:$B$297,0)),"No","Yes")</f>
        <v>No</v>
      </c>
      <c r="W3476" t="str">
        <f>INDEX(People!$A$2:$A$5,MATCH(Sales!$M3476,People!$B$2:$B$5,0))</f>
        <v>Kelly Williams</v>
      </c>
    </row>
    <row r="3477" spans="1:23" x14ac:dyDescent="0.25">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c r="V3477" t="str">
        <f>IF(ISNA(MATCH(Sales!$B3477,Returns!$B$2:$B$297,0)),"No","Yes")</f>
        <v>No</v>
      </c>
      <c r="W3477" t="str">
        <f>INDEX(People!$A$2:$A$5,MATCH(Sales!$M3477,People!$B$2:$B$5,0))</f>
        <v>Kelly Williams</v>
      </c>
    </row>
    <row r="3478" spans="1:23" x14ac:dyDescent="0.25">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c r="V3478" t="str">
        <f>IF(ISNA(MATCH(Sales!$B3478,Returns!$B$2:$B$297,0)),"No","Yes")</f>
        <v>No</v>
      </c>
      <c r="W3478" t="str">
        <f>INDEX(People!$A$2:$A$5,MATCH(Sales!$M3478,People!$B$2:$B$5,0))</f>
        <v>Kelly Williams</v>
      </c>
    </row>
    <row r="3479" spans="1:23" x14ac:dyDescent="0.25">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c r="V3479" t="str">
        <f>IF(ISNA(MATCH(Sales!$B3479,Returns!$B$2:$B$297,0)),"No","Yes")</f>
        <v>No</v>
      </c>
      <c r="W3479" t="str">
        <f>INDEX(People!$A$2:$A$5,MATCH(Sales!$M3479,People!$B$2:$B$5,0))</f>
        <v>Anna Andreadi</v>
      </c>
    </row>
    <row r="3480" spans="1:23" x14ac:dyDescent="0.25">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c r="V3480" t="str">
        <f>IF(ISNA(MATCH(Sales!$B3480,Returns!$B$2:$B$297,0)),"No","Yes")</f>
        <v>No</v>
      </c>
      <c r="W3480" t="str">
        <f>INDEX(People!$A$2:$A$5,MATCH(Sales!$M3480,People!$B$2:$B$5,0))</f>
        <v>Anna Andreadi</v>
      </c>
    </row>
    <row r="3481" spans="1:23" x14ac:dyDescent="0.25">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c r="V3481" t="str">
        <f>IF(ISNA(MATCH(Sales!$B3481,Returns!$B$2:$B$297,0)),"No","Yes")</f>
        <v>No</v>
      </c>
      <c r="W3481" t="str">
        <f>INDEX(People!$A$2:$A$5,MATCH(Sales!$M3481,People!$B$2:$B$5,0))</f>
        <v>Anna Andreadi</v>
      </c>
    </row>
    <row r="3482" spans="1:23" x14ac:dyDescent="0.25">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c r="V3482" t="str">
        <f>IF(ISNA(MATCH(Sales!$B3482,Returns!$B$2:$B$297,0)),"No","Yes")</f>
        <v>No</v>
      </c>
      <c r="W3482" t="str">
        <f>INDEX(People!$A$2:$A$5,MATCH(Sales!$M3482,People!$B$2:$B$5,0))</f>
        <v>Anna Andreadi</v>
      </c>
    </row>
    <row r="3483" spans="1:23" x14ac:dyDescent="0.25">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c r="V3483" t="str">
        <f>IF(ISNA(MATCH(Sales!$B3483,Returns!$B$2:$B$297,0)),"No","Yes")</f>
        <v>No</v>
      </c>
      <c r="W3483" t="str">
        <f>INDEX(People!$A$2:$A$5,MATCH(Sales!$M3483,People!$B$2:$B$5,0))</f>
        <v>Cassandra Brandow</v>
      </c>
    </row>
    <row r="3484" spans="1:23" x14ac:dyDescent="0.25">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c r="V3484" t="str">
        <f>IF(ISNA(MATCH(Sales!$B3484,Returns!$B$2:$B$297,0)),"No","Yes")</f>
        <v>Yes</v>
      </c>
      <c r="W3484" t="str">
        <f>INDEX(People!$A$2:$A$5,MATCH(Sales!$M3484,People!$B$2:$B$5,0))</f>
        <v>Cassandra Brandow</v>
      </c>
    </row>
    <row r="3485" spans="1:23" x14ac:dyDescent="0.25">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c r="V3485" t="str">
        <f>IF(ISNA(MATCH(Sales!$B3485,Returns!$B$2:$B$297,0)),"No","Yes")</f>
        <v>Yes</v>
      </c>
      <c r="W3485" t="str">
        <f>INDEX(People!$A$2:$A$5,MATCH(Sales!$M3485,People!$B$2:$B$5,0))</f>
        <v>Cassandra Brandow</v>
      </c>
    </row>
    <row r="3486" spans="1:23" x14ac:dyDescent="0.25">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c r="V3486" t="str">
        <f>IF(ISNA(MATCH(Sales!$B3486,Returns!$B$2:$B$297,0)),"No","Yes")</f>
        <v>Yes</v>
      </c>
      <c r="W3486" t="str">
        <f>INDEX(People!$A$2:$A$5,MATCH(Sales!$M3486,People!$B$2:$B$5,0))</f>
        <v>Cassandra Brandow</v>
      </c>
    </row>
    <row r="3487" spans="1:23" x14ac:dyDescent="0.25">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IF(ISNA(MATCH(Sales!$B3487,Returns!$B$2:$B$297,0)),"No","Yes")</f>
        <v>No</v>
      </c>
      <c r="W3487" t="str">
        <f>INDEX(People!$A$2:$A$5,MATCH(Sales!$M3487,People!$B$2:$B$5,0))</f>
        <v>Chuck Magee</v>
      </c>
    </row>
    <row r="3488" spans="1:23" x14ac:dyDescent="0.25">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c r="V3488" t="str">
        <f>IF(ISNA(MATCH(Sales!$B3488,Returns!$B$2:$B$297,0)),"No","Yes")</f>
        <v>No</v>
      </c>
      <c r="W3488" t="str">
        <f>INDEX(People!$A$2:$A$5,MATCH(Sales!$M3488,People!$B$2:$B$5,0))</f>
        <v>Cassandra Brandow</v>
      </c>
    </row>
    <row r="3489" spans="1:23" x14ac:dyDescent="0.25">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c r="V3489" t="str">
        <f>IF(ISNA(MATCH(Sales!$B3489,Returns!$B$2:$B$297,0)),"No","Yes")</f>
        <v>No</v>
      </c>
      <c r="W3489" t="str">
        <f>INDEX(People!$A$2:$A$5,MATCH(Sales!$M3489,People!$B$2:$B$5,0))</f>
        <v>Cassandra Brandow</v>
      </c>
    </row>
    <row r="3490" spans="1:23" x14ac:dyDescent="0.25">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c r="V3490" t="str">
        <f>IF(ISNA(MATCH(Sales!$B3490,Returns!$B$2:$B$297,0)),"No","Yes")</f>
        <v>No</v>
      </c>
      <c r="W3490" t="str">
        <f>INDEX(People!$A$2:$A$5,MATCH(Sales!$M3490,People!$B$2:$B$5,0))</f>
        <v>Kelly Williams</v>
      </c>
    </row>
    <row r="3491" spans="1:23" x14ac:dyDescent="0.25">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c r="V3491" t="str">
        <f>IF(ISNA(MATCH(Sales!$B3491,Returns!$B$2:$B$297,0)),"No","Yes")</f>
        <v>No</v>
      </c>
      <c r="W3491" t="str">
        <f>INDEX(People!$A$2:$A$5,MATCH(Sales!$M3491,People!$B$2:$B$5,0))</f>
        <v>Kelly Williams</v>
      </c>
    </row>
    <row r="3492" spans="1:23" x14ac:dyDescent="0.25">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c r="V3492" t="str">
        <f>IF(ISNA(MATCH(Sales!$B3492,Returns!$B$2:$B$297,0)),"No","Yes")</f>
        <v>No</v>
      </c>
      <c r="W3492" t="str">
        <f>INDEX(People!$A$2:$A$5,MATCH(Sales!$M3492,People!$B$2:$B$5,0))</f>
        <v>Kelly Williams</v>
      </c>
    </row>
    <row r="3493" spans="1:23" x14ac:dyDescent="0.25">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c r="V3493" t="str">
        <f>IF(ISNA(MATCH(Sales!$B3493,Returns!$B$2:$B$297,0)),"No","Yes")</f>
        <v>No</v>
      </c>
      <c r="W3493" t="str">
        <f>INDEX(People!$A$2:$A$5,MATCH(Sales!$M3493,People!$B$2:$B$5,0))</f>
        <v>Kelly Williams</v>
      </c>
    </row>
    <row r="3494" spans="1:23" x14ac:dyDescent="0.25">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c r="V3494" t="str">
        <f>IF(ISNA(MATCH(Sales!$B3494,Returns!$B$2:$B$297,0)),"No","Yes")</f>
        <v>No</v>
      </c>
      <c r="W3494" t="str">
        <f>INDEX(People!$A$2:$A$5,MATCH(Sales!$M3494,People!$B$2:$B$5,0))</f>
        <v>Kelly Williams</v>
      </c>
    </row>
    <row r="3495" spans="1:23" x14ac:dyDescent="0.25">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c r="V3495" t="str">
        <f>IF(ISNA(MATCH(Sales!$B3495,Returns!$B$2:$B$297,0)),"No","Yes")</f>
        <v>No</v>
      </c>
      <c r="W3495" t="str">
        <f>INDEX(People!$A$2:$A$5,MATCH(Sales!$M3495,People!$B$2:$B$5,0))</f>
        <v>Kelly Williams</v>
      </c>
    </row>
    <row r="3496" spans="1:23" x14ac:dyDescent="0.25">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c r="V3496" t="str">
        <f>IF(ISNA(MATCH(Sales!$B3496,Returns!$B$2:$B$297,0)),"No","Yes")</f>
        <v>No</v>
      </c>
      <c r="W3496" t="str">
        <f>INDEX(People!$A$2:$A$5,MATCH(Sales!$M3496,People!$B$2:$B$5,0))</f>
        <v>Kelly Williams</v>
      </c>
    </row>
    <row r="3497" spans="1:23" x14ac:dyDescent="0.25">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c r="V3497" t="str">
        <f>IF(ISNA(MATCH(Sales!$B3497,Returns!$B$2:$B$297,0)),"No","Yes")</f>
        <v>No</v>
      </c>
      <c r="W3497" t="str">
        <f>INDEX(People!$A$2:$A$5,MATCH(Sales!$M3497,People!$B$2:$B$5,0))</f>
        <v>Kelly Williams</v>
      </c>
    </row>
    <row r="3498" spans="1:23" x14ac:dyDescent="0.25">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c r="V3498" t="str">
        <f>IF(ISNA(MATCH(Sales!$B3498,Returns!$B$2:$B$297,0)),"No","Yes")</f>
        <v>No</v>
      </c>
      <c r="W3498" t="str">
        <f>INDEX(People!$A$2:$A$5,MATCH(Sales!$M3498,People!$B$2:$B$5,0))</f>
        <v>Anna Andreadi</v>
      </c>
    </row>
    <row r="3499" spans="1:23" x14ac:dyDescent="0.25">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c r="V3499" t="str">
        <f>IF(ISNA(MATCH(Sales!$B3499,Returns!$B$2:$B$297,0)),"No","Yes")</f>
        <v>No</v>
      </c>
      <c r="W3499" t="str">
        <f>INDEX(People!$A$2:$A$5,MATCH(Sales!$M3499,People!$B$2:$B$5,0))</f>
        <v>Anna Andreadi</v>
      </c>
    </row>
    <row r="3500" spans="1:23" x14ac:dyDescent="0.25">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IF(ISNA(MATCH(Sales!$B3500,Returns!$B$2:$B$297,0)),"No","Yes")</f>
        <v>No</v>
      </c>
      <c r="W3500" t="str">
        <f>INDEX(People!$A$2:$A$5,MATCH(Sales!$M3500,People!$B$2:$B$5,0))</f>
        <v>Anna Andreadi</v>
      </c>
    </row>
    <row r="3501" spans="1:23" x14ac:dyDescent="0.25">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c r="V3501" t="str">
        <f>IF(ISNA(MATCH(Sales!$B3501,Returns!$B$2:$B$297,0)),"No","Yes")</f>
        <v>No</v>
      </c>
      <c r="W3501" t="str">
        <f>INDEX(People!$A$2:$A$5,MATCH(Sales!$M3501,People!$B$2:$B$5,0))</f>
        <v>Cassandra Brandow</v>
      </c>
    </row>
    <row r="3502" spans="1:23" x14ac:dyDescent="0.25">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c r="V3502" t="str">
        <f>IF(ISNA(MATCH(Sales!$B3502,Returns!$B$2:$B$297,0)),"No","Yes")</f>
        <v>No</v>
      </c>
      <c r="W3502" t="str">
        <f>INDEX(People!$A$2:$A$5,MATCH(Sales!$M3502,People!$B$2:$B$5,0))</f>
        <v>Cassandra Brandow</v>
      </c>
    </row>
    <row r="3503" spans="1:23" x14ac:dyDescent="0.25">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c r="V3503" t="str">
        <f>IF(ISNA(MATCH(Sales!$B3503,Returns!$B$2:$B$297,0)),"No","Yes")</f>
        <v>No</v>
      </c>
      <c r="W3503" t="str">
        <f>INDEX(People!$A$2:$A$5,MATCH(Sales!$M3503,People!$B$2:$B$5,0))</f>
        <v>Cassandra Brandow</v>
      </c>
    </row>
    <row r="3504" spans="1:23" x14ac:dyDescent="0.25">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c r="V3504" t="str">
        <f>IF(ISNA(MATCH(Sales!$B3504,Returns!$B$2:$B$297,0)),"No","Yes")</f>
        <v>No</v>
      </c>
      <c r="W3504" t="str">
        <f>INDEX(People!$A$2:$A$5,MATCH(Sales!$M3504,People!$B$2:$B$5,0))</f>
        <v>Kelly Williams</v>
      </c>
    </row>
    <row r="3505" spans="1:23" x14ac:dyDescent="0.25">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IF(ISNA(MATCH(Sales!$B3505,Returns!$B$2:$B$297,0)),"No","Yes")</f>
        <v>No</v>
      </c>
      <c r="W3505" t="str">
        <f>INDEX(People!$A$2:$A$5,MATCH(Sales!$M3505,People!$B$2:$B$5,0))</f>
        <v>Kelly Williams</v>
      </c>
    </row>
    <row r="3506" spans="1:23" x14ac:dyDescent="0.25">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IF(ISNA(MATCH(Sales!$B3506,Returns!$B$2:$B$297,0)),"No","Yes")</f>
        <v>No</v>
      </c>
      <c r="W3506" t="str">
        <f>INDEX(People!$A$2:$A$5,MATCH(Sales!$M3506,People!$B$2:$B$5,0))</f>
        <v>Chuck Magee</v>
      </c>
    </row>
    <row r="3507" spans="1:23" x14ac:dyDescent="0.25">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c r="V3507" t="str">
        <f>IF(ISNA(MATCH(Sales!$B3507,Returns!$B$2:$B$297,0)),"No","Yes")</f>
        <v>No</v>
      </c>
      <c r="W3507" t="str">
        <f>INDEX(People!$A$2:$A$5,MATCH(Sales!$M3507,People!$B$2:$B$5,0))</f>
        <v>Kelly Williams</v>
      </c>
    </row>
    <row r="3508" spans="1:23" x14ac:dyDescent="0.25">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c r="V3508" t="str">
        <f>IF(ISNA(MATCH(Sales!$B3508,Returns!$B$2:$B$297,0)),"No","Yes")</f>
        <v>No</v>
      </c>
      <c r="W3508" t="str">
        <f>INDEX(People!$A$2:$A$5,MATCH(Sales!$M3508,People!$B$2:$B$5,0))</f>
        <v>Kelly Williams</v>
      </c>
    </row>
    <row r="3509" spans="1:23" x14ac:dyDescent="0.25">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c r="V3509" t="str">
        <f>IF(ISNA(MATCH(Sales!$B3509,Returns!$B$2:$B$297,0)),"No","Yes")</f>
        <v>No</v>
      </c>
      <c r="W3509" t="str">
        <f>INDEX(People!$A$2:$A$5,MATCH(Sales!$M3509,People!$B$2:$B$5,0))</f>
        <v>Kelly Williams</v>
      </c>
    </row>
    <row r="3510" spans="1:23" x14ac:dyDescent="0.25">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c r="V3510" t="str">
        <f>IF(ISNA(MATCH(Sales!$B3510,Returns!$B$2:$B$297,0)),"No","Yes")</f>
        <v>No</v>
      </c>
      <c r="W3510" t="str">
        <f>INDEX(People!$A$2:$A$5,MATCH(Sales!$M3510,People!$B$2:$B$5,0))</f>
        <v>Kelly Williams</v>
      </c>
    </row>
    <row r="3511" spans="1:23" x14ac:dyDescent="0.25">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c r="V3511" t="str">
        <f>IF(ISNA(MATCH(Sales!$B3511,Returns!$B$2:$B$297,0)),"No","Yes")</f>
        <v>No</v>
      </c>
      <c r="W3511" t="str">
        <f>INDEX(People!$A$2:$A$5,MATCH(Sales!$M3511,People!$B$2:$B$5,0))</f>
        <v>Kelly Williams</v>
      </c>
    </row>
    <row r="3512" spans="1:23" x14ac:dyDescent="0.25">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c r="V3512" t="str">
        <f>IF(ISNA(MATCH(Sales!$B3512,Returns!$B$2:$B$297,0)),"No","Yes")</f>
        <v>No</v>
      </c>
      <c r="W3512" t="str">
        <f>INDEX(People!$A$2:$A$5,MATCH(Sales!$M3512,People!$B$2:$B$5,0))</f>
        <v>Kelly Williams</v>
      </c>
    </row>
    <row r="3513" spans="1:23" x14ac:dyDescent="0.25">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c r="V3513" t="str">
        <f>IF(ISNA(MATCH(Sales!$B3513,Returns!$B$2:$B$297,0)),"No","Yes")</f>
        <v>No</v>
      </c>
      <c r="W3513" t="str">
        <f>INDEX(People!$A$2:$A$5,MATCH(Sales!$M3513,People!$B$2:$B$5,0))</f>
        <v>Kelly Williams</v>
      </c>
    </row>
    <row r="3514" spans="1:23" x14ac:dyDescent="0.25">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c r="V3514" t="str">
        <f>IF(ISNA(MATCH(Sales!$B3514,Returns!$B$2:$B$297,0)),"No","Yes")</f>
        <v>No</v>
      </c>
      <c r="W3514" t="str">
        <f>INDEX(People!$A$2:$A$5,MATCH(Sales!$M3514,People!$B$2:$B$5,0))</f>
        <v>Kelly Williams</v>
      </c>
    </row>
    <row r="3515" spans="1:23" x14ac:dyDescent="0.25">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IF(ISNA(MATCH(Sales!$B3515,Returns!$B$2:$B$297,0)),"No","Yes")</f>
        <v>No</v>
      </c>
      <c r="W3515" t="str">
        <f>INDEX(People!$A$2:$A$5,MATCH(Sales!$M3515,People!$B$2:$B$5,0))</f>
        <v>Kelly Williams</v>
      </c>
    </row>
    <row r="3516" spans="1:23" x14ac:dyDescent="0.25">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c r="V3516" t="str">
        <f>IF(ISNA(MATCH(Sales!$B3516,Returns!$B$2:$B$297,0)),"No","Yes")</f>
        <v>No</v>
      </c>
      <c r="W3516" t="str">
        <f>INDEX(People!$A$2:$A$5,MATCH(Sales!$M3516,People!$B$2:$B$5,0))</f>
        <v>Kelly Williams</v>
      </c>
    </row>
    <row r="3517" spans="1:23" x14ac:dyDescent="0.25">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c r="V3517" t="str">
        <f>IF(ISNA(MATCH(Sales!$B3517,Returns!$B$2:$B$297,0)),"No","Yes")</f>
        <v>No</v>
      </c>
      <c r="W3517" t="str">
        <f>INDEX(People!$A$2:$A$5,MATCH(Sales!$M3517,People!$B$2:$B$5,0))</f>
        <v>Cassandra Brandow</v>
      </c>
    </row>
    <row r="3518" spans="1:23" x14ac:dyDescent="0.25">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c r="V3518" t="str">
        <f>IF(ISNA(MATCH(Sales!$B3518,Returns!$B$2:$B$297,0)),"No","Yes")</f>
        <v>No</v>
      </c>
      <c r="W3518" t="str">
        <f>INDEX(People!$A$2:$A$5,MATCH(Sales!$M3518,People!$B$2:$B$5,0))</f>
        <v>Cassandra Brandow</v>
      </c>
    </row>
    <row r="3519" spans="1:23" x14ac:dyDescent="0.25">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c r="V3519" t="str">
        <f>IF(ISNA(MATCH(Sales!$B3519,Returns!$B$2:$B$297,0)),"No","Yes")</f>
        <v>No</v>
      </c>
      <c r="W3519" t="str">
        <f>INDEX(People!$A$2:$A$5,MATCH(Sales!$M3519,People!$B$2:$B$5,0))</f>
        <v>Cassandra Brandow</v>
      </c>
    </row>
    <row r="3520" spans="1:23" x14ac:dyDescent="0.25">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c r="V3520" t="str">
        <f>IF(ISNA(MATCH(Sales!$B3520,Returns!$B$2:$B$297,0)),"No","Yes")</f>
        <v>No</v>
      </c>
      <c r="W3520" t="str">
        <f>INDEX(People!$A$2:$A$5,MATCH(Sales!$M3520,People!$B$2:$B$5,0))</f>
        <v>Cassandra Brandow</v>
      </c>
    </row>
    <row r="3521" spans="1:23" x14ac:dyDescent="0.25">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c r="V3521" t="str">
        <f>IF(ISNA(MATCH(Sales!$B3521,Returns!$B$2:$B$297,0)),"No","Yes")</f>
        <v>No</v>
      </c>
      <c r="W3521" t="str">
        <f>INDEX(People!$A$2:$A$5,MATCH(Sales!$M3521,People!$B$2:$B$5,0))</f>
        <v>Kelly Williams</v>
      </c>
    </row>
    <row r="3522" spans="1:23" x14ac:dyDescent="0.25">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c r="V3522" t="str">
        <f>IF(ISNA(MATCH(Sales!$B3522,Returns!$B$2:$B$297,0)),"No","Yes")</f>
        <v>No</v>
      </c>
      <c r="W3522" t="str">
        <f>INDEX(People!$A$2:$A$5,MATCH(Sales!$M3522,People!$B$2:$B$5,0))</f>
        <v>Anna Andreadi</v>
      </c>
    </row>
    <row r="3523" spans="1:23" x14ac:dyDescent="0.25">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c r="V3523" t="str">
        <f>IF(ISNA(MATCH(Sales!$B3523,Returns!$B$2:$B$297,0)),"No","Yes")</f>
        <v>No</v>
      </c>
      <c r="W3523" t="str">
        <f>INDEX(People!$A$2:$A$5,MATCH(Sales!$M3523,People!$B$2:$B$5,0))</f>
        <v>Kelly Williams</v>
      </c>
    </row>
    <row r="3524" spans="1:23" x14ac:dyDescent="0.25">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c r="V3524" t="str">
        <f>IF(ISNA(MATCH(Sales!$B3524,Returns!$B$2:$B$297,0)),"No","Yes")</f>
        <v>No</v>
      </c>
      <c r="W3524" t="str">
        <f>INDEX(People!$A$2:$A$5,MATCH(Sales!$M3524,People!$B$2:$B$5,0))</f>
        <v>Kelly Williams</v>
      </c>
    </row>
    <row r="3525" spans="1:23" x14ac:dyDescent="0.25">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IF(ISNA(MATCH(Sales!$B3525,Returns!$B$2:$B$297,0)),"No","Yes")</f>
        <v>No</v>
      </c>
      <c r="W3525" t="str">
        <f>INDEX(People!$A$2:$A$5,MATCH(Sales!$M3525,People!$B$2:$B$5,0))</f>
        <v>Anna Andreadi</v>
      </c>
    </row>
    <row r="3526" spans="1:23" x14ac:dyDescent="0.25">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c r="V3526" t="str">
        <f>IF(ISNA(MATCH(Sales!$B3526,Returns!$B$2:$B$297,0)),"No","Yes")</f>
        <v>No</v>
      </c>
      <c r="W3526" t="str">
        <f>INDEX(People!$A$2:$A$5,MATCH(Sales!$M3526,People!$B$2:$B$5,0))</f>
        <v>Kelly Williams</v>
      </c>
    </row>
    <row r="3527" spans="1:23" x14ac:dyDescent="0.25">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c r="V3527" t="str">
        <f>IF(ISNA(MATCH(Sales!$B3527,Returns!$B$2:$B$297,0)),"No","Yes")</f>
        <v>No</v>
      </c>
      <c r="W3527" t="str">
        <f>INDEX(People!$A$2:$A$5,MATCH(Sales!$M3527,People!$B$2:$B$5,0))</f>
        <v>Cassandra Brandow</v>
      </c>
    </row>
    <row r="3528" spans="1:23" x14ac:dyDescent="0.25">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c r="V3528" t="str">
        <f>IF(ISNA(MATCH(Sales!$B3528,Returns!$B$2:$B$297,0)),"No","Yes")</f>
        <v>No</v>
      </c>
      <c r="W3528" t="str">
        <f>INDEX(People!$A$2:$A$5,MATCH(Sales!$M3528,People!$B$2:$B$5,0))</f>
        <v>Cassandra Brandow</v>
      </c>
    </row>
    <row r="3529" spans="1:23" x14ac:dyDescent="0.25">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c r="V3529" t="str">
        <f>IF(ISNA(MATCH(Sales!$B3529,Returns!$B$2:$B$297,0)),"No","Yes")</f>
        <v>No</v>
      </c>
      <c r="W3529" t="str">
        <f>INDEX(People!$A$2:$A$5,MATCH(Sales!$M3529,People!$B$2:$B$5,0))</f>
        <v>Cassandra Brandow</v>
      </c>
    </row>
    <row r="3530" spans="1:23" x14ac:dyDescent="0.25">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c r="V3530" t="str">
        <f>IF(ISNA(MATCH(Sales!$B3530,Returns!$B$2:$B$297,0)),"No","Yes")</f>
        <v>Yes</v>
      </c>
      <c r="W3530" t="str">
        <f>INDEX(People!$A$2:$A$5,MATCH(Sales!$M3530,People!$B$2:$B$5,0))</f>
        <v>Anna Andreadi</v>
      </c>
    </row>
    <row r="3531" spans="1:23" x14ac:dyDescent="0.25">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c r="V3531" t="str">
        <f>IF(ISNA(MATCH(Sales!$B3531,Returns!$B$2:$B$297,0)),"No","Yes")</f>
        <v>No</v>
      </c>
      <c r="W3531" t="str">
        <f>INDEX(People!$A$2:$A$5,MATCH(Sales!$M3531,People!$B$2:$B$5,0))</f>
        <v>Cassandra Brandow</v>
      </c>
    </row>
    <row r="3532" spans="1:23" x14ac:dyDescent="0.25">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c r="V3532" t="str">
        <f>IF(ISNA(MATCH(Sales!$B3532,Returns!$B$2:$B$297,0)),"No","Yes")</f>
        <v>No</v>
      </c>
      <c r="W3532" t="str">
        <f>INDEX(People!$A$2:$A$5,MATCH(Sales!$M3532,People!$B$2:$B$5,0))</f>
        <v>Kelly Williams</v>
      </c>
    </row>
    <row r="3533" spans="1:23" x14ac:dyDescent="0.25">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c r="V3533" t="str">
        <f>IF(ISNA(MATCH(Sales!$B3533,Returns!$B$2:$B$297,0)),"No","Yes")</f>
        <v>No</v>
      </c>
      <c r="W3533" t="str">
        <f>INDEX(People!$A$2:$A$5,MATCH(Sales!$M3533,People!$B$2:$B$5,0))</f>
        <v>Chuck Magee</v>
      </c>
    </row>
    <row r="3534" spans="1:23" x14ac:dyDescent="0.25">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c r="V3534" t="str">
        <f>IF(ISNA(MATCH(Sales!$B3534,Returns!$B$2:$B$297,0)),"No","Yes")</f>
        <v>No</v>
      </c>
      <c r="W3534" t="str">
        <f>INDEX(People!$A$2:$A$5,MATCH(Sales!$M3534,People!$B$2:$B$5,0))</f>
        <v>Anna Andreadi</v>
      </c>
    </row>
    <row r="3535" spans="1:23" x14ac:dyDescent="0.25">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c r="V3535" t="str">
        <f>IF(ISNA(MATCH(Sales!$B3535,Returns!$B$2:$B$297,0)),"No","Yes")</f>
        <v>No</v>
      </c>
      <c r="W3535" t="str">
        <f>INDEX(People!$A$2:$A$5,MATCH(Sales!$M3535,People!$B$2:$B$5,0))</f>
        <v>Anna Andreadi</v>
      </c>
    </row>
    <row r="3536" spans="1:23" x14ac:dyDescent="0.25">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c r="V3536" t="str">
        <f>IF(ISNA(MATCH(Sales!$B3536,Returns!$B$2:$B$297,0)),"No","Yes")</f>
        <v>No</v>
      </c>
      <c r="W3536" t="str">
        <f>INDEX(People!$A$2:$A$5,MATCH(Sales!$M3536,People!$B$2:$B$5,0))</f>
        <v>Anna Andreadi</v>
      </c>
    </row>
    <row r="3537" spans="1:23" x14ac:dyDescent="0.25">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IF(ISNA(MATCH(Sales!$B3537,Returns!$B$2:$B$297,0)),"No","Yes")</f>
        <v>No</v>
      </c>
      <c r="W3537" t="str">
        <f>INDEX(People!$A$2:$A$5,MATCH(Sales!$M3537,People!$B$2:$B$5,0))</f>
        <v>Anna Andreadi</v>
      </c>
    </row>
    <row r="3538" spans="1:23" x14ac:dyDescent="0.25">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c r="V3538" t="str">
        <f>IF(ISNA(MATCH(Sales!$B3538,Returns!$B$2:$B$297,0)),"No","Yes")</f>
        <v>No</v>
      </c>
      <c r="W3538" t="str">
        <f>INDEX(People!$A$2:$A$5,MATCH(Sales!$M3538,People!$B$2:$B$5,0))</f>
        <v>Chuck Magee</v>
      </c>
    </row>
    <row r="3539" spans="1:23" x14ac:dyDescent="0.25">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c r="V3539" t="str">
        <f>IF(ISNA(MATCH(Sales!$B3539,Returns!$B$2:$B$297,0)),"No","Yes")</f>
        <v>No</v>
      </c>
      <c r="W3539" t="str">
        <f>INDEX(People!$A$2:$A$5,MATCH(Sales!$M3539,People!$B$2:$B$5,0))</f>
        <v>Cassandra Brandow</v>
      </c>
    </row>
    <row r="3540" spans="1:23" x14ac:dyDescent="0.25">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IF(ISNA(MATCH(Sales!$B3540,Returns!$B$2:$B$297,0)),"No","Yes")</f>
        <v>No</v>
      </c>
      <c r="W3540" t="str">
        <f>INDEX(People!$A$2:$A$5,MATCH(Sales!$M3540,People!$B$2:$B$5,0))</f>
        <v>Cassandra Brandow</v>
      </c>
    </row>
    <row r="3541" spans="1:23" x14ac:dyDescent="0.25">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c r="V3541" t="str">
        <f>IF(ISNA(MATCH(Sales!$B3541,Returns!$B$2:$B$297,0)),"No","Yes")</f>
        <v>No</v>
      </c>
      <c r="W3541" t="str">
        <f>INDEX(People!$A$2:$A$5,MATCH(Sales!$M3541,People!$B$2:$B$5,0))</f>
        <v>Cassandra Brandow</v>
      </c>
    </row>
    <row r="3542" spans="1:23" x14ac:dyDescent="0.25">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c r="V3542" t="str">
        <f>IF(ISNA(MATCH(Sales!$B3542,Returns!$B$2:$B$297,0)),"No","Yes")</f>
        <v>No</v>
      </c>
      <c r="W3542" t="str">
        <f>INDEX(People!$A$2:$A$5,MATCH(Sales!$M3542,People!$B$2:$B$5,0))</f>
        <v>Cassandra Brandow</v>
      </c>
    </row>
    <row r="3543" spans="1:23" x14ac:dyDescent="0.25">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c r="V3543" t="str">
        <f>IF(ISNA(MATCH(Sales!$B3543,Returns!$B$2:$B$297,0)),"No","Yes")</f>
        <v>No</v>
      </c>
      <c r="W3543" t="str">
        <f>INDEX(People!$A$2:$A$5,MATCH(Sales!$M3543,People!$B$2:$B$5,0))</f>
        <v>Chuck Magee</v>
      </c>
    </row>
    <row r="3544" spans="1:23" x14ac:dyDescent="0.25">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c r="V3544" t="str">
        <f>IF(ISNA(MATCH(Sales!$B3544,Returns!$B$2:$B$297,0)),"No","Yes")</f>
        <v>No</v>
      </c>
      <c r="W3544" t="str">
        <f>INDEX(People!$A$2:$A$5,MATCH(Sales!$M3544,People!$B$2:$B$5,0))</f>
        <v>Chuck Magee</v>
      </c>
    </row>
    <row r="3545" spans="1:23" x14ac:dyDescent="0.25">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c r="V3545" t="str">
        <f>IF(ISNA(MATCH(Sales!$B3545,Returns!$B$2:$B$297,0)),"No","Yes")</f>
        <v>No</v>
      </c>
      <c r="W3545" t="str">
        <f>INDEX(People!$A$2:$A$5,MATCH(Sales!$M3545,People!$B$2:$B$5,0))</f>
        <v>Chuck Magee</v>
      </c>
    </row>
    <row r="3546" spans="1:23" x14ac:dyDescent="0.25">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c r="V3546" t="str">
        <f>IF(ISNA(MATCH(Sales!$B3546,Returns!$B$2:$B$297,0)),"No","Yes")</f>
        <v>No</v>
      </c>
      <c r="W3546" t="str">
        <f>INDEX(People!$A$2:$A$5,MATCH(Sales!$M3546,People!$B$2:$B$5,0))</f>
        <v>Kelly Williams</v>
      </c>
    </row>
    <row r="3547" spans="1:23" x14ac:dyDescent="0.25">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c r="V3547" t="str">
        <f>IF(ISNA(MATCH(Sales!$B3547,Returns!$B$2:$B$297,0)),"No","Yes")</f>
        <v>No</v>
      </c>
      <c r="W3547" t="str">
        <f>INDEX(People!$A$2:$A$5,MATCH(Sales!$M3547,People!$B$2:$B$5,0))</f>
        <v>Kelly Williams</v>
      </c>
    </row>
    <row r="3548" spans="1:23" x14ac:dyDescent="0.25">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c r="V3548" t="str">
        <f>IF(ISNA(MATCH(Sales!$B3548,Returns!$B$2:$B$297,0)),"No","Yes")</f>
        <v>No</v>
      </c>
      <c r="W3548" t="str">
        <f>INDEX(People!$A$2:$A$5,MATCH(Sales!$M3548,People!$B$2:$B$5,0))</f>
        <v>Cassandra Brandow</v>
      </c>
    </row>
    <row r="3549" spans="1:23" x14ac:dyDescent="0.25">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c r="V3549" t="str">
        <f>IF(ISNA(MATCH(Sales!$B3549,Returns!$B$2:$B$297,0)),"No","Yes")</f>
        <v>No</v>
      </c>
      <c r="W3549" t="str">
        <f>INDEX(People!$A$2:$A$5,MATCH(Sales!$M3549,People!$B$2:$B$5,0))</f>
        <v>Cassandra Brandow</v>
      </c>
    </row>
    <row r="3550" spans="1:23" x14ac:dyDescent="0.25">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c r="V3550" t="str">
        <f>IF(ISNA(MATCH(Sales!$B3550,Returns!$B$2:$B$297,0)),"No","Yes")</f>
        <v>No</v>
      </c>
      <c r="W3550" t="str">
        <f>INDEX(People!$A$2:$A$5,MATCH(Sales!$M3550,People!$B$2:$B$5,0))</f>
        <v>Cassandra Brandow</v>
      </c>
    </row>
    <row r="3551" spans="1:23" x14ac:dyDescent="0.25">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c r="V3551" t="str">
        <f>IF(ISNA(MATCH(Sales!$B3551,Returns!$B$2:$B$297,0)),"No","Yes")</f>
        <v>No</v>
      </c>
      <c r="W3551" t="str">
        <f>INDEX(People!$A$2:$A$5,MATCH(Sales!$M3551,People!$B$2:$B$5,0))</f>
        <v>Cassandra Brandow</v>
      </c>
    </row>
    <row r="3552" spans="1:23" x14ac:dyDescent="0.25">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c r="V3552" t="str">
        <f>IF(ISNA(MATCH(Sales!$B3552,Returns!$B$2:$B$297,0)),"No","Yes")</f>
        <v>No</v>
      </c>
      <c r="W3552" t="str">
        <f>INDEX(People!$A$2:$A$5,MATCH(Sales!$M3552,People!$B$2:$B$5,0))</f>
        <v>Kelly Williams</v>
      </c>
    </row>
    <row r="3553" spans="1:23" x14ac:dyDescent="0.25">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c r="V3553" t="str">
        <f>IF(ISNA(MATCH(Sales!$B3553,Returns!$B$2:$B$297,0)),"No","Yes")</f>
        <v>No</v>
      </c>
      <c r="W3553" t="str">
        <f>INDEX(People!$A$2:$A$5,MATCH(Sales!$M3553,People!$B$2:$B$5,0))</f>
        <v>Kelly Williams</v>
      </c>
    </row>
    <row r="3554" spans="1:23" x14ac:dyDescent="0.25">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c r="V3554" t="str">
        <f>IF(ISNA(MATCH(Sales!$B3554,Returns!$B$2:$B$297,0)),"No","Yes")</f>
        <v>No</v>
      </c>
      <c r="W3554" t="str">
        <f>INDEX(People!$A$2:$A$5,MATCH(Sales!$M3554,People!$B$2:$B$5,0))</f>
        <v>Kelly Williams</v>
      </c>
    </row>
    <row r="3555" spans="1:23" x14ac:dyDescent="0.25">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c r="V3555" t="str">
        <f>IF(ISNA(MATCH(Sales!$B3555,Returns!$B$2:$B$297,0)),"No","Yes")</f>
        <v>No</v>
      </c>
      <c r="W3555" t="str">
        <f>INDEX(People!$A$2:$A$5,MATCH(Sales!$M3555,People!$B$2:$B$5,0))</f>
        <v>Chuck Magee</v>
      </c>
    </row>
    <row r="3556" spans="1:23" x14ac:dyDescent="0.25">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IF(ISNA(MATCH(Sales!$B3556,Returns!$B$2:$B$297,0)),"No","Yes")</f>
        <v>No</v>
      </c>
      <c r="W3556" t="str">
        <f>INDEX(People!$A$2:$A$5,MATCH(Sales!$M3556,People!$B$2:$B$5,0))</f>
        <v>Anna Andreadi</v>
      </c>
    </row>
    <row r="3557" spans="1:23" x14ac:dyDescent="0.25">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c r="V3557" t="str">
        <f>IF(ISNA(MATCH(Sales!$B3557,Returns!$B$2:$B$297,0)),"No","Yes")</f>
        <v>No</v>
      </c>
      <c r="W3557" t="str">
        <f>INDEX(People!$A$2:$A$5,MATCH(Sales!$M3557,People!$B$2:$B$5,0))</f>
        <v>Anna Andreadi</v>
      </c>
    </row>
    <row r="3558" spans="1:23" x14ac:dyDescent="0.25">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c r="V3558" t="str">
        <f>IF(ISNA(MATCH(Sales!$B3558,Returns!$B$2:$B$297,0)),"No","Yes")</f>
        <v>Yes</v>
      </c>
      <c r="W3558" t="str">
        <f>INDEX(People!$A$2:$A$5,MATCH(Sales!$M3558,People!$B$2:$B$5,0))</f>
        <v>Anna Andreadi</v>
      </c>
    </row>
    <row r="3559" spans="1:23" x14ac:dyDescent="0.25">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IF(ISNA(MATCH(Sales!$B3559,Returns!$B$2:$B$297,0)),"No","Yes")</f>
        <v>Yes</v>
      </c>
      <c r="W3559" t="str">
        <f>INDEX(People!$A$2:$A$5,MATCH(Sales!$M3559,People!$B$2:$B$5,0))</f>
        <v>Anna Andreadi</v>
      </c>
    </row>
    <row r="3560" spans="1:23" x14ac:dyDescent="0.25">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c r="V3560" t="str">
        <f>IF(ISNA(MATCH(Sales!$B3560,Returns!$B$2:$B$297,0)),"No","Yes")</f>
        <v>No</v>
      </c>
      <c r="W3560" t="str">
        <f>INDEX(People!$A$2:$A$5,MATCH(Sales!$M3560,People!$B$2:$B$5,0))</f>
        <v>Anna Andreadi</v>
      </c>
    </row>
    <row r="3561" spans="1:23" x14ac:dyDescent="0.25">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c r="V3561" t="str">
        <f>IF(ISNA(MATCH(Sales!$B3561,Returns!$B$2:$B$297,0)),"No","Yes")</f>
        <v>No</v>
      </c>
      <c r="W3561" t="str">
        <f>INDEX(People!$A$2:$A$5,MATCH(Sales!$M3561,People!$B$2:$B$5,0))</f>
        <v>Anna Andreadi</v>
      </c>
    </row>
    <row r="3562" spans="1:23" x14ac:dyDescent="0.25">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c r="V3562" t="str">
        <f>IF(ISNA(MATCH(Sales!$B3562,Returns!$B$2:$B$297,0)),"No","Yes")</f>
        <v>No</v>
      </c>
      <c r="W3562" t="str">
        <f>INDEX(People!$A$2:$A$5,MATCH(Sales!$M3562,People!$B$2:$B$5,0))</f>
        <v>Chuck Magee</v>
      </c>
    </row>
    <row r="3563" spans="1:23" x14ac:dyDescent="0.25">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c r="V3563" t="str">
        <f>IF(ISNA(MATCH(Sales!$B3563,Returns!$B$2:$B$297,0)),"No","Yes")</f>
        <v>No</v>
      </c>
      <c r="W3563" t="str">
        <f>INDEX(People!$A$2:$A$5,MATCH(Sales!$M3563,People!$B$2:$B$5,0))</f>
        <v>Chuck Magee</v>
      </c>
    </row>
    <row r="3564" spans="1:23" x14ac:dyDescent="0.25">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c r="V3564" t="str">
        <f>IF(ISNA(MATCH(Sales!$B3564,Returns!$B$2:$B$297,0)),"No","Yes")</f>
        <v>No</v>
      </c>
      <c r="W3564" t="str">
        <f>INDEX(People!$A$2:$A$5,MATCH(Sales!$M3564,People!$B$2:$B$5,0))</f>
        <v>Chuck Magee</v>
      </c>
    </row>
    <row r="3565" spans="1:23" x14ac:dyDescent="0.25">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c r="V3565" t="str">
        <f>IF(ISNA(MATCH(Sales!$B3565,Returns!$B$2:$B$297,0)),"No","Yes")</f>
        <v>No</v>
      </c>
      <c r="W3565" t="str">
        <f>INDEX(People!$A$2:$A$5,MATCH(Sales!$M3565,People!$B$2:$B$5,0))</f>
        <v>Chuck Magee</v>
      </c>
    </row>
    <row r="3566" spans="1:23" x14ac:dyDescent="0.25">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c r="V3566" t="str">
        <f>IF(ISNA(MATCH(Sales!$B3566,Returns!$B$2:$B$297,0)),"No","Yes")</f>
        <v>No</v>
      </c>
      <c r="W3566" t="str">
        <f>INDEX(People!$A$2:$A$5,MATCH(Sales!$M3566,People!$B$2:$B$5,0))</f>
        <v>Anna Andreadi</v>
      </c>
    </row>
    <row r="3567" spans="1:23" x14ac:dyDescent="0.25">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c r="V3567" t="str">
        <f>IF(ISNA(MATCH(Sales!$B3567,Returns!$B$2:$B$297,0)),"No","Yes")</f>
        <v>No</v>
      </c>
      <c r="W3567" t="str">
        <f>INDEX(People!$A$2:$A$5,MATCH(Sales!$M3567,People!$B$2:$B$5,0))</f>
        <v>Anna Andreadi</v>
      </c>
    </row>
    <row r="3568" spans="1:23" x14ac:dyDescent="0.25">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IF(ISNA(MATCH(Sales!$B3568,Returns!$B$2:$B$297,0)),"No","Yes")</f>
        <v>No</v>
      </c>
      <c r="W3568" t="str">
        <f>INDEX(People!$A$2:$A$5,MATCH(Sales!$M3568,People!$B$2:$B$5,0))</f>
        <v>Kelly Williams</v>
      </c>
    </row>
    <row r="3569" spans="1:23" x14ac:dyDescent="0.25">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c r="V3569" t="str">
        <f>IF(ISNA(MATCH(Sales!$B3569,Returns!$B$2:$B$297,0)),"No","Yes")</f>
        <v>No</v>
      </c>
      <c r="W3569" t="str">
        <f>INDEX(People!$A$2:$A$5,MATCH(Sales!$M3569,People!$B$2:$B$5,0))</f>
        <v>Kelly Williams</v>
      </c>
    </row>
    <row r="3570" spans="1:23" x14ac:dyDescent="0.25">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c r="V3570" t="str">
        <f>IF(ISNA(MATCH(Sales!$B3570,Returns!$B$2:$B$297,0)),"No","Yes")</f>
        <v>No</v>
      </c>
      <c r="W3570" t="str">
        <f>INDEX(People!$A$2:$A$5,MATCH(Sales!$M3570,People!$B$2:$B$5,0))</f>
        <v>Anna Andreadi</v>
      </c>
    </row>
    <row r="3571" spans="1:23" x14ac:dyDescent="0.25">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c r="V3571" t="str">
        <f>IF(ISNA(MATCH(Sales!$B3571,Returns!$B$2:$B$297,0)),"No","Yes")</f>
        <v>No</v>
      </c>
      <c r="W3571" t="str">
        <f>INDEX(People!$A$2:$A$5,MATCH(Sales!$M3571,People!$B$2:$B$5,0))</f>
        <v>Anna Andreadi</v>
      </c>
    </row>
    <row r="3572" spans="1:23" x14ac:dyDescent="0.25">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c r="V3572" t="str">
        <f>IF(ISNA(MATCH(Sales!$B3572,Returns!$B$2:$B$297,0)),"No","Yes")</f>
        <v>No</v>
      </c>
      <c r="W3572" t="str">
        <f>INDEX(People!$A$2:$A$5,MATCH(Sales!$M3572,People!$B$2:$B$5,0))</f>
        <v>Anna Andreadi</v>
      </c>
    </row>
    <row r="3573" spans="1:23" x14ac:dyDescent="0.25">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c r="V3573" t="str">
        <f>IF(ISNA(MATCH(Sales!$B3573,Returns!$B$2:$B$297,0)),"No","Yes")</f>
        <v>No</v>
      </c>
      <c r="W3573" t="str">
        <f>INDEX(People!$A$2:$A$5,MATCH(Sales!$M3573,People!$B$2:$B$5,0))</f>
        <v>Anna Andreadi</v>
      </c>
    </row>
    <row r="3574" spans="1:23" x14ac:dyDescent="0.25">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c r="V3574" t="str">
        <f>IF(ISNA(MATCH(Sales!$B3574,Returns!$B$2:$B$297,0)),"No","Yes")</f>
        <v>No</v>
      </c>
      <c r="W3574" t="str">
        <f>INDEX(People!$A$2:$A$5,MATCH(Sales!$M3574,People!$B$2:$B$5,0))</f>
        <v>Kelly Williams</v>
      </c>
    </row>
    <row r="3575" spans="1:23" x14ac:dyDescent="0.25">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c r="V3575" t="str">
        <f>IF(ISNA(MATCH(Sales!$B3575,Returns!$B$2:$B$297,0)),"No","Yes")</f>
        <v>No</v>
      </c>
      <c r="W3575" t="str">
        <f>INDEX(People!$A$2:$A$5,MATCH(Sales!$M3575,People!$B$2:$B$5,0))</f>
        <v>Chuck Magee</v>
      </c>
    </row>
    <row r="3576" spans="1:23" x14ac:dyDescent="0.25">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c r="V3576" t="str">
        <f>IF(ISNA(MATCH(Sales!$B3576,Returns!$B$2:$B$297,0)),"No","Yes")</f>
        <v>No</v>
      </c>
      <c r="W3576" t="str">
        <f>INDEX(People!$A$2:$A$5,MATCH(Sales!$M3576,People!$B$2:$B$5,0))</f>
        <v>Chuck Magee</v>
      </c>
    </row>
    <row r="3577" spans="1:23" x14ac:dyDescent="0.25">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c r="V3577" t="str">
        <f>IF(ISNA(MATCH(Sales!$B3577,Returns!$B$2:$B$297,0)),"No","Yes")</f>
        <v>No</v>
      </c>
      <c r="W3577" t="str">
        <f>INDEX(People!$A$2:$A$5,MATCH(Sales!$M3577,People!$B$2:$B$5,0))</f>
        <v>Cassandra Brandow</v>
      </c>
    </row>
    <row r="3578" spans="1:23" x14ac:dyDescent="0.25">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c r="V3578" t="str">
        <f>IF(ISNA(MATCH(Sales!$B3578,Returns!$B$2:$B$297,0)),"No","Yes")</f>
        <v>No</v>
      </c>
      <c r="W3578" t="str">
        <f>INDEX(People!$A$2:$A$5,MATCH(Sales!$M3578,People!$B$2:$B$5,0))</f>
        <v>Anna Andreadi</v>
      </c>
    </row>
    <row r="3579" spans="1:23" x14ac:dyDescent="0.25">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c r="V3579" t="str">
        <f>IF(ISNA(MATCH(Sales!$B3579,Returns!$B$2:$B$297,0)),"No","Yes")</f>
        <v>No</v>
      </c>
      <c r="W3579" t="str">
        <f>INDEX(People!$A$2:$A$5,MATCH(Sales!$M3579,People!$B$2:$B$5,0))</f>
        <v>Anna Andreadi</v>
      </c>
    </row>
    <row r="3580" spans="1:23" x14ac:dyDescent="0.25">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c r="V3580" t="str">
        <f>IF(ISNA(MATCH(Sales!$B3580,Returns!$B$2:$B$297,0)),"No","Yes")</f>
        <v>No</v>
      </c>
      <c r="W3580" t="str">
        <f>INDEX(People!$A$2:$A$5,MATCH(Sales!$M3580,People!$B$2:$B$5,0))</f>
        <v>Cassandra Brandow</v>
      </c>
    </row>
    <row r="3581" spans="1:23" x14ac:dyDescent="0.25">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c r="V3581" t="str">
        <f>IF(ISNA(MATCH(Sales!$B3581,Returns!$B$2:$B$297,0)),"No","Yes")</f>
        <v>No</v>
      </c>
      <c r="W3581" t="str">
        <f>INDEX(People!$A$2:$A$5,MATCH(Sales!$M3581,People!$B$2:$B$5,0))</f>
        <v>Cassandra Brandow</v>
      </c>
    </row>
    <row r="3582" spans="1:23" x14ac:dyDescent="0.25">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c r="V3582" t="str">
        <f>IF(ISNA(MATCH(Sales!$B3582,Returns!$B$2:$B$297,0)),"No","Yes")</f>
        <v>No</v>
      </c>
      <c r="W3582" t="str">
        <f>INDEX(People!$A$2:$A$5,MATCH(Sales!$M3582,People!$B$2:$B$5,0))</f>
        <v>Cassandra Brandow</v>
      </c>
    </row>
    <row r="3583" spans="1:23" x14ac:dyDescent="0.25">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c r="V3583" t="str">
        <f>IF(ISNA(MATCH(Sales!$B3583,Returns!$B$2:$B$297,0)),"No","Yes")</f>
        <v>No</v>
      </c>
      <c r="W3583" t="str">
        <f>INDEX(People!$A$2:$A$5,MATCH(Sales!$M3583,People!$B$2:$B$5,0))</f>
        <v>Kelly Williams</v>
      </c>
    </row>
    <row r="3584" spans="1:23" x14ac:dyDescent="0.25">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c r="V3584" t="str">
        <f>IF(ISNA(MATCH(Sales!$B3584,Returns!$B$2:$B$297,0)),"No","Yes")</f>
        <v>No</v>
      </c>
      <c r="W3584" t="str">
        <f>INDEX(People!$A$2:$A$5,MATCH(Sales!$M3584,People!$B$2:$B$5,0))</f>
        <v>Kelly Williams</v>
      </c>
    </row>
    <row r="3585" spans="1:23" x14ac:dyDescent="0.25">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c r="V3585" t="str">
        <f>IF(ISNA(MATCH(Sales!$B3585,Returns!$B$2:$B$297,0)),"No","Yes")</f>
        <v>No</v>
      </c>
      <c r="W3585" t="str">
        <f>INDEX(People!$A$2:$A$5,MATCH(Sales!$M3585,People!$B$2:$B$5,0))</f>
        <v>Kelly Williams</v>
      </c>
    </row>
    <row r="3586" spans="1:23" x14ac:dyDescent="0.25">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c r="V3586" t="str">
        <f>IF(ISNA(MATCH(Sales!$B3586,Returns!$B$2:$B$297,0)),"No","Yes")</f>
        <v>No</v>
      </c>
      <c r="W3586" t="str">
        <f>INDEX(People!$A$2:$A$5,MATCH(Sales!$M3586,People!$B$2:$B$5,0))</f>
        <v>Kelly Williams</v>
      </c>
    </row>
    <row r="3587" spans="1:23" x14ac:dyDescent="0.25">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IF(ISNA(MATCH(Sales!$B3587,Returns!$B$2:$B$297,0)),"No","Yes")</f>
        <v>No</v>
      </c>
      <c r="W3587" t="str">
        <f>INDEX(People!$A$2:$A$5,MATCH(Sales!$M3587,People!$B$2:$B$5,0))</f>
        <v>Kelly Williams</v>
      </c>
    </row>
    <row r="3588" spans="1:23" x14ac:dyDescent="0.25">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IF(ISNA(MATCH(Sales!$B3588,Returns!$B$2:$B$297,0)),"No","Yes")</f>
        <v>No</v>
      </c>
      <c r="W3588" t="str">
        <f>INDEX(People!$A$2:$A$5,MATCH(Sales!$M3588,People!$B$2:$B$5,0))</f>
        <v>Anna Andreadi</v>
      </c>
    </row>
    <row r="3589" spans="1:23" x14ac:dyDescent="0.25">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c r="V3589" t="str">
        <f>IF(ISNA(MATCH(Sales!$B3589,Returns!$B$2:$B$297,0)),"No","Yes")</f>
        <v>No</v>
      </c>
      <c r="W3589" t="str">
        <f>INDEX(People!$A$2:$A$5,MATCH(Sales!$M3589,People!$B$2:$B$5,0))</f>
        <v>Chuck Magee</v>
      </c>
    </row>
    <row r="3590" spans="1:23" x14ac:dyDescent="0.25">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c r="V3590" t="str">
        <f>IF(ISNA(MATCH(Sales!$B3590,Returns!$B$2:$B$297,0)),"No","Yes")</f>
        <v>Yes</v>
      </c>
      <c r="W3590" t="str">
        <f>INDEX(People!$A$2:$A$5,MATCH(Sales!$M3590,People!$B$2:$B$5,0))</f>
        <v>Cassandra Brandow</v>
      </c>
    </row>
    <row r="3591" spans="1:23" x14ac:dyDescent="0.25">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IF(ISNA(MATCH(Sales!$B3591,Returns!$B$2:$B$297,0)),"No","Yes")</f>
        <v>No</v>
      </c>
      <c r="W3591" t="str">
        <f>INDEX(People!$A$2:$A$5,MATCH(Sales!$M3591,People!$B$2:$B$5,0))</f>
        <v>Cassandra Brandow</v>
      </c>
    </row>
    <row r="3592" spans="1:23" x14ac:dyDescent="0.25">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c r="V3592" t="str">
        <f>IF(ISNA(MATCH(Sales!$B3592,Returns!$B$2:$B$297,0)),"No","Yes")</f>
        <v>No</v>
      </c>
      <c r="W3592" t="str">
        <f>INDEX(People!$A$2:$A$5,MATCH(Sales!$M3592,People!$B$2:$B$5,0))</f>
        <v>Cassandra Brandow</v>
      </c>
    </row>
    <row r="3593" spans="1:23" x14ac:dyDescent="0.25">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c r="V3593" t="str">
        <f>IF(ISNA(MATCH(Sales!$B3593,Returns!$B$2:$B$297,0)),"No","Yes")</f>
        <v>No</v>
      </c>
      <c r="W3593" t="str">
        <f>INDEX(People!$A$2:$A$5,MATCH(Sales!$M3593,People!$B$2:$B$5,0))</f>
        <v>Kelly Williams</v>
      </c>
    </row>
    <row r="3594" spans="1:23" x14ac:dyDescent="0.25">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c r="V3594" t="str">
        <f>IF(ISNA(MATCH(Sales!$B3594,Returns!$B$2:$B$297,0)),"No","Yes")</f>
        <v>No</v>
      </c>
      <c r="W3594" t="str">
        <f>INDEX(People!$A$2:$A$5,MATCH(Sales!$M3594,People!$B$2:$B$5,0))</f>
        <v>Chuck Magee</v>
      </c>
    </row>
    <row r="3595" spans="1:23" x14ac:dyDescent="0.25">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c r="V3595" t="str">
        <f>IF(ISNA(MATCH(Sales!$B3595,Returns!$B$2:$B$297,0)),"No","Yes")</f>
        <v>No</v>
      </c>
      <c r="W3595" t="str">
        <f>INDEX(People!$A$2:$A$5,MATCH(Sales!$M3595,People!$B$2:$B$5,0))</f>
        <v>Chuck Magee</v>
      </c>
    </row>
    <row r="3596" spans="1:23" x14ac:dyDescent="0.25">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c r="V3596" t="str">
        <f>IF(ISNA(MATCH(Sales!$B3596,Returns!$B$2:$B$297,0)),"No","Yes")</f>
        <v>No</v>
      </c>
      <c r="W3596" t="str">
        <f>INDEX(People!$A$2:$A$5,MATCH(Sales!$M3596,People!$B$2:$B$5,0))</f>
        <v>Chuck Magee</v>
      </c>
    </row>
    <row r="3597" spans="1:23" x14ac:dyDescent="0.25">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c r="V3597" t="str">
        <f>IF(ISNA(MATCH(Sales!$B3597,Returns!$B$2:$B$297,0)),"No","Yes")</f>
        <v>No</v>
      </c>
      <c r="W3597" t="str">
        <f>INDEX(People!$A$2:$A$5,MATCH(Sales!$M3597,People!$B$2:$B$5,0))</f>
        <v>Chuck Magee</v>
      </c>
    </row>
    <row r="3598" spans="1:23" x14ac:dyDescent="0.25">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c r="V3598" t="str">
        <f>IF(ISNA(MATCH(Sales!$B3598,Returns!$B$2:$B$297,0)),"No","Yes")</f>
        <v>No</v>
      </c>
      <c r="W3598" t="str">
        <f>INDEX(People!$A$2:$A$5,MATCH(Sales!$M3598,People!$B$2:$B$5,0))</f>
        <v>Chuck Magee</v>
      </c>
    </row>
    <row r="3599" spans="1:23" x14ac:dyDescent="0.25">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c r="V3599" t="str">
        <f>IF(ISNA(MATCH(Sales!$B3599,Returns!$B$2:$B$297,0)),"No","Yes")</f>
        <v>No</v>
      </c>
      <c r="W3599" t="str">
        <f>INDEX(People!$A$2:$A$5,MATCH(Sales!$M3599,People!$B$2:$B$5,0))</f>
        <v>Chuck Magee</v>
      </c>
    </row>
    <row r="3600" spans="1:23" x14ac:dyDescent="0.25">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c r="V3600" t="str">
        <f>IF(ISNA(MATCH(Sales!$B3600,Returns!$B$2:$B$297,0)),"No","Yes")</f>
        <v>No</v>
      </c>
      <c r="W3600" t="str">
        <f>INDEX(People!$A$2:$A$5,MATCH(Sales!$M3600,People!$B$2:$B$5,0))</f>
        <v>Chuck Magee</v>
      </c>
    </row>
    <row r="3601" spans="1:23" x14ac:dyDescent="0.25">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c r="V3601" t="str">
        <f>IF(ISNA(MATCH(Sales!$B3601,Returns!$B$2:$B$297,0)),"No","Yes")</f>
        <v>No</v>
      </c>
      <c r="W3601" t="str">
        <f>INDEX(People!$A$2:$A$5,MATCH(Sales!$M3601,People!$B$2:$B$5,0))</f>
        <v>Chuck Magee</v>
      </c>
    </row>
    <row r="3602" spans="1:23" x14ac:dyDescent="0.25">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c r="V3602" t="str">
        <f>IF(ISNA(MATCH(Sales!$B3602,Returns!$B$2:$B$297,0)),"No","Yes")</f>
        <v>No</v>
      </c>
      <c r="W3602" t="str">
        <f>INDEX(People!$A$2:$A$5,MATCH(Sales!$M3602,People!$B$2:$B$5,0))</f>
        <v>Anna Andreadi</v>
      </c>
    </row>
    <row r="3603" spans="1:23" x14ac:dyDescent="0.25">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c r="V3603" t="str">
        <f>IF(ISNA(MATCH(Sales!$B3603,Returns!$B$2:$B$297,0)),"No","Yes")</f>
        <v>No</v>
      </c>
      <c r="W3603" t="str">
        <f>INDEX(People!$A$2:$A$5,MATCH(Sales!$M3603,People!$B$2:$B$5,0))</f>
        <v>Chuck Magee</v>
      </c>
    </row>
    <row r="3604" spans="1:23" x14ac:dyDescent="0.25">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c r="V3604" t="str">
        <f>IF(ISNA(MATCH(Sales!$B3604,Returns!$B$2:$B$297,0)),"No","Yes")</f>
        <v>No</v>
      </c>
      <c r="W3604" t="str">
        <f>INDEX(People!$A$2:$A$5,MATCH(Sales!$M3604,People!$B$2:$B$5,0))</f>
        <v>Chuck Magee</v>
      </c>
    </row>
    <row r="3605" spans="1:23" x14ac:dyDescent="0.25">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IF(ISNA(MATCH(Sales!$B3605,Returns!$B$2:$B$297,0)),"No","Yes")</f>
        <v>No</v>
      </c>
      <c r="W3605" t="str">
        <f>INDEX(People!$A$2:$A$5,MATCH(Sales!$M3605,People!$B$2:$B$5,0))</f>
        <v>Chuck Magee</v>
      </c>
    </row>
    <row r="3606" spans="1:23" x14ac:dyDescent="0.25">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c r="V3606" t="str">
        <f>IF(ISNA(MATCH(Sales!$B3606,Returns!$B$2:$B$297,0)),"No","Yes")</f>
        <v>No</v>
      </c>
      <c r="W3606" t="str">
        <f>INDEX(People!$A$2:$A$5,MATCH(Sales!$M3606,People!$B$2:$B$5,0))</f>
        <v>Chuck Magee</v>
      </c>
    </row>
    <row r="3607" spans="1:23" x14ac:dyDescent="0.25">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IF(ISNA(MATCH(Sales!$B3607,Returns!$B$2:$B$297,0)),"No","Yes")</f>
        <v>No</v>
      </c>
      <c r="W3607" t="str">
        <f>INDEX(People!$A$2:$A$5,MATCH(Sales!$M3607,People!$B$2:$B$5,0))</f>
        <v>Chuck Magee</v>
      </c>
    </row>
    <row r="3608" spans="1:23" x14ac:dyDescent="0.25">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c r="V3608" t="str">
        <f>IF(ISNA(MATCH(Sales!$B3608,Returns!$B$2:$B$297,0)),"No","Yes")</f>
        <v>No</v>
      </c>
      <c r="W3608" t="str">
        <f>INDEX(People!$A$2:$A$5,MATCH(Sales!$M3608,People!$B$2:$B$5,0))</f>
        <v>Chuck Magee</v>
      </c>
    </row>
    <row r="3609" spans="1:23" x14ac:dyDescent="0.25">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c r="V3609" t="str">
        <f>IF(ISNA(MATCH(Sales!$B3609,Returns!$B$2:$B$297,0)),"No","Yes")</f>
        <v>No</v>
      </c>
      <c r="W3609" t="str">
        <f>INDEX(People!$A$2:$A$5,MATCH(Sales!$M3609,People!$B$2:$B$5,0))</f>
        <v>Chuck Magee</v>
      </c>
    </row>
    <row r="3610" spans="1:23" x14ac:dyDescent="0.25">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c r="V3610" t="str">
        <f>IF(ISNA(MATCH(Sales!$B3610,Returns!$B$2:$B$297,0)),"No","Yes")</f>
        <v>No</v>
      </c>
      <c r="W3610" t="str">
        <f>INDEX(People!$A$2:$A$5,MATCH(Sales!$M3610,People!$B$2:$B$5,0))</f>
        <v>Chuck Magee</v>
      </c>
    </row>
    <row r="3611" spans="1:23" x14ac:dyDescent="0.25">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c r="V3611" t="str">
        <f>IF(ISNA(MATCH(Sales!$B3611,Returns!$B$2:$B$297,0)),"No","Yes")</f>
        <v>No</v>
      </c>
      <c r="W3611" t="str">
        <f>INDEX(People!$A$2:$A$5,MATCH(Sales!$M3611,People!$B$2:$B$5,0))</f>
        <v>Chuck Magee</v>
      </c>
    </row>
    <row r="3612" spans="1:23" x14ac:dyDescent="0.25">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c r="V3612" t="str">
        <f>IF(ISNA(MATCH(Sales!$B3612,Returns!$B$2:$B$297,0)),"No","Yes")</f>
        <v>No</v>
      </c>
      <c r="W3612" t="str">
        <f>INDEX(People!$A$2:$A$5,MATCH(Sales!$M3612,People!$B$2:$B$5,0))</f>
        <v>Chuck Magee</v>
      </c>
    </row>
    <row r="3613" spans="1:23" x14ac:dyDescent="0.25">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c r="V3613" t="str">
        <f>IF(ISNA(MATCH(Sales!$B3613,Returns!$B$2:$B$297,0)),"No","Yes")</f>
        <v>No</v>
      </c>
      <c r="W3613" t="str">
        <f>INDEX(People!$A$2:$A$5,MATCH(Sales!$M3613,People!$B$2:$B$5,0))</f>
        <v>Kelly Williams</v>
      </c>
    </row>
    <row r="3614" spans="1:23" x14ac:dyDescent="0.25">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c r="V3614" t="str">
        <f>IF(ISNA(MATCH(Sales!$B3614,Returns!$B$2:$B$297,0)),"No","Yes")</f>
        <v>No</v>
      </c>
      <c r="W3614" t="str">
        <f>INDEX(People!$A$2:$A$5,MATCH(Sales!$M3614,People!$B$2:$B$5,0))</f>
        <v>Chuck Magee</v>
      </c>
    </row>
    <row r="3615" spans="1:23" x14ac:dyDescent="0.25">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IF(ISNA(MATCH(Sales!$B3615,Returns!$B$2:$B$297,0)),"No","Yes")</f>
        <v>No</v>
      </c>
      <c r="W3615" t="str">
        <f>INDEX(People!$A$2:$A$5,MATCH(Sales!$M3615,People!$B$2:$B$5,0))</f>
        <v>Chuck Magee</v>
      </c>
    </row>
    <row r="3616" spans="1:23" x14ac:dyDescent="0.25">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c r="V3616" t="str">
        <f>IF(ISNA(MATCH(Sales!$B3616,Returns!$B$2:$B$297,0)),"No","Yes")</f>
        <v>No</v>
      </c>
      <c r="W3616" t="str">
        <f>INDEX(People!$A$2:$A$5,MATCH(Sales!$M3616,People!$B$2:$B$5,0))</f>
        <v>Kelly Williams</v>
      </c>
    </row>
    <row r="3617" spans="1:23" x14ac:dyDescent="0.25">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c r="V3617" t="str">
        <f>IF(ISNA(MATCH(Sales!$B3617,Returns!$B$2:$B$297,0)),"No","Yes")</f>
        <v>No</v>
      </c>
      <c r="W3617" t="str">
        <f>INDEX(People!$A$2:$A$5,MATCH(Sales!$M3617,People!$B$2:$B$5,0))</f>
        <v>Kelly Williams</v>
      </c>
    </row>
    <row r="3618" spans="1:23" x14ac:dyDescent="0.25">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c r="V3618" t="str">
        <f>IF(ISNA(MATCH(Sales!$B3618,Returns!$B$2:$B$297,0)),"No","Yes")</f>
        <v>No</v>
      </c>
      <c r="W3618" t="str">
        <f>INDEX(People!$A$2:$A$5,MATCH(Sales!$M3618,People!$B$2:$B$5,0))</f>
        <v>Chuck Magee</v>
      </c>
    </row>
    <row r="3619" spans="1:23" x14ac:dyDescent="0.25">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c r="V3619" t="str">
        <f>IF(ISNA(MATCH(Sales!$B3619,Returns!$B$2:$B$297,0)),"No","Yes")</f>
        <v>Yes</v>
      </c>
      <c r="W3619" t="str">
        <f>INDEX(People!$A$2:$A$5,MATCH(Sales!$M3619,People!$B$2:$B$5,0))</f>
        <v>Anna Andreadi</v>
      </c>
    </row>
    <row r="3620" spans="1:23" x14ac:dyDescent="0.25">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c r="V3620" t="str">
        <f>IF(ISNA(MATCH(Sales!$B3620,Returns!$B$2:$B$297,0)),"No","Yes")</f>
        <v>Yes</v>
      </c>
      <c r="W3620" t="str">
        <f>INDEX(People!$A$2:$A$5,MATCH(Sales!$M3620,People!$B$2:$B$5,0))</f>
        <v>Anna Andreadi</v>
      </c>
    </row>
    <row r="3621" spans="1:23" x14ac:dyDescent="0.25">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c r="V3621" t="str">
        <f>IF(ISNA(MATCH(Sales!$B3621,Returns!$B$2:$B$297,0)),"No","Yes")</f>
        <v>Yes</v>
      </c>
      <c r="W3621" t="str">
        <f>INDEX(People!$A$2:$A$5,MATCH(Sales!$M3621,People!$B$2:$B$5,0))</f>
        <v>Anna Andreadi</v>
      </c>
    </row>
    <row r="3622" spans="1:23" x14ac:dyDescent="0.25">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c r="V3622" t="str">
        <f>IF(ISNA(MATCH(Sales!$B3622,Returns!$B$2:$B$297,0)),"No","Yes")</f>
        <v>No</v>
      </c>
      <c r="W3622" t="str">
        <f>INDEX(People!$A$2:$A$5,MATCH(Sales!$M3622,People!$B$2:$B$5,0))</f>
        <v>Cassandra Brandow</v>
      </c>
    </row>
    <row r="3623" spans="1:23" x14ac:dyDescent="0.25">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c r="V3623" t="str">
        <f>IF(ISNA(MATCH(Sales!$B3623,Returns!$B$2:$B$297,0)),"No","Yes")</f>
        <v>No</v>
      </c>
      <c r="W3623" t="str">
        <f>INDEX(People!$A$2:$A$5,MATCH(Sales!$M3623,People!$B$2:$B$5,0))</f>
        <v>Cassandra Brandow</v>
      </c>
    </row>
    <row r="3624" spans="1:23" x14ac:dyDescent="0.25">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IF(ISNA(MATCH(Sales!$B3624,Returns!$B$2:$B$297,0)),"No","Yes")</f>
        <v>No</v>
      </c>
      <c r="W3624" t="str">
        <f>INDEX(People!$A$2:$A$5,MATCH(Sales!$M3624,People!$B$2:$B$5,0))</f>
        <v>Cassandra Brandow</v>
      </c>
    </row>
    <row r="3625" spans="1:23" x14ac:dyDescent="0.25">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IF(ISNA(MATCH(Sales!$B3625,Returns!$B$2:$B$297,0)),"No","Yes")</f>
        <v>No</v>
      </c>
      <c r="W3625" t="str">
        <f>INDEX(People!$A$2:$A$5,MATCH(Sales!$M3625,People!$B$2:$B$5,0))</f>
        <v>Cassandra Brandow</v>
      </c>
    </row>
    <row r="3626" spans="1:23" x14ac:dyDescent="0.25">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c r="V3626" t="str">
        <f>IF(ISNA(MATCH(Sales!$B3626,Returns!$B$2:$B$297,0)),"No","Yes")</f>
        <v>No</v>
      </c>
      <c r="W3626" t="str">
        <f>INDEX(People!$A$2:$A$5,MATCH(Sales!$M3626,People!$B$2:$B$5,0))</f>
        <v>Anna Andreadi</v>
      </c>
    </row>
    <row r="3627" spans="1:23" x14ac:dyDescent="0.25">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IF(ISNA(MATCH(Sales!$B3627,Returns!$B$2:$B$297,0)),"No","Yes")</f>
        <v>No</v>
      </c>
      <c r="W3627" t="str">
        <f>INDEX(People!$A$2:$A$5,MATCH(Sales!$M3627,People!$B$2:$B$5,0))</f>
        <v>Anna Andreadi</v>
      </c>
    </row>
    <row r="3628" spans="1:23" x14ac:dyDescent="0.25">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c r="V3628" t="str">
        <f>IF(ISNA(MATCH(Sales!$B3628,Returns!$B$2:$B$297,0)),"No","Yes")</f>
        <v>No</v>
      </c>
      <c r="W3628" t="str">
        <f>INDEX(People!$A$2:$A$5,MATCH(Sales!$M3628,People!$B$2:$B$5,0))</f>
        <v>Anna Andreadi</v>
      </c>
    </row>
    <row r="3629" spans="1:23" x14ac:dyDescent="0.25">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c r="V3629" t="str">
        <f>IF(ISNA(MATCH(Sales!$B3629,Returns!$B$2:$B$297,0)),"No","Yes")</f>
        <v>No</v>
      </c>
      <c r="W3629" t="str">
        <f>INDEX(People!$A$2:$A$5,MATCH(Sales!$M3629,People!$B$2:$B$5,0))</f>
        <v>Anna Andreadi</v>
      </c>
    </row>
    <row r="3630" spans="1:23" x14ac:dyDescent="0.25">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c r="V3630" t="str">
        <f>IF(ISNA(MATCH(Sales!$B3630,Returns!$B$2:$B$297,0)),"No","Yes")</f>
        <v>No</v>
      </c>
      <c r="W3630" t="str">
        <f>INDEX(People!$A$2:$A$5,MATCH(Sales!$M3630,People!$B$2:$B$5,0))</f>
        <v>Anna Andreadi</v>
      </c>
    </row>
    <row r="3631" spans="1:23" x14ac:dyDescent="0.25">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c r="V3631" t="str">
        <f>IF(ISNA(MATCH(Sales!$B3631,Returns!$B$2:$B$297,0)),"No","Yes")</f>
        <v>No</v>
      </c>
      <c r="W3631" t="str">
        <f>INDEX(People!$A$2:$A$5,MATCH(Sales!$M3631,People!$B$2:$B$5,0))</f>
        <v>Chuck Magee</v>
      </c>
    </row>
    <row r="3632" spans="1:23" x14ac:dyDescent="0.25">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c r="V3632" t="str">
        <f>IF(ISNA(MATCH(Sales!$B3632,Returns!$B$2:$B$297,0)),"No","Yes")</f>
        <v>No</v>
      </c>
      <c r="W3632" t="str">
        <f>INDEX(People!$A$2:$A$5,MATCH(Sales!$M3632,People!$B$2:$B$5,0))</f>
        <v>Chuck Magee</v>
      </c>
    </row>
    <row r="3633" spans="1:23" x14ac:dyDescent="0.25">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c r="V3633" t="str">
        <f>IF(ISNA(MATCH(Sales!$B3633,Returns!$B$2:$B$297,0)),"No","Yes")</f>
        <v>No</v>
      </c>
      <c r="W3633" t="str">
        <f>INDEX(People!$A$2:$A$5,MATCH(Sales!$M3633,People!$B$2:$B$5,0))</f>
        <v>Anna Andreadi</v>
      </c>
    </row>
    <row r="3634" spans="1:23" x14ac:dyDescent="0.25">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c r="V3634" t="str">
        <f>IF(ISNA(MATCH(Sales!$B3634,Returns!$B$2:$B$297,0)),"No","Yes")</f>
        <v>No</v>
      </c>
      <c r="W3634" t="str">
        <f>INDEX(People!$A$2:$A$5,MATCH(Sales!$M3634,People!$B$2:$B$5,0))</f>
        <v>Anna Andreadi</v>
      </c>
    </row>
    <row r="3635" spans="1:23" x14ac:dyDescent="0.25">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IF(ISNA(MATCH(Sales!$B3635,Returns!$B$2:$B$297,0)),"No","Yes")</f>
        <v>No</v>
      </c>
      <c r="W3635" t="str">
        <f>INDEX(People!$A$2:$A$5,MATCH(Sales!$M3635,People!$B$2:$B$5,0))</f>
        <v>Chuck Magee</v>
      </c>
    </row>
    <row r="3636" spans="1:23" x14ac:dyDescent="0.25">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c r="V3636" t="str">
        <f>IF(ISNA(MATCH(Sales!$B3636,Returns!$B$2:$B$297,0)),"No","Yes")</f>
        <v>No</v>
      </c>
      <c r="W3636" t="str">
        <f>INDEX(People!$A$2:$A$5,MATCH(Sales!$M3636,People!$B$2:$B$5,0))</f>
        <v>Chuck Magee</v>
      </c>
    </row>
    <row r="3637" spans="1:23" x14ac:dyDescent="0.25">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c r="V3637" t="str">
        <f>IF(ISNA(MATCH(Sales!$B3637,Returns!$B$2:$B$297,0)),"No","Yes")</f>
        <v>No</v>
      </c>
      <c r="W3637" t="str">
        <f>INDEX(People!$A$2:$A$5,MATCH(Sales!$M3637,People!$B$2:$B$5,0))</f>
        <v>Chuck Magee</v>
      </c>
    </row>
    <row r="3638" spans="1:23" x14ac:dyDescent="0.25">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c r="V3638" t="str">
        <f>IF(ISNA(MATCH(Sales!$B3638,Returns!$B$2:$B$297,0)),"No","Yes")</f>
        <v>No</v>
      </c>
      <c r="W3638" t="str">
        <f>INDEX(People!$A$2:$A$5,MATCH(Sales!$M3638,People!$B$2:$B$5,0))</f>
        <v>Chuck Magee</v>
      </c>
    </row>
    <row r="3639" spans="1:23" x14ac:dyDescent="0.25">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c r="V3639" t="str">
        <f>IF(ISNA(MATCH(Sales!$B3639,Returns!$B$2:$B$297,0)),"No","Yes")</f>
        <v>No</v>
      </c>
      <c r="W3639" t="str">
        <f>INDEX(People!$A$2:$A$5,MATCH(Sales!$M3639,People!$B$2:$B$5,0))</f>
        <v>Chuck Magee</v>
      </c>
    </row>
    <row r="3640" spans="1:23" x14ac:dyDescent="0.25">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c r="V3640" t="str">
        <f>IF(ISNA(MATCH(Sales!$B3640,Returns!$B$2:$B$297,0)),"No","Yes")</f>
        <v>No</v>
      </c>
      <c r="W3640" t="str">
        <f>INDEX(People!$A$2:$A$5,MATCH(Sales!$M3640,People!$B$2:$B$5,0))</f>
        <v>Chuck Magee</v>
      </c>
    </row>
    <row r="3641" spans="1:23" x14ac:dyDescent="0.25">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c r="V3641" t="str">
        <f>IF(ISNA(MATCH(Sales!$B3641,Returns!$B$2:$B$297,0)),"No","Yes")</f>
        <v>No</v>
      </c>
      <c r="W3641" t="str">
        <f>INDEX(People!$A$2:$A$5,MATCH(Sales!$M3641,People!$B$2:$B$5,0))</f>
        <v>Chuck Magee</v>
      </c>
    </row>
    <row r="3642" spans="1:23" x14ac:dyDescent="0.25">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c r="V3642" t="str">
        <f>IF(ISNA(MATCH(Sales!$B3642,Returns!$B$2:$B$297,0)),"No","Yes")</f>
        <v>No</v>
      </c>
      <c r="W3642" t="str">
        <f>INDEX(People!$A$2:$A$5,MATCH(Sales!$M3642,People!$B$2:$B$5,0))</f>
        <v>Chuck Magee</v>
      </c>
    </row>
    <row r="3643" spans="1:23" x14ac:dyDescent="0.25">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IF(ISNA(MATCH(Sales!$B3643,Returns!$B$2:$B$297,0)),"No","Yes")</f>
        <v>No</v>
      </c>
      <c r="W3643" t="str">
        <f>INDEX(People!$A$2:$A$5,MATCH(Sales!$M3643,People!$B$2:$B$5,0))</f>
        <v>Chuck Magee</v>
      </c>
    </row>
    <row r="3644" spans="1:23" x14ac:dyDescent="0.25">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c r="V3644" t="str">
        <f>IF(ISNA(MATCH(Sales!$B3644,Returns!$B$2:$B$297,0)),"No","Yes")</f>
        <v>No</v>
      </c>
      <c r="W3644" t="str">
        <f>INDEX(People!$A$2:$A$5,MATCH(Sales!$M3644,People!$B$2:$B$5,0))</f>
        <v>Anna Andreadi</v>
      </c>
    </row>
    <row r="3645" spans="1:23" x14ac:dyDescent="0.25">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c r="V3645" t="str">
        <f>IF(ISNA(MATCH(Sales!$B3645,Returns!$B$2:$B$297,0)),"No","Yes")</f>
        <v>No</v>
      </c>
      <c r="W3645" t="str">
        <f>INDEX(People!$A$2:$A$5,MATCH(Sales!$M3645,People!$B$2:$B$5,0))</f>
        <v>Anna Andreadi</v>
      </c>
    </row>
    <row r="3646" spans="1:23" x14ac:dyDescent="0.25">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c r="V3646" t="str">
        <f>IF(ISNA(MATCH(Sales!$B3646,Returns!$B$2:$B$297,0)),"No","Yes")</f>
        <v>No</v>
      </c>
      <c r="W3646" t="str">
        <f>INDEX(People!$A$2:$A$5,MATCH(Sales!$M3646,People!$B$2:$B$5,0))</f>
        <v>Anna Andreadi</v>
      </c>
    </row>
    <row r="3647" spans="1:23" x14ac:dyDescent="0.25">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c r="V3647" t="str">
        <f>IF(ISNA(MATCH(Sales!$B3647,Returns!$B$2:$B$297,0)),"No","Yes")</f>
        <v>No</v>
      </c>
      <c r="W3647" t="str">
        <f>INDEX(People!$A$2:$A$5,MATCH(Sales!$M3647,People!$B$2:$B$5,0))</f>
        <v>Anna Andreadi</v>
      </c>
    </row>
    <row r="3648" spans="1:23" x14ac:dyDescent="0.25">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c r="V3648" t="str">
        <f>IF(ISNA(MATCH(Sales!$B3648,Returns!$B$2:$B$297,0)),"No","Yes")</f>
        <v>No</v>
      </c>
      <c r="W3648" t="str">
        <f>INDEX(People!$A$2:$A$5,MATCH(Sales!$M3648,People!$B$2:$B$5,0))</f>
        <v>Anna Andreadi</v>
      </c>
    </row>
    <row r="3649" spans="1:23" x14ac:dyDescent="0.25">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c r="V3649" t="str">
        <f>IF(ISNA(MATCH(Sales!$B3649,Returns!$B$2:$B$297,0)),"No","Yes")</f>
        <v>No</v>
      </c>
      <c r="W3649" t="str">
        <f>INDEX(People!$A$2:$A$5,MATCH(Sales!$M3649,People!$B$2:$B$5,0))</f>
        <v>Anna Andreadi</v>
      </c>
    </row>
    <row r="3650" spans="1:23" x14ac:dyDescent="0.25">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c r="V3650" t="str">
        <f>IF(ISNA(MATCH(Sales!$B3650,Returns!$B$2:$B$297,0)),"No","Yes")</f>
        <v>No</v>
      </c>
      <c r="W3650" t="str">
        <f>INDEX(People!$A$2:$A$5,MATCH(Sales!$M3650,People!$B$2:$B$5,0))</f>
        <v>Cassandra Brandow</v>
      </c>
    </row>
    <row r="3651" spans="1:23" x14ac:dyDescent="0.25">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c r="V3651" t="str">
        <f>IF(ISNA(MATCH(Sales!$B3651,Returns!$B$2:$B$297,0)),"No","Yes")</f>
        <v>No</v>
      </c>
      <c r="W3651" t="str">
        <f>INDEX(People!$A$2:$A$5,MATCH(Sales!$M3651,People!$B$2:$B$5,0))</f>
        <v>Cassandra Brandow</v>
      </c>
    </row>
    <row r="3652" spans="1:23" x14ac:dyDescent="0.25">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c r="V3652" t="str">
        <f>IF(ISNA(MATCH(Sales!$B3652,Returns!$B$2:$B$297,0)),"No","Yes")</f>
        <v>No</v>
      </c>
      <c r="W3652" t="str">
        <f>INDEX(People!$A$2:$A$5,MATCH(Sales!$M3652,People!$B$2:$B$5,0))</f>
        <v>Kelly Williams</v>
      </c>
    </row>
    <row r="3653" spans="1:23" x14ac:dyDescent="0.25">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IF(ISNA(MATCH(Sales!$B3653,Returns!$B$2:$B$297,0)),"No","Yes")</f>
        <v>No</v>
      </c>
      <c r="W3653" t="str">
        <f>INDEX(People!$A$2:$A$5,MATCH(Sales!$M3653,People!$B$2:$B$5,0))</f>
        <v>Kelly Williams</v>
      </c>
    </row>
    <row r="3654" spans="1:23" x14ac:dyDescent="0.25">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c r="V3654" t="str">
        <f>IF(ISNA(MATCH(Sales!$B3654,Returns!$B$2:$B$297,0)),"No","Yes")</f>
        <v>No</v>
      </c>
      <c r="W3654" t="str">
        <f>INDEX(People!$A$2:$A$5,MATCH(Sales!$M3654,People!$B$2:$B$5,0))</f>
        <v>Kelly Williams</v>
      </c>
    </row>
    <row r="3655" spans="1:23" x14ac:dyDescent="0.25">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c r="V3655" t="str">
        <f>IF(ISNA(MATCH(Sales!$B3655,Returns!$B$2:$B$297,0)),"No","Yes")</f>
        <v>No</v>
      </c>
      <c r="W3655" t="str">
        <f>INDEX(People!$A$2:$A$5,MATCH(Sales!$M3655,People!$B$2:$B$5,0))</f>
        <v>Kelly Williams</v>
      </c>
    </row>
    <row r="3656" spans="1:23" x14ac:dyDescent="0.25">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IF(ISNA(MATCH(Sales!$B3656,Returns!$B$2:$B$297,0)),"No","Yes")</f>
        <v>No</v>
      </c>
      <c r="W3656" t="str">
        <f>INDEX(People!$A$2:$A$5,MATCH(Sales!$M3656,People!$B$2:$B$5,0))</f>
        <v>Kelly Williams</v>
      </c>
    </row>
    <row r="3657" spans="1:23" x14ac:dyDescent="0.25">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c r="V3657" t="str">
        <f>IF(ISNA(MATCH(Sales!$B3657,Returns!$B$2:$B$297,0)),"No","Yes")</f>
        <v>No</v>
      </c>
      <c r="W3657" t="str">
        <f>INDEX(People!$A$2:$A$5,MATCH(Sales!$M3657,People!$B$2:$B$5,0))</f>
        <v>Cassandra Brandow</v>
      </c>
    </row>
    <row r="3658" spans="1:23" x14ac:dyDescent="0.25">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c r="V3658" t="str">
        <f>IF(ISNA(MATCH(Sales!$B3658,Returns!$B$2:$B$297,0)),"No","Yes")</f>
        <v>No</v>
      </c>
      <c r="W3658" t="str">
        <f>INDEX(People!$A$2:$A$5,MATCH(Sales!$M3658,People!$B$2:$B$5,0))</f>
        <v>Chuck Magee</v>
      </c>
    </row>
    <row r="3659" spans="1:23" x14ac:dyDescent="0.25">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c r="V3659" t="str">
        <f>IF(ISNA(MATCH(Sales!$B3659,Returns!$B$2:$B$297,0)),"No","Yes")</f>
        <v>No</v>
      </c>
      <c r="W3659" t="str">
        <f>INDEX(People!$A$2:$A$5,MATCH(Sales!$M3659,People!$B$2:$B$5,0))</f>
        <v>Cassandra Brandow</v>
      </c>
    </row>
    <row r="3660" spans="1:23" x14ac:dyDescent="0.25">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c r="V3660" t="str">
        <f>IF(ISNA(MATCH(Sales!$B3660,Returns!$B$2:$B$297,0)),"No","Yes")</f>
        <v>No</v>
      </c>
      <c r="W3660" t="str">
        <f>INDEX(People!$A$2:$A$5,MATCH(Sales!$M3660,People!$B$2:$B$5,0))</f>
        <v>Cassandra Brandow</v>
      </c>
    </row>
    <row r="3661" spans="1:23" x14ac:dyDescent="0.25">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c r="V3661" t="str">
        <f>IF(ISNA(MATCH(Sales!$B3661,Returns!$B$2:$B$297,0)),"No","Yes")</f>
        <v>No</v>
      </c>
      <c r="W3661" t="str">
        <f>INDEX(People!$A$2:$A$5,MATCH(Sales!$M3661,People!$B$2:$B$5,0))</f>
        <v>Cassandra Brandow</v>
      </c>
    </row>
    <row r="3662" spans="1:23" x14ac:dyDescent="0.25">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c r="V3662" t="str">
        <f>IF(ISNA(MATCH(Sales!$B3662,Returns!$B$2:$B$297,0)),"No","Yes")</f>
        <v>No</v>
      </c>
      <c r="W3662" t="str">
        <f>INDEX(People!$A$2:$A$5,MATCH(Sales!$M3662,People!$B$2:$B$5,0))</f>
        <v>Anna Andreadi</v>
      </c>
    </row>
    <row r="3663" spans="1:23" x14ac:dyDescent="0.25">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c r="V3663" t="str">
        <f>IF(ISNA(MATCH(Sales!$B3663,Returns!$B$2:$B$297,0)),"No","Yes")</f>
        <v>No</v>
      </c>
      <c r="W3663" t="str">
        <f>INDEX(People!$A$2:$A$5,MATCH(Sales!$M3663,People!$B$2:$B$5,0))</f>
        <v>Kelly Williams</v>
      </c>
    </row>
    <row r="3664" spans="1:23" x14ac:dyDescent="0.25">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IF(ISNA(MATCH(Sales!$B3664,Returns!$B$2:$B$297,0)),"No","Yes")</f>
        <v>No</v>
      </c>
      <c r="W3664" t="str">
        <f>INDEX(People!$A$2:$A$5,MATCH(Sales!$M3664,People!$B$2:$B$5,0))</f>
        <v>Chuck Magee</v>
      </c>
    </row>
    <row r="3665" spans="1:23" x14ac:dyDescent="0.25">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c r="V3665" t="str">
        <f>IF(ISNA(MATCH(Sales!$B3665,Returns!$B$2:$B$297,0)),"No","Yes")</f>
        <v>No</v>
      </c>
      <c r="W3665" t="str">
        <f>INDEX(People!$A$2:$A$5,MATCH(Sales!$M3665,People!$B$2:$B$5,0))</f>
        <v>Chuck Magee</v>
      </c>
    </row>
    <row r="3666" spans="1:23" x14ac:dyDescent="0.25">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c r="V3666" t="str">
        <f>IF(ISNA(MATCH(Sales!$B3666,Returns!$B$2:$B$297,0)),"No","Yes")</f>
        <v>No</v>
      </c>
      <c r="W3666" t="str">
        <f>INDEX(People!$A$2:$A$5,MATCH(Sales!$M3666,People!$B$2:$B$5,0))</f>
        <v>Anna Andreadi</v>
      </c>
    </row>
    <row r="3667" spans="1:23" x14ac:dyDescent="0.25">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c r="V3667" t="str">
        <f>IF(ISNA(MATCH(Sales!$B3667,Returns!$B$2:$B$297,0)),"No","Yes")</f>
        <v>No</v>
      </c>
      <c r="W3667" t="str">
        <f>INDEX(People!$A$2:$A$5,MATCH(Sales!$M3667,People!$B$2:$B$5,0))</f>
        <v>Anna Andreadi</v>
      </c>
    </row>
    <row r="3668" spans="1:23" x14ac:dyDescent="0.25">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c r="V3668" t="str">
        <f>IF(ISNA(MATCH(Sales!$B3668,Returns!$B$2:$B$297,0)),"No","Yes")</f>
        <v>No</v>
      </c>
      <c r="W3668" t="str">
        <f>INDEX(People!$A$2:$A$5,MATCH(Sales!$M3668,People!$B$2:$B$5,0))</f>
        <v>Anna Andreadi</v>
      </c>
    </row>
    <row r="3669" spans="1:23" x14ac:dyDescent="0.25">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c r="V3669" t="str">
        <f>IF(ISNA(MATCH(Sales!$B3669,Returns!$B$2:$B$297,0)),"No","Yes")</f>
        <v>No</v>
      </c>
      <c r="W3669" t="str">
        <f>INDEX(People!$A$2:$A$5,MATCH(Sales!$M3669,People!$B$2:$B$5,0))</f>
        <v>Anna Andreadi</v>
      </c>
    </row>
    <row r="3670" spans="1:23" x14ac:dyDescent="0.25">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c r="V3670" t="str">
        <f>IF(ISNA(MATCH(Sales!$B3670,Returns!$B$2:$B$297,0)),"No","Yes")</f>
        <v>No</v>
      </c>
      <c r="W3670" t="str">
        <f>INDEX(People!$A$2:$A$5,MATCH(Sales!$M3670,People!$B$2:$B$5,0))</f>
        <v>Anna Andreadi</v>
      </c>
    </row>
    <row r="3671" spans="1:23" x14ac:dyDescent="0.25">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c r="V3671" t="str">
        <f>IF(ISNA(MATCH(Sales!$B3671,Returns!$B$2:$B$297,0)),"No","Yes")</f>
        <v>No</v>
      </c>
      <c r="W3671" t="str">
        <f>INDEX(People!$A$2:$A$5,MATCH(Sales!$M3671,People!$B$2:$B$5,0))</f>
        <v>Anna Andreadi</v>
      </c>
    </row>
    <row r="3672" spans="1:23" x14ac:dyDescent="0.25">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c r="V3672" t="str">
        <f>IF(ISNA(MATCH(Sales!$B3672,Returns!$B$2:$B$297,0)),"No","Yes")</f>
        <v>No</v>
      </c>
      <c r="W3672" t="str">
        <f>INDEX(People!$A$2:$A$5,MATCH(Sales!$M3672,People!$B$2:$B$5,0))</f>
        <v>Anna Andreadi</v>
      </c>
    </row>
    <row r="3673" spans="1:23" x14ac:dyDescent="0.25">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c r="V3673" t="str">
        <f>IF(ISNA(MATCH(Sales!$B3673,Returns!$B$2:$B$297,0)),"No","Yes")</f>
        <v>No</v>
      </c>
      <c r="W3673" t="str">
        <f>INDEX(People!$A$2:$A$5,MATCH(Sales!$M3673,People!$B$2:$B$5,0))</f>
        <v>Anna Andreadi</v>
      </c>
    </row>
    <row r="3674" spans="1:23" x14ac:dyDescent="0.25">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c r="V3674" t="str">
        <f>IF(ISNA(MATCH(Sales!$B3674,Returns!$B$2:$B$297,0)),"No","Yes")</f>
        <v>No</v>
      </c>
      <c r="W3674" t="str">
        <f>INDEX(People!$A$2:$A$5,MATCH(Sales!$M3674,People!$B$2:$B$5,0))</f>
        <v>Chuck Magee</v>
      </c>
    </row>
    <row r="3675" spans="1:23" x14ac:dyDescent="0.25">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c r="V3675" t="str">
        <f>IF(ISNA(MATCH(Sales!$B3675,Returns!$B$2:$B$297,0)),"No","Yes")</f>
        <v>No</v>
      </c>
      <c r="W3675" t="str">
        <f>INDEX(People!$A$2:$A$5,MATCH(Sales!$M3675,People!$B$2:$B$5,0))</f>
        <v>Chuck Magee</v>
      </c>
    </row>
    <row r="3676" spans="1:23" x14ac:dyDescent="0.25">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c r="V3676" t="str">
        <f>IF(ISNA(MATCH(Sales!$B3676,Returns!$B$2:$B$297,0)),"No","Yes")</f>
        <v>No</v>
      </c>
      <c r="W3676" t="str">
        <f>INDEX(People!$A$2:$A$5,MATCH(Sales!$M3676,People!$B$2:$B$5,0))</f>
        <v>Chuck Magee</v>
      </c>
    </row>
    <row r="3677" spans="1:23" x14ac:dyDescent="0.25">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c r="V3677" t="str">
        <f>IF(ISNA(MATCH(Sales!$B3677,Returns!$B$2:$B$297,0)),"No","Yes")</f>
        <v>No</v>
      </c>
      <c r="W3677" t="str">
        <f>INDEX(People!$A$2:$A$5,MATCH(Sales!$M3677,People!$B$2:$B$5,0))</f>
        <v>Chuck Magee</v>
      </c>
    </row>
    <row r="3678" spans="1:23" x14ac:dyDescent="0.25">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c r="V3678" t="str">
        <f>IF(ISNA(MATCH(Sales!$B3678,Returns!$B$2:$B$297,0)),"No","Yes")</f>
        <v>Yes</v>
      </c>
      <c r="W3678" t="str">
        <f>INDEX(People!$A$2:$A$5,MATCH(Sales!$M3678,People!$B$2:$B$5,0))</f>
        <v>Anna Andreadi</v>
      </c>
    </row>
    <row r="3679" spans="1:23" x14ac:dyDescent="0.25">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c r="V3679" t="str">
        <f>IF(ISNA(MATCH(Sales!$B3679,Returns!$B$2:$B$297,0)),"No","Yes")</f>
        <v>No</v>
      </c>
      <c r="W3679" t="str">
        <f>INDEX(People!$A$2:$A$5,MATCH(Sales!$M3679,People!$B$2:$B$5,0))</f>
        <v>Chuck Magee</v>
      </c>
    </row>
    <row r="3680" spans="1:23" x14ac:dyDescent="0.25">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c r="V3680" t="str">
        <f>IF(ISNA(MATCH(Sales!$B3680,Returns!$B$2:$B$297,0)),"No","Yes")</f>
        <v>No</v>
      </c>
      <c r="W3680" t="str">
        <f>INDEX(People!$A$2:$A$5,MATCH(Sales!$M3680,People!$B$2:$B$5,0))</f>
        <v>Chuck Magee</v>
      </c>
    </row>
    <row r="3681" spans="1:23" x14ac:dyDescent="0.25">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c r="V3681" t="str">
        <f>IF(ISNA(MATCH(Sales!$B3681,Returns!$B$2:$B$297,0)),"No","Yes")</f>
        <v>No</v>
      </c>
      <c r="W3681" t="str">
        <f>INDEX(People!$A$2:$A$5,MATCH(Sales!$M3681,People!$B$2:$B$5,0))</f>
        <v>Chuck Magee</v>
      </c>
    </row>
    <row r="3682" spans="1:23" x14ac:dyDescent="0.25">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c r="V3682" t="str">
        <f>IF(ISNA(MATCH(Sales!$B3682,Returns!$B$2:$B$297,0)),"No","Yes")</f>
        <v>No</v>
      </c>
      <c r="W3682" t="str">
        <f>INDEX(People!$A$2:$A$5,MATCH(Sales!$M3682,People!$B$2:$B$5,0))</f>
        <v>Chuck Magee</v>
      </c>
    </row>
    <row r="3683" spans="1:23" x14ac:dyDescent="0.25">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IF(ISNA(MATCH(Sales!$B3683,Returns!$B$2:$B$297,0)),"No","Yes")</f>
        <v>No</v>
      </c>
      <c r="W3683" t="str">
        <f>INDEX(People!$A$2:$A$5,MATCH(Sales!$M3683,People!$B$2:$B$5,0))</f>
        <v>Chuck Magee</v>
      </c>
    </row>
    <row r="3684" spans="1:23" x14ac:dyDescent="0.25">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c r="V3684" t="str">
        <f>IF(ISNA(MATCH(Sales!$B3684,Returns!$B$2:$B$297,0)),"No","Yes")</f>
        <v>No</v>
      </c>
      <c r="W3684" t="str">
        <f>INDEX(People!$A$2:$A$5,MATCH(Sales!$M3684,People!$B$2:$B$5,0))</f>
        <v>Chuck Magee</v>
      </c>
    </row>
    <row r="3685" spans="1:23" x14ac:dyDescent="0.25">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c r="V3685" t="str">
        <f>IF(ISNA(MATCH(Sales!$B3685,Returns!$B$2:$B$297,0)),"No","Yes")</f>
        <v>No</v>
      </c>
      <c r="W3685" t="str">
        <f>INDEX(People!$A$2:$A$5,MATCH(Sales!$M3685,People!$B$2:$B$5,0))</f>
        <v>Chuck Magee</v>
      </c>
    </row>
    <row r="3686" spans="1:23" x14ac:dyDescent="0.25">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c r="V3686" t="str">
        <f>IF(ISNA(MATCH(Sales!$B3686,Returns!$B$2:$B$297,0)),"No","Yes")</f>
        <v>No</v>
      </c>
      <c r="W3686" t="str">
        <f>INDEX(People!$A$2:$A$5,MATCH(Sales!$M3686,People!$B$2:$B$5,0))</f>
        <v>Chuck Magee</v>
      </c>
    </row>
    <row r="3687" spans="1:23" x14ac:dyDescent="0.25">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c r="V3687" t="str">
        <f>IF(ISNA(MATCH(Sales!$B3687,Returns!$B$2:$B$297,0)),"No","Yes")</f>
        <v>No</v>
      </c>
      <c r="W3687" t="str">
        <f>INDEX(People!$A$2:$A$5,MATCH(Sales!$M3687,People!$B$2:$B$5,0))</f>
        <v>Chuck Magee</v>
      </c>
    </row>
    <row r="3688" spans="1:23" x14ac:dyDescent="0.25">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c r="V3688" t="str">
        <f>IF(ISNA(MATCH(Sales!$B3688,Returns!$B$2:$B$297,0)),"No","Yes")</f>
        <v>No</v>
      </c>
      <c r="W3688" t="str">
        <f>INDEX(People!$A$2:$A$5,MATCH(Sales!$M3688,People!$B$2:$B$5,0))</f>
        <v>Anna Andreadi</v>
      </c>
    </row>
    <row r="3689" spans="1:23" x14ac:dyDescent="0.25">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c r="V3689" t="str">
        <f>IF(ISNA(MATCH(Sales!$B3689,Returns!$B$2:$B$297,0)),"No","Yes")</f>
        <v>No</v>
      </c>
      <c r="W3689" t="str">
        <f>INDEX(People!$A$2:$A$5,MATCH(Sales!$M3689,People!$B$2:$B$5,0))</f>
        <v>Cassandra Brandow</v>
      </c>
    </row>
    <row r="3690" spans="1:23" x14ac:dyDescent="0.25">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IF(ISNA(MATCH(Sales!$B3690,Returns!$B$2:$B$297,0)),"No","Yes")</f>
        <v>No</v>
      </c>
      <c r="W3690" t="str">
        <f>INDEX(People!$A$2:$A$5,MATCH(Sales!$M3690,People!$B$2:$B$5,0))</f>
        <v>Anna Andreadi</v>
      </c>
    </row>
    <row r="3691" spans="1:23" x14ac:dyDescent="0.25">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c r="V3691" t="str">
        <f>IF(ISNA(MATCH(Sales!$B3691,Returns!$B$2:$B$297,0)),"No","Yes")</f>
        <v>No</v>
      </c>
      <c r="W3691" t="str">
        <f>INDEX(People!$A$2:$A$5,MATCH(Sales!$M3691,People!$B$2:$B$5,0))</f>
        <v>Anna Andreadi</v>
      </c>
    </row>
    <row r="3692" spans="1:23" x14ac:dyDescent="0.25">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c r="V3692" t="str">
        <f>IF(ISNA(MATCH(Sales!$B3692,Returns!$B$2:$B$297,0)),"No","Yes")</f>
        <v>No</v>
      </c>
      <c r="W3692" t="str">
        <f>INDEX(People!$A$2:$A$5,MATCH(Sales!$M3692,People!$B$2:$B$5,0))</f>
        <v>Anna Andreadi</v>
      </c>
    </row>
    <row r="3693" spans="1:23" x14ac:dyDescent="0.25">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c r="V3693" t="str">
        <f>IF(ISNA(MATCH(Sales!$B3693,Returns!$B$2:$B$297,0)),"No","Yes")</f>
        <v>No</v>
      </c>
      <c r="W3693" t="str">
        <f>INDEX(People!$A$2:$A$5,MATCH(Sales!$M3693,People!$B$2:$B$5,0))</f>
        <v>Anna Andreadi</v>
      </c>
    </row>
    <row r="3694" spans="1:23" x14ac:dyDescent="0.25">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c r="V3694" t="str">
        <f>IF(ISNA(MATCH(Sales!$B3694,Returns!$B$2:$B$297,0)),"No","Yes")</f>
        <v>No</v>
      </c>
      <c r="W3694" t="str">
        <f>INDEX(People!$A$2:$A$5,MATCH(Sales!$M3694,People!$B$2:$B$5,0))</f>
        <v>Anna Andreadi</v>
      </c>
    </row>
    <row r="3695" spans="1:23" x14ac:dyDescent="0.25">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c r="V3695" t="str">
        <f>IF(ISNA(MATCH(Sales!$B3695,Returns!$B$2:$B$297,0)),"No","Yes")</f>
        <v>No</v>
      </c>
      <c r="W3695" t="str">
        <f>INDEX(People!$A$2:$A$5,MATCH(Sales!$M3695,People!$B$2:$B$5,0))</f>
        <v>Anna Andreadi</v>
      </c>
    </row>
    <row r="3696" spans="1:23" x14ac:dyDescent="0.25">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IF(ISNA(MATCH(Sales!$B3696,Returns!$B$2:$B$297,0)),"No","Yes")</f>
        <v>No</v>
      </c>
      <c r="W3696" t="str">
        <f>INDEX(People!$A$2:$A$5,MATCH(Sales!$M3696,People!$B$2:$B$5,0))</f>
        <v>Cassandra Brandow</v>
      </c>
    </row>
    <row r="3697" spans="1:23" x14ac:dyDescent="0.25">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c r="V3697" t="str">
        <f>IF(ISNA(MATCH(Sales!$B3697,Returns!$B$2:$B$297,0)),"No","Yes")</f>
        <v>No</v>
      </c>
      <c r="W3697" t="str">
        <f>INDEX(People!$A$2:$A$5,MATCH(Sales!$M3697,People!$B$2:$B$5,0))</f>
        <v>Cassandra Brandow</v>
      </c>
    </row>
    <row r="3698" spans="1:23" x14ac:dyDescent="0.25">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c r="V3698" t="str">
        <f>IF(ISNA(MATCH(Sales!$B3698,Returns!$B$2:$B$297,0)),"No","Yes")</f>
        <v>No</v>
      </c>
      <c r="W3698" t="str">
        <f>INDEX(People!$A$2:$A$5,MATCH(Sales!$M3698,People!$B$2:$B$5,0))</f>
        <v>Cassandra Brandow</v>
      </c>
    </row>
    <row r="3699" spans="1:23" x14ac:dyDescent="0.25">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c r="V3699" t="str">
        <f>IF(ISNA(MATCH(Sales!$B3699,Returns!$B$2:$B$297,0)),"No","Yes")</f>
        <v>No</v>
      </c>
      <c r="W3699" t="str">
        <f>INDEX(People!$A$2:$A$5,MATCH(Sales!$M3699,People!$B$2:$B$5,0))</f>
        <v>Anna Andreadi</v>
      </c>
    </row>
    <row r="3700" spans="1:23" x14ac:dyDescent="0.25">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c r="V3700" t="str">
        <f>IF(ISNA(MATCH(Sales!$B3700,Returns!$B$2:$B$297,0)),"No","Yes")</f>
        <v>No</v>
      </c>
      <c r="W3700" t="str">
        <f>INDEX(People!$A$2:$A$5,MATCH(Sales!$M3700,People!$B$2:$B$5,0))</f>
        <v>Anna Andreadi</v>
      </c>
    </row>
    <row r="3701" spans="1:23" x14ac:dyDescent="0.25">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c r="V3701" t="str">
        <f>IF(ISNA(MATCH(Sales!$B3701,Returns!$B$2:$B$297,0)),"No","Yes")</f>
        <v>No</v>
      </c>
      <c r="W3701" t="str">
        <f>INDEX(People!$A$2:$A$5,MATCH(Sales!$M3701,People!$B$2:$B$5,0))</f>
        <v>Chuck Magee</v>
      </c>
    </row>
    <row r="3702" spans="1:23" x14ac:dyDescent="0.25">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c r="V3702" t="str">
        <f>IF(ISNA(MATCH(Sales!$B3702,Returns!$B$2:$B$297,0)),"No","Yes")</f>
        <v>No</v>
      </c>
      <c r="W3702" t="str">
        <f>INDEX(People!$A$2:$A$5,MATCH(Sales!$M3702,People!$B$2:$B$5,0))</f>
        <v>Chuck Magee</v>
      </c>
    </row>
    <row r="3703" spans="1:23" x14ac:dyDescent="0.25">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c r="V3703" t="str">
        <f>IF(ISNA(MATCH(Sales!$B3703,Returns!$B$2:$B$297,0)),"No","Yes")</f>
        <v>No</v>
      </c>
      <c r="W3703" t="str">
        <f>INDEX(People!$A$2:$A$5,MATCH(Sales!$M3703,People!$B$2:$B$5,0))</f>
        <v>Chuck Magee</v>
      </c>
    </row>
    <row r="3704" spans="1:23" x14ac:dyDescent="0.25">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c r="V3704" t="str">
        <f>IF(ISNA(MATCH(Sales!$B3704,Returns!$B$2:$B$297,0)),"No","Yes")</f>
        <v>No</v>
      </c>
      <c r="W3704" t="str">
        <f>INDEX(People!$A$2:$A$5,MATCH(Sales!$M3704,People!$B$2:$B$5,0))</f>
        <v>Cassandra Brandow</v>
      </c>
    </row>
    <row r="3705" spans="1:23" x14ac:dyDescent="0.25">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IF(ISNA(MATCH(Sales!$B3705,Returns!$B$2:$B$297,0)),"No","Yes")</f>
        <v>No</v>
      </c>
      <c r="W3705" t="str">
        <f>INDEX(People!$A$2:$A$5,MATCH(Sales!$M3705,People!$B$2:$B$5,0))</f>
        <v>Cassandra Brandow</v>
      </c>
    </row>
    <row r="3706" spans="1:23" x14ac:dyDescent="0.25">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IF(ISNA(MATCH(Sales!$B3706,Returns!$B$2:$B$297,0)),"No","Yes")</f>
        <v>No</v>
      </c>
      <c r="W3706" t="str">
        <f>INDEX(People!$A$2:$A$5,MATCH(Sales!$M3706,People!$B$2:$B$5,0))</f>
        <v>Cassandra Brandow</v>
      </c>
    </row>
    <row r="3707" spans="1:23" x14ac:dyDescent="0.25">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c r="V3707" t="str">
        <f>IF(ISNA(MATCH(Sales!$B3707,Returns!$B$2:$B$297,0)),"No","Yes")</f>
        <v>No</v>
      </c>
      <c r="W3707" t="str">
        <f>INDEX(People!$A$2:$A$5,MATCH(Sales!$M3707,People!$B$2:$B$5,0))</f>
        <v>Cassandra Brandow</v>
      </c>
    </row>
    <row r="3708" spans="1:23" x14ac:dyDescent="0.25">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c r="V3708" t="str">
        <f>IF(ISNA(MATCH(Sales!$B3708,Returns!$B$2:$B$297,0)),"No","Yes")</f>
        <v>No</v>
      </c>
      <c r="W3708" t="str">
        <f>INDEX(People!$A$2:$A$5,MATCH(Sales!$M3708,People!$B$2:$B$5,0))</f>
        <v>Kelly Williams</v>
      </c>
    </row>
    <row r="3709" spans="1:23" x14ac:dyDescent="0.25">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c r="V3709" t="str">
        <f>IF(ISNA(MATCH(Sales!$B3709,Returns!$B$2:$B$297,0)),"No","Yes")</f>
        <v>No</v>
      </c>
      <c r="W3709" t="str">
        <f>INDEX(People!$A$2:$A$5,MATCH(Sales!$M3709,People!$B$2:$B$5,0))</f>
        <v>Kelly Williams</v>
      </c>
    </row>
    <row r="3710" spans="1:23" x14ac:dyDescent="0.25">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c r="V3710" t="str">
        <f>IF(ISNA(MATCH(Sales!$B3710,Returns!$B$2:$B$297,0)),"No","Yes")</f>
        <v>No</v>
      </c>
      <c r="W3710" t="str">
        <f>INDEX(People!$A$2:$A$5,MATCH(Sales!$M3710,People!$B$2:$B$5,0))</f>
        <v>Kelly Williams</v>
      </c>
    </row>
    <row r="3711" spans="1:23" x14ac:dyDescent="0.25">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c r="V3711" t="str">
        <f>IF(ISNA(MATCH(Sales!$B3711,Returns!$B$2:$B$297,0)),"No","Yes")</f>
        <v>No</v>
      </c>
      <c r="W3711" t="str">
        <f>INDEX(People!$A$2:$A$5,MATCH(Sales!$M3711,People!$B$2:$B$5,0))</f>
        <v>Kelly Williams</v>
      </c>
    </row>
    <row r="3712" spans="1:23" x14ac:dyDescent="0.25">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c r="V3712" t="str">
        <f>IF(ISNA(MATCH(Sales!$B3712,Returns!$B$2:$B$297,0)),"No","Yes")</f>
        <v>Yes</v>
      </c>
      <c r="W3712" t="str">
        <f>INDEX(People!$A$2:$A$5,MATCH(Sales!$M3712,People!$B$2:$B$5,0))</f>
        <v>Anna Andreadi</v>
      </c>
    </row>
    <row r="3713" spans="1:23" x14ac:dyDescent="0.25">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c r="V3713" t="str">
        <f>IF(ISNA(MATCH(Sales!$B3713,Returns!$B$2:$B$297,0)),"No","Yes")</f>
        <v>Yes</v>
      </c>
      <c r="W3713" t="str">
        <f>INDEX(People!$A$2:$A$5,MATCH(Sales!$M3713,People!$B$2:$B$5,0))</f>
        <v>Anna Andreadi</v>
      </c>
    </row>
    <row r="3714" spans="1:23" x14ac:dyDescent="0.25">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c r="V3714" t="str">
        <f>IF(ISNA(MATCH(Sales!$B3714,Returns!$B$2:$B$297,0)),"No","Yes")</f>
        <v>No</v>
      </c>
      <c r="W3714" t="str">
        <f>INDEX(People!$A$2:$A$5,MATCH(Sales!$M3714,People!$B$2:$B$5,0))</f>
        <v>Anna Andreadi</v>
      </c>
    </row>
    <row r="3715" spans="1:23" x14ac:dyDescent="0.25">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c r="V3715" t="str">
        <f>IF(ISNA(MATCH(Sales!$B3715,Returns!$B$2:$B$297,0)),"No","Yes")</f>
        <v>No</v>
      </c>
      <c r="W3715" t="str">
        <f>INDEX(People!$A$2:$A$5,MATCH(Sales!$M3715,People!$B$2:$B$5,0))</f>
        <v>Anna Andreadi</v>
      </c>
    </row>
    <row r="3716" spans="1:23" x14ac:dyDescent="0.25">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IF(ISNA(MATCH(Sales!$B3716,Returns!$B$2:$B$297,0)),"No","Yes")</f>
        <v>No</v>
      </c>
      <c r="W3716" t="str">
        <f>INDEX(People!$A$2:$A$5,MATCH(Sales!$M3716,People!$B$2:$B$5,0))</f>
        <v>Anna Andreadi</v>
      </c>
    </row>
    <row r="3717" spans="1:23" x14ac:dyDescent="0.25">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c r="V3717" t="str">
        <f>IF(ISNA(MATCH(Sales!$B3717,Returns!$B$2:$B$297,0)),"No","Yes")</f>
        <v>No</v>
      </c>
      <c r="W3717" t="str">
        <f>INDEX(People!$A$2:$A$5,MATCH(Sales!$M3717,People!$B$2:$B$5,0))</f>
        <v>Anna Andreadi</v>
      </c>
    </row>
    <row r="3718" spans="1:23" x14ac:dyDescent="0.25">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c r="V3718" t="str">
        <f>IF(ISNA(MATCH(Sales!$B3718,Returns!$B$2:$B$297,0)),"No","Yes")</f>
        <v>No</v>
      </c>
      <c r="W3718" t="str">
        <f>INDEX(People!$A$2:$A$5,MATCH(Sales!$M3718,People!$B$2:$B$5,0))</f>
        <v>Kelly Williams</v>
      </c>
    </row>
    <row r="3719" spans="1:23" x14ac:dyDescent="0.25">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c r="V3719" t="str">
        <f>IF(ISNA(MATCH(Sales!$B3719,Returns!$B$2:$B$297,0)),"No","Yes")</f>
        <v>No</v>
      </c>
      <c r="W3719" t="str">
        <f>INDEX(People!$A$2:$A$5,MATCH(Sales!$M3719,People!$B$2:$B$5,0))</f>
        <v>Cassandra Brandow</v>
      </c>
    </row>
    <row r="3720" spans="1:23" x14ac:dyDescent="0.25">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c r="V3720" t="str">
        <f>IF(ISNA(MATCH(Sales!$B3720,Returns!$B$2:$B$297,0)),"No","Yes")</f>
        <v>No</v>
      </c>
      <c r="W3720" t="str">
        <f>INDEX(People!$A$2:$A$5,MATCH(Sales!$M3720,People!$B$2:$B$5,0))</f>
        <v>Cassandra Brandow</v>
      </c>
    </row>
    <row r="3721" spans="1:23" x14ac:dyDescent="0.25">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c r="V3721" t="str">
        <f>IF(ISNA(MATCH(Sales!$B3721,Returns!$B$2:$B$297,0)),"No","Yes")</f>
        <v>No</v>
      </c>
      <c r="W3721" t="str">
        <f>INDEX(People!$A$2:$A$5,MATCH(Sales!$M3721,People!$B$2:$B$5,0))</f>
        <v>Kelly Williams</v>
      </c>
    </row>
    <row r="3722" spans="1:23" x14ac:dyDescent="0.25">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c r="V3722" t="str">
        <f>IF(ISNA(MATCH(Sales!$B3722,Returns!$B$2:$B$297,0)),"No","Yes")</f>
        <v>No</v>
      </c>
      <c r="W3722" t="str">
        <f>INDEX(People!$A$2:$A$5,MATCH(Sales!$M3722,People!$B$2:$B$5,0))</f>
        <v>Cassandra Brandow</v>
      </c>
    </row>
    <row r="3723" spans="1:23" x14ac:dyDescent="0.25">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IF(ISNA(MATCH(Sales!$B3723,Returns!$B$2:$B$297,0)),"No","Yes")</f>
        <v>No</v>
      </c>
      <c r="W3723" t="str">
        <f>INDEX(People!$A$2:$A$5,MATCH(Sales!$M3723,People!$B$2:$B$5,0))</f>
        <v>Cassandra Brandow</v>
      </c>
    </row>
    <row r="3724" spans="1:23" x14ac:dyDescent="0.25">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c r="V3724" t="str">
        <f>IF(ISNA(MATCH(Sales!$B3724,Returns!$B$2:$B$297,0)),"No","Yes")</f>
        <v>No</v>
      </c>
      <c r="W3724" t="str">
        <f>INDEX(People!$A$2:$A$5,MATCH(Sales!$M3724,People!$B$2:$B$5,0))</f>
        <v>Kelly Williams</v>
      </c>
    </row>
    <row r="3725" spans="1:23" x14ac:dyDescent="0.25">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c r="V3725" t="str">
        <f>IF(ISNA(MATCH(Sales!$B3725,Returns!$B$2:$B$297,0)),"No","Yes")</f>
        <v>No</v>
      </c>
      <c r="W3725" t="str">
        <f>INDEX(People!$A$2:$A$5,MATCH(Sales!$M3725,People!$B$2:$B$5,0))</f>
        <v>Anna Andreadi</v>
      </c>
    </row>
    <row r="3726" spans="1:23" x14ac:dyDescent="0.25">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c r="V3726" t="str">
        <f>IF(ISNA(MATCH(Sales!$B3726,Returns!$B$2:$B$297,0)),"No","Yes")</f>
        <v>No</v>
      </c>
      <c r="W3726" t="str">
        <f>INDEX(People!$A$2:$A$5,MATCH(Sales!$M3726,People!$B$2:$B$5,0))</f>
        <v>Kelly Williams</v>
      </c>
    </row>
    <row r="3727" spans="1:23" x14ac:dyDescent="0.25">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IF(ISNA(MATCH(Sales!$B3727,Returns!$B$2:$B$297,0)),"No","Yes")</f>
        <v>No</v>
      </c>
      <c r="W3727" t="str">
        <f>INDEX(People!$A$2:$A$5,MATCH(Sales!$M3727,People!$B$2:$B$5,0))</f>
        <v>Anna Andreadi</v>
      </c>
    </row>
    <row r="3728" spans="1:23" x14ac:dyDescent="0.25">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IF(ISNA(MATCH(Sales!$B3728,Returns!$B$2:$B$297,0)),"No","Yes")</f>
        <v>No</v>
      </c>
      <c r="W3728" t="str">
        <f>INDEX(People!$A$2:$A$5,MATCH(Sales!$M3728,People!$B$2:$B$5,0))</f>
        <v>Chuck Magee</v>
      </c>
    </row>
    <row r="3729" spans="1:23" x14ac:dyDescent="0.25">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c r="V3729" t="str">
        <f>IF(ISNA(MATCH(Sales!$B3729,Returns!$B$2:$B$297,0)),"No","Yes")</f>
        <v>No</v>
      </c>
      <c r="W3729" t="str">
        <f>INDEX(People!$A$2:$A$5,MATCH(Sales!$M3729,People!$B$2:$B$5,0))</f>
        <v>Chuck Magee</v>
      </c>
    </row>
    <row r="3730" spans="1:23" x14ac:dyDescent="0.25">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c r="V3730" t="str">
        <f>IF(ISNA(MATCH(Sales!$B3730,Returns!$B$2:$B$297,0)),"No","Yes")</f>
        <v>No</v>
      </c>
      <c r="W3730" t="str">
        <f>INDEX(People!$A$2:$A$5,MATCH(Sales!$M3730,People!$B$2:$B$5,0))</f>
        <v>Chuck Magee</v>
      </c>
    </row>
    <row r="3731" spans="1:23" x14ac:dyDescent="0.25">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IF(ISNA(MATCH(Sales!$B3731,Returns!$B$2:$B$297,0)),"No","Yes")</f>
        <v>No</v>
      </c>
      <c r="W3731" t="str">
        <f>INDEX(People!$A$2:$A$5,MATCH(Sales!$M3731,People!$B$2:$B$5,0))</f>
        <v>Chuck Magee</v>
      </c>
    </row>
    <row r="3732" spans="1:23" x14ac:dyDescent="0.25">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IF(ISNA(MATCH(Sales!$B3732,Returns!$B$2:$B$297,0)),"No","Yes")</f>
        <v>No</v>
      </c>
      <c r="W3732" t="str">
        <f>INDEX(People!$A$2:$A$5,MATCH(Sales!$M3732,People!$B$2:$B$5,0))</f>
        <v>Chuck Magee</v>
      </c>
    </row>
    <row r="3733" spans="1:23" x14ac:dyDescent="0.25">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c r="V3733" t="str">
        <f>IF(ISNA(MATCH(Sales!$B3733,Returns!$B$2:$B$297,0)),"No","Yes")</f>
        <v>No</v>
      </c>
      <c r="W3733" t="str">
        <f>INDEX(People!$A$2:$A$5,MATCH(Sales!$M3733,People!$B$2:$B$5,0))</f>
        <v>Chuck Magee</v>
      </c>
    </row>
    <row r="3734" spans="1:23" x14ac:dyDescent="0.25">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c r="V3734" t="str">
        <f>IF(ISNA(MATCH(Sales!$B3734,Returns!$B$2:$B$297,0)),"No","Yes")</f>
        <v>No</v>
      </c>
      <c r="W3734" t="str">
        <f>INDEX(People!$A$2:$A$5,MATCH(Sales!$M3734,People!$B$2:$B$5,0))</f>
        <v>Chuck Magee</v>
      </c>
    </row>
    <row r="3735" spans="1:23" x14ac:dyDescent="0.25">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c r="V3735" t="str">
        <f>IF(ISNA(MATCH(Sales!$B3735,Returns!$B$2:$B$297,0)),"No","Yes")</f>
        <v>No</v>
      </c>
      <c r="W3735" t="str">
        <f>INDEX(People!$A$2:$A$5,MATCH(Sales!$M3735,People!$B$2:$B$5,0))</f>
        <v>Chuck Magee</v>
      </c>
    </row>
    <row r="3736" spans="1:23" x14ac:dyDescent="0.25">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c r="V3736" t="str">
        <f>IF(ISNA(MATCH(Sales!$B3736,Returns!$B$2:$B$297,0)),"No","Yes")</f>
        <v>Yes</v>
      </c>
      <c r="W3736" t="str">
        <f>INDEX(People!$A$2:$A$5,MATCH(Sales!$M3736,People!$B$2:$B$5,0))</f>
        <v>Chuck Magee</v>
      </c>
    </row>
    <row r="3737" spans="1:23" x14ac:dyDescent="0.25">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c r="V3737" t="str">
        <f>IF(ISNA(MATCH(Sales!$B3737,Returns!$B$2:$B$297,0)),"No","Yes")</f>
        <v>Yes</v>
      </c>
      <c r="W3737" t="str">
        <f>INDEX(People!$A$2:$A$5,MATCH(Sales!$M3737,People!$B$2:$B$5,0))</f>
        <v>Chuck Magee</v>
      </c>
    </row>
    <row r="3738" spans="1:23" x14ac:dyDescent="0.25">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c r="V3738" t="str">
        <f>IF(ISNA(MATCH(Sales!$B3738,Returns!$B$2:$B$297,0)),"No","Yes")</f>
        <v>No</v>
      </c>
      <c r="W3738" t="str">
        <f>INDEX(People!$A$2:$A$5,MATCH(Sales!$M3738,People!$B$2:$B$5,0))</f>
        <v>Chuck Magee</v>
      </c>
    </row>
    <row r="3739" spans="1:23" x14ac:dyDescent="0.25">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c r="V3739" t="str">
        <f>IF(ISNA(MATCH(Sales!$B3739,Returns!$B$2:$B$297,0)),"No","Yes")</f>
        <v>No</v>
      </c>
      <c r="W3739" t="str">
        <f>INDEX(People!$A$2:$A$5,MATCH(Sales!$M3739,People!$B$2:$B$5,0))</f>
        <v>Chuck Magee</v>
      </c>
    </row>
    <row r="3740" spans="1:23" x14ac:dyDescent="0.25">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c r="V3740" t="str">
        <f>IF(ISNA(MATCH(Sales!$B3740,Returns!$B$2:$B$297,0)),"No","Yes")</f>
        <v>No</v>
      </c>
      <c r="W3740" t="str">
        <f>INDEX(People!$A$2:$A$5,MATCH(Sales!$M3740,People!$B$2:$B$5,0))</f>
        <v>Kelly Williams</v>
      </c>
    </row>
    <row r="3741" spans="1:23" x14ac:dyDescent="0.25">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IF(ISNA(MATCH(Sales!$B3741,Returns!$B$2:$B$297,0)),"No","Yes")</f>
        <v>No</v>
      </c>
      <c r="W3741" t="str">
        <f>INDEX(People!$A$2:$A$5,MATCH(Sales!$M3741,People!$B$2:$B$5,0))</f>
        <v>Kelly Williams</v>
      </c>
    </row>
    <row r="3742" spans="1:23" x14ac:dyDescent="0.25">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c r="V3742" t="str">
        <f>IF(ISNA(MATCH(Sales!$B3742,Returns!$B$2:$B$297,0)),"No","Yes")</f>
        <v>No</v>
      </c>
      <c r="W3742" t="str">
        <f>INDEX(People!$A$2:$A$5,MATCH(Sales!$M3742,People!$B$2:$B$5,0))</f>
        <v>Kelly Williams</v>
      </c>
    </row>
    <row r="3743" spans="1:23" x14ac:dyDescent="0.25">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IF(ISNA(MATCH(Sales!$B3743,Returns!$B$2:$B$297,0)),"No","Yes")</f>
        <v>No</v>
      </c>
      <c r="W3743" t="str">
        <f>INDEX(People!$A$2:$A$5,MATCH(Sales!$M3743,People!$B$2:$B$5,0))</f>
        <v>Chuck Magee</v>
      </c>
    </row>
    <row r="3744" spans="1:23" x14ac:dyDescent="0.25">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c r="V3744" t="str">
        <f>IF(ISNA(MATCH(Sales!$B3744,Returns!$B$2:$B$297,0)),"No","Yes")</f>
        <v>No</v>
      </c>
      <c r="W3744" t="str">
        <f>INDEX(People!$A$2:$A$5,MATCH(Sales!$M3744,People!$B$2:$B$5,0))</f>
        <v>Chuck Magee</v>
      </c>
    </row>
    <row r="3745" spans="1:23" x14ac:dyDescent="0.25">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IF(ISNA(MATCH(Sales!$B3745,Returns!$B$2:$B$297,0)),"No","Yes")</f>
        <v>No</v>
      </c>
      <c r="W3745" t="str">
        <f>INDEX(People!$A$2:$A$5,MATCH(Sales!$M3745,People!$B$2:$B$5,0))</f>
        <v>Chuck Magee</v>
      </c>
    </row>
    <row r="3746" spans="1:23" x14ac:dyDescent="0.25">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c r="V3746" t="str">
        <f>IF(ISNA(MATCH(Sales!$B3746,Returns!$B$2:$B$297,0)),"No","Yes")</f>
        <v>No</v>
      </c>
      <c r="W3746" t="str">
        <f>INDEX(People!$A$2:$A$5,MATCH(Sales!$M3746,People!$B$2:$B$5,0))</f>
        <v>Cassandra Brandow</v>
      </c>
    </row>
    <row r="3747" spans="1:23" x14ac:dyDescent="0.25">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IF(ISNA(MATCH(Sales!$B3747,Returns!$B$2:$B$297,0)),"No","Yes")</f>
        <v>No</v>
      </c>
      <c r="W3747" t="str">
        <f>INDEX(People!$A$2:$A$5,MATCH(Sales!$M3747,People!$B$2:$B$5,0))</f>
        <v>Cassandra Brandow</v>
      </c>
    </row>
    <row r="3748" spans="1:23" x14ac:dyDescent="0.25">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c r="V3748" t="str">
        <f>IF(ISNA(MATCH(Sales!$B3748,Returns!$B$2:$B$297,0)),"No","Yes")</f>
        <v>No</v>
      </c>
      <c r="W3748" t="str">
        <f>INDEX(People!$A$2:$A$5,MATCH(Sales!$M3748,People!$B$2:$B$5,0))</f>
        <v>Cassandra Brandow</v>
      </c>
    </row>
    <row r="3749" spans="1:23" x14ac:dyDescent="0.25">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IF(ISNA(MATCH(Sales!$B3749,Returns!$B$2:$B$297,0)),"No","Yes")</f>
        <v>Yes</v>
      </c>
      <c r="W3749" t="str">
        <f>INDEX(People!$A$2:$A$5,MATCH(Sales!$M3749,People!$B$2:$B$5,0))</f>
        <v>Anna Andreadi</v>
      </c>
    </row>
    <row r="3750" spans="1:23" x14ac:dyDescent="0.25">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c r="V3750" t="str">
        <f>IF(ISNA(MATCH(Sales!$B3750,Returns!$B$2:$B$297,0)),"No","Yes")</f>
        <v>Yes</v>
      </c>
      <c r="W3750" t="str">
        <f>INDEX(People!$A$2:$A$5,MATCH(Sales!$M3750,People!$B$2:$B$5,0))</f>
        <v>Anna Andreadi</v>
      </c>
    </row>
    <row r="3751" spans="1:23" x14ac:dyDescent="0.25">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c r="V3751" t="str">
        <f>IF(ISNA(MATCH(Sales!$B3751,Returns!$B$2:$B$297,0)),"No","Yes")</f>
        <v>Yes</v>
      </c>
      <c r="W3751" t="str">
        <f>INDEX(People!$A$2:$A$5,MATCH(Sales!$M3751,People!$B$2:$B$5,0))</f>
        <v>Anna Andreadi</v>
      </c>
    </row>
    <row r="3752" spans="1:23" x14ac:dyDescent="0.25">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c r="V3752" t="str">
        <f>IF(ISNA(MATCH(Sales!$B3752,Returns!$B$2:$B$297,0)),"No","Yes")</f>
        <v>Yes</v>
      </c>
      <c r="W3752" t="str">
        <f>INDEX(People!$A$2:$A$5,MATCH(Sales!$M3752,People!$B$2:$B$5,0))</f>
        <v>Anna Andreadi</v>
      </c>
    </row>
    <row r="3753" spans="1:23" x14ac:dyDescent="0.25">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c r="V3753" t="str">
        <f>IF(ISNA(MATCH(Sales!$B3753,Returns!$B$2:$B$297,0)),"No","Yes")</f>
        <v>Yes</v>
      </c>
      <c r="W3753" t="str">
        <f>INDEX(People!$A$2:$A$5,MATCH(Sales!$M3753,People!$B$2:$B$5,0))</f>
        <v>Anna Andreadi</v>
      </c>
    </row>
    <row r="3754" spans="1:23" x14ac:dyDescent="0.25">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c r="V3754" t="str">
        <f>IF(ISNA(MATCH(Sales!$B3754,Returns!$B$2:$B$297,0)),"No","Yes")</f>
        <v>Yes</v>
      </c>
      <c r="W3754" t="str">
        <f>INDEX(People!$A$2:$A$5,MATCH(Sales!$M3754,People!$B$2:$B$5,0))</f>
        <v>Anna Andreadi</v>
      </c>
    </row>
    <row r="3755" spans="1:23" x14ac:dyDescent="0.25">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c r="V3755" t="str">
        <f>IF(ISNA(MATCH(Sales!$B3755,Returns!$B$2:$B$297,0)),"No","Yes")</f>
        <v>Yes</v>
      </c>
      <c r="W3755" t="str">
        <f>INDEX(People!$A$2:$A$5,MATCH(Sales!$M3755,People!$B$2:$B$5,0))</f>
        <v>Anna Andreadi</v>
      </c>
    </row>
    <row r="3756" spans="1:23" x14ac:dyDescent="0.25">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c r="V3756" t="str">
        <f>IF(ISNA(MATCH(Sales!$B3756,Returns!$B$2:$B$297,0)),"No","Yes")</f>
        <v>Yes</v>
      </c>
      <c r="W3756" t="str">
        <f>INDEX(People!$A$2:$A$5,MATCH(Sales!$M3756,People!$B$2:$B$5,0))</f>
        <v>Anna Andreadi</v>
      </c>
    </row>
    <row r="3757" spans="1:23" x14ac:dyDescent="0.25">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c r="V3757" t="str">
        <f>IF(ISNA(MATCH(Sales!$B3757,Returns!$B$2:$B$297,0)),"No","Yes")</f>
        <v>No</v>
      </c>
      <c r="W3757" t="str">
        <f>INDEX(People!$A$2:$A$5,MATCH(Sales!$M3757,People!$B$2:$B$5,0))</f>
        <v>Kelly Williams</v>
      </c>
    </row>
    <row r="3758" spans="1:23" x14ac:dyDescent="0.25">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c r="V3758" t="str">
        <f>IF(ISNA(MATCH(Sales!$B3758,Returns!$B$2:$B$297,0)),"No","Yes")</f>
        <v>No</v>
      </c>
      <c r="W3758" t="str">
        <f>INDEX(People!$A$2:$A$5,MATCH(Sales!$M3758,People!$B$2:$B$5,0))</f>
        <v>Kelly Williams</v>
      </c>
    </row>
    <row r="3759" spans="1:23" x14ac:dyDescent="0.25">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c r="V3759" t="str">
        <f>IF(ISNA(MATCH(Sales!$B3759,Returns!$B$2:$B$297,0)),"No","Yes")</f>
        <v>No</v>
      </c>
      <c r="W3759" t="str">
        <f>INDEX(People!$A$2:$A$5,MATCH(Sales!$M3759,People!$B$2:$B$5,0))</f>
        <v>Chuck Magee</v>
      </c>
    </row>
    <row r="3760" spans="1:23" x14ac:dyDescent="0.25">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c r="V3760" t="str">
        <f>IF(ISNA(MATCH(Sales!$B3760,Returns!$B$2:$B$297,0)),"No","Yes")</f>
        <v>No</v>
      </c>
      <c r="W3760" t="str">
        <f>INDEX(People!$A$2:$A$5,MATCH(Sales!$M3760,People!$B$2:$B$5,0))</f>
        <v>Anna Andreadi</v>
      </c>
    </row>
    <row r="3761" spans="1:23" x14ac:dyDescent="0.25">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c r="V3761" t="str">
        <f>IF(ISNA(MATCH(Sales!$B3761,Returns!$B$2:$B$297,0)),"No","Yes")</f>
        <v>No</v>
      </c>
      <c r="W3761" t="str">
        <f>INDEX(People!$A$2:$A$5,MATCH(Sales!$M3761,People!$B$2:$B$5,0))</f>
        <v>Anna Andreadi</v>
      </c>
    </row>
    <row r="3762" spans="1:23" x14ac:dyDescent="0.25">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c r="V3762" t="str">
        <f>IF(ISNA(MATCH(Sales!$B3762,Returns!$B$2:$B$297,0)),"No","Yes")</f>
        <v>No</v>
      </c>
      <c r="W3762" t="str">
        <f>INDEX(People!$A$2:$A$5,MATCH(Sales!$M3762,People!$B$2:$B$5,0))</f>
        <v>Anna Andreadi</v>
      </c>
    </row>
    <row r="3763" spans="1:23" x14ac:dyDescent="0.25">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c r="V3763" t="str">
        <f>IF(ISNA(MATCH(Sales!$B3763,Returns!$B$2:$B$297,0)),"No","Yes")</f>
        <v>No</v>
      </c>
      <c r="W3763" t="str">
        <f>INDEX(People!$A$2:$A$5,MATCH(Sales!$M3763,People!$B$2:$B$5,0))</f>
        <v>Chuck Magee</v>
      </c>
    </row>
    <row r="3764" spans="1:23" x14ac:dyDescent="0.25">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c r="V3764" t="str">
        <f>IF(ISNA(MATCH(Sales!$B3764,Returns!$B$2:$B$297,0)),"No","Yes")</f>
        <v>No</v>
      </c>
      <c r="W3764" t="str">
        <f>INDEX(People!$A$2:$A$5,MATCH(Sales!$M3764,People!$B$2:$B$5,0))</f>
        <v>Kelly Williams</v>
      </c>
    </row>
    <row r="3765" spans="1:23" x14ac:dyDescent="0.25">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c r="V3765" t="str">
        <f>IF(ISNA(MATCH(Sales!$B3765,Returns!$B$2:$B$297,0)),"No","Yes")</f>
        <v>No</v>
      </c>
      <c r="W3765" t="str">
        <f>INDEX(People!$A$2:$A$5,MATCH(Sales!$M3765,People!$B$2:$B$5,0))</f>
        <v>Kelly Williams</v>
      </c>
    </row>
    <row r="3766" spans="1:23" x14ac:dyDescent="0.25">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c r="V3766" t="str">
        <f>IF(ISNA(MATCH(Sales!$B3766,Returns!$B$2:$B$297,0)),"No","Yes")</f>
        <v>No</v>
      </c>
      <c r="W3766" t="str">
        <f>INDEX(People!$A$2:$A$5,MATCH(Sales!$M3766,People!$B$2:$B$5,0))</f>
        <v>Kelly Williams</v>
      </c>
    </row>
    <row r="3767" spans="1:23" x14ac:dyDescent="0.25">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c r="V3767" t="str">
        <f>IF(ISNA(MATCH(Sales!$B3767,Returns!$B$2:$B$297,0)),"No","Yes")</f>
        <v>No</v>
      </c>
      <c r="W3767" t="str">
        <f>INDEX(People!$A$2:$A$5,MATCH(Sales!$M3767,People!$B$2:$B$5,0))</f>
        <v>Kelly Williams</v>
      </c>
    </row>
    <row r="3768" spans="1:23" x14ac:dyDescent="0.25">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IF(ISNA(MATCH(Sales!$B3768,Returns!$B$2:$B$297,0)),"No","Yes")</f>
        <v>No</v>
      </c>
      <c r="W3768" t="str">
        <f>INDEX(People!$A$2:$A$5,MATCH(Sales!$M3768,People!$B$2:$B$5,0))</f>
        <v>Kelly Williams</v>
      </c>
    </row>
    <row r="3769" spans="1:23" x14ac:dyDescent="0.25">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c r="V3769" t="str">
        <f>IF(ISNA(MATCH(Sales!$B3769,Returns!$B$2:$B$297,0)),"No","Yes")</f>
        <v>No</v>
      </c>
      <c r="W3769" t="str">
        <f>INDEX(People!$A$2:$A$5,MATCH(Sales!$M3769,People!$B$2:$B$5,0))</f>
        <v>Kelly Williams</v>
      </c>
    </row>
    <row r="3770" spans="1:23" x14ac:dyDescent="0.25">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c r="V3770" t="str">
        <f>IF(ISNA(MATCH(Sales!$B3770,Returns!$B$2:$B$297,0)),"No","Yes")</f>
        <v>No</v>
      </c>
      <c r="W3770" t="str">
        <f>INDEX(People!$A$2:$A$5,MATCH(Sales!$M3770,People!$B$2:$B$5,0))</f>
        <v>Cassandra Brandow</v>
      </c>
    </row>
    <row r="3771" spans="1:23" x14ac:dyDescent="0.25">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IF(ISNA(MATCH(Sales!$B3771,Returns!$B$2:$B$297,0)),"No","Yes")</f>
        <v>No</v>
      </c>
      <c r="W3771" t="str">
        <f>INDEX(People!$A$2:$A$5,MATCH(Sales!$M3771,People!$B$2:$B$5,0))</f>
        <v>Cassandra Brandow</v>
      </c>
    </row>
    <row r="3772" spans="1:23" x14ac:dyDescent="0.25">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c r="V3772" t="str">
        <f>IF(ISNA(MATCH(Sales!$B3772,Returns!$B$2:$B$297,0)),"No","Yes")</f>
        <v>No</v>
      </c>
      <c r="W3772" t="str">
        <f>INDEX(People!$A$2:$A$5,MATCH(Sales!$M3772,People!$B$2:$B$5,0))</f>
        <v>Anna Andreadi</v>
      </c>
    </row>
    <row r="3773" spans="1:23" x14ac:dyDescent="0.25">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c r="V3773" t="str">
        <f>IF(ISNA(MATCH(Sales!$B3773,Returns!$B$2:$B$297,0)),"No","Yes")</f>
        <v>No</v>
      </c>
      <c r="W3773" t="str">
        <f>INDEX(People!$A$2:$A$5,MATCH(Sales!$M3773,People!$B$2:$B$5,0))</f>
        <v>Chuck Magee</v>
      </c>
    </row>
    <row r="3774" spans="1:23" x14ac:dyDescent="0.25">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c r="V3774" t="str">
        <f>IF(ISNA(MATCH(Sales!$B3774,Returns!$B$2:$B$297,0)),"No","Yes")</f>
        <v>No</v>
      </c>
      <c r="W3774" t="str">
        <f>INDEX(People!$A$2:$A$5,MATCH(Sales!$M3774,People!$B$2:$B$5,0))</f>
        <v>Cassandra Brandow</v>
      </c>
    </row>
    <row r="3775" spans="1:23" x14ac:dyDescent="0.25">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c r="V3775" t="str">
        <f>IF(ISNA(MATCH(Sales!$B3775,Returns!$B$2:$B$297,0)),"No","Yes")</f>
        <v>No</v>
      </c>
      <c r="W3775" t="str">
        <f>INDEX(People!$A$2:$A$5,MATCH(Sales!$M3775,People!$B$2:$B$5,0))</f>
        <v>Cassandra Brandow</v>
      </c>
    </row>
    <row r="3776" spans="1:23" x14ac:dyDescent="0.25">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c r="V3776" t="str">
        <f>IF(ISNA(MATCH(Sales!$B3776,Returns!$B$2:$B$297,0)),"No","Yes")</f>
        <v>No</v>
      </c>
      <c r="W3776" t="str">
        <f>INDEX(People!$A$2:$A$5,MATCH(Sales!$M3776,People!$B$2:$B$5,0))</f>
        <v>Cassandra Brandow</v>
      </c>
    </row>
    <row r="3777" spans="1:23" x14ac:dyDescent="0.25">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c r="V3777" t="str">
        <f>IF(ISNA(MATCH(Sales!$B3777,Returns!$B$2:$B$297,0)),"No","Yes")</f>
        <v>No</v>
      </c>
      <c r="W3777" t="str">
        <f>INDEX(People!$A$2:$A$5,MATCH(Sales!$M3777,People!$B$2:$B$5,0))</f>
        <v>Cassandra Brandow</v>
      </c>
    </row>
    <row r="3778" spans="1:23" x14ac:dyDescent="0.25">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c r="V3778" t="str">
        <f>IF(ISNA(MATCH(Sales!$B3778,Returns!$B$2:$B$297,0)),"No","Yes")</f>
        <v>No</v>
      </c>
      <c r="W3778" t="str">
        <f>INDEX(People!$A$2:$A$5,MATCH(Sales!$M3778,People!$B$2:$B$5,0))</f>
        <v>Cassandra Brandow</v>
      </c>
    </row>
    <row r="3779" spans="1:23" x14ac:dyDescent="0.25">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c r="V3779" t="str">
        <f>IF(ISNA(MATCH(Sales!$B3779,Returns!$B$2:$B$297,0)),"No","Yes")</f>
        <v>No</v>
      </c>
      <c r="W3779" t="str">
        <f>INDEX(People!$A$2:$A$5,MATCH(Sales!$M3779,People!$B$2:$B$5,0))</f>
        <v>Anna Andreadi</v>
      </c>
    </row>
    <row r="3780" spans="1:23" x14ac:dyDescent="0.25">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c r="V3780" t="str">
        <f>IF(ISNA(MATCH(Sales!$B3780,Returns!$B$2:$B$297,0)),"No","Yes")</f>
        <v>No</v>
      </c>
      <c r="W3780" t="str">
        <f>INDEX(People!$A$2:$A$5,MATCH(Sales!$M3780,People!$B$2:$B$5,0))</f>
        <v>Cassandra Brandow</v>
      </c>
    </row>
    <row r="3781" spans="1:23" x14ac:dyDescent="0.25">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c r="V3781" t="str">
        <f>IF(ISNA(MATCH(Sales!$B3781,Returns!$B$2:$B$297,0)),"No","Yes")</f>
        <v>No</v>
      </c>
      <c r="W3781" t="str">
        <f>INDEX(People!$A$2:$A$5,MATCH(Sales!$M3781,People!$B$2:$B$5,0))</f>
        <v>Chuck Magee</v>
      </c>
    </row>
    <row r="3782" spans="1:23" x14ac:dyDescent="0.25">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c r="V3782" t="str">
        <f>IF(ISNA(MATCH(Sales!$B3782,Returns!$B$2:$B$297,0)),"No","Yes")</f>
        <v>No</v>
      </c>
      <c r="W3782" t="str">
        <f>INDEX(People!$A$2:$A$5,MATCH(Sales!$M3782,People!$B$2:$B$5,0))</f>
        <v>Kelly Williams</v>
      </c>
    </row>
    <row r="3783" spans="1:23" x14ac:dyDescent="0.25">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c r="V3783" t="str">
        <f>IF(ISNA(MATCH(Sales!$B3783,Returns!$B$2:$B$297,0)),"No","Yes")</f>
        <v>No</v>
      </c>
      <c r="W3783" t="str">
        <f>INDEX(People!$A$2:$A$5,MATCH(Sales!$M3783,People!$B$2:$B$5,0))</f>
        <v>Chuck Magee</v>
      </c>
    </row>
    <row r="3784" spans="1:23" x14ac:dyDescent="0.25">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c r="V3784" t="str">
        <f>IF(ISNA(MATCH(Sales!$B3784,Returns!$B$2:$B$297,0)),"No","Yes")</f>
        <v>No</v>
      </c>
      <c r="W3784" t="str">
        <f>INDEX(People!$A$2:$A$5,MATCH(Sales!$M3784,People!$B$2:$B$5,0))</f>
        <v>Cassandra Brandow</v>
      </c>
    </row>
    <row r="3785" spans="1:23" x14ac:dyDescent="0.25">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c r="V3785" t="str">
        <f>IF(ISNA(MATCH(Sales!$B3785,Returns!$B$2:$B$297,0)),"No","Yes")</f>
        <v>No</v>
      </c>
      <c r="W3785" t="str">
        <f>INDEX(People!$A$2:$A$5,MATCH(Sales!$M3785,People!$B$2:$B$5,0))</f>
        <v>Cassandra Brandow</v>
      </c>
    </row>
    <row r="3786" spans="1:23" x14ac:dyDescent="0.25">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c r="V3786" t="str">
        <f>IF(ISNA(MATCH(Sales!$B3786,Returns!$B$2:$B$297,0)),"No","Yes")</f>
        <v>No</v>
      </c>
      <c r="W3786" t="str">
        <f>INDEX(People!$A$2:$A$5,MATCH(Sales!$M3786,People!$B$2:$B$5,0))</f>
        <v>Cassandra Brandow</v>
      </c>
    </row>
    <row r="3787" spans="1:23" x14ac:dyDescent="0.25">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c r="V3787" t="str">
        <f>IF(ISNA(MATCH(Sales!$B3787,Returns!$B$2:$B$297,0)),"No","Yes")</f>
        <v>No</v>
      </c>
      <c r="W3787" t="str">
        <f>INDEX(People!$A$2:$A$5,MATCH(Sales!$M3787,People!$B$2:$B$5,0))</f>
        <v>Chuck Magee</v>
      </c>
    </row>
    <row r="3788" spans="1:23" x14ac:dyDescent="0.25">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c r="V3788" t="str">
        <f>IF(ISNA(MATCH(Sales!$B3788,Returns!$B$2:$B$297,0)),"No","Yes")</f>
        <v>No</v>
      </c>
      <c r="W3788" t="str">
        <f>INDEX(People!$A$2:$A$5,MATCH(Sales!$M3788,People!$B$2:$B$5,0))</f>
        <v>Anna Andreadi</v>
      </c>
    </row>
    <row r="3789" spans="1:23" x14ac:dyDescent="0.25">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c r="V3789" t="str">
        <f>IF(ISNA(MATCH(Sales!$B3789,Returns!$B$2:$B$297,0)),"No","Yes")</f>
        <v>No</v>
      </c>
      <c r="W3789" t="str">
        <f>INDEX(People!$A$2:$A$5,MATCH(Sales!$M3789,People!$B$2:$B$5,0))</f>
        <v>Kelly Williams</v>
      </c>
    </row>
    <row r="3790" spans="1:23" x14ac:dyDescent="0.25">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c r="V3790" t="str">
        <f>IF(ISNA(MATCH(Sales!$B3790,Returns!$B$2:$B$297,0)),"No","Yes")</f>
        <v>No</v>
      </c>
      <c r="W3790" t="str">
        <f>INDEX(People!$A$2:$A$5,MATCH(Sales!$M3790,People!$B$2:$B$5,0))</f>
        <v>Kelly Williams</v>
      </c>
    </row>
    <row r="3791" spans="1:23" x14ac:dyDescent="0.25">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c r="V3791" t="str">
        <f>IF(ISNA(MATCH(Sales!$B3791,Returns!$B$2:$B$297,0)),"No","Yes")</f>
        <v>No</v>
      </c>
      <c r="W3791" t="str">
        <f>INDEX(People!$A$2:$A$5,MATCH(Sales!$M3791,People!$B$2:$B$5,0))</f>
        <v>Kelly Williams</v>
      </c>
    </row>
    <row r="3792" spans="1:23" x14ac:dyDescent="0.25">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c r="V3792" t="str">
        <f>IF(ISNA(MATCH(Sales!$B3792,Returns!$B$2:$B$297,0)),"No","Yes")</f>
        <v>No</v>
      </c>
      <c r="W3792" t="str">
        <f>INDEX(People!$A$2:$A$5,MATCH(Sales!$M3792,People!$B$2:$B$5,0))</f>
        <v>Anna Andreadi</v>
      </c>
    </row>
    <row r="3793" spans="1:23" x14ac:dyDescent="0.25">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c r="V3793" t="str">
        <f>IF(ISNA(MATCH(Sales!$B3793,Returns!$B$2:$B$297,0)),"No","Yes")</f>
        <v>No</v>
      </c>
      <c r="W3793" t="str">
        <f>INDEX(People!$A$2:$A$5,MATCH(Sales!$M3793,People!$B$2:$B$5,0))</f>
        <v>Chuck Magee</v>
      </c>
    </row>
    <row r="3794" spans="1:23" x14ac:dyDescent="0.25">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c r="V3794" t="str">
        <f>IF(ISNA(MATCH(Sales!$B3794,Returns!$B$2:$B$297,0)),"No","Yes")</f>
        <v>No</v>
      </c>
      <c r="W3794" t="str">
        <f>INDEX(People!$A$2:$A$5,MATCH(Sales!$M3794,People!$B$2:$B$5,0))</f>
        <v>Chuck Magee</v>
      </c>
    </row>
    <row r="3795" spans="1:23" x14ac:dyDescent="0.25">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c r="V3795" t="str">
        <f>IF(ISNA(MATCH(Sales!$B3795,Returns!$B$2:$B$297,0)),"No","Yes")</f>
        <v>No</v>
      </c>
      <c r="W3795" t="str">
        <f>INDEX(People!$A$2:$A$5,MATCH(Sales!$M3795,People!$B$2:$B$5,0))</f>
        <v>Chuck Magee</v>
      </c>
    </row>
    <row r="3796" spans="1:23" x14ac:dyDescent="0.25">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c r="V3796" t="str">
        <f>IF(ISNA(MATCH(Sales!$B3796,Returns!$B$2:$B$297,0)),"No","Yes")</f>
        <v>No</v>
      </c>
      <c r="W3796" t="str">
        <f>INDEX(People!$A$2:$A$5,MATCH(Sales!$M3796,People!$B$2:$B$5,0))</f>
        <v>Anna Andreadi</v>
      </c>
    </row>
    <row r="3797" spans="1:23" x14ac:dyDescent="0.25">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c r="V3797" t="str">
        <f>IF(ISNA(MATCH(Sales!$B3797,Returns!$B$2:$B$297,0)),"No","Yes")</f>
        <v>No</v>
      </c>
      <c r="W3797" t="str">
        <f>INDEX(People!$A$2:$A$5,MATCH(Sales!$M3797,People!$B$2:$B$5,0))</f>
        <v>Anna Andreadi</v>
      </c>
    </row>
    <row r="3798" spans="1:23" x14ac:dyDescent="0.25">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c r="V3798" t="str">
        <f>IF(ISNA(MATCH(Sales!$B3798,Returns!$B$2:$B$297,0)),"No","Yes")</f>
        <v>No</v>
      </c>
      <c r="W3798" t="str">
        <f>INDEX(People!$A$2:$A$5,MATCH(Sales!$M3798,People!$B$2:$B$5,0))</f>
        <v>Anna Andreadi</v>
      </c>
    </row>
    <row r="3799" spans="1:23" x14ac:dyDescent="0.25">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c r="V3799" t="str">
        <f>IF(ISNA(MATCH(Sales!$B3799,Returns!$B$2:$B$297,0)),"No","Yes")</f>
        <v>No</v>
      </c>
      <c r="W3799" t="str">
        <f>INDEX(People!$A$2:$A$5,MATCH(Sales!$M3799,People!$B$2:$B$5,0))</f>
        <v>Cassandra Brandow</v>
      </c>
    </row>
    <row r="3800" spans="1:23" x14ac:dyDescent="0.25">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c r="V3800" t="str">
        <f>IF(ISNA(MATCH(Sales!$B3800,Returns!$B$2:$B$297,0)),"No","Yes")</f>
        <v>No</v>
      </c>
      <c r="W3800" t="str">
        <f>INDEX(People!$A$2:$A$5,MATCH(Sales!$M3800,People!$B$2:$B$5,0))</f>
        <v>Cassandra Brandow</v>
      </c>
    </row>
    <row r="3801" spans="1:23" x14ac:dyDescent="0.25">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c r="V3801" t="str">
        <f>IF(ISNA(MATCH(Sales!$B3801,Returns!$B$2:$B$297,0)),"No","Yes")</f>
        <v>No</v>
      </c>
      <c r="W3801" t="str">
        <f>INDEX(People!$A$2:$A$5,MATCH(Sales!$M3801,People!$B$2:$B$5,0))</f>
        <v>Cassandra Brandow</v>
      </c>
    </row>
    <row r="3802" spans="1:23" x14ac:dyDescent="0.25">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c r="V3802" t="str">
        <f>IF(ISNA(MATCH(Sales!$B3802,Returns!$B$2:$B$297,0)),"No","Yes")</f>
        <v>No</v>
      </c>
      <c r="W3802" t="str">
        <f>INDEX(People!$A$2:$A$5,MATCH(Sales!$M3802,People!$B$2:$B$5,0))</f>
        <v>Cassandra Brandow</v>
      </c>
    </row>
    <row r="3803" spans="1:23" x14ac:dyDescent="0.25">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c r="V3803" t="str">
        <f>IF(ISNA(MATCH(Sales!$B3803,Returns!$B$2:$B$297,0)),"No","Yes")</f>
        <v>No</v>
      </c>
      <c r="W3803" t="str">
        <f>INDEX(People!$A$2:$A$5,MATCH(Sales!$M3803,People!$B$2:$B$5,0))</f>
        <v>Cassandra Brandow</v>
      </c>
    </row>
    <row r="3804" spans="1:23" x14ac:dyDescent="0.25">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c r="V3804" t="str">
        <f>IF(ISNA(MATCH(Sales!$B3804,Returns!$B$2:$B$297,0)),"No","Yes")</f>
        <v>No</v>
      </c>
      <c r="W3804" t="str">
        <f>INDEX(People!$A$2:$A$5,MATCH(Sales!$M3804,People!$B$2:$B$5,0))</f>
        <v>Cassandra Brandow</v>
      </c>
    </row>
    <row r="3805" spans="1:23" x14ac:dyDescent="0.25">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c r="V3805" t="str">
        <f>IF(ISNA(MATCH(Sales!$B3805,Returns!$B$2:$B$297,0)),"No","Yes")</f>
        <v>No</v>
      </c>
      <c r="W3805" t="str">
        <f>INDEX(People!$A$2:$A$5,MATCH(Sales!$M3805,People!$B$2:$B$5,0))</f>
        <v>Cassandra Brandow</v>
      </c>
    </row>
    <row r="3806" spans="1:23" x14ac:dyDescent="0.25">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c r="V3806" t="str">
        <f>IF(ISNA(MATCH(Sales!$B3806,Returns!$B$2:$B$297,0)),"No","Yes")</f>
        <v>No</v>
      </c>
      <c r="W3806" t="str">
        <f>INDEX(People!$A$2:$A$5,MATCH(Sales!$M3806,People!$B$2:$B$5,0))</f>
        <v>Cassandra Brandow</v>
      </c>
    </row>
    <row r="3807" spans="1:23" x14ac:dyDescent="0.25">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c r="V3807" t="str">
        <f>IF(ISNA(MATCH(Sales!$B3807,Returns!$B$2:$B$297,0)),"No","Yes")</f>
        <v>No</v>
      </c>
      <c r="W3807" t="str">
        <f>INDEX(People!$A$2:$A$5,MATCH(Sales!$M3807,People!$B$2:$B$5,0))</f>
        <v>Cassandra Brandow</v>
      </c>
    </row>
    <row r="3808" spans="1:23" x14ac:dyDescent="0.25">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c r="V3808" t="str">
        <f>IF(ISNA(MATCH(Sales!$B3808,Returns!$B$2:$B$297,0)),"No","Yes")</f>
        <v>Yes</v>
      </c>
      <c r="W3808" t="str">
        <f>INDEX(People!$A$2:$A$5,MATCH(Sales!$M3808,People!$B$2:$B$5,0))</f>
        <v>Cassandra Brandow</v>
      </c>
    </row>
    <row r="3809" spans="1:23" x14ac:dyDescent="0.25">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c r="V3809" t="str">
        <f>IF(ISNA(MATCH(Sales!$B3809,Returns!$B$2:$B$297,0)),"No","Yes")</f>
        <v>Yes</v>
      </c>
      <c r="W3809" t="str">
        <f>INDEX(People!$A$2:$A$5,MATCH(Sales!$M3809,People!$B$2:$B$5,0))</f>
        <v>Cassandra Brandow</v>
      </c>
    </row>
    <row r="3810" spans="1:23" x14ac:dyDescent="0.25">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c r="V3810" t="str">
        <f>IF(ISNA(MATCH(Sales!$B3810,Returns!$B$2:$B$297,0)),"No","Yes")</f>
        <v>Yes</v>
      </c>
      <c r="W3810" t="str">
        <f>INDEX(People!$A$2:$A$5,MATCH(Sales!$M3810,People!$B$2:$B$5,0))</f>
        <v>Cassandra Brandow</v>
      </c>
    </row>
    <row r="3811" spans="1:23" x14ac:dyDescent="0.25">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c r="V3811" t="str">
        <f>IF(ISNA(MATCH(Sales!$B3811,Returns!$B$2:$B$297,0)),"No","Yes")</f>
        <v>Yes</v>
      </c>
      <c r="W3811" t="str">
        <f>INDEX(People!$A$2:$A$5,MATCH(Sales!$M3811,People!$B$2:$B$5,0))</f>
        <v>Cassandra Brandow</v>
      </c>
    </row>
    <row r="3812" spans="1:23" x14ac:dyDescent="0.25">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c r="V3812" t="str">
        <f>IF(ISNA(MATCH(Sales!$B3812,Returns!$B$2:$B$297,0)),"No","Yes")</f>
        <v>Yes</v>
      </c>
      <c r="W3812" t="str">
        <f>INDEX(People!$A$2:$A$5,MATCH(Sales!$M3812,People!$B$2:$B$5,0))</f>
        <v>Cassandra Brandow</v>
      </c>
    </row>
    <row r="3813" spans="1:23" x14ac:dyDescent="0.25">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c r="V3813" t="str">
        <f>IF(ISNA(MATCH(Sales!$B3813,Returns!$B$2:$B$297,0)),"No","Yes")</f>
        <v>Yes</v>
      </c>
      <c r="W3813" t="str">
        <f>INDEX(People!$A$2:$A$5,MATCH(Sales!$M3813,People!$B$2:$B$5,0))</f>
        <v>Cassandra Brandow</v>
      </c>
    </row>
    <row r="3814" spans="1:23" x14ac:dyDescent="0.25">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c r="V3814" t="str">
        <f>IF(ISNA(MATCH(Sales!$B3814,Returns!$B$2:$B$297,0)),"No","Yes")</f>
        <v>No</v>
      </c>
      <c r="W3814" t="str">
        <f>INDEX(People!$A$2:$A$5,MATCH(Sales!$M3814,People!$B$2:$B$5,0))</f>
        <v>Kelly Williams</v>
      </c>
    </row>
    <row r="3815" spans="1:23" x14ac:dyDescent="0.25">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c r="V3815" t="str">
        <f>IF(ISNA(MATCH(Sales!$B3815,Returns!$B$2:$B$297,0)),"No","Yes")</f>
        <v>No</v>
      </c>
      <c r="W3815" t="str">
        <f>INDEX(People!$A$2:$A$5,MATCH(Sales!$M3815,People!$B$2:$B$5,0))</f>
        <v>Kelly Williams</v>
      </c>
    </row>
    <row r="3816" spans="1:23" x14ac:dyDescent="0.25">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c r="V3816" t="str">
        <f>IF(ISNA(MATCH(Sales!$B3816,Returns!$B$2:$B$297,0)),"No","Yes")</f>
        <v>No</v>
      </c>
      <c r="W3816" t="str">
        <f>INDEX(People!$A$2:$A$5,MATCH(Sales!$M3816,People!$B$2:$B$5,0))</f>
        <v>Cassandra Brandow</v>
      </c>
    </row>
    <row r="3817" spans="1:23" x14ac:dyDescent="0.25">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c r="V3817" t="str">
        <f>IF(ISNA(MATCH(Sales!$B3817,Returns!$B$2:$B$297,0)),"No","Yes")</f>
        <v>No</v>
      </c>
      <c r="W3817" t="str">
        <f>INDEX(People!$A$2:$A$5,MATCH(Sales!$M3817,People!$B$2:$B$5,0))</f>
        <v>Cassandra Brandow</v>
      </c>
    </row>
    <row r="3818" spans="1:23" x14ac:dyDescent="0.25">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c r="V3818" t="str">
        <f>IF(ISNA(MATCH(Sales!$B3818,Returns!$B$2:$B$297,0)),"No","Yes")</f>
        <v>No</v>
      </c>
      <c r="W3818" t="str">
        <f>INDEX(People!$A$2:$A$5,MATCH(Sales!$M3818,People!$B$2:$B$5,0))</f>
        <v>Cassandra Brandow</v>
      </c>
    </row>
    <row r="3819" spans="1:23" x14ac:dyDescent="0.25">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c r="V3819" t="str">
        <f>IF(ISNA(MATCH(Sales!$B3819,Returns!$B$2:$B$297,0)),"No","Yes")</f>
        <v>No</v>
      </c>
      <c r="W3819" t="str">
        <f>INDEX(People!$A$2:$A$5,MATCH(Sales!$M3819,People!$B$2:$B$5,0))</f>
        <v>Cassandra Brandow</v>
      </c>
    </row>
    <row r="3820" spans="1:23" x14ac:dyDescent="0.25">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c r="V3820" t="str">
        <f>IF(ISNA(MATCH(Sales!$B3820,Returns!$B$2:$B$297,0)),"No","Yes")</f>
        <v>No</v>
      </c>
      <c r="W3820" t="str">
        <f>INDEX(People!$A$2:$A$5,MATCH(Sales!$M3820,People!$B$2:$B$5,0))</f>
        <v>Cassandra Brandow</v>
      </c>
    </row>
    <row r="3821" spans="1:23" x14ac:dyDescent="0.25">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c r="V3821" t="str">
        <f>IF(ISNA(MATCH(Sales!$B3821,Returns!$B$2:$B$297,0)),"No","Yes")</f>
        <v>No</v>
      </c>
      <c r="W3821" t="str">
        <f>INDEX(People!$A$2:$A$5,MATCH(Sales!$M3821,People!$B$2:$B$5,0))</f>
        <v>Chuck Magee</v>
      </c>
    </row>
    <row r="3822" spans="1:23" x14ac:dyDescent="0.25">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c r="V3822" t="str">
        <f>IF(ISNA(MATCH(Sales!$B3822,Returns!$B$2:$B$297,0)),"No","Yes")</f>
        <v>No</v>
      </c>
      <c r="W3822" t="str">
        <f>INDEX(People!$A$2:$A$5,MATCH(Sales!$M3822,People!$B$2:$B$5,0))</f>
        <v>Chuck Magee</v>
      </c>
    </row>
    <row r="3823" spans="1:23" x14ac:dyDescent="0.25">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c r="V3823" t="str">
        <f>IF(ISNA(MATCH(Sales!$B3823,Returns!$B$2:$B$297,0)),"No","Yes")</f>
        <v>No</v>
      </c>
      <c r="W3823" t="str">
        <f>INDEX(People!$A$2:$A$5,MATCH(Sales!$M3823,People!$B$2:$B$5,0))</f>
        <v>Chuck Magee</v>
      </c>
    </row>
    <row r="3824" spans="1:23" x14ac:dyDescent="0.25">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c r="V3824" t="str">
        <f>IF(ISNA(MATCH(Sales!$B3824,Returns!$B$2:$B$297,0)),"No","Yes")</f>
        <v>No</v>
      </c>
      <c r="W3824" t="str">
        <f>INDEX(People!$A$2:$A$5,MATCH(Sales!$M3824,People!$B$2:$B$5,0))</f>
        <v>Chuck Magee</v>
      </c>
    </row>
    <row r="3825" spans="1:23" x14ac:dyDescent="0.25">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c r="V3825" t="str">
        <f>IF(ISNA(MATCH(Sales!$B3825,Returns!$B$2:$B$297,0)),"No","Yes")</f>
        <v>Yes</v>
      </c>
      <c r="W3825" t="str">
        <f>INDEX(People!$A$2:$A$5,MATCH(Sales!$M3825,People!$B$2:$B$5,0))</f>
        <v>Chuck Magee</v>
      </c>
    </row>
    <row r="3826" spans="1:23" x14ac:dyDescent="0.25">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c r="V3826" t="str">
        <f>IF(ISNA(MATCH(Sales!$B3826,Returns!$B$2:$B$297,0)),"No","Yes")</f>
        <v>Yes</v>
      </c>
      <c r="W3826" t="str">
        <f>INDEX(People!$A$2:$A$5,MATCH(Sales!$M3826,People!$B$2:$B$5,0))</f>
        <v>Chuck Magee</v>
      </c>
    </row>
    <row r="3827" spans="1:23" x14ac:dyDescent="0.25">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IF(ISNA(MATCH(Sales!$B3827,Returns!$B$2:$B$297,0)),"No","Yes")</f>
        <v>Yes</v>
      </c>
      <c r="W3827" t="str">
        <f>INDEX(People!$A$2:$A$5,MATCH(Sales!$M3827,People!$B$2:$B$5,0))</f>
        <v>Chuck Magee</v>
      </c>
    </row>
    <row r="3828" spans="1:23" x14ac:dyDescent="0.25">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c r="V3828" t="str">
        <f>IF(ISNA(MATCH(Sales!$B3828,Returns!$B$2:$B$297,0)),"No","Yes")</f>
        <v>No</v>
      </c>
      <c r="W3828" t="str">
        <f>INDEX(People!$A$2:$A$5,MATCH(Sales!$M3828,People!$B$2:$B$5,0))</f>
        <v>Kelly Williams</v>
      </c>
    </row>
    <row r="3829" spans="1:23" x14ac:dyDescent="0.25">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c r="V3829" t="str">
        <f>IF(ISNA(MATCH(Sales!$B3829,Returns!$B$2:$B$297,0)),"No","Yes")</f>
        <v>No</v>
      </c>
      <c r="W3829" t="str">
        <f>INDEX(People!$A$2:$A$5,MATCH(Sales!$M3829,People!$B$2:$B$5,0))</f>
        <v>Kelly Williams</v>
      </c>
    </row>
    <row r="3830" spans="1:23" x14ac:dyDescent="0.25">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c r="V3830" t="str">
        <f>IF(ISNA(MATCH(Sales!$B3830,Returns!$B$2:$B$297,0)),"No","Yes")</f>
        <v>No</v>
      </c>
      <c r="W3830" t="str">
        <f>INDEX(People!$A$2:$A$5,MATCH(Sales!$M3830,People!$B$2:$B$5,0))</f>
        <v>Kelly Williams</v>
      </c>
    </row>
    <row r="3831" spans="1:23" x14ac:dyDescent="0.25">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c r="V3831" t="str">
        <f>IF(ISNA(MATCH(Sales!$B3831,Returns!$B$2:$B$297,0)),"No","Yes")</f>
        <v>No</v>
      </c>
      <c r="W3831" t="str">
        <f>INDEX(People!$A$2:$A$5,MATCH(Sales!$M3831,People!$B$2:$B$5,0))</f>
        <v>Kelly Williams</v>
      </c>
    </row>
    <row r="3832" spans="1:23" x14ac:dyDescent="0.25">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c r="V3832" t="str">
        <f>IF(ISNA(MATCH(Sales!$B3832,Returns!$B$2:$B$297,0)),"No","Yes")</f>
        <v>No</v>
      </c>
      <c r="W3832" t="str">
        <f>INDEX(People!$A$2:$A$5,MATCH(Sales!$M3832,People!$B$2:$B$5,0))</f>
        <v>Kelly Williams</v>
      </c>
    </row>
    <row r="3833" spans="1:23" x14ac:dyDescent="0.25">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c r="V3833" t="str">
        <f>IF(ISNA(MATCH(Sales!$B3833,Returns!$B$2:$B$297,0)),"No","Yes")</f>
        <v>No</v>
      </c>
      <c r="W3833" t="str">
        <f>INDEX(People!$A$2:$A$5,MATCH(Sales!$M3833,People!$B$2:$B$5,0))</f>
        <v>Chuck Magee</v>
      </c>
    </row>
    <row r="3834" spans="1:23" x14ac:dyDescent="0.25">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IF(ISNA(MATCH(Sales!$B3834,Returns!$B$2:$B$297,0)),"No","Yes")</f>
        <v>No</v>
      </c>
      <c r="W3834" t="str">
        <f>INDEX(People!$A$2:$A$5,MATCH(Sales!$M3834,People!$B$2:$B$5,0))</f>
        <v>Chuck Magee</v>
      </c>
    </row>
    <row r="3835" spans="1:23" x14ac:dyDescent="0.25">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c r="V3835" t="str">
        <f>IF(ISNA(MATCH(Sales!$B3835,Returns!$B$2:$B$297,0)),"No","Yes")</f>
        <v>No</v>
      </c>
      <c r="W3835" t="str">
        <f>INDEX(People!$A$2:$A$5,MATCH(Sales!$M3835,People!$B$2:$B$5,0))</f>
        <v>Chuck Magee</v>
      </c>
    </row>
    <row r="3836" spans="1:23" x14ac:dyDescent="0.25">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c r="V3836" t="str">
        <f>IF(ISNA(MATCH(Sales!$B3836,Returns!$B$2:$B$297,0)),"No","Yes")</f>
        <v>No</v>
      </c>
      <c r="W3836" t="str">
        <f>INDEX(People!$A$2:$A$5,MATCH(Sales!$M3836,People!$B$2:$B$5,0))</f>
        <v>Chuck Magee</v>
      </c>
    </row>
    <row r="3837" spans="1:23" x14ac:dyDescent="0.25">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c r="V3837" t="str">
        <f>IF(ISNA(MATCH(Sales!$B3837,Returns!$B$2:$B$297,0)),"No","Yes")</f>
        <v>No</v>
      </c>
      <c r="W3837" t="str">
        <f>INDEX(People!$A$2:$A$5,MATCH(Sales!$M3837,People!$B$2:$B$5,0))</f>
        <v>Anna Andreadi</v>
      </c>
    </row>
    <row r="3838" spans="1:23" x14ac:dyDescent="0.25">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c r="V3838" t="str">
        <f>IF(ISNA(MATCH(Sales!$B3838,Returns!$B$2:$B$297,0)),"No","Yes")</f>
        <v>No</v>
      </c>
      <c r="W3838" t="str">
        <f>INDEX(People!$A$2:$A$5,MATCH(Sales!$M3838,People!$B$2:$B$5,0))</f>
        <v>Anna Andreadi</v>
      </c>
    </row>
    <row r="3839" spans="1:23" x14ac:dyDescent="0.25">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c r="V3839" t="str">
        <f>IF(ISNA(MATCH(Sales!$B3839,Returns!$B$2:$B$297,0)),"No","Yes")</f>
        <v>No</v>
      </c>
      <c r="W3839" t="str">
        <f>INDEX(People!$A$2:$A$5,MATCH(Sales!$M3839,People!$B$2:$B$5,0))</f>
        <v>Anna Andreadi</v>
      </c>
    </row>
    <row r="3840" spans="1:23" x14ac:dyDescent="0.25">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c r="V3840" t="str">
        <f>IF(ISNA(MATCH(Sales!$B3840,Returns!$B$2:$B$297,0)),"No","Yes")</f>
        <v>No</v>
      </c>
      <c r="W3840" t="str">
        <f>INDEX(People!$A$2:$A$5,MATCH(Sales!$M3840,People!$B$2:$B$5,0))</f>
        <v>Anna Andreadi</v>
      </c>
    </row>
    <row r="3841" spans="1:23" x14ac:dyDescent="0.25">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c r="V3841" t="str">
        <f>IF(ISNA(MATCH(Sales!$B3841,Returns!$B$2:$B$297,0)),"No","Yes")</f>
        <v>No</v>
      </c>
      <c r="W3841" t="str">
        <f>INDEX(People!$A$2:$A$5,MATCH(Sales!$M3841,People!$B$2:$B$5,0))</f>
        <v>Anna Andreadi</v>
      </c>
    </row>
    <row r="3842" spans="1:23" x14ac:dyDescent="0.25">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c r="V3842" t="str">
        <f>IF(ISNA(MATCH(Sales!$B3842,Returns!$B$2:$B$297,0)),"No","Yes")</f>
        <v>No</v>
      </c>
      <c r="W3842" t="str">
        <f>INDEX(People!$A$2:$A$5,MATCH(Sales!$M3842,People!$B$2:$B$5,0))</f>
        <v>Anna Andreadi</v>
      </c>
    </row>
    <row r="3843" spans="1:23" x14ac:dyDescent="0.25">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c r="V3843" t="str">
        <f>IF(ISNA(MATCH(Sales!$B3843,Returns!$B$2:$B$297,0)),"No","Yes")</f>
        <v>No</v>
      </c>
      <c r="W3843" t="str">
        <f>INDEX(People!$A$2:$A$5,MATCH(Sales!$M3843,People!$B$2:$B$5,0))</f>
        <v>Cassandra Brandow</v>
      </c>
    </row>
    <row r="3844" spans="1:23" x14ac:dyDescent="0.25">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c r="V3844" t="str">
        <f>IF(ISNA(MATCH(Sales!$B3844,Returns!$B$2:$B$297,0)),"No","Yes")</f>
        <v>No</v>
      </c>
      <c r="W3844" t="str">
        <f>INDEX(People!$A$2:$A$5,MATCH(Sales!$M3844,People!$B$2:$B$5,0))</f>
        <v>Anna Andreadi</v>
      </c>
    </row>
    <row r="3845" spans="1:23" x14ac:dyDescent="0.25">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c r="V3845" t="str">
        <f>IF(ISNA(MATCH(Sales!$B3845,Returns!$B$2:$B$297,0)),"No","Yes")</f>
        <v>No</v>
      </c>
      <c r="W3845" t="str">
        <f>INDEX(People!$A$2:$A$5,MATCH(Sales!$M3845,People!$B$2:$B$5,0))</f>
        <v>Anna Andreadi</v>
      </c>
    </row>
    <row r="3846" spans="1:23" x14ac:dyDescent="0.25">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c r="V3846" t="str">
        <f>IF(ISNA(MATCH(Sales!$B3846,Returns!$B$2:$B$297,0)),"No","Yes")</f>
        <v>No</v>
      </c>
      <c r="W3846" t="str">
        <f>INDEX(People!$A$2:$A$5,MATCH(Sales!$M3846,People!$B$2:$B$5,0))</f>
        <v>Anna Andreadi</v>
      </c>
    </row>
    <row r="3847" spans="1:23" x14ac:dyDescent="0.25">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IF(ISNA(MATCH(Sales!$B3847,Returns!$B$2:$B$297,0)),"No","Yes")</f>
        <v>No</v>
      </c>
      <c r="W3847" t="str">
        <f>INDEX(People!$A$2:$A$5,MATCH(Sales!$M3847,People!$B$2:$B$5,0))</f>
        <v>Anna Andreadi</v>
      </c>
    </row>
    <row r="3848" spans="1:23" x14ac:dyDescent="0.25">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IF(ISNA(MATCH(Sales!$B3848,Returns!$B$2:$B$297,0)),"No","Yes")</f>
        <v>No</v>
      </c>
      <c r="W3848" t="str">
        <f>INDEX(People!$A$2:$A$5,MATCH(Sales!$M3848,People!$B$2:$B$5,0))</f>
        <v>Anna Andreadi</v>
      </c>
    </row>
    <row r="3849" spans="1:23" x14ac:dyDescent="0.25">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c r="V3849" t="str">
        <f>IF(ISNA(MATCH(Sales!$B3849,Returns!$B$2:$B$297,0)),"No","Yes")</f>
        <v>No</v>
      </c>
      <c r="W3849" t="str">
        <f>INDEX(People!$A$2:$A$5,MATCH(Sales!$M3849,People!$B$2:$B$5,0))</f>
        <v>Kelly Williams</v>
      </c>
    </row>
    <row r="3850" spans="1:23" x14ac:dyDescent="0.25">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c r="V3850" t="str">
        <f>IF(ISNA(MATCH(Sales!$B3850,Returns!$B$2:$B$297,0)),"No","Yes")</f>
        <v>No</v>
      </c>
      <c r="W3850" t="str">
        <f>INDEX(People!$A$2:$A$5,MATCH(Sales!$M3850,People!$B$2:$B$5,0))</f>
        <v>Cassandra Brandow</v>
      </c>
    </row>
    <row r="3851" spans="1:23" x14ac:dyDescent="0.25">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c r="V3851" t="str">
        <f>IF(ISNA(MATCH(Sales!$B3851,Returns!$B$2:$B$297,0)),"No","Yes")</f>
        <v>No</v>
      </c>
      <c r="W3851" t="str">
        <f>INDEX(People!$A$2:$A$5,MATCH(Sales!$M3851,People!$B$2:$B$5,0))</f>
        <v>Cassandra Brandow</v>
      </c>
    </row>
    <row r="3852" spans="1:23" x14ac:dyDescent="0.25">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c r="V3852" t="str">
        <f>IF(ISNA(MATCH(Sales!$B3852,Returns!$B$2:$B$297,0)),"No","Yes")</f>
        <v>No</v>
      </c>
      <c r="W3852" t="str">
        <f>INDEX(People!$A$2:$A$5,MATCH(Sales!$M3852,People!$B$2:$B$5,0))</f>
        <v>Kelly Williams</v>
      </c>
    </row>
    <row r="3853" spans="1:23" x14ac:dyDescent="0.25">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c r="V3853" t="str">
        <f>IF(ISNA(MATCH(Sales!$B3853,Returns!$B$2:$B$297,0)),"No","Yes")</f>
        <v>No</v>
      </c>
      <c r="W3853" t="str">
        <f>INDEX(People!$A$2:$A$5,MATCH(Sales!$M3853,People!$B$2:$B$5,0))</f>
        <v>Chuck Magee</v>
      </c>
    </row>
    <row r="3854" spans="1:23" x14ac:dyDescent="0.25">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c r="V3854" t="str">
        <f>IF(ISNA(MATCH(Sales!$B3854,Returns!$B$2:$B$297,0)),"No","Yes")</f>
        <v>No</v>
      </c>
      <c r="W3854" t="str">
        <f>INDEX(People!$A$2:$A$5,MATCH(Sales!$M3854,People!$B$2:$B$5,0))</f>
        <v>Kelly Williams</v>
      </c>
    </row>
    <row r="3855" spans="1:23" x14ac:dyDescent="0.25">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c r="V3855" t="str">
        <f>IF(ISNA(MATCH(Sales!$B3855,Returns!$B$2:$B$297,0)),"No","Yes")</f>
        <v>No</v>
      </c>
      <c r="W3855" t="str">
        <f>INDEX(People!$A$2:$A$5,MATCH(Sales!$M3855,People!$B$2:$B$5,0))</f>
        <v>Anna Andreadi</v>
      </c>
    </row>
    <row r="3856" spans="1:23" x14ac:dyDescent="0.25">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c r="V3856" t="str">
        <f>IF(ISNA(MATCH(Sales!$B3856,Returns!$B$2:$B$297,0)),"No","Yes")</f>
        <v>No</v>
      </c>
      <c r="W3856" t="str">
        <f>INDEX(People!$A$2:$A$5,MATCH(Sales!$M3856,People!$B$2:$B$5,0))</f>
        <v>Anna Andreadi</v>
      </c>
    </row>
    <row r="3857" spans="1:23" x14ac:dyDescent="0.25">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c r="V3857" t="str">
        <f>IF(ISNA(MATCH(Sales!$B3857,Returns!$B$2:$B$297,0)),"No","Yes")</f>
        <v>No</v>
      </c>
      <c r="W3857" t="str">
        <f>INDEX(People!$A$2:$A$5,MATCH(Sales!$M3857,People!$B$2:$B$5,0))</f>
        <v>Kelly Williams</v>
      </c>
    </row>
    <row r="3858" spans="1:23" x14ac:dyDescent="0.25">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c r="V3858" t="str">
        <f>IF(ISNA(MATCH(Sales!$B3858,Returns!$B$2:$B$297,0)),"No","Yes")</f>
        <v>No</v>
      </c>
      <c r="W3858" t="str">
        <f>INDEX(People!$A$2:$A$5,MATCH(Sales!$M3858,People!$B$2:$B$5,0))</f>
        <v>Kelly Williams</v>
      </c>
    </row>
    <row r="3859" spans="1:23" x14ac:dyDescent="0.25">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c r="V3859" t="str">
        <f>IF(ISNA(MATCH(Sales!$B3859,Returns!$B$2:$B$297,0)),"No","Yes")</f>
        <v>No</v>
      </c>
      <c r="W3859" t="str">
        <f>INDEX(People!$A$2:$A$5,MATCH(Sales!$M3859,People!$B$2:$B$5,0))</f>
        <v>Kelly Williams</v>
      </c>
    </row>
    <row r="3860" spans="1:23" x14ac:dyDescent="0.25">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c r="V3860" t="str">
        <f>IF(ISNA(MATCH(Sales!$B3860,Returns!$B$2:$B$297,0)),"No","Yes")</f>
        <v>Yes</v>
      </c>
      <c r="W3860" t="str">
        <f>INDEX(People!$A$2:$A$5,MATCH(Sales!$M3860,People!$B$2:$B$5,0))</f>
        <v>Anna Andreadi</v>
      </c>
    </row>
    <row r="3861" spans="1:23" x14ac:dyDescent="0.25">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IF(ISNA(MATCH(Sales!$B3861,Returns!$B$2:$B$297,0)),"No","Yes")</f>
        <v>No</v>
      </c>
      <c r="W3861" t="str">
        <f>INDEX(People!$A$2:$A$5,MATCH(Sales!$M3861,People!$B$2:$B$5,0))</f>
        <v>Kelly Williams</v>
      </c>
    </row>
    <row r="3862" spans="1:23" x14ac:dyDescent="0.25">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c r="V3862" t="str">
        <f>IF(ISNA(MATCH(Sales!$B3862,Returns!$B$2:$B$297,0)),"No","Yes")</f>
        <v>No</v>
      </c>
      <c r="W3862" t="str">
        <f>INDEX(People!$A$2:$A$5,MATCH(Sales!$M3862,People!$B$2:$B$5,0))</f>
        <v>Kelly Williams</v>
      </c>
    </row>
    <row r="3863" spans="1:23" x14ac:dyDescent="0.25">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c r="V3863" t="str">
        <f>IF(ISNA(MATCH(Sales!$B3863,Returns!$B$2:$B$297,0)),"No","Yes")</f>
        <v>No</v>
      </c>
      <c r="W3863" t="str">
        <f>INDEX(People!$A$2:$A$5,MATCH(Sales!$M3863,People!$B$2:$B$5,0))</f>
        <v>Chuck Magee</v>
      </c>
    </row>
    <row r="3864" spans="1:23" x14ac:dyDescent="0.25">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c r="V3864" t="str">
        <f>IF(ISNA(MATCH(Sales!$B3864,Returns!$B$2:$B$297,0)),"No","Yes")</f>
        <v>No</v>
      </c>
      <c r="W3864" t="str">
        <f>INDEX(People!$A$2:$A$5,MATCH(Sales!$M3864,People!$B$2:$B$5,0))</f>
        <v>Chuck Magee</v>
      </c>
    </row>
    <row r="3865" spans="1:23" x14ac:dyDescent="0.25">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c r="V3865" t="str">
        <f>IF(ISNA(MATCH(Sales!$B3865,Returns!$B$2:$B$297,0)),"No","Yes")</f>
        <v>No</v>
      </c>
      <c r="W3865" t="str">
        <f>INDEX(People!$A$2:$A$5,MATCH(Sales!$M3865,People!$B$2:$B$5,0))</f>
        <v>Anna Andreadi</v>
      </c>
    </row>
    <row r="3866" spans="1:23" x14ac:dyDescent="0.25">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c r="V3866" t="str">
        <f>IF(ISNA(MATCH(Sales!$B3866,Returns!$B$2:$B$297,0)),"No","Yes")</f>
        <v>No</v>
      </c>
      <c r="W3866" t="str">
        <f>INDEX(People!$A$2:$A$5,MATCH(Sales!$M3866,People!$B$2:$B$5,0))</f>
        <v>Kelly Williams</v>
      </c>
    </row>
    <row r="3867" spans="1:23" x14ac:dyDescent="0.25">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c r="V3867" t="str">
        <f>IF(ISNA(MATCH(Sales!$B3867,Returns!$B$2:$B$297,0)),"No","Yes")</f>
        <v>No</v>
      </c>
      <c r="W3867" t="str">
        <f>INDEX(People!$A$2:$A$5,MATCH(Sales!$M3867,People!$B$2:$B$5,0))</f>
        <v>Anna Andreadi</v>
      </c>
    </row>
    <row r="3868" spans="1:23" x14ac:dyDescent="0.25">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c r="V3868" t="str">
        <f>IF(ISNA(MATCH(Sales!$B3868,Returns!$B$2:$B$297,0)),"No","Yes")</f>
        <v>No</v>
      </c>
      <c r="W3868" t="str">
        <f>INDEX(People!$A$2:$A$5,MATCH(Sales!$M3868,People!$B$2:$B$5,0))</f>
        <v>Kelly Williams</v>
      </c>
    </row>
    <row r="3869" spans="1:23" x14ac:dyDescent="0.25">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c r="V3869" t="str">
        <f>IF(ISNA(MATCH(Sales!$B3869,Returns!$B$2:$B$297,0)),"No","Yes")</f>
        <v>No</v>
      </c>
      <c r="W3869" t="str">
        <f>INDEX(People!$A$2:$A$5,MATCH(Sales!$M3869,People!$B$2:$B$5,0))</f>
        <v>Anna Andreadi</v>
      </c>
    </row>
    <row r="3870" spans="1:23" x14ac:dyDescent="0.25">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c r="V3870" t="str">
        <f>IF(ISNA(MATCH(Sales!$B3870,Returns!$B$2:$B$297,0)),"No","Yes")</f>
        <v>No</v>
      </c>
      <c r="W3870" t="str">
        <f>INDEX(People!$A$2:$A$5,MATCH(Sales!$M3870,People!$B$2:$B$5,0))</f>
        <v>Anna Andreadi</v>
      </c>
    </row>
    <row r="3871" spans="1:23" x14ac:dyDescent="0.25">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c r="V3871" t="str">
        <f>IF(ISNA(MATCH(Sales!$B3871,Returns!$B$2:$B$297,0)),"No","Yes")</f>
        <v>No</v>
      </c>
      <c r="W3871" t="str">
        <f>INDEX(People!$A$2:$A$5,MATCH(Sales!$M3871,People!$B$2:$B$5,0))</f>
        <v>Anna Andreadi</v>
      </c>
    </row>
    <row r="3872" spans="1:23" x14ac:dyDescent="0.25">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c r="V3872" t="str">
        <f>IF(ISNA(MATCH(Sales!$B3872,Returns!$B$2:$B$297,0)),"No","Yes")</f>
        <v>No</v>
      </c>
      <c r="W3872" t="str">
        <f>INDEX(People!$A$2:$A$5,MATCH(Sales!$M3872,People!$B$2:$B$5,0))</f>
        <v>Anna Andreadi</v>
      </c>
    </row>
    <row r="3873" spans="1:23" x14ac:dyDescent="0.25">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IF(ISNA(MATCH(Sales!$B3873,Returns!$B$2:$B$297,0)),"No","Yes")</f>
        <v>No</v>
      </c>
      <c r="W3873" t="str">
        <f>INDEX(People!$A$2:$A$5,MATCH(Sales!$M3873,People!$B$2:$B$5,0))</f>
        <v>Anna Andreadi</v>
      </c>
    </row>
    <row r="3874" spans="1:23" x14ac:dyDescent="0.25">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c r="V3874" t="str">
        <f>IF(ISNA(MATCH(Sales!$B3874,Returns!$B$2:$B$297,0)),"No","Yes")</f>
        <v>No</v>
      </c>
      <c r="W3874" t="str">
        <f>INDEX(People!$A$2:$A$5,MATCH(Sales!$M3874,People!$B$2:$B$5,0))</f>
        <v>Anna Andreadi</v>
      </c>
    </row>
    <row r="3875" spans="1:23" x14ac:dyDescent="0.25">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c r="V3875" t="str">
        <f>IF(ISNA(MATCH(Sales!$B3875,Returns!$B$2:$B$297,0)),"No","Yes")</f>
        <v>No</v>
      </c>
      <c r="W3875" t="str">
        <f>INDEX(People!$A$2:$A$5,MATCH(Sales!$M3875,People!$B$2:$B$5,0))</f>
        <v>Cassandra Brandow</v>
      </c>
    </row>
    <row r="3876" spans="1:23" x14ac:dyDescent="0.25">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c r="V3876" t="str">
        <f>IF(ISNA(MATCH(Sales!$B3876,Returns!$B$2:$B$297,0)),"No","Yes")</f>
        <v>No</v>
      </c>
      <c r="W3876" t="str">
        <f>INDEX(People!$A$2:$A$5,MATCH(Sales!$M3876,People!$B$2:$B$5,0))</f>
        <v>Cassandra Brandow</v>
      </c>
    </row>
    <row r="3877" spans="1:23" x14ac:dyDescent="0.25">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c r="V3877" t="str">
        <f>IF(ISNA(MATCH(Sales!$B3877,Returns!$B$2:$B$297,0)),"No","Yes")</f>
        <v>No</v>
      </c>
      <c r="W3877" t="str">
        <f>INDEX(People!$A$2:$A$5,MATCH(Sales!$M3877,People!$B$2:$B$5,0))</f>
        <v>Cassandra Brandow</v>
      </c>
    </row>
    <row r="3878" spans="1:23" x14ac:dyDescent="0.25">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c r="V3878" t="str">
        <f>IF(ISNA(MATCH(Sales!$B3878,Returns!$B$2:$B$297,0)),"No","Yes")</f>
        <v>No</v>
      </c>
      <c r="W3878" t="str">
        <f>INDEX(People!$A$2:$A$5,MATCH(Sales!$M3878,People!$B$2:$B$5,0))</f>
        <v>Cassandra Brandow</v>
      </c>
    </row>
    <row r="3879" spans="1:23" x14ac:dyDescent="0.25">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c r="V3879" t="str">
        <f>IF(ISNA(MATCH(Sales!$B3879,Returns!$B$2:$B$297,0)),"No","Yes")</f>
        <v>No</v>
      </c>
      <c r="W3879" t="str">
        <f>INDEX(People!$A$2:$A$5,MATCH(Sales!$M3879,People!$B$2:$B$5,0))</f>
        <v>Cassandra Brandow</v>
      </c>
    </row>
    <row r="3880" spans="1:23" x14ac:dyDescent="0.25">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c r="V3880" t="str">
        <f>IF(ISNA(MATCH(Sales!$B3880,Returns!$B$2:$B$297,0)),"No","Yes")</f>
        <v>No</v>
      </c>
      <c r="W3880" t="str">
        <f>INDEX(People!$A$2:$A$5,MATCH(Sales!$M3880,People!$B$2:$B$5,0))</f>
        <v>Kelly Williams</v>
      </c>
    </row>
    <row r="3881" spans="1:23" x14ac:dyDescent="0.25">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c r="V3881" t="str">
        <f>IF(ISNA(MATCH(Sales!$B3881,Returns!$B$2:$B$297,0)),"No","Yes")</f>
        <v>No</v>
      </c>
      <c r="W3881" t="str">
        <f>INDEX(People!$A$2:$A$5,MATCH(Sales!$M3881,People!$B$2:$B$5,0))</f>
        <v>Kelly Williams</v>
      </c>
    </row>
    <row r="3882" spans="1:23" x14ac:dyDescent="0.25">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c r="V3882" t="str">
        <f>IF(ISNA(MATCH(Sales!$B3882,Returns!$B$2:$B$297,0)),"No","Yes")</f>
        <v>No</v>
      </c>
      <c r="W3882" t="str">
        <f>INDEX(People!$A$2:$A$5,MATCH(Sales!$M3882,People!$B$2:$B$5,0))</f>
        <v>Anna Andreadi</v>
      </c>
    </row>
    <row r="3883" spans="1:23" x14ac:dyDescent="0.25">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c r="V3883" t="str">
        <f>IF(ISNA(MATCH(Sales!$B3883,Returns!$B$2:$B$297,0)),"No","Yes")</f>
        <v>No</v>
      </c>
      <c r="W3883" t="str">
        <f>INDEX(People!$A$2:$A$5,MATCH(Sales!$M3883,People!$B$2:$B$5,0))</f>
        <v>Anna Andreadi</v>
      </c>
    </row>
    <row r="3884" spans="1:23" x14ac:dyDescent="0.25">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c r="V3884" t="str">
        <f>IF(ISNA(MATCH(Sales!$B3884,Returns!$B$2:$B$297,0)),"No","Yes")</f>
        <v>No</v>
      </c>
      <c r="W3884" t="str">
        <f>INDEX(People!$A$2:$A$5,MATCH(Sales!$M3884,People!$B$2:$B$5,0))</f>
        <v>Anna Andreadi</v>
      </c>
    </row>
    <row r="3885" spans="1:23" x14ac:dyDescent="0.25">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c r="V3885" t="str">
        <f>IF(ISNA(MATCH(Sales!$B3885,Returns!$B$2:$B$297,0)),"No","Yes")</f>
        <v>No</v>
      </c>
      <c r="W3885" t="str">
        <f>INDEX(People!$A$2:$A$5,MATCH(Sales!$M3885,People!$B$2:$B$5,0))</f>
        <v>Anna Andreadi</v>
      </c>
    </row>
    <row r="3886" spans="1:23" x14ac:dyDescent="0.25">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c r="V3886" t="str">
        <f>IF(ISNA(MATCH(Sales!$B3886,Returns!$B$2:$B$297,0)),"No","Yes")</f>
        <v>No</v>
      </c>
      <c r="W3886" t="str">
        <f>INDEX(People!$A$2:$A$5,MATCH(Sales!$M3886,People!$B$2:$B$5,0))</f>
        <v>Cassandra Brandow</v>
      </c>
    </row>
    <row r="3887" spans="1:23" x14ac:dyDescent="0.25">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c r="V3887" t="str">
        <f>IF(ISNA(MATCH(Sales!$B3887,Returns!$B$2:$B$297,0)),"No","Yes")</f>
        <v>No</v>
      </c>
      <c r="W3887" t="str">
        <f>INDEX(People!$A$2:$A$5,MATCH(Sales!$M3887,People!$B$2:$B$5,0))</f>
        <v>Kelly Williams</v>
      </c>
    </row>
    <row r="3888" spans="1:23" x14ac:dyDescent="0.25">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c r="V3888" t="str">
        <f>IF(ISNA(MATCH(Sales!$B3888,Returns!$B$2:$B$297,0)),"No","Yes")</f>
        <v>Yes</v>
      </c>
      <c r="W3888" t="str">
        <f>INDEX(People!$A$2:$A$5,MATCH(Sales!$M3888,People!$B$2:$B$5,0))</f>
        <v>Kelly Williams</v>
      </c>
    </row>
    <row r="3889" spans="1:23" x14ac:dyDescent="0.25">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IF(ISNA(MATCH(Sales!$B3889,Returns!$B$2:$B$297,0)),"No","Yes")</f>
        <v>No</v>
      </c>
      <c r="W3889" t="str">
        <f>INDEX(People!$A$2:$A$5,MATCH(Sales!$M3889,People!$B$2:$B$5,0))</f>
        <v>Cassandra Brandow</v>
      </c>
    </row>
    <row r="3890" spans="1:23" x14ac:dyDescent="0.25">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c r="V3890" t="str">
        <f>IF(ISNA(MATCH(Sales!$B3890,Returns!$B$2:$B$297,0)),"No","Yes")</f>
        <v>No</v>
      </c>
      <c r="W3890" t="str">
        <f>INDEX(People!$A$2:$A$5,MATCH(Sales!$M3890,People!$B$2:$B$5,0))</f>
        <v>Cassandra Brandow</v>
      </c>
    </row>
    <row r="3891" spans="1:23" x14ac:dyDescent="0.25">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c r="V3891" t="str">
        <f>IF(ISNA(MATCH(Sales!$B3891,Returns!$B$2:$B$297,0)),"No","Yes")</f>
        <v>No</v>
      </c>
      <c r="W3891" t="str">
        <f>INDEX(People!$A$2:$A$5,MATCH(Sales!$M3891,People!$B$2:$B$5,0))</f>
        <v>Cassandra Brandow</v>
      </c>
    </row>
    <row r="3892" spans="1:23" x14ac:dyDescent="0.25">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c r="V3892" t="str">
        <f>IF(ISNA(MATCH(Sales!$B3892,Returns!$B$2:$B$297,0)),"No","Yes")</f>
        <v>No</v>
      </c>
      <c r="W3892" t="str">
        <f>INDEX(People!$A$2:$A$5,MATCH(Sales!$M3892,People!$B$2:$B$5,0))</f>
        <v>Anna Andreadi</v>
      </c>
    </row>
    <row r="3893" spans="1:23" x14ac:dyDescent="0.25">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c r="V3893" t="str">
        <f>IF(ISNA(MATCH(Sales!$B3893,Returns!$B$2:$B$297,0)),"No","Yes")</f>
        <v>No</v>
      </c>
      <c r="W3893" t="str">
        <f>INDEX(People!$A$2:$A$5,MATCH(Sales!$M3893,People!$B$2:$B$5,0))</f>
        <v>Anna Andreadi</v>
      </c>
    </row>
    <row r="3894" spans="1:23" x14ac:dyDescent="0.25">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c r="V3894" t="str">
        <f>IF(ISNA(MATCH(Sales!$B3894,Returns!$B$2:$B$297,0)),"No","Yes")</f>
        <v>No</v>
      </c>
      <c r="W3894" t="str">
        <f>INDEX(People!$A$2:$A$5,MATCH(Sales!$M3894,People!$B$2:$B$5,0))</f>
        <v>Anna Andreadi</v>
      </c>
    </row>
    <row r="3895" spans="1:23" x14ac:dyDescent="0.25">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IF(ISNA(MATCH(Sales!$B3895,Returns!$B$2:$B$297,0)),"No","Yes")</f>
        <v>No</v>
      </c>
      <c r="W3895" t="str">
        <f>INDEX(People!$A$2:$A$5,MATCH(Sales!$M3895,People!$B$2:$B$5,0))</f>
        <v>Kelly Williams</v>
      </c>
    </row>
    <row r="3896" spans="1:23" x14ac:dyDescent="0.25">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c r="V3896" t="str">
        <f>IF(ISNA(MATCH(Sales!$B3896,Returns!$B$2:$B$297,0)),"No","Yes")</f>
        <v>No</v>
      </c>
      <c r="W3896" t="str">
        <f>INDEX(People!$A$2:$A$5,MATCH(Sales!$M3896,People!$B$2:$B$5,0))</f>
        <v>Kelly Williams</v>
      </c>
    </row>
    <row r="3897" spans="1:23" x14ac:dyDescent="0.25">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c r="V3897" t="str">
        <f>IF(ISNA(MATCH(Sales!$B3897,Returns!$B$2:$B$297,0)),"No","Yes")</f>
        <v>No</v>
      </c>
      <c r="W3897" t="str">
        <f>INDEX(People!$A$2:$A$5,MATCH(Sales!$M3897,People!$B$2:$B$5,0))</f>
        <v>Cassandra Brandow</v>
      </c>
    </row>
    <row r="3898" spans="1:23" x14ac:dyDescent="0.25">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c r="V3898" t="str">
        <f>IF(ISNA(MATCH(Sales!$B3898,Returns!$B$2:$B$297,0)),"No","Yes")</f>
        <v>No</v>
      </c>
      <c r="W3898" t="str">
        <f>INDEX(People!$A$2:$A$5,MATCH(Sales!$M3898,People!$B$2:$B$5,0))</f>
        <v>Kelly Williams</v>
      </c>
    </row>
    <row r="3899" spans="1:23" x14ac:dyDescent="0.25">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c r="V3899" t="str">
        <f>IF(ISNA(MATCH(Sales!$B3899,Returns!$B$2:$B$297,0)),"No","Yes")</f>
        <v>No</v>
      </c>
      <c r="W3899" t="str">
        <f>INDEX(People!$A$2:$A$5,MATCH(Sales!$M3899,People!$B$2:$B$5,0))</f>
        <v>Kelly Williams</v>
      </c>
    </row>
    <row r="3900" spans="1:23" x14ac:dyDescent="0.25">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c r="V3900" t="str">
        <f>IF(ISNA(MATCH(Sales!$B3900,Returns!$B$2:$B$297,0)),"No","Yes")</f>
        <v>No</v>
      </c>
      <c r="W3900" t="str">
        <f>INDEX(People!$A$2:$A$5,MATCH(Sales!$M3900,People!$B$2:$B$5,0))</f>
        <v>Kelly Williams</v>
      </c>
    </row>
    <row r="3901" spans="1:23" x14ac:dyDescent="0.25">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c r="V3901" t="str">
        <f>IF(ISNA(MATCH(Sales!$B3901,Returns!$B$2:$B$297,0)),"No","Yes")</f>
        <v>No</v>
      </c>
      <c r="W3901" t="str">
        <f>INDEX(People!$A$2:$A$5,MATCH(Sales!$M3901,People!$B$2:$B$5,0))</f>
        <v>Chuck Magee</v>
      </c>
    </row>
    <row r="3902" spans="1:23" x14ac:dyDescent="0.25">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c r="V3902" t="str">
        <f>IF(ISNA(MATCH(Sales!$B3902,Returns!$B$2:$B$297,0)),"No","Yes")</f>
        <v>No</v>
      </c>
      <c r="W3902" t="str">
        <f>INDEX(People!$A$2:$A$5,MATCH(Sales!$M3902,People!$B$2:$B$5,0))</f>
        <v>Kelly Williams</v>
      </c>
    </row>
    <row r="3903" spans="1:23" x14ac:dyDescent="0.25">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c r="V3903" t="str">
        <f>IF(ISNA(MATCH(Sales!$B3903,Returns!$B$2:$B$297,0)),"No","Yes")</f>
        <v>No</v>
      </c>
      <c r="W3903" t="str">
        <f>INDEX(People!$A$2:$A$5,MATCH(Sales!$M3903,People!$B$2:$B$5,0))</f>
        <v>Chuck Magee</v>
      </c>
    </row>
    <row r="3904" spans="1:23" x14ac:dyDescent="0.25">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IF(ISNA(MATCH(Sales!$B3904,Returns!$B$2:$B$297,0)),"No","Yes")</f>
        <v>No</v>
      </c>
      <c r="W3904" t="str">
        <f>INDEX(People!$A$2:$A$5,MATCH(Sales!$M3904,People!$B$2:$B$5,0))</f>
        <v>Anna Andreadi</v>
      </c>
    </row>
    <row r="3905" spans="1:23" x14ac:dyDescent="0.25">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c r="V3905" t="str">
        <f>IF(ISNA(MATCH(Sales!$B3905,Returns!$B$2:$B$297,0)),"No","Yes")</f>
        <v>No</v>
      </c>
      <c r="W3905" t="str">
        <f>INDEX(People!$A$2:$A$5,MATCH(Sales!$M3905,People!$B$2:$B$5,0))</f>
        <v>Chuck Magee</v>
      </c>
    </row>
    <row r="3906" spans="1:23" x14ac:dyDescent="0.25">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c r="V3906" t="str">
        <f>IF(ISNA(MATCH(Sales!$B3906,Returns!$B$2:$B$297,0)),"No","Yes")</f>
        <v>No</v>
      </c>
      <c r="W3906" t="str">
        <f>INDEX(People!$A$2:$A$5,MATCH(Sales!$M3906,People!$B$2:$B$5,0))</f>
        <v>Chuck Magee</v>
      </c>
    </row>
    <row r="3907" spans="1:23" x14ac:dyDescent="0.25">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c r="V3907" t="str">
        <f>IF(ISNA(MATCH(Sales!$B3907,Returns!$B$2:$B$297,0)),"No","Yes")</f>
        <v>No</v>
      </c>
      <c r="W3907" t="str">
        <f>INDEX(People!$A$2:$A$5,MATCH(Sales!$M3907,People!$B$2:$B$5,0))</f>
        <v>Chuck Magee</v>
      </c>
    </row>
    <row r="3908" spans="1:23" x14ac:dyDescent="0.25">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c r="V3908" t="str">
        <f>IF(ISNA(MATCH(Sales!$B3908,Returns!$B$2:$B$297,0)),"No","Yes")</f>
        <v>No</v>
      </c>
      <c r="W3908" t="str">
        <f>INDEX(People!$A$2:$A$5,MATCH(Sales!$M3908,People!$B$2:$B$5,0))</f>
        <v>Chuck Magee</v>
      </c>
    </row>
    <row r="3909" spans="1:23" x14ac:dyDescent="0.25">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c r="V3909" t="str">
        <f>IF(ISNA(MATCH(Sales!$B3909,Returns!$B$2:$B$297,0)),"No","Yes")</f>
        <v>No</v>
      </c>
      <c r="W3909" t="str">
        <f>INDEX(People!$A$2:$A$5,MATCH(Sales!$M3909,People!$B$2:$B$5,0))</f>
        <v>Chuck Magee</v>
      </c>
    </row>
    <row r="3910" spans="1:23" x14ac:dyDescent="0.25">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c r="V3910" t="str">
        <f>IF(ISNA(MATCH(Sales!$B3910,Returns!$B$2:$B$297,0)),"No","Yes")</f>
        <v>No</v>
      </c>
      <c r="W3910" t="str">
        <f>INDEX(People!$A$2:$A$5,MATCH(Sales!$M3910,People!$B$2:$B$5,0))</f>
        <v>Chuck Magee</v>
      </c>
    </row>
    <row r="3911" spans="1:23" x14ac:dyDescent="0.25">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c r="V3911" t="str">
        <f>IF(ISNA(MATCH(Sales!$B3911,Returns!$B$2:$B$297,0)),"No","Yes")</f>
        <v>No</v>
      </c>
      <c r="W3911" t="str">
        <f>INDEX(People!$A$2:$A$5,MATCH(Sales!$M3911,People!$B$2:$B$5,0))</f>
        <v>Chuck Magee</v>
      </c>
    </row>
    <row r="3912" spans="1:23" x14ac:dyDescent="0.25">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c r="V3912" t="str">
        <f>IF(ISNA(MATCH(Sales!$B3912,Returns!$B$2:$B$297,0)),"No","Yes")</f>
        <v>No</v>
      </c>
      <c r="W3912" t="str">
        <f>INDEX(People!$A$2:$A$5,MATCH(Sales!$M3912,People!$B$2:$B$5,0))</f>
        <v>Chuck Magee</v>
      </c>
    </row>
    <row r="3913" spans="1:23" x14ac:dyDescent="0.25">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c r="V3913" t="str">
        <f>IF(ISNA(MATCH(Sales!$B3913,Returns!$B$2:$B$297,0)),"No","Yes")</f>
        <v>No</v>
      </c>
      <c r="W3913" t="str">
        <f>INDEX(People!$A$2:$A$5,MATCH(Sales!$M3913,People!$B$2:$B$5,0))</f>
        <v>Kelly Williams</v>
      </c>
    </row>
    <row r="3914" spans="1:23" x14ac:dyDescent="0.25">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IF(ISNA(MATCH(Sales!$B3914,Returns!$B$2:$B$297,0)),"No","Yes")</f>
        <v>No</v>
      </c>
      <c r="W3914" t="str">
        <f>INDEX(People!$A$2:$A$5,MATCH(Sales!$M3914,People!$B$2:$B$5,0))</f>
        <v>Chuck Magee</v>
      </c>
    </row>
    <row r="3915" spans="1:23" x14ac:dyDescent="0.25">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c r="V3915" t="str">
        <f>IF(ISNA(MATCH(Sales!$B3915,Returns!$B$2:$B$297,0)),"No","Yes")</f>
        <v>No</v>
      </c>
      <c r="W3915" t="str">
        <f>INDEX(People!$A$2:$A$5,MATCH(Sales!$M3915,People!$B$2:$B$5,0))</f>
        <v>Chuck Magee</v>
      </c>
    </row>
    <row r="3916" spans="1:23" x14ac:dyDescent="0.25">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c r="V3916" t="str">
        <f>IF(ISNA(MATCH(Sales!$B3916,Returns!$B$2:$B$297,0)),"No","Yes")</f>
        <v>No</v>
      </c>
      <c r="W3916" t="str">
        <f>INDEX(People!$A$2:$A$5,MATCH(Sales!$M3916,People!$B$2:$B$5,0))</f>
        <v>Anna Andreadi</v>
      </c>
    </row>
    <row r="3917" spans="1:23" x14ac:dyDescent="0.25">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c r="V3917" t="str">
        <f>IF(ISNA(MATCH(Sales!$B3917,Returns!$B$2:$B$297,0)),"No","Yes")</f>
        <v>No</v>
      </c>
      <c r="W3917" t="str">
        <f>INDEX(People!$A$2:$A$5,MATCH(Sales!$M3917,People!$B$2:$B$5,0))</f>
        <v>Anna Andreadi</v>
      </c>
    </row>
    <row r="3918" spans="1:23" x14ac:dyDescent="0.25">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c r="V3918" t="str">
        <f>IF(ISNA(MATCH(Sales!$B3918,Returns!$B$2:$B$297,0)),"No","Yes")</f>
        <v>No</v>
      </c>
      <c r="W3918" t="str">
        <f>INDEX(People!$A$2:$A$5,MATCH(Sales!$M3918,People!$B$2:$B$5,0))</f>
        <v>Anna Andreadi</v>
      </c>
    </row>
    <row r="3919" spans="1:23" x14ac:dyDescent="0.25">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c r="V3919" t="str">
        <f>IF(ISNA(MATCH(Sales!$B3919,Returns!$B$2:$B$297,0)),"No","Yes")</f>
        <v>No</v>
      </c>
      <c r="W3919" t="str">
        <f>INDEX(People!$A$2:$A$5,MATCH(Sales!$M3919,People!$B$2:$B$5,0))</f>
        <v>Anna Andreadi</v>
      </c>
    </row>
    <row r="3920" spans="1:23" x14ac:dyDescent="0.25">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c r="V3920" t="str">
        <f>IF(ISNA(MATCH(Sales!$B3920,Returns!$B$2:$B$297,0)),"No","Yes")</f>
        <v>No</v>
      </c>
      <c r="W3920" t="str">
        <f>INDEX(People!$A$2:$A$5,MATCH(Sales!$M3920,People!$B$2:$B$5,0))</f>
        <v>Anna Andreadi</v>
      </c>
    </row>
    <row r="3921" spans="1:23" x14ac:dyDescent="0.25">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c r="V3921" t="str">
        <f>IF(ISNA(MATCH(Sales!$B3921,Returns!$B$2:$B$297,0)),"No","Yes")</f>
        <v>No</v>
      </c>
      <c r="W3921" t="str">
        <f>INDEX(People!$A$2:$A$5,MATCH(Sales!$M3921,People!$B$2:$B$5,0))</f>
        <v>Cassandra Brandow</v>
      </c>
    </row>
    <row r="3922" spans="1:23" x14ac:dyDescent="0.25">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c r="V3922" t="str">
        <f>IF(ISNA(MATCH(Sales!$B3922,Returns!$B$2:$B$297,0)),"No","Yes")</f>
        <v>No</v>
      </c>
      <c r="W3922" t="str">
        <f>INDEX(People!$A$2:$A$5,MATCH(Sales!$M3922,People!$B$2:$B$5,0))</f>
        <v>Cassandra Brandow</v>
      </c>
    </row>
    <row r="3923" spans="1:23" x14ac:dyDescent="0.25">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c r="V3923" t="str">
        <f>IF(ISNA(MATCH(Sales!$B3923,Returns!$B$2:$B$297,0)),"No","Yes")</f>
        <v>No</v>
      </c>
      <c r="W3923" t="str">
        <f>INDEX(People!$A$2:$A$5,MATCH(Sales!$M3923,People!$B$2:$B$5,0))</f>
        <v>Kelly Williams</v>
      </c>
    </row>
    <row r="3924" spans="1:23" x14ac:dyDescent="0.25">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IF(ISNA(MATCH(Sales!$B3924,Returns!$B$2:$B$297,0)),"No","Yes")</f>
        <v>No</v>
      </c>
      <c r="W3924" t="str">
        <f>INDEX(People!$A$2:$A$5,MATCH(Sales!$M3924,People!$B$2:$B$5,0))</f>
        <v>Kelly Williams</v>
      </c>
    </row>
    <row r="3925" spans="1:23" x14ac:dyDescent="0.25">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c r="V3925" t="str">
        <f>IF(ISNA(MATCH(Sales!$B3925,Returns!$B$2:$B$297,0)),"No","Yes")</f>
        <v>No</v>
      </c>
      <c r="W3925" t="str">
        <f>INDEX(People!$A$2:$A$5,MATCH(Sales!$M3925,People!$B$2:$B$5,0))</f>
        <v>Kelly Williams</v>
      </c>
    </row>
    <row r="3926" spans="1:23" x14ac:dyDescent="0.25">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c r="V3926" t="str">
        <f>IF(ISNA(MATCH(Sales!$B3926,Returns!$B$2:$B$297,0)),"No","Yes")</f>
        <v>Yes</v>
      </c>
      <c r="W3926" t="str">
        <f>INDEX(People!$A$2:$A$5,MATCH(Sales!$M3926,People!$B$2:$B$5,0))</f>
        <v>Anna Andreadi</v>
      </c>
    </row>
    <row r="3927" spans="1:23" x14ac:dyDescent="0.25">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c r="V3927" t="str">
        <f>IF(ISNA(MATCH(Sales!$B3927,Returns!$B$2:$B$297,0)),"No","Yes")</f>
        <v>Yes</v>
      </c>
      <c r="W3927" t="str">
        <f>INDEX(People!$A$2:$A$5,MATCH(Sales!$M3927,People!$B$2:$B$5,0))</f>
        <v>Anna Andreadi</v>
      </c>
    </row>
    <row r="3928" spans="1:23" x14ac:dyDescent="0.25">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c r="V3928" t="str">
        <f>IF(ISNA(MATCH(Sales!$B3928,Returns!$B$2:$B$297,0)),"No","Yes")</f>
        <v>Yes</v>
      </c>
      <c r="W3928" t="str">
        <f>INDEX(People!$A$2:$A$5,MATCH(Sales!$M3928,People!$B$2:$B$5,0))</f>
        <v>Anna Andreadi</v>
      </c>
    </row>
    <row r="3929" spans="1:23" x14ac:dyDescent="0.25">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IF(ISNA(MATCH(Sales!$B3929,Returns!$B$2:$B$297,0)),"No","Yes")</f>
        <v>Yes</v>
      </c>
      <c r="W3929" t="str">
        <f>INDEX(People!$A$2:$A$5,MATCH(Sales!$M3929,People!$B$2:$B$5,0))</f>
        <v>Anna Andreadi</v>
      </c>
    </row>
    <row r="3930" spans="1:23" x14ac:dyDescent="0.25">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c r="V3930" t="str">
        <f>IF(ISNA(MATCH(Sales!$B3930,Returns!$B$2:$B$297,0)),"No","Yes")</f>
        <v>No</v>
      </c>
      <c r="W3930" t="str">
        <f>INDEX(People!$A$2:$A$5,MATCH(Sales!$M3930,People!$B$2:$B$5,0))</f>
        <v>Kelly Williams</v>
      </c>
    </row>
    <row r="3931" spans="1:23" x14ac:dyDescent="0.25">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c r="V3931" t="str">
        <f>IF(ISNA(MATCH(Sales!$B3931,Returns!$B$2:$B$297,0)),"No","Yes")</f>
        <v>No</v>
      </c>
      <c r="W3931" t="str">
        <f>INDEX(People!$A$2:$A$5,MATCH(Sales!$M3931,People!$B$2:$B$5,0))</f>
        <v>Kelly Williams</v>
      </c>
    </row>
    <row r="3932" spans="1:23" x14ac:dyDescent="0.25">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c r="V3932" t="str">
        <f>IF(ISNA(MATCH(Sales!$B3932,Returns!$B$2:$B$297,0)),"No","Yes")</f>
        <v>No</v>
      </c>
      <c r="W3932" t="str">
        <f>INDEX(People!$A$2:$A$5,MATCH(Sales!$M3932,People!$B$2:$B$5,0))</f>
        <v>Kelly Williams</v>
      </c>
    </row>
    <row r="3933" spans="1:23" x14ac:dyDescent="0.25">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c r="V3933" t="str">
        <f>IF(ISNA(MATCH(Sales!$B3933,Returns!$B$2:$B$297,0)),"No","Yes")</f>
        <v>No</v>
      </c>
      <c r="W3933" t="str">
        <f>INDEX(People!$A$2:$A$5,MATCH(Sales!$M3933,People!$B$2:$B$5,0))</f>
        <v>Chuck Magee</v>
      </c>
    </row>
    <row r="3934" spans="1:23" x14ac:dyDescent="0.25">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IF(ISNA(MATCH(Sales!$B3934,Returns!$B$2:$B$297,0)),"No","Yes")</f>
        <v>No</v>
      </c>
      <c r="W3934" t="str">
        <f>INDEX(People!$A$2:$A$5,MATCH(Sales!$M3934,People!$B$2:$B$5,0))</f>
        <v>Chuck Magee</v>
      </c>
    </row>
    <row r="3935" spans="1:23" x14ac:dyDescent="0.25">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c r="V3935" t="str">
        <f>IF(ISNA(MATCH(Sales!$B3935,Returns!$B$2:$B$297,0)),"No","Yes")</f>
        <v>No</v>
      </c>
      <c r="W3935" t="str">
        <f>INDEX(People!$A$2:$A$5,MATCH(Sales!$M3935,People!$B$2:$B$5,0))</f>
        <v>Anna Andreadi</v>
      </c>
    </row>
    <row r="3936" spans="1:23" x14ac:dyDescent="0.25">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c r="V3936" t="str">
        <f>IF(ISNA(MATCH(Sales!$B3936,Returns!$B$2:$B$297,0)),"No","Yes")</f>
        <v>No</v>
      </c>
      <c r="W3936" t="str">
        <f>INDEX(People!$A$2:$A$5,MATCH(Sales!$M3936,People!$B$2:$B$5,0))</f>
        <v>Anna Andreadi</v>
      </c>
    </row>
    <row r="3937" spans="1:23" x14ac:dyDescent="0.25">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c r="V3937" t="str">
        <f>IF(ISNA(MATCH(Sales!$B3937,Returns!$B$2:$B$297,0)),"No","Yes")</f>
        <v>No</v>
      </c>
      <c r="W3937" t="str">
        <f>INDEX(People!$A$2:$A$5,MATCH(Sales!$M3937,People!$B$2:$B$5,0))</f>
        <v>Anna Andreadi</v>
      </c>
    </row>
    <row r="3938" spans="1:23" x14ac:dyDescent="0.25">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c r="V3938" t="str">
        <f>IF(ISNA(MATCH(Sales!$B3938,Returns!$B$2:$B$297,0)),"No","Yes")</f>
        <v>No</v>
      </c>
      <c r="W3938" t="str">
        <f>INDEX(People!$A$2:$A$5,MATCH(Sales!$M3938,People!$B$2:$B$5,0))</f>
        <v>Kelly Williams</v>
      </c>
    </row>
    <row r="3939" spans="1:23" x14ac:dyDescent="0.25">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c r="V3939" t="str">
        <f>IF(ISNA(MATCH(Sales!$B3939,Returns!$B$2:$B$297,0)),"No","Yes")</f>
        <v>No</v>
      </c>
      <c r="W3939" t="str">
        <f>INDEX(People!$A$2:$A$5,MATCH(Sales!$M3939,People!$B$2:$B$5,0))</f>
        <v>Kelly Williams</v>
      </c>
    </row>
    <row r="3940" spans="1:23" x14ac:dyDescent="0.25">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c r="V3940" t="str">
        <f>IF(ISNA(MATCH(Sales!$B3940,Returns!$B$2:$B$297,0)),"No","Yes")</f>
        <v>No</v>
      </c>
      <c r="W3940" t="str">
        <f>INDEX(People!$A$2:$A$5,MATCH(Sales!$M3940,People!$B$2:$B$5,0))</f>
        <v>Kelly Williams</v>
      </c>
    </row>
    <row r="3941" spans="1:23" x14ac:dyDescent="0.25">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c r="V3941" t="str">
        <f>IF(ISNA(MATCH(Sales!$B3941,Returns!$B$2:$B$297,0)),"No","Yes")</f>
        <v>No</v>
      </c>
      <c r="W3941" t="str">
        <f>INDEX(People!$A$2:$A$5,MATCH(Sales!$M3941,People!$B$2:$B$5,0))</f>
        <v>Kelly Williams</v>
      </c>
    </row>
    <row r="3942" spans="1:23" x14ac:dyDescent="0.25">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c r="V3942" t="str">
        <f>IF(ISNA(MATCH(Sales!$B3942,Returns!$B$2:$B$297,0)),"No","Yes")</f>
        <v>No</v>
      </c>
      <c r="W3942" t="str">
        <f>INDEX(People!$A$2:$A$5,MATCH(Sales!$M3942,People!$B$2:$B$5,0))</f>
        <v>Chuck Magee</v>
      </c>
    </row>
    <row r="3943" spans="1:23" x14ac:dyDescent="0.25">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c r="V3943" t="str">
        <f>IF(ISNA(MATCH(Sales!$B3943,Returns!$B$2:$B$297,0)),"No","Yes")</f>
        <v>No</v>
      </c>
      <c r="W3943" t="str">
        <f>INDEX(People!$A$2:$A$5,MATCH(Sales!$M3943,People!$B$2:$B$5,0))</f>
        <v>Chuck Magee</v>
      </c>
    </row>
    <row r="3944" spans="1:23" x14ac:dyDescent="0.25">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c r="V3944" t="str">
        <f>IF(ISNA(MATCH(Sales!$B3944,Returns!$B$2:$B$297,0)),"No","Yes")</f>
        <v>No</v>
      </c>
      <c r="W3944" t="str">
        <f>INDEX(People!$A$2:$A$5,MATCH(Sales!$M3944,People!$B$2:$B$5,0))</f>
        <v>Cassandra Brandow</v>
      </c>
    </row>
    <row r="3945" spans="1:23" x14ac:dyDescent="0.25">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c r="V3945" t="str">
        <f>IF(ISNA(MATCH(Sales!$B3945,Returns!$B$2:$B$297,0)),"No","Yes")</f>
        <v>No</v>
      </c>
      <c r="W3945" t="str">
        <f>INDEX(People!$A$2:$A$5,MATCH(Sales!$M3945,People!$B$2:$B$5,0))</f>
        <v>Chuck Magee</v>
      </c>
    </row>
    <row r="3946" spans="1:23" x14ac:dyDescent="0.25">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IF(ISNA(MATCH(Sales!$B3946,Returns!$B$2:$B$297,0)),"No","Yes")</f>
        <v>No</v>
      </c>
      <c r="W3946" t="str">
        <f>INDEX(People!$A$2:$A$5,MATCH(Sales!$M3946,People!$B$2:$B$5,0))</f>
        <v>Anna Andreadi</v>
      </c>
    </row>
    <row r="3947" spans="1:23" x14ac:dyDescent="0.25">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c r="V3947" t="str">
        <f>IF(ISNA(MATCH(Sales!$B3947,Returns!$B$2:$B$297,0)),"No","Yes")</f>
        <v>No</v>
      </c>
      <c r="W3947" t="str">
        <f>INDEX(People!$A$2:$A$5,MATCH(Sales!$M3947,People!$B$2:$B$5,0))</f>
        <v>Cassandra Brandow</v>
      </c>
    </row>
    <row r="3948" spans="1:23" x14ac:dyDescent="0.25">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c r="V3948" t="str">
        <f>IF(ISNA(MATCH(Sales!$B3948,Returns!$B$2:$B$297,0)),"No","Yes")</f>
        <v>No</v>
      </c>
      <c r="W3948" t="str">
        <f>INDEX(People!$A$2:$A$5,MATCH(Sales!$M3948,People!$B$2:$B$5,0))</f>
        <v>Cassandra Brandow</v>
      </c>
    </row>
    <row r="3949" spans="1:23" x14ac:dyDescent="0.25">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c r="V3949" t="str">
        <f>IF(ISNA(MATCH(Sales!$B3949,Returns!$B$2:$B$297,0)),"No","Yes")</f>
        <v>No</v>
      </c>
      <c r="W3949" t="str">
        <f>INDEX(People!$A$2:$A$5,MATCH(Sales!$M3949,People!$B$2:$B$5,0))</f>
        <v>Kelly Williams</v>
      </c>
    </row>
    <row r="3950" spans="1:23" x14ac:dyDescent="0.25">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c r="V3950" t="str">
        <f>IF(ISNA(MATCH(Sales!$B3950,Returns!$B$2:$B$297,0)),"No","Yes")</f>
        <v>No</v>
      </c>
      <c r="W3950" t="str">
        <f>INDEX(People!$A$2:$A$5,MATCH(Sales!$M3950,People!$B$2:$B$5,0))</f>
        <v>Kelly Williams</v>
      </c>
    </row>
    <row r="3951" spans="1:23" x14ac:dyDescent="0.25">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c r="V3951" t="str">
        <f>IF(ISNA(MATCH(Sales!$B3951,Returns!$B$2:$B$297,0)),"No","Yes")</f>
        <v>No</v>
      </c>
      <c r="W3951" t="str">
        <f>INDEX(People!$A$2:$A$5,MATCH(Sales!$M3951,People!$B$2:$B$5,0))</f>
        <v>Kelly Williams</v>
      </c>
    </row>
    <row r="3952" spans="1:23" x14ac:dyDescent="0.25">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c r="V3952" t="str">
        <f>IF(ISNA(MATCH(Sales!$B3952,Returns!$B$2:$B$297,0)),"No","Yes")</f>
        <v>No</v>
      </c>
      <c r="W3952" t="str">
        <f>INDEX(People!$A$2:$A$5,MATCH(Sales!$M3952,People!$B$2:$B$5,0))</f>
        <v>Kelly Williams</v>
      </c>
    </row>
    <row r="3953" spans="1:23" x14ac:dyDescent="0.25">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c r="V3953" t="str">
        <f>IF(ISNA(MATCH(Sales!$B3953,Returns!$B$2:$B$297,0)),"No","Yes")</f>
        <v>No</v>
      </c>
      <c r="W3953" t="str">
        <f>INDEX(People!$A$2:$A$5,MATCH(Sales!$M3953,People!$B$2:$B$5,0))</f>
        <v>Chuck Magee</v>
      </c>
    </row>
    <row r="3954" spans="1:23" x14ac:dyDescent="0.25">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c r="V3954" t="str">
        <f>IF(ISNA(MATCH(Sales!$B3954,Returns!$B$2:$B$297,0)),"No","Yes")</f>
        <v>No</v>
      </c>
      <c r="W3954" t="str">
        <f>INDEX(People!$A$2:$A$5,MATCH(Sales!$M3954,People!$B$2:$B$5,0))</f>
        <v>Anna Andreadi</v>
      </c>
    </row>
    <row r="3955" spans="1:23" x14ac:dyDescent="0.25">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IF(ISNA(MATCH(Sales!$B3955,Returns!$B$2:$B$297,0)),"No","Yes")</f>
        <v>No</v>
      </c>
      <c r="W3955" t="str">
        <f>INDEX(People!$A$2:$A$5,MATCH(Sales!$M3955,People!$B$2:$B$5,0))</f>
        <v>Chuck Magee</v>
      </c>
    </row>
    <row r="3956" spans="1:23" x14ac:dyDescent="0.25">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IF(ISNA(MATCH(Sales!$B3956,Returns!$B$2:$B$297,0)),"No","Yes")</f>
        <v>No</v>
      </c>
      <c r="W3956" t="str">
        <f>INDEX(People!$A$2:$A$5,MATCH(Sales!$M3956,People!$B$2:$B$5,0))</f>
        <v>Kelly Williams</v>
      </c>
    </row>
    <row r="3957" spans="1:23" x14ac:dyDescent="0.25">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c r="V3957" t="str">
        <f>IF(ISNA(MATCH(Sales!$B3957,Returns!$B$2:$B$297,0)),"No","Yes")</f>
        <v>No</v>
      </c>
      <c r="W3957" t="str">
        <f>INDEX(People!$A$2:$A$5,MATCH(Sales!$M3957,People!$B$2:$B$5,0))</f>
        <v>Kelly Williams</v>
      </c>
    </row>
    <row r="3958" spans="1:23" x14ac:dyDescent="0.25">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c r="V3958" t="str">
        <f>IF(ISNA(MATCH(Sales!$B3958,Returns!$B$2:$B$297,0)),"No","Yes")</f>
        <v>No</v>
      </c>
      <c r="W3958" t="str">
        <f>INDEX(People!$A$2:$A$5,MATCH(Sales!$M3958,People!$B$2:$B$5,0))</f>
        <v>Anna Andreadi</v>
      </c>
    </row>
    <row r="3959" spans="1:23" x14ac:dyDescent="0.25">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c r="V3959" t="str">
        <f>IF(ISNA(MATCH(Sales!$B3959,Returns!$B$2:$B$297,0)),"No","Yes")</f>
        <v>No</v>
      </c>
      <c r="W3959" t="str">
        <f>INDEX(People!$A$2:$A$5,MATCH(Sales!$M3959,People!$B$2:$B$5,0))</f>
        <v>Cassandra Brandow</v>
      </c>
    </row>
    <row r="3960" spans="1:23" x14ac:dyDescent="0.25">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c r="V3960" t="str">
        <f>IF(ISNA(MATCH(Sales!$B3960,Returns!$B$2:$B$297,0)),"No","Yes")</f>
        <v>No</v>
      </c>
      <c r="W3960" t="str">
        <f>INDEX(People!$A$2:$A$5,MATCH(Sales!$M3960,People!$B$2:$B$5,0))</f>
        <v>Cassandra Brandow</v>
      </c>
    </row>
    <row r="3961" spans="1:23" x14ac:dyDescent="0.25">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c r="V3961" t="str">
        <f>IF(ISNA(MATCH(Sales!$B3961,Returns!$B$2:$B$297,0)),"No","Yes")</f>
        <v>No</v>
      </c>
      <c r="W3961" t="str">
        <f>INDEX(People!$A$2:$A$5,MATCH(Sales!$M3961,People!$B$2:$B$5,0))</f>
        <v>Cassandra Brandow</v>
      </c>
    </row>
    <row r="3962" spans="1:23" x14ac:dyDescent="0.25">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IF(ISNA(MATCH(Sales!$B3962,Returns!$B$2:$B$297,0)),"No","Yes")</f>
        <v>No</v>
      </c>
      <c r="W3962" t="str">
        <f>INDEX(People!$A$2:$A$5,MATCH(Sales!$M3962,People!$B$2:$B$5,0))</f>
        <v>Kelly Williams</v>
      </c>
    </row>
    <row r="3963" spans="1:23" x14ac:dyDescent="0.25">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c r="V3963" t="str">
        <f>IF(ISNA(MATCH(Sales!$B3963,Returns!$B$2:$B$297,0)),"No","Yes")</f>
        <v>No</v>
      </c>
      <c r="W3963" t="str">
        <f>INDEX(People!$A$2:$A$5,MATCH(Sales!$M3963,People!$B$2:$B$5,0))</f>
        <v>Kelly Williams</v>
      </c>
    </row>
    <row r="3964" spans="1:23" x14ac:dyDescent="0.25">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c r="V3964" t="str">
        <f>IF(ISNA(MATCH(Sales!$B3964,Returns!$B$2:$B$297,0)),"No","Yes")</f>
        <v>No</v>
      </c>
      <c r="W3964" t="str">
        <f>INDEX(People!$A$2:$A$5,MATCH(Sales!$M3964,People!$B$2:$B$5,0))</f>
        <v>Anna Andreadi</v>
      </c>
    </row>
    <row r="3965" spans="1:23" x14ac:dyDescent="0.25">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c r="V3965" t="str">
        <f>IF(ISNA(MATCH(Sales!$B3965,Returns!$B$2:$B$297,0)),"No","Yes")</f>
        <v>No</v>
      </c>
      <c r="W3965" t="str">
        <f>INDEX(People!$A$2:$A$5,MATCH(Sales!$M3965,People!$B$2:$B$5,0))</f>
        <v>Anna Andreadi</v>
      </c>
    </row>
    <row r="3966" spans="1:23" x14ac:dyDescent="0.25">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c r="V3966" t="str">
        <f>IF(ISNA(MATCH(Sales!$B3966,Returns!$B$2:$B$297,0)),"No","Yes")</f>
        <v>No</v>
      </c>
      <c r="W3966" t="str">
        <f>INDEX(People!$A$2:$A$5,MATCH(Sales!$M3966,People!$B$2:$B$5,0))</f>
        <v>Chuck Magee</v>
      </c>
    </row>
    <row r="3967" spans="1:23" x14ac:dyDescent="0.25">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c r="V3967" t="str">
        <f>IF(ISNA(MATCH(Sales!$B3967,Returns!$B$2:$B$297,0)),"No","Yes")</f>
        <v>No</v>
      </c>
      <c r="W3967" t="str">
        <f>INDEX(People!$A$2:$A$5,MATCH(Sales!$M3967,People!$B$2:$B$5,0))</f>
        <v>Cassandra Brandow</v>
      </c>
    </row>
    <row r="3968" spans="1:23" x14ac:dyDescent="0.25">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IF(ISNA(MATCH(Sales!$B3968,Returns!$B$2:$B$297,0)),"No","Yes")</f>
        <v>No</v>
      </c>
      <c r="W3968" t="str">
        <f>INDEX(People!$A$2:$A$5,MATCH(Sales!$M3968,People!$B$2:$B$5,0))</f>
        <v>Chuck Magee</v>
      </c>
    </row>
    <row r="3969" spans="1:23" x14ac:dyDescent="0.25">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c r="V3969" t="str">
        <f>IF(ISNA(MATCH(Sales!$B3969,Returns!$B$2:$B$297,0)),"No","Yes")</f>
        <v>No</v>
      </c>
      <c r="W3969" t="str">
        <f>INDEX(People!$A$2:$A$5,MATCH(Sales!$M3969,People!$B$2:$B$5,0))</f>
        <v>Anna Andreadi</v>
      </c>
    </row>
    <row r="3970" spans="1:23" x14ac:dyDescent="0.25">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c r="V3970" t="str">
        <f>IF(ISNA(MATCH(Sales!$B3970,Returns!$B$2:$B$297,0)),"No","Yes")</f>
        <v>No</v>
      </c>
      <c r="W3970" t="str">
        <f>INDEX(People!$A$2:$A$5,MATCH(Sales!$M3970,People!$B$2:$B$5,0))</f>
        <v>Kelly Williams</v>
      </c>
    </row>
    <row r="3971" spans="1:23" x14ac:dyDescent="0.25">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c r="V3971" t="str">
        <f>IF(ISNA(MATCH(Sales!$B3971,Returns!$B$2:$B$297,0)),"No","Yes")</f>
        <v>No</v>
      </c>
      <c r="W3971" t="str">
        <f>INDEX(People!$A$2:$A$5,MATCH(Sales!$M3971,People!$B$2:$B$5,0))</f>
        <v>Kelly Williams</v>
      </c>
    </row>
    <row r="3972" spans="1:23" x14ac:dyDescent="0.25">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c r="V3972" t="str">
        <f>IF(ISNA(MATCH(Sales!$B3972,Returns!$B$2:$B$297,0)),"No","Yes")</f>
        <v>No</v>
      </c>
      <c r="W3972" t="str">
        <f>INDEX(People!$A$2:$A$5,MATCH(Sales!$M3972,People!$B$2:$B$5,0))</f>
        <v>Anna Andreadi</v>
      </c>
    </row>
    <row r="3973" spans="1:23" x14ac:dyDescent="0.25">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c r="V3973" t="str">
        <f>IF(ISNA(MATCH(Sales!$B3973,Returns!$B$2:$B$297,0)),"No","Yes")</f>
        <v>Yes</v>
      </c>
      <c r="W3973" t="str">
        <f>INDEX(People!$A$2:$A$5,MATCH(Sales!$M3973,People!$B$2:$B$5,0))</f>
        <v>Kelly Williams</v>
      </c>
    </row>
    <row r="3974" spans="1:23" x14ac:dyDescent="0.25">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IF(ISNA(MATCH(Sales!$B3974,Returns!$B$2:$B$297,0)),"No","Yes")</f>
        <v>No</v>
      </c>
      <c r="W3974" t="str">
        <f>INDEX(People!$A$2:$A$5,MATCH(Sales!$M3974,People!$B$2:$B$5,0))</f>
        <v>Chuck Magee</v>
      </c>
    </row>
    <row r="3975" spans="1:23" x14ac:dyDescent="0.25">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c r="V3975" t="str">
        <f>IF(ISNA(MATCH(Sales!$B3975,Returns!$B$2:$B$297,0)),"No","Yes")</f>
        <v>No</v>
      </c>
      <c r="W3975" t="str">
        <f>INDEX(People!$A$2:$A$5,MATCH(Sales!$M3975,People!$B$2:$B$5,0))</f>
        <v>Chuck Magee</v>
      </c>
    </row>
    <row r="3976" spans="1:23" x14ac:dyDescent="0.25">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c r="V3976" t="str">
        <f>IF(ISNA(MATCH(Sales!$B3976,Returns!$B$2:$B$297,0)),"No","Yes")</f>
        <v>No</v>
      </c>
      <c r="W3976" t="str">
        <f>INDEX(People!$A$2:$A$5,MATCH(Sales!$M3976,People!$B$2:$B$5,0))</f>
        <v>Chuck Magee</v>
      </c>
    </row>
    <row r="3977" spans="1:23" x14ac:dyDescent="0.25">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IF(ISNA(MATCH(Sales!$B3977,Returns!$B$2:$B$297,0)),"No","Yes")</f>
        <v>No</v>
      </c>
      <c r="W3977" t="str">
        <f>INDEX(People!$A$2:$A$5,MATCH(Sales!$M3977,People!$B$2:$B$5,0))</f>
        <v>Chuck Magee</v>
      </c>
    </row>
    <row r="3978" spans="1:23" x14ac:dyDescent="0.25">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c r="V3978" t="str">
        <f>IF(ISNA(MATCH(Sales!$B3978,Returns!$B$2:$B$297,0)),"No","Yes")</f>
        <v>No</v>
      </c>
      <c r="W3978" t="str">
        <f>INDEX(People!$A$2:$A$5,MATCH(Sales!$M3978,People!$B$2:$B$5,0))</f>
        <v>Cassandra Brandow</v>
      </c>
    </row>
    <row r="3979" spans="1:23" x14ac:dyDescent="0.25">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c r="V3979" t="str">
        <f>IF(ISNA(MATCH(Sales!$B3979,Returns!$B$2:$B$297,0)),"No","Yes")</f>
        <v>No</v>
      </c>
      <c r="W3979" t="str">
        <f>INDEX(People!$A$2:$A$5,MATCH(Sales!$M3979,People!$B$2:$B$5,0))</f>
        <v>Anna Andreadi</v>
      </c>
    </row>
    <row r="3980" spans="1:23" x14ac:dyDescent="0.25">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c r="V3980" t="str">
        <f>IF(ISNA(MATCH(Sales!$B3980,Returns!$B$2:$B$297,0)),"No","Yes")</f>
        <v>No</v>
      </c>
      <c r="W3980" t="str">
        <f>INDEX(People!$A$2:$A$5,MATCH(Sales!$M3980,People!$B$2:$B$5,0))</f>
        <v>Anna Andreadi</v>
      </c>
    </row>
    <row r="3981" spans="1:23" x14ac:dyDescent="0.25">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c r="V3981" t="str">
        <f>IF(ISNA(MATCH(Sales!$B3981,Returns!$B$2:$B$297,0)),"No","Yes")</f>
        <v>No</v>
      </c>
      <c r="W3981" t="str">
        <f>INDEX(People!$A$2:$A$5,MATCH(Sales!$M3981,People!$B$2:$B$5,0))</f>
        <v>Chuck Magee</v>
      </c>
    </row>
    <row r="3982" spans="1:23" x14ac:dyDescent="0.25">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c r="V3982" t="str">
        <f>IF(ISNA(MATCH(Sales!$B3982,Returns!$B$2:$B$297,0)),"No","Yes")</f>
        <v>No</v>
      </c>
      <c r="W3982" t="str">
        <f>INDEX(People!$A$2:$A$5,MATCH(Sales!$M3982,People!$B$2:$B$5,0))</f>
        <v>Chuck Magee</v>
      </c>
    </row>
    <row r="3983" spans="1:23" x14ac:dyDescent="0.25">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IF(ISNA(MATCH(Sales!$B3983,Returns!$B$2:$B$297,0)),"No","Yes")</f>
        <v>No</v>
      </c>
      <c r="W3983" t="str">
        <f>INDEX(People!$A$2:$A$5,MATCH(Sales!$M3983,People!$B$2:$B$5,0))</f>
        <v>Anna Andreadi</v>
      </c>
    </row>
    <row r="3984" spans="1:23" x14ac:dyDescent="0.25">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c r="V3984" t="str">
        <f>IF(ISNA(MATCH(Sales!$B3984,Returns!$B$2:$B$297,0)),"No","Yes")</f>
        <v>No</v>
      </c>
      <c r="W3984" t="str">
        <f>INDEX(People!$A$2:$A$5,MATCH(Sales!$M3984,People!$B$2:$B$5,0))</f>
        <v>Anna Andreadi</v>
      </c>
    </row>
    <row r="3985" spans="1:23" x14ac:dyDescent="0.25">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c r="V3985" t="str">
        <f>IF(ISNA(MATCH(Sales!$B3985,Returns!$B$2:$B$297,0)),"No","Yes")</f>
        <v>No</v>
      </c>
      <c r="W3985" t="str">
        <f>INDEX(People!$A$2:$A$5,MATCH(Sales!$M3985,People!$B$2:$B$5,0))</f>
        <v>Anna Andreadi</v>
      </c>
    </row>
    <row r="3986" spans="1:23" x14ac:dyDescent="0.25">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c r="V3986" t="str">
        <f>IF(ISNA(MATCH(Sales!$B3986,Returns!$B$2:$B$297,0)),"No","Yes")</f>
        <v>No</v>
      </c>
      <c r="W3986" t="str">
        <f>INDEX(People!$A$2:$A$5,MATCH(Sales!$M3986,People!$B$2:$B$5,0))</f>
        <v>Anna Andreadi</v>
      </c>
    </row>
    <row r="3987" spans="1:23" x14ac:dyDescent="0.25">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c r="V3987" t="str">
        <f>IF(ISNA(MATCH(Sales!$B3987,Returns!$B$2:$B$297,0)),"No","Yes")</f>
        <v>No</v>
      </c>
      <c r="W3987" t="str">
        <f>INDEX(People!$A$2:$A$5,MATCH(Sales!$M3987,People!$B$2:$B$5,0))</f>
        <v>Anna Andreadi</v>
      </c>
    </row>
    <row r="3988" spans="1:23" x14ac:dyDescent="0.25">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c r="V3988" t="str">
        <f>IF(ISNA(MATCH(Sales!$B3988,Returns!$B$2:$B$297,0)),"No","Yes")</f>
        <v>No</v>
      </c>
      <c r="W3988" t="str">
        <f>INDEX(People!$A$2:$A$5,MATCH(Sales!$M3988,People!$B$2:$B$5,0))</f>
        <v>Chuck Magee</v>
      </c>
    </row>
    <row r="3989" spans="1:23" x14ac:dyDescent="0.25">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c r="V3989" t="str">
        <f>IF(ISNA(MATCH(Sales!$B3989,Returns!$B$2:$B$297,0)),"No","Yes")</f>
        <v>No</v>
      </c>
      <c r="W3989" t="str">
        <f>INDEX(People!$A$2:$A$5,MATCH(Sales!$M3989,People!$B$2:$B$5,0))</f>
        <v>Chuck Magee</v>
      </c>
    </row>
    <row r="3990" spans="1:23" x14ac:dyDescent="0.25">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c r="V3990" t="str">
        <f>IF(ISNA(MATCH(Sales!$B3990,Returns!$B$2:$B$297,0)),"No","Yes")</f>
        <v>No</v>
      </c>
      <c r="W3990" t="str">
        <f>INDEX(People!$A$2:$A$5,MATCH(Sales!$M3990,People!$B$2:$B$5,0))</f>
        <v>Cassandra Brandow</v>
      </c>
    </row>
    <row r="3991" spans="1:23" x14ac:dyDescent="0.25">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c r="V3991" t="str">
        <f>IF(ISNA(MATCH(Sales!$B3991,Returns!$B$2:$B$297,0)),"No","Yes")</f>
        <v>No</v>
      </c>
      <c r="W3991" t="str">
        <f>INDEX(People!$A$2:$A$5,MATCH(Sales!$M3991,People!$B$2:$B$5,0))</f>
        <v>Chuck Magee</v>
      </c>
    </row>
    <row r="3992" spans="1:23" x14ac:dyDescent="0.25">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c r="V3992" t="str">
        <f>IF(ISNA(MATCH(Sales!$B3992,Returns!$B$2:$B$297,0)),"No","Yes")</f>
        <v>No</v>
      </c>
      <c r="W3992" t="str">
        <f>INDEX(People!$A$2:$A$5,MATCH(Sales!$M3992,People!$B$2:$B$5,0))</f>
        <v>Chuck Magee</v>
      </c>
    </row>
    <row r="3993" spans="1:23" x14ac:dyDescent="0.25">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c r="V3993" t="str">
        <f>IF(ISNA(MATCH(Sales!$B3993,Returns!$B$2:$B$297,0)),"No","Yes")</f>
        <v>No</v>
      </c>
      <c r="W3993" t="str">
        <f>INDEX(People!$A$2:$A$5,MATCH(Sales!$M3993,People!$B$2:$B$5,0))</f>
        <v>Cassandra Brandow</v>
      </c>
    </row>
    <row r="3994" spans="1:23" x14ac:dyDescent="0.25">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c r="V3994" t="str">
        <f>IF(ISNA(MATCH(Sales!$B3994,Returns!$B$2:$B$297,0)),"No","Yes")</f>
        <v>No</v>
      </c>
      <c r="W3994" t="str">
        <f>INDEX(People!$A$2:$A$5,MATCH(Sales!$M3994,People!$B$2:$B$5,0))</f>
        <v>Cassandra Brandow</v>
      </c>
    </row>
    <row r="3995" spans="1:23" x14ac:dyDescent="0.25">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c r="V3995" t="str">
        <f>IF(ISNA(MATCH(Sales!$B3995,Returns!$B$2:$B$297,0)),"No","Yes")</f>
        <v>No</v>
      </c>
      <c r="W3995" t="str">
        <f>INDEX(People!$A$2:$A$5,MATCH(Sales!$M3995,People!$B$2:$B$5,0))</f>
        <v>Cassandra Brandow</v>
      </c>
    </row>
    <row r="3996" spans="1:23" x14ac:dyDescent="0.25">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c r="V3996" t="str">
        <f>IF(ISNA(MATCH(Sales!$B3996,Returns!$B$2:$B$297,0)),"No","Yes")</f>
        <v>No</v>
      </c>
      <c r="W3996" t="str">
        <f>INDEX(People!$A$2:$A$5,MATCH(Sales!$M3996,People!$B$2:$B$5,0))</f>
        <v>Kelly Williams</v>
      </c>
    </row>
    <row r="3997" spans="1:23" x14ac:dyDescent="0.25">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c r="V3997" t="str">
        <f>IF(ISNA(MATCH(Sales!$B3997,Returns!$B$2:$B$297,0)),"No","Yes")</f>
        <v>No</v>
      </c>
      <c r="W3997" t="str">
        <f>INDEX(People!$A$2:$A$5,MATCH(Sales!$M3997,People!$B$2:$B$5,0))</f>
        <v>Kelly Williams</v>
      </c>
    </row>
    <row r="3998" spans="1:23" x14ac:dyDescent="0.25">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c r="V3998" t="str">
        <f>IF(ISNA(MATCH(Sales!$B3998,Returns!$B$2:$B$297,0)),"No","Yes")</f>
        <v>No</v>
      </c>
      <c r="W3998" t="str">
        <f>INDEX(People!$A$2:$A$5,MATCH(Sales!$M3998,People!$B$2:$B$5,0))</f>
        <v>Kelly Williams</v>
      </c>
    </row>
    <row r="3999" spans="1:23" x14ac:dyDescent="0.25">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c r="V3999" t="str">
        <f>IF(ISNA(MATCH(Sales!$B3999,Returns!$B$2:$B$297,0)),"No","Yes")</f>
        <v>No</v>
      </c>
      <c r="W3999" t="str">
        <f>INDEX(People!$A$2:$A$5,MATCH(Sales!$M3999,People!$B$2:$B$5,0))</f>
        <v>Kelly Williams</v>
      </c>
    </row>
    <row r="4000" spans="1:23" x14ac:dyDescent="0.25">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c r="V4000" t="str">
        <f>IF(ISNA(MATCH(Sales!$B4000,Returns!$B$2:$B$297,0)),"No","Yes")</f>
        <v>No</v>
      </c>
      <c r="W4000" t="str">
        <f>INDEX(People!$A$2:$A$5,MATCH(Sales!$M4000,People!$B$2:$B$5,0))</f>
        <v>Kelly Williams</v>
      </c>
    </row>
    <row r="4001" spans="1:23" x14ac:dyDescent="0.25">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c r="V4001" t="str">
        <f>IF(ISNA(MATCH(Sales!$B4001,Returns!$B$2:$B$297,0)),"No","Yes")</f>
        <v>No</v>
      </c>
      <c r="W4001" t="str">
        <f>INDEX(People!$A$2:$A$5,MATCH(Sales!$M4001,People!$B$2:$B$5,0))</f>
        <v>Cassandra Brandow</v>
      </c>
    </row>
    <row r="4002" spans="1:23" x14ac:dyDescent="0.25">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c r="V4002" t="str">
        <f>IF(ISNA(MATCH(Sales!$B4002,Returns!$B$2:$B$297,0)),"No","Yes")</f>
        <v>No</v>
      </c>
      <c r="W4002" t="str">
        <f>INDEX(People!$A$2:$A$5,MATCH(Sales!$M4002,People!$B$2:$B$5,0))</f>
        <v>Anna Andreadi</v>
      </c>
    </row>
    <row r="4003" spans="1:23" x14ac:dyDescent="0.25">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c r="V4003" t="str">
        <f>IF(ISNA(MATCH(Sales!$B4003,Returns!$B$2:$B$297,0)),"No","Yes")</f>
        <v>No</v>
      </c>
      <c r="W4003" t="str">
        <f>INDEX(People!$A$2:$A$5,MATCH(Sales!$M4003,People!$B$2:$B$5,0))</f>
        <v>Anna Andreadi</v>
      </c>
    </row>
    <row r="4004" spans="1:23" x14ac:dyDescent="0.25">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c r="V4004" t="str">
        <f>IF(ISNA(MATCH(Sales!$B4004,Returns!$B$2:$B$297,0)),"No","Yes")</f>
        <v>No</v>
      </c>
      <c r="W4004" t="str">
        <f>INDEX(People!$A$2:$A$5,MATCH(Sales!$M4004,People!$B$2:$B$5,0))</f>
        <v>Kelly Williams</v>
      </c>
    </row>
    <row r="4005" spans="1:23" x14ac:dyDescent="0.25">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c r="V4005" t="str">
        <f>IF(ISNA(MATCH(Sales!$B4005,Returns!$B$2:$B$297,0)),"No","Yes")</f>
        <v>No</v>
      </c>
      <c r="W4005" t="str">
        <f>INDEX(People!$A$2:$A$5,MATCH(Sales!$M4005,People!$B$2:$B$5,0))</f>
        <v>Kelly Williams</v>
      </c>
    </row>
    <row r="4006" spans="1:23" x14ac:dyDescent="0.25">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c r="V4006" t="str">
        <f>IF(ISNA(MATCH(Sales!$B4006,Returns!$B$2:$B$297,0)),"No","Yes")</f>
        <v>No</v>
      </c>
      <c r="W4006" t="str">
        <f>INDEX(People!$A$2:$A$5,MATCH(Sales!$M4006,People!$B$2:$B$5,0))</f>
        <v>Kelly Williams</v>
      </c>
    </row>
    <row r="4007" spans="1:23" x14ac:dyDescent="0.25">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c r="V4007" t="str">
        <f>IF(ISNA(MATCH(Sales!$B4007,Returns!$B$2:$B$297,0)),"No","Yes")</f>
        <v>No</v>
      </c>
      <c r="W4007" t="str">
        <f>INDEX(People!$A$2:$A$5,MATCH(Sales!$M4007,People!$B$2:$B$5,0))</f>
        <v>Cassandra Brandow</v>
      </c>
    </row>
    <row r="4008" spans="1:23" x14ac:dyDescent="0.25">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c r="V4008" t="str">
        <f>IF(ISNA(MATCH(Sales!$B4008,Returns!$B$2:$B$297,0)),"No","Yes")</f>
        <v>No</v>
      </c>
      <c r="W4008" t="str">
        <f>INDEX(People!$A$2:$A$5,MATCH(Sales!$M4008,People!$B$2:$B$5,0))</f>
        <v>Cassandra Brandow</v>
      </c>
    </row>
    <row r="4009" spans="1:23" x14ac:dyDescent="0.25">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c r="V4009" t="str">
        <f>IF(ISNA(MATCH(Sales!$B4009,Returns!$B$2:$B$297,0)),"No","Yes")</f>
        <v>No</v>
      </c>
      <c r="W4009" t="str">
        <f>INDEX(People!$A$2:$A$5,MATCH(Sales!$M4009,People!$B$2:$B$5,0))</f>
        <v>Cassandra Brandow</v>
      </c>
    </row>
    <row r="4010" spans="1:23" x14ac:dyDescent="0.25">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c r="V4010" t="str">
        <f>IF(ISNA(MATCH(Sales!$B4010,Returns!$B$2:$B$297,0)),"No","Yes")</f>
        <v>No</v>
      </c>
      <c r="W4010" t="str">
        <f>INDEX(People!$A$2:$A$5,MATCH(Sales!$M4010,People!$B$2:$B$5,0))</f>
        <v>Anna Andreadi</v>
      </c>
    </row>
    <row r="4011" spans="1:23" x14ac:dyDescent="0.25">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c r="V4011" t="str">
        <f>IF(ISNA(MATCH(Sales!$B4011,Returns!$B$2:$B$297,0)),"No","Yes")</f>
        <v>No</v>
      </c>
      <c r="W4011" t="str">
        <f>INDEX(People!$A$2:$A$5,MATCH(Sales!$M4011,People!$B$2:$B$5,0))</f>
        <v>Anna Andreadi</v>
      </c>
    </row>
    <row r="4012" spans="1:23" x14ac:dyDescent="0.25">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c r="V4012" t="str">
        <f>IF(ISNA(MATCH(Sales!$B4012,Returns!$B$2:$B$297,0)),"No","Yes")</f>
        <v>No</v>
      </c>
      <c r="W4012" t="str">
        <f>INDEX(People!$A$2:$A$5,MATCH(Sales!$M4012,People!$B$2:$B$5,0))</f>
        <v>Chuck Magee</v>
      </c>
    </row>
    <row r="4013" spans="1:23" x14ac:dyDescent="0.25">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c r="V4013" t="str">
        <f>IF(ISNA(MATCH(Sales!$B4013,Returns!$B$2:$B$297,0)),"No","Yes")</f>
        <v>No</v>
      </c>
      <c r="W4013" t="str">
        <f>INDEX(People!$A$2:$A$5,MATCH(Sales!$M4013,People!$B$2:$B$5,0))</f>
        <v>Chuck Magee</v>
      </c>
    </row>
    <row r="4014" spans="1:23" x14ac:dyDescent="0.25">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c r="V4014" t="str">
        <f>IF(ISNA(MATCH(Sales!$B4014,Returns!$B$2:$B$297,0)),"No","Yes")</f>
        <v>No</v>
      </c>
      <c r="W4014" t="str">
        <f>INDEX(People!$A$2:$A$5,MATCH(Sales!$M4014,People!$B$2:$B$5,0))</f>
        <v>Kelly Williams</v>
      </c>
    </row>
    <row r="4015" spans="1:23" x14ac:dyDescent="0.25">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c r="V4015" t="str">
        <f>IF(ISNA(MATCH(Sales!$B4015,Returns!$B$2:$B$297,0)),"No","Yes")</f>
        <v>No</v>
      </c>
      <c r="W4015" t="str">
        <f>INDEX(People!$A$2:$A$5,MATCH(Sales!$M4015,People!$B$2:$B$5,0))</f>
        <v>Cassandra Brandow</v>
      </c>
    </row>
    <row r="4016" spans="1:23" x14ac:dyDescent="0.25">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IF(ISNA(MATCH(Sales!$B4016,Returns!$B$2:$B$297,0)),"No","Yes")</f>
        <v>No</v>
      </c>
      <c r="W4016" t="str">
        <f>INDEX(People!$A$2:$A$5,MATCH(Sales!$M4016,People!$B$2:$B$5,0))</f>
        <v>Cassandra Brandow</v>
      </c>
    </row>
    <row r="4017" spans="1:23" x14ac:dyDescent="0.25">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c r="V4017" t="str">
        <f>IF(ISNA(MATCH(Sales!$B4017,Returns!$B$2:$B$297,0)),"No","Yes")</f>
        <v>No</v>
      </c>
      <c r="W4017" t="str">
        <f>INDEX(People!$A$2:$A$5,MATCH(Sales!$M4017,People!$B$2:$B$5,0))</f>
        <v>Cassandra Brandow</v>
      </c>
    </row>
    <row r="4018" spans="1:23" x14ac:dyDescent="0.25">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c r="V4018" t="str">
        <f>IF(ISNA(MATCH(Sales!$B4018,Returns!$B$2:$B$297,0)),"No","Yes")</f>
        <v>No</v>
      </c>
      <c r="W4018" t="str">
        <f>INDEX(People!$A$2:$A$5,MATCH(Sales!$M4018,People!$B$2:$B$5,0))</f>
        <v>Cassandra Brandow</v>
      </c>
    </row>
    <row r="4019" spans="1:23" x14ac:dyDescent="0.25">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c r="V4019" t="str">
        <f>IF(ISNA(MATCH(Sales!$B4019,Returns!$B$2:$B$297,0)),"No","Yes")</f>
        <v>No</v>
      </c>
      <c r="W4019" t="str">
        <f>INDEX(People!$A$2:$A$5,MATCH(Sales!$M4019,People!$B$2:$B$5,0))</f>
        <v>Cassandra Brandow</v>
      </c>
    </row>
    <row r="4020" spans="1:23" x14ac:dyDescent="0.25">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c r="V4020" t="str">
        <f>IF(ISNA(MATCH(Sales!$B4020,Returns!$B$2:$B$297,0)),"No","Yes")</f>
        <v>No</v>
      </c>
      <c r="W4020" t="str">
        <f>INDEX(People!$A$2:$A$5,MATCH(Sales!$M4020,People!$B$2:$B$5,0))</f>
        <v>Cassandra Brandow</v>
      </c>
    </row>
    <row r="4021" spans="1:23" x14ac:dyDescent="0.25">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IF(ISNA(MATCH(Sales!$B4021,Returns!$B$2:$B$297,0)),"No","Yes")</f>
        <v>No</v>
      </c>
      <c r="W4021" t="str">
        <f>INDEX(People!$A$2:$A$5,MATCH(Sales!$M4021,People!$B$2:$B$5,0))</f>
        <v>Cassandra Brandow</v>
      </c>
    </row>
    <row r="4022" spans="1:23" x14ac:dyDescent="0.25">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c r="V4022" t="str">
        <f>IF(ISNA(MATCH(Sales!$B4022,Returns!$B$2:$B$297,0)),"No","Yes")</f>
        <v>No</v>
      </c>
      <c r="W4022" t="str">
        <f>INDEX(People!$A$2:$A$5,MATCH(Sales!$M4022,People!$B$2:$B$5,0))</f>
        <v>Chuck Magee</v>
      </c>
    </row>
    <row r="4023" spans="1:23" x14ac:dyDescent="0.25">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c r="V4023" t="str">
        <f>IF(ISNA(MATCH(Sales!$B4023,Returns!$B$2:$B$297,0)),"No","Yes")</f>
        <v>No</v>
      </c>
      <c r="W4023" t="str">
        <f>INDEX(People!$A$2:$A$5,MATCH(Sales!$M4023,People!$B$2:$B$5,0))</f>
        <v>Chuck Magee</v>
      </c>
    </row>
    <row r="4024" spans="1:23" x14ac:dyDescent="0.25">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c r="V4024" t="str">
        <f>IF(ISNA(MATCH(Sales!$B4024,Returns!$B$2:$B$297,0)),"No","Yes")</f>
        <v>No</v>
      </c>
      <c r="W4024" t="str">
        <f>INDEX(People!$A$2:$A$5,MATCH(Sales!$M4024,People!$B$2:$B$5,0))</f>
        <v>Chuck Magee</v>
      </c>
    </row>
    <row r="4025" spans="1:23" x14ac:dyDescent="0.25">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c r="V4025" t="str">
        <f>IF(ISNA(MATCH(Sales!$B4025,Returns!$B$2:$B$297,0)),"No","Yes")</f>
        <v>No</v>
      </c>
      <c r="W4025" t="str">
        <f>INDEX(People!$A$2:$A$5,MATCH(Sales!$M4025,People!$B$2:$B$5,0))</f>
        <v>Anna Andreadi</v>
      </c>
    </row>
    <row r="4026" spans="1:23" x14ac:dyDescent="0.25">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c r="V4026" t="str">
        <f>IF(ISNA(MATCH(Sales!$B4026,Returns!$B$2:$B$297,0)),"No","Yes")</f>
        <v>No</v>
      </c>
      <c r="W4026" t="str">
        <f>INDEX(People!$A$2:$A$5,MATCH(Sales!$M4026,People!$B$2:$B$5,0))</f>
        <v>Anna Andreadi</v>
      </c>
    </row>
    <row r="4027" spans="1:23" x14ac:dyDescent="0.25">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c r="V4027" t="str">
        <f>IF(ISNA(MATCH(Sales!$B4027,Returns!$B$2:$B$297,0)),"No","Yes")</f>
        <v>No</v>
      </c>
      <c r="W4027" t="str">
        <f>INDEX(People!$A$2:$A$5,MATCH(Sales!$M4027,People!$B$2:$B$5,0))</f>
        <v>Kelly Williams</v>
      </c>
    </row>
    <row r="4028" spans="1:23" x14ac:dyDescent="0.25">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c r="V4028" t="str">
        <f>IF(ISNA(MATCH(Sales!$B4028,Returns!$B$2:$B$297,0)),"No","Yes")</f>
        <v>No</v>
      </c>
      <c r="W4028" t="str">
        <f>INDEX(People!$A$2:$A$5,MATCH(Sales!$M4028,People!$B$2:$B$5,0))</f>
        <v>Kelly Williams</v>
      </c>
    </row>
    <row r="4029" spans="1:23" x14ac:dyDescent="0.25">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c r="V4029" t="str">
        <f>IF(ISNA(MATCH(Sales!$B4029,Returns!$B$2:$B$297,0)),"No","Yes")</f>
        <v>No</v>
      </c>
      <c r="W4029" t="str">
        <f>INDEX(People!$A$2:$A$5,MATCH(Sales!$M4029,People!$B$2:$B$5,0))</f>
        <v>Kelly Williams</v>
      </c>
    </row>
    <row r="4030" spans="1:23" x14ac:dyDescent="0.25">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c r="V4030" t="str">
        <f>IF(ISNA(MATCH(Sales!$B4030,Returns!$B$2:$B$297,0)),"No","Yes")</f>
        <v>No</v>
      </c>
      <c r="W4030" t="str">
        <f>INDEX(People!$A$2:$A$5,MATCH(Sales!$M4030,People!$B$2:$B$5,0))</f>
        <v>Kelly Williams</v>
      </c>
    </row>
    <row r="4031" spans="1:23" x14ac:dyDescent="0.25">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IF(ISNA(MATCH(Sales!$B4031,Returns!$B$2:$B$297,0)),"No","Yes")</f>
        <v>No</v>
      </c>
      <c r="W4031" t="str">
        <f>INDEX(People!$A$2:$A$5,MATCH(Sales!$M4031,People!$B$2:$B$5,0))</f>
        <v>Cassandra Brandow</v>
      </c>
    </row>
    <row r="4032" spans="1:23" x14ac:dyDescent="0.25">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c r="V4032" t="str">
        <f>IF(ISNA(MATCH(Sales!$B4032,Returns!$B$2:$B$297,0)),"No","Yes")</f>
        <v>No</v>
      </c>
      <c r="W4032" t="str">
        <f>INDEX(People!$A$2:$A$5,MATCH(Sales!$M4032,People!$B$2:$B$5,0))</f>
        <v>Cassandra Brandow</v>
      </c>
    </row>
    <row r="4033" spans="1:23" x14ac:dyDescent="0.25">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c r="V4033" t="str">
        <f>IF(ISNA(MATCH(Sales!$B4033,Returns!$B$2:$B$297,0)),"No","Yes")</f>
        <v>No</v>
      </c>
      <c r="W4033" t="str">
        <f>INDEX(People!$A$2:$A$5,MATCH(Sales!$M4033,People!$B$2:$B$5,0))</f>
        <v>Anna Andreadi</v>
      </c>
    </row>
    <row r="4034" spans="1:23" x14ac:dyDescent="0.25">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c r="V4034" t="str">
        <f>IF(ISNA(MATCH(Sales!$B4034,Returns!$B$2:$B$297,0)),"No","Yes")</f>
        <v>No</v>
      </c>
      <c r="W4034" t="str">
        <f>INDEX(People!$A$2:$A$5,MATCH(Sales!$M4034,People!$B$2:$B$5,0))</f>
        <v>Anna Andreadi</v>
      </c>
    </row>
    <row r="4035" spans="1:23" x14ac:dyDescent="0.25">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c r="V4035" t="str">
        <f>IF(ISNA(MATCH(Sales!$B4035,Returns!$B$2:$B$297,0)),"No","Yes")</f>
        <v>No</v>
      </c>
      <c r="W4035" t="str">
        <f>INDEX(People!$A$2:$A$5,MATCH(Sales!$M4035,People!$B$2:$B$5,0))</f>
        <v>Anna Andreadi</v>
      </c>
    </row>
    <row r="4036" spans="1:23" x14ac:dyDescent="0.25">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c r="V4036" t="str">
        <f>IF(ISNA(MATCH(Sales!$B4036,Returns!$B$2:$B$297,0)),"No","Yes")</f>
        <v>No</v>
      </c>
      <c r="W4036" t="str">
        <f>INDEX(People!$A$2:$A$5,MATCH(Sales!$M4036,People!$B$2:$B$5,0))</f>
        <v>Chuck Magee</v>
      </c>
    </row>
    <row r="4037" spans="1:23" x14ac:dyDescent="0.25">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c r="V4037" t="str">
        <f>IF(ISNA(MATCH(Sales!$B4037,Returns!$B$2:$B$297,0)),"No","Yes")</f>
        <v>No</v>
      </c>
      <c r="W4037" t="str">
        <f>INDEX(People!$A$2:$A$5,MATCH(Sales!$M4037,People!$B$2:$B$5,0))</f>
        <v>Chuck Magee</v>
      </c>
    </row>
    <row r="4038" spans="1:23" x14ac:dyDescent="0.25">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c r="V4038" t="str">
        <f>IF(ISNA(MATCH(Sales!$B4038,Returns!$B$2:$B$297,0)),"No","Yes")</f>
        <v>No</v>
      </c>
      <c r="W4038" t="str">
        <f>INDEX(People!$A$2:$A$5,MATCH(Sales!$M4038,People!$B$2:$B$5,0))</f>
        <v>Kelly Williams</v>
      </c>
    </row>
    <row r="4039" spans="1:23" x14ac:dyDescent="0.25">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c r="V4039" t="str">
        <f>IF(ISNA(MATCH(Sales!$B4039,Returns!$B$2:$B$297,0)),"No","Yes")</f>
        <v>Yes</v>
      </c>
      <c r="W4039" t="str">
        <f>INDEX(People!$A$2:$A$5,MATCH(Sales!$M4039,People!$B$2:$B$5,0))</f>
        <v>Anna Andreadi</v>
      </c>
    </row>
    <row r="4040" spans="1:23" x14ac:dyDescent="0.25">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IF(ISNA(MATCH(Sales!$B4040,Returns!$B$2:$B$297,0)),"No","Yes")</f>
        <v>Yes</v>
      </c>
      <c r="W4040" t="str">
        <f>INDEX(People!$A$2:$A$5,MATCH(Sales!$M4040,People!$B$2:$B$5,0))</f>
        <v>Anna Andreadi</v>
      </c>
    </row>
    <row r="4041" spans="1:23" x14ac:dyDescent="0.25">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c r="V4041" t="str">
        <f>IF(ISNA(MATCH(Sales!$B4041,Returns!$B$2:$B$297,0)),"No","Yes")</f>
        <v>Yes</v>
      </c>
      <c r="W4041" t="str">
        <f>INDEX(People!$A$2:$A$5,MATCH(Sales!$M4041,People!$B$2:$B$5,0))</f>
        <v>Anna Andreadi</v>
      </c>
    </row>
    <row r="4042" spans="1:23" x14ac:dyDescent="0.25">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c r="V4042" t="str">
        <f>IF(ISNA(MATCH(Sales!$B4042,Returns!$B$2:$B$297,0)),"No","Yes")</f>
        <v>Yes</v>
      </c>
      <c r="W4042" t="str">
        <f>INDEX(People!$A$2:$A$5,MATCH(Sales!$M4042,People!$B$2:$B$5,0))</f>
        <v>Anna Andreadi</v>
      </c>
    </row>
    <row r="4043" spans="1:23" x14ac:dyDescent="0.25">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c r="V4043" t="str">
        <f>IF(ISNA(MATCH(Sales!$B4043,Returns!$B$2:$B$297,0)),"No","Yes")</f>
        <v>Yes</v>
      </c>
      <c r="W4043" t="str">
        <f>INDEX(People!$A$2:$A$5,MATCH(Sales!$M4043,People!$B$2:$B$5,0))</f>
        <v>Anna Andreadi</v>
      </c>
    </row>
    <row r="4044" spans="1:23" x14ac:dyDescent="0.25">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c r="V4044" t="str">
        <f>IF(ISNA(MATCH(Sales!$B4044,Returns!$B$2:$B$297,0)),"No","Yes")</f>
        <v>Yes</v>
      </c>
      <c r="W4044" t="str">
        <f>INDEX(People!$A$2:$A$5,MATCH(Sales!$M4044,People!$B$2:$B$5,0))</f>
        <v>Anna Andreadi</v>
      </c>
    </row>
    <row r="4045" spans="1:23" x14ac:dyDescent="0.25">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c r="V4045" t="str">
        <f>IF(ISNA(MATCH(Sales!$B4045,Returns!$B$2:$B$297,0)),"No","Yes")</f>
        <v>Yes</v>
      </c>
      <c r="W4045" t="str">
        <f>INDEX(People!$A$2:$A$5,MATCH(Sales!$M4045,People!$B$2:$B$5,0))</f>
        <v>Anna Andreadi</v>
      </c>
    </row>
    <row r="4046" spans="1:23" x14ac:dyDescent="0.25">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c r="V4046" t="str">
        <f>IF(ISNA(MATCH(Sales!$B4046,Returns!$B$2:$B$297,0)),"No","Yes")</f>
        <v>No</v>
      </c>
      <c r="W4046" t="str">
        <f>INDEX(People!$A$2:$A$5,MATCH(Sales!$M4046,People!$B$2:$B$5,0))</f>
        <v>Anna Andreadi</v>
      </c>
    </row>
    <row r="4047" spans="1:23" x14ac:dyDescent="0.25">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c r="V4047" t="str">
        <f>IF(ISNA(MATCH(Sales!$B4047,Returns!$B$2:$B$297,0)),"No","Yes")</f>
        <v>No</v>
      </c>
      <c r="W4047" t="str">
        <f>INDEX(People!$A$2:$A$5,MATCH(Sales!$M4047,People!$B$2:$B$5,0))</f>
        <v>Kelly Williams</v>
      </c>
    </row>
    <row r="4048" spans="1:23" x14ac:dyDescent="0.25">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c r="V4048" t="str">
        <f>IF(ISNA(MATCH(Sales!$B4048,Returns!$B$2:$B$297,0)),"No","Yes")</f>
        <v>No</v>
      </c>
      <c r="W4048" t="str">
        <f>INDEX(People!$A$2:$A$5,MATCH(Sales!$M4048,People!$B$2:$B$5,0))</f>
        <v>Kelly Williams</v>
      </c>
    </row>
    <row r="4049" spans="1:23" x14ac:dyDescent="0.25">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IF(ISNA(MATCH(Sales!$B4049,Returns!$B$2:$B$297,0)),"No","Yes")</f>
        <v>No</v>
      </c>
      <c r="W4049" t="str">
        <f>INDEX(People!$A$2:$A$5,MATCH(Sales!$M4049,People!$B$2:$B$5,0))</f>
        <v>Chuck Magee</v>
      </c>
    </row>
    <row r="4050" spans="1:23" x14ac:dyDescent="0.25">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c r="V4050" t="str">
        <f>IF(ISNA(MATCH(Sales!$B4050,Returns!$B$2:$B$297,0)),"No","Yes")</f>
        <v>No</v>
      </c>
      <c r="W4050" t="str">
        <f>INDEX(People!$A$2:$A$5,MATCH(Sales!$M4050,People!$B$2:$B$5,0))</f>
        <v>Chuck Magee</v>
      </c>
    </row>
    <row r="4051" spans="1:23" x14ac:dyDescent="0.25">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c r="V4051" t="str">
        <f>IF(ISNA(MATCH(Sales!$B4051,Returns!$B$2:$B$297,0)),"No","Yes")</f>
        <v>No</v>
      </c>
      <c r="W4051" t="str">
        <f>INDEX(People!$A$2:$A$5,MATCH(Sales!$M4051,People!$B$2:$B$5,0))</f>
        <v>Chuck Magee</v>
      </c>
    </row>
    <row r="4052" spans="1:23" x14ac:dyDescent="0.25">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c r="V4052" t="str">
        <f>IF(ISNA(MATCH(Sales!$B4052,Returns!$B$2:$B$297,0)),"No","Yes")</f>
        <v>No</v>
      </c>
      <c r="W4052" t="str">
        <f>INDEX(People!$A$2:$A$5,MATCH(Sales!$M4052,People!$B$2:$B$5,0))</f>
        <v>Chuck Magee</v>
      </c>
    </row>
    <row r="4053" spans="1:23" x14ac:dyDescent="0.25">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c r="V4053" t="str">
        <f>IF(ISNA(MATCH(Sales!$B4053,Returns!$B$2:$B$297,0)),"No","Yes")</f>
        <v>No</v>
      </c>
      <c r="W4053" t="str">
        <f>INDEX(People!$A$2:$A$5,MATCH(Sales!$M4053,People!$B$2:$B$5,0))</f>
        <v>Chuck Magee</v>
      </c>
    </row>
    <row r="4054" spans="1:23" x14ac:dyDescent="0.25">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IF(ISNA(MATCH(Sales!$B4054,Returns!$B$2:$B$297,0)),"No","Yes")</f>
        <v>No</v>
      </c>
      <c r="W4054" t="str">
        <f>INDEX(People!$A$2:$A$5,MATCH(Sales!$M4054,People!$B$2:$B$5,0))</f>
        <v>Chuck Magee</v>
      </c>
    </row>
    <row r="4055" spans="1:23" x14ac:dyDescent="0.25">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c r="V4055" t="str">
        <f>IF(ISNA(MATCH(Sales!$B4055,Returns!$B$2:$B$297,0)),"No","Yes")</f>
        <v>No</v>
      </c>
      <c r="W4055" t="str">
        <f>INDEX(People!$A$2:$A$5,MATCH(Sales!$M4055,People!$B$2:$B$5,0))</f>
        <v>Chuck Magee</v>
      </c>
    </row>
    <row r="4056" spans="1:23" x14ac:dyDescent="0.25">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IF(ISNA(MATCH(Sales!$B4056,Returns!$B$2:$B$297,0)),"No","Yes")</f>
        <v>No</v>
      </c>
      <c r="W4056" t="str">
        <f>INDEX(People!$A$2:$A$5,MATCH(Sales!$M4056,People!$B$2:$B$5,0))</f>
        <v>Chuck Magee</v>
      </c>
    </row>
    <row r="4057" spans="1:23" x14ac:dyDescent="0.25">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c r="V4057" t="str">
        <f>IF(ISNA(MATCH(Sales!$B4057,Returns!$B$2:$B$297,0)),"No","Yes")</f>
        <v>No</v>
      </c>
      <c r="W4057" t="str">
        <f>INDEX(People!$A$2:$A$5,MATCH(Sales!$M4057,People!$B$2:$B$5,0))</f>
        <v>Chuck Magee</v>
      </c>
    </row>
    <row r="4058" spans="1:23" x14ac:dyDescent="0.25">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c r="V4058" t="str">
        <f>IF(ISNA(MATCH(Sales!$B4058,Returns!$B$2:$B$297,0)),"No","Yes")</f>
        <v>No</v>
      </c>
      <c r="W4058" t="str">
        <f>INDEX(People!$A$2:$A$5,MATCH(Sales!$M4058,People!$B$2:$B$5,0))</f>
        <v>Chuck Magee</v>
      </c>
    </row>
    <row r="4059" spans="1:23" x14ac:dyDescent="0.25">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c r="V4059" t="str">
        <f>IF(ISNA(MATCH(Sales!$B4059,Returns!$B$2:$B$297,0)),"No","Yes")</f>
        <v>No</v>
      </c>
      <c r="W4059" t="str">
        <f>INDEX(People!$A$2:$A$5,MATCH(Sales!$M4059,People!$B$2:$B$5,0))</f>
        <v>Kelly Williams</v>
      </c>
    </row>
    <row r="4060" spans="1:23" x14ac:dyDescent="0.25">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c r="V4060" t="str">
        <f>IF(ISNA(MATCH(Sales!$B4060,Returns!$B$2:$B$297,0)),"No","Yes")</f>
        <v>Yes</v>
      </c>
      <c r="W4060" t="str">
        <f>INDEX(People!$A$2:$A$5,MATCH(Sales!$M4060,People!$B$2:$B$5,0))</f>
        <v>Anna Andreadi</v>
      </c>
    </row>
    <row r="4061" spans="1:23" x14ac:dyDescent="0.25">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c r="V4061" t="str">
        <f>IF(ISNA(MATCH(Sales!$B4061,Returns!$B$2:$B$297,0)),"No","Yes")</f>
        <v>Yes</v>
      </c>
      <c r="W4061" t="str">
        <f>INDEX(People!$A$2:$A$5,MATCH(Sales!$M4061,People!$B$2:$B$5,0))</f>
        <v>Anna Andreadi</v>
      </c>
    </row>
    <row r="4062" spans="1:23" x14ac:dyDescent="0.25">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c r="V4062" t="str">
        <f>IF(ISNA(MATCH(Sales!$B4062,Returns!$B$2:$B$297,0)),"No","Yes")</f>
        <v>No</v>
      </c>
      <c r="W4062" t="str">
        <f>INDEX(People!$A$2:$A$5,MATCH(Sales!$M4062,People!$B$2:$B$5,0))</f>
        <v>Kelly Williams</v>
      </c>
    </row>
    <row r="4063" spans="1:23" x14ac:dyDescent="0.25">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c r="V4063" t="str">
        <f>IF(ISNA(MATCH(Sales!$B4063,Returns!$B$2:$B$297,0)),"No","Yes")</f>
        <v>No</v>
      </c>
      <c r="W4063" t="str">
        <f>INDEX(People!$A$2:$A$5,MATCH(Sales!$M4063,People!$B$2:$B$5,0))</f>
        <v>Anna Andreadi</v>
      </c>
    </row>
    <row r="4064" spans="1:23" x14ac:dyDescent="0.25">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c r="V4064" t="str">
        <f>IF(ISNA(MATCH(Sales!$B4064,Returns!$B$2:$B$297,0)),"No","Yes")</f>
        <v>No</v>
      </c>
      <c r="W4064" t="str">
        <f>INDEX(People!$A$2:$A$5,MATCH(Sales!$M4064,People!$B$2:$B$5,0))</f>
        <v>Chuck Magee</v>
      </c>
    </row>
    <row r="4065" spans="1:23" x14ac:dyDescent="0.25">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c r="V4065" t="str">
        <f>IF(ISNA(MATCH(Sales!$B4065,Returns!$B$2:$B$297,0)),"No","Yes")</f>
        <v>No</v>
      </c>
      <c r="W4065" t="str">
        <f>INDEX(People!$A$2:$A$5,MATCH(Sales!$M4065,People!$B$2:$B$5,0))</f>
        <v>Cassandra Brandow</v>
      </c>
    </row>
    <row r="4066" spans="1:23" x14ac:dyDescent="0.25">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c r="V4066" t="str">
        <f>IF(ISNA(MATCH(Sales!$B4066,Returns!$B$2:$B$297,0)),"No","Yes")</f>
        <v>No</v>
      </c>
      <c r="W4066" t="str">
        <f>INDEX(People!$A$2:$A$5,MATCH(Sales!$M4066,People!$B$2:$B$5,0))</f>
        <v>Cassandra Brandow</v>
      </c>
    </row>
    <row r="4067" spans="1:23" x14ac:dyDescent="0.25">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c r="V4067" t="str">
        <f>IF(ISNA(MATCH(Sales!$B4067,Returns!$B$2:$B$297,0)),"No","Yes")</f>
        <v>No</v>
      </c>
      <c r="W4067" t="str">
        <f>INDEX(People!$A$2:$A$5,MATCH(Sales!$M4067,People!$B$2:$B$5,0))</f>
        <v>Cassandra Brandow</v>
      </c>
    </row>
    <row r="4068" spans="1:23" x14ac:dyDescent="0.25">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c r="V4068" t="str">
        <f>IF(ISNA(MATCH(Sales!$B4068,Returns!$B$2:$B$297,0)),"No","Yes")</f>
        <v>No</v>
      </c>
      <c r="W4068" t="str">
        <f>INDEX(People!$A$2:$A$5,MATCH(Sales!$M4068,People!$B$2:$B$5,0))</f>
        <v>Cassandra Brandow</v>
      </c>
    </row>
    <row r="4069" spans="1:23" x14ac:dyDescent="0.25">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c r="V4069" t="str">
        <f>IF(ISNA(MATCH(Sales!$B4069,Returns!$B$2:$B$297,0)),"No","Yes")</f>
        <v>No</v>
      </c>
      <c r="W4069" t="str">
        <f>INDEX(People!$A$2:$A$5,MATCH(Sales!$M4069,People!$B$2:$B$5,0))</f>
        <v>Cassandra Brandow</v>
      </c>
    </row>
    <row r="4070" spans="1:23" x14ac:dyDescent="0.25">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c r="V4070" t="str">
        <f>IF(ISNA(MATCH(Sales!$B4070,Returns!$B$2:$B$297,0)),"No","Yes")</f>
        <v>No</v>
      </c>
      <c r="W4070" t="str">
        <f>INDEX(People!$A$2:$A$5,MATCH(Sales!$M4070,People!$B$2:$B$5,0))</f>
        <v>Cassandra Brandow</v>
      </c>
    </row>
    <row r="4071" spans="1:23" x14ac:dyDescent="0.25">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c r="V4071" t="str">
        <f>IF(ISNA(MATCH(Sales!$B4071,Returns!$B$2:$B$297,0)),"No","Yes")</f>
        <v>No</v>
      </c>
      <c r="W4071" t="str">
        <f>INDEX(People!$A$2:$A$5,MATCH(Sales!$M4071,People!$B$2:$B$5,0))</f>
        <v>Kelly Williams</v>
      </c>
    </row>
    <row r="4072" spans="1:23" x14ac:dyDescent="0.25">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c r="V4072" t="str">
        <f>IF(ISNA(MATCH(Sales!$B4072,Returns!$B$2:$B$297,0)),"No","Yes")</f>
        <v>No</v>
      </c>
      <c r="W4072" t="str">
        <f>INDEX(People!$A$2:$A$5,MATCH(Sales!$M4072,People!$B$2:$B$5,0))</f>
        <v>Kelly Williams</v>
      </c>
    </row>
    <row r="4073" spans="1:23" x14ac:dyDescent="0.25">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c r="V4073" t="str">
        <f>IF(ISNA(MATCH(Sales!$B4073,Returns!$B$2:$B$297,0)),"No","Yes")</f>
        <v>No</v>
      </c>
      <c r="W4073" t="str">
        <f>INDEX(People!$A$2:$A$5,MATCH(Sales!$M4073,People!$B$2:$B$5,0))</f>
        <v>Kelly Williams</v>
      </c>
    </row>
    <row r="4074" spans="1:23" x14ac:dyDescent="0.25">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IF(ISNA(MATCH(Sales!$B4074,Returns!$B$2:$B$297,0)),"No","Yes")</f>
        <v>No</v>
      </c>
      <c r="W4074" t="str">
        <f>INDEX(People!$A$2:$A$5,MATCH(Sales!$M4074,People!$B$2:$B$5,0))</f>
        <v>Kelly Williams</v>
      </c>
    </row>
    <row r="4075" spans="1:23" x14ac:dyDescent="0.25">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c r="V4075" t="str">
        <f>IF(ISNA(MATCH(Sales!$B4075,Returns!$B$2:$B$297,0)),"No","Yes")</f>
        <v>No</v>
      </c>
      <c r="W4075" t="str">
        <f>INDEX(People!$A$2:$A$5,MATCH(Sales!$M4075,People!$B$2:$B$5,0))</f>
        <v>Kelly Williams</v>
      </c>
    </row>
    <row r="4076" spans="1:23" x14ac:dyDescent="0.25">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c r="V4076" t="str">
        <f>IF(ISNA(MATCH(Sales!$B4076,Returns!$B$2:$B$297,0)),"No","Yes")</f>
        <v>No</v>
      </c>
      <c r="W4076" t="str">
        <f>INDEX(People!$A$2:$A$5,MATCH(Sales!$M4076,People!$B$2:$B$5,0))</f>
        <v>Cassandra Brandow</v>
      </c>
    </row>
    <row r="4077" spans="1:23" x14ac:dyDescent="0.25">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c r="V4077" t="str">
        <f>IF(ISNA(MATCH(Sales!$B4077,Returns!$B$2:$B$297,0)),"No","Yes")</f>
        <v>No</v>
      </c>
      <c r="W4077" t="str">
        <f>INDEX(People!$A$2:$A$5,MATCH(Sales!$M4077,People!$B$2:$B$5,0))</f>
        <v>Cassandra Brandow</v>
      </c>
    </row>
    <row r="4078" spans="1:23" x14ac:dyDescent="0.25">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c r="V4078" t="str">
        <f>IF(ISNA(MATCH(Sales!$B4078,Returns!$B$2:$B$297,0)),"No","Yes")</f>
        <v>No</v>
      </c>
      <c r="W4078" t="str">
        <f>INDEX(People!$A$2:$A$5,MATCH(Sales!$M4078,People!$B$2:$B$5,0))</f>
        <v>Kelly Williams</v>
      </c>
    </row>
    <row r="4079" spans="1:23" x14ac:dyDescent="0.25">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IF(ISNA(MATCH(Sales!$B4079,Returns!$B$2:$B$297,0)),"No","Yes")</f>
        <v>No</v>
      </c>
      <c r="W4079" t="str">
        <f>INDEX(People!$A$2:$A$5,MATCH(Sales!$M4079,People!$B$2:$B$5,0))</f>
        <v>Kelly Williams</v>
      </c>
    </row>
    <row r="4080" spans="1:23" x14ac:dyDescent="0.25">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c r="V4080" t="str">
        <f>IF(ISNA(MATCH(Sales!$B4080,Returns!$B$2:$B$297,0)),"No","Yes")</f>
        <v>No</v>
      </c>
      <c r="W4080" t="str">
        <f>INDEX(People!$A$2:$A$5,MATCH(Sales!$M4080,People!$B$2:$B$5,0))</f>
        <v>Kelly Williams</v>
      </c>
    </row>
    <row r="4081" spans="1:23" x14ac:dyDescent="0.25">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c r="V4081" t="str">
        <f>IF(ISNA(MATCH(Sales!$B4081,Returns!$B$2:$B$297,0)),"No","Yes")</f>
        <v>No</v>
      </c>
      <c r="W4081" t="str">
        <f>INDEX(People!$A$2:$A$5,MATCH(Sales!$M4081,People!$B$2:$B$5,0))</f>
        <v>Cassandra Brandow</v>
      </c>
    </row>
    <row r="4082" spans="1:23" x14ac:dyDescent="0.25">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c r="V4082" t="str">
        <f>IF(ISNA(MATCH(Sales!$B4082,Returns!$B$2:$B$297,0)),"No","Yes")</f>
        <v>No</v>
      </c>
      <c r="W4082" t="str">
        <f>INDEX(People!$A$2:$A$5,MATCH(Sales!$M4082,People!$B$2:$B$5,0))</f>
        <v>Anna Andreadi</v>
      </c>
    </row>
    <row r="4083" spans="1:23" x14ac:dyDescent="0.25">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c r="V4083" t="str">
        <f>IF(ISNA(MATCH(Sales!$B4083,Returns!$B$2:$B$297,0)),"No","Yes")</f>
        <v>No</v>
      </c>
      <c r="W4083" t="str">
        <f>INDEX(People!$A$2:$A$5,MATCH(Sales!$M4083,People!$B$2:$B$5,0))</f>
        <v>Anna Andreadi</v>
      </c>
    </row>
    <row r="4084" spans="1:23" x14ac:dyDescent="0.25">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c r="V4084" t="str">
        <f>IF(ISNA(MATCH(Sales!$B4084,Returns!$B$2:$B$297,0)),"No","Yes")</f>
        <v>No</v>
      </c>
      <c r="W4084" t="str">
        <f>INDEX(People!$A$2:$A$5,MATCH(Sales!$M4084,People!$B$2:$B$5,0))</f>
        <v>Kelly Williams</v>
      </c>
    </row>
    <row r="4085" spans="1:23" x14ac:dyDescent="0.25">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c r="V4085" t="str">
        <f>IF(ISNA(MATCH(Sales!$B4085,Returns!$B$2:$B$297,0)),"No","Yes")</f>
        <v>No</v>
      </c>
      <c r="W4085" t="str">
        <f>INDEX(People!$A$2:$A$5,MATCH(Sales!$M4085,People!$B$2:$B$5,0))</f>
        <v>Kelly Williams</v>
      </c>
    </row>
    <row r="4086" spans="1:23" x14ac:dyDescent="0.25">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c r="V4086" t="str">
        <f>IF(ISNA(MATCH(Sales!$B4086,Returns!$B$2:$B$297,0)),"No","Yes")</f>
        <v>No</v>
      </c>
      <c r="W4086" t="str">
        <f>INDEX(People!$A$2:$A$5,MATCH(Sales!$M4086,People!$B$2:$B$5,0))</f>
        <v>Anna Andreadi</v>
      </c>
    </row>
    <row r="4087" spans="1:23" x14ac:dyDescent="0.25">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c r="V4087" t="str">
        <f>IF(ISNA(MATCH(Sales!$B4087,Returns!$B$2:$B$297,0)),"No","Yes")</f>
        <v>No</v>
      </c>
      <c r="W4087" t="str">
        <f>INDEX(People!$A$2:$A$5,MATCH(Sales!$M4087,People!$B$2:$B$5,0))</f>
        <v>Anna Andreadi</v>
      </c>
    </row>
    <row r="4088" spans="1:23" x14ac:dyDescent="0.25">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c r="V4088" t="str">
        <f>IF(ISNA(MATCH(Sales!$B4088,Returns!$B$2:$B$297,0)),"No","Yes")</f>
        <v>No</v>
      </c>
      <c r="W4088" t="str">
        <f>INDEX(People!$A$2:$A$5,MATCH(Sales!$M4088,People!$B$2:$B$5,0))</f>
        <v>Anna Andreadi</v>
      </c>
    </row>
    <row r="4089" spans="1:23" x14ac:dyDescent="0.25">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c r="V4089" t="str">
        <f>IF(ISNA(MATCH(Sales!$B4089,Returns!$B$2:$B$297,0)),"No","Yes")</f>
        <v>No</v>
      </c>
      <c r="W4089" t="str">
        <f>INDEX(People!$A$2:$A$5,MATCH(Sales!$M4089,People!$B$2:$B$5,0))</f>
        <v>Anna Andreadi</v>
      </c>
    </row>
    <row r="4090" spans="1:23" x14ac:dyDescent="0.25">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c r="V4090" t="str">
        <f>IF(ISNA(MATCH(Sales!$B4090,Returns!$B$2:$B$297,0)),"No","Yes")</f>
        <v>No</v>
      </c>
      <c r="W4090" t="str">
        <f>INDEX(People!$A$2:$A$5,MATCH(Sales!$M4090,People!$B$2:$B$5,0))</f>
        <v>Cassandra Brandow</v>
      </c>
    </row>
    <row r="4091" spans="1:23" x14ac:dyDescent="0.25">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IF(ISNA(MATCH(Sales!$B4091,Returns!$B$2:$B$297,0)),"No","Yes")</f>
        <v>No</v>
      </c>
      <c r="W4091" t="str">
        <f>INDEX(People!$A$2:$A$5,MATCH(Sales!$M4091,People!$B$2:$B$5,0))</f>
        <v>Chuck Magee</v>
      </c>
    </row>
    <row r="4092" spans="1:23" x14ac:dyDescent="0.25">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c r="V4092" t="str">
        <f>IF(ISNA(MATCH(Sales!$B4092,Returns!$B$2:$B$297,0)),"No","Yes")</f>
        <v>No</v>
      </c>
      <c r="W4092" t="str">
        <f>INDEX(People!$A$2:$A$5,MATCH(Sales!$M4092,People!$B$2:$B$5,0))</f>
        <v>Chuck Magee</v>
      </c>
    </row>
    <row r="4093" spans="1:23" x14ac:dyDescent="0.25">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c r="V4093" t="str">
        <f>IF(ISNA(MATCH(Sales!$B4093,Returns!$B$2:$B$297,0)),"No","Yes")</f>
        <v>No</v>
      </c>
      <c r="W4093" t="str">
        <f>INDEX(People!$A$2:$A$5,MATCH(Sales!$M4093,People!$B$2:$B$5,0))</f>
        <v>Chuck Magee</v>
      </c>
    </row>
    <row r="4094" spans="1:23" x14ac:dyDescent="0.25">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IF(ISNA(MATCH(Sales!$B4094,Returns!$B$2:$B$297,0)),"No","Yes")</f>
        <v>No</v>
      </c>
      <c r="W4094" t="str">
        <f>INDEX(People!$A$2:$A$5,MATCH(Sales!$M4094,People!$B$2:$B$5,0))</f>
        <v>Chuck Magee</v>
      </c>
    </row>
    <row r="4095" spans="1:23" x14ac:dyDescent="0.25">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c r="V4095" t="str">
        <f>IF(ISNA(MATCH(Sales!$B4095,Returns!$B$2:$B$297,0)),"No","Yes")</f>
        <v>No</v>
      </c>
      <c r="W4095" t="str">
        <f>INDEX(People!$A$2:$A$5,MATCH(Sales!$M4095,People!$B$2:$B$5,0))</f>
        <v>Cassandra Brandow</v>
      </c>
    </row>
    <row r="4096" spans="1:23" x14ac:dyDescent="0.25">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IF(ISNA(MATCH(Sales!$B4096,Returns!$B$2:$B$297,0)),"No","Yes")</f>
        <v>No</v>
      </c>
      <c r="W4096" t="str">
        <f>INDEX(People!$A$2:$A$5,MATCH(Sales!$M4096,People!$B$2:$B$5,0))</f>
        <v>Cassandra Brandow</v>
      </c>
    </row>
    <row r="4097" spans="1:23" x14ac:dyDescent="0.25">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c r="V4097" t="str">
        <f>IF(ISNA(MATCH(Sales!$B4097,Returns!$B$2:$B$297,0)),"No","Yes")</f>
        <v>No</v>
      </c>
      <c r="W4097" t="str">
        <f>INDEX(People!$A$2:$A$5,MATCH(Sales!$M4097,People!$B$2:$B$5,0))</f>
        <v>Cassandra Brandow</v>
      </c>
    </row>
    <row r="4098" spans="1:23" x14ac:dyDescent="0.25">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c r="V4098" t="str">
        <f>IF(ISNA(MATCH(Sales!$B4098,Returns!$B$2:$B$297,0)),"No","Yes")</f>
        <v>No</v>
      </c>
      <c r="W4098" t="str">
        <f>INDEX(People!$A$2:$A$5,MATCH(Sales!$M4098,People!$B$2:$B$5,0))</f>
        <v>Kelly Williams</v>
      </c>
    </row>
    <row r="4099" spans="1:23" x14ac:dyDescent="0.25">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c r="V4099" t="str">
        <f>IF(ISNA(MATCH(Sales!$B4099,Returns!$B$2:$B$297,0)),"No","Yes")</f>
        <v>No</v>
      </c>
      <c r="W4099" t="str">
        <f>INDEX(People!$A$2:$A$5,MATCH(Sales!$M4099,People!$B$2:$B$5,0))</f>
        <v>Kelly Williams</v>
      </c>
    </row>
    <row r="4100" spans="1:23" x14ac:dyDescent="0.25">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c r="V4100" t="str">
        <f>IF(ISNA(MATCH(Sales!$B4100,Returns!$B$2:$B$297,0)),"No","Yes")</f>
        <v>No</v>
      </c>
      <c r="W4100" t="str">
        <f>INDEX(People!$A$2:$A$5,MATCH(Sales!$M4100,People!$B$2:$B$5,0))</f>
        <v>Kelly Williams</v>
      </c>
    </row>
    <row r="4101" spans="1:23" x14ac:dyDescent="0.25">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IF(ISNA(MATCH(Sales!$B4101,Returns!$B$2:$B$297,0)),"No","Yes")</f>
        <v>No</v>
      </c>
      <c r="W4101" t="str">
        <f>INDEX(People!$A$2:$A$5,MATCH(Sales!$M4101,People!$B$2:$B$5,0))</f>
        <v>Kelly Williams</v>
      </c>
    </row>
    <row r="4102" spans="1:23" x14ac:dyDescent="0.25">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c r="V4102" t="str">
        <f>IF(ISNA(MATCH(Sales!$B4102,Returns!$B$2:$B$297,0)),"No","Yes")</f>
        <v>No</v>
      </c>
      <c r="W4102" t="str">
        <f>INDEX(People!$A$2:$A$5,MATCH(Sales!$M4102,People!$B$2:$B$5,0))</f>
        <v>Kelly Williams</v>
      </c>
    </row>
    <row r="4103" spans="1:23" x14ac:dyDescent="0.25">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c r="V4103" t="str">
        <f>IF(ISNA(MATCH(Sales!$B4103,Returns!$B$2:$B$297,0)),"No","Yes")</f>
        <v>No</v>
      </c>
      <c r="W4103" t="str">
        <f>INDEX(People!$A$2:$A$5,MATCH(Sales!$M4103,People!$B$2:$B$5,0))</f>
        <v>Kelly Williams</v>
      </c>
    </row>
    <row r="4104" spans="1:23" x14ac:dyDescent="0.25">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c r="V4104" t="str">
        <f>IF(ISNA(MATCH(Sales!$B4104,Returns!$B$2:$B$297,0)),"No","Yes")</f>
        <v>No</v>
      </c>
      <c r="W4104" t="str">
        <f>INDEX(People!$A$2:$A$5,MATCH(Sales!$M4104,People!$B$2:$B$5,0))</f>
        <v>Kelly Williams</v>
      </c>
    </row>
    <row r="4105" spans="1:23" x14ac:dyDescent="0.25">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c r="V4105" t="str">
        <f>IF(ISNA(MATCH(Sales!$B4105,Returns!$B$2:$B$297,0)),"No","Yes")</f>
        <v>No</v>
      </c>
      <c r="W4105" t="str">
        <f>INDEX(People!$A$2:$A$5,MATCH(Sales!$M4105,People!$B$2:$B$5,0))</f>
        <v>Kelly Williams</v>
      </c>
    </row>
    <row r="4106" spans="1:23" x14ac:dyDescent="0.25">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c r="V4106" t="str">
        <f>IF(ISNA(MATCH(Sales!$B4106,Returns!$B$2:$B$297,0)),"No","Yes")</f>
        <v>Yes</v>
      </c>
      <c r="W4106" t="str">
        <f>INDEX(People!$A$2:$A$5,MATCH(Sales!$M4106,People!$B$2:$B$5,0))</f>
        <v>Anna Andreadi</v>
      </c>
    </row>
    <row r="4107" spans="1:23" x14ac:dyDescent="0.25">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IF(ISNA(MATCH(Sales!$B4107,Returns!$B$2:$B$297,0)),"No","Yes")</f>
        <v>Yes</v>
      </c>
      <c r="W4107" t="str">
        <f>INDEX(People!$A$2:$A$5,MATCH(Sales!$M4107,People!$B$2:$B$5,0))</f>
        <v>Anna Andreadi</v>
      </c>
    </row>
    <row r="4108" spans="1:23" x14ac:dyDescent="0.25">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c r="V4108" t="str">
        <f>IF(ISNA(MATCH(Sales!$B4108,Returns!$B$2:$B$297,0)),"No","Yes")</f>
        <v>No</v>
      </c>
      <c r="W4108" t="str">
        <f>INDEX(People!$A$2:$A$5,MATCH(Sales!$M4108,People!$B$2:$B$5,0))</f>
        <v>Kelly Williams</v>
      </c>
    </row>
    <row r="4109" spans="1:23" x14ac:dyDescent="0.25">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c r="V4109" t="str">
        <f>IF(ISNA(MATCH(Sales!$B4109,Returns!$B$2:$B$297,0)),"No","Yes")</f>
        <v>No</v>
      </c>
      <c r="W4109" t="str">
        <f>INDEX(People!$A$2:$A$5,MATCH(Sales!$M4109,People!$B$2:$B$5,0))</f>
        <v>Chuck Magee</v>
      </c>
    </row>
    <row r="4110" spans="1:23" x14ac:dyDescent="0.25">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c r="V4110" t="str">
        <f>IF(ISNA(MATCH(Sales!$B4110,Returns!$B$2:$B$297,0)),"No","Yes")</f>
        <v>No</v>
      </c>
      <c r="W4110" t="str">
        <f>INDEX(People!$A$2:$A$5,MATCH(Sales!$M4110,People!$B$2:$B$5,0))</f>
        <v>Chuck Magee</v>
      </c>
    </row>
    <row r="4111" spans="1:23" x14ac:dyDescent="0.25">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c r="V4111" t="str">
        <f>IF(ISNA(MATCH(Sales!$B4111,Returns!$B$2:$B$297,0)),"No","Yes")</f>
        <v>No</v>
      </c>
      <c r="W4111" t="str">
        <f>INDEX(People!$A$2:$A$5,MATCH(Sales!$M4111,People!$B$2:$B$5,0))</f>
        <v>Kelly Williams</v>
      </c>
    </row>
    <row r="4112" spans="1:23" x14ac:dyDescent="0.25">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c r="V4112" t="str">
        <f>IF(ISNA(MATCH(Sales!$B4112,Returns!$B$2:$B$297,0)),"No","Yes")</f>
        <v>No</v>
      </c>
      <c r="W4112" t="str">
        <f>INDEX(People!$A$2:$A$5,MATCH(Sales!$M4112,People!$B$2:$B$5,0))</f>
        <v>Kelly Williams</v>
      </c>
    </row>
    <row r="4113" spans="1:23" x14ac:dyDescent="0.25">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IF(ISNA(MATCH(Sales!$B4113,Returns!$B$2:$B$297,0)),"No","Yes")</f>
        <v>No</v>
      </c>
      <c r="W4113" t="str">
        <f>INDEX(People!$A$2:$A$5,MATCH(Sales!$M4113,People!$B$2:$B$5,0))</f>
        <v>Kelly Williams</v>
      </c>
    </row>
    <row r="4114" spans="1:23" x14ac:dyDescent="0.25">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c r="V4114" t="str">
        <f>IF(ISNA(MATCH(Sales!$B4114,Returns!$B$2:$B$297,0)),"No","Yes")</f>
        <v>No</v>
      </c>
      <c r="W4114" t="str">
        <f>INDEX(People!$A$2:$A$5,MATCH(Sales!$M4114,People!$B$2:$B$5,0))</f>
        <v>Kelly Williams</v>
      </c>
    </row>
    <row r="4115" spans="1:23" x14ac:dyDescent="0.25">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c r="V4115" t="str">
        <f>IF(ISNA(MATCH(Sales!$B4115,Returns!$B$2:$B$297,0)),"No","Yes")</f>
        <v>No</v>
      </c>
      <c r="W4115" t="str">
        <f>INDEX(People!$A$2:$A$5,MATCH(Sales!$M4115,People!$B$2:$B$5,0))</f>
        <v>Kelly Williams</v>
      </c>
    </row>
    <row r="4116" spans="1:23" x14ac:dyDescent="0.25">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c r="V4116" t="str">
        <f>IF(ISNA(MATCH(Sales!$B4116,Returns!$B$2:$B$297,0)),"No","Yes")</f>
        <v>No</v>
      </c>
      <c r="W4116" t="str">
        <f>INDEX(People!$A$2:$A$5,MATCH(Sales!$M4116,People!$B$2:$B$5,0))</f>
        <v>Kelly Williams</v>
      </c>
    </row>
    <row r="4117" spans="1:23" x14ac:dyDescent="0.25">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c r="V4117" t="str">
        <f>IF(ISNA(MATCH(Sales!$B4117,Returns!$B$2:$B$297,0)),"No","Yes")</f>
        <v>No</v>
      </c>
      <c r="W4117" t="str">
        <f>INDEX(People!$A$2:$A$5,MATCH(Sales!$M4117,People!$B$2:$B$5,0))</f>
        <v>Anna Andreadi</v>
      </c>
    </row>
    <row r="4118" spans="1:23" x14ac:dyDescent="0.25">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IF(ISNA(MATCH(Sales!$B4118,Returns!$B$2:$B$297,0)),"No","Yes")</f>
        <v>No</v>
      </c>
      <c r="W4118" t="str">
        <f>INDEX(People!$A$2:$A$5,MATCH(Sales!$M4118,People!$B$2:$B$5,0))</f>
        <v>Anna Andreadi</v>
      </c>
    </row>
    <row r="4119" spans="1:23" x14ac:dyDescent="0.25">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IF(ISNA(MATCH(Sales!$B4119,Returns!$B$2:$B$297,0)),"No","Yes")</f>
        <v>No</v>
      </c>
      <c r="W4119" t="str">
        <f>INDEX(People!$A$2:$A$5,MATCH(Sales!$M4119,People!$B$2:$B$5,0))</f>
        <v>Anna Andreadi</v>
      </c>
    </row>
    <row r="4120" spans="1:23" x14ac:dyDescent="0.25">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c r="V4120" t="str">
        <f>IF(ISNA(MATCH(Sales!$B4120,Returns!$B$2:$B$297,0)),"No","Yes")</f>
        <v>No</v>
      </c>
      <c r="W4120" t="str">
        <f>INDEX(People!$A$2:$A$5,MATCH(Sales!$M4120,People!$B$2:$B$5,0))</f>
        <v>Anna Andreadi</v>
      </c>
    </row>
    <row r="4121" spans="1:23" x14ac:dyDescent="0.25">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c r="V4121" t="str">
        <f>IF(ISNA(MATCH(Sales!$B4121,Returns!$B$2:$B$297,0)),"No","Yes")</f>
        <v>No</v>
      </c>
      <c r="W4121" t="str">
        <f>INDEX(People!$A$2:$A$5,MATCH(Sales!$M4121,People!$B$2:$B$5,0))</f>
        <v>Anna Andreadi</v>
      </c>
    </row>
    <row r="4122" spans="1:23" x14ac:dyDescent="0.25">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c r="V4122" t="str">
        <f>IF(ISNA(MATCH(Sales!$B4122,Returns!$B$2:$B$297,0)),"No","Yes")</f>
        <v>No</v>
      </c>
      <c r="W4122" t="str">
        <f>INDEX(People!$A$2:$A$5,MATCH(Sales!$M4122,People!$B$2:$B$5,0))</f>
        <v>Chuck Magee</v>
      </c>
    </row>
    <row r="4123" spans="1:23" x14ac:dyDescent="0.25">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IF(ISNA(MATCH(Sales!$B4123,Returns!$B$2:$B$297,0)),"No","Yes")</f>
        <v>No</v>
      </c>
      <c r="W4123" t="str">
        <f>INDEX(People!$A$2:$A$5,MATCH(Sales!$M4123,People!$B$2:$B$5,0))</f>
        <v>Anna Andreadi</v>
      </c>
    </row>
    <row r="4124" spans="1:23" x14ac:dyDescent="0.25">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c r="V4124" t="str">
        <f>IF(ISNA(MATCH(Sales!$B4124,Returns!$B$2:$B$297,0)),"No","Yes")</f>
        <v>No</v>
      </c>
      <c r="W4124" t="str">
        <f>INDEX(People!$A$2:$A$5,MATCH(Sales!$M4124,People!$B$2:$B$5,0))</f>
        <v>Anna Andreadi</v>
      </c>
    </row>
    <row r="4125" spans="1:23" x14ac:dyDescent="0.25">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c r="V4125" t="str">
        <f>IF(ISNA(MATCH(Sales!$B4125,Returns!$B$2:$B$297,0)),"No","Yes")</f>
        <v>No</v>
      </c>
      <c r="W4125" t="str">
        <f>INDEX(People!$A$2:$A$5,MATCH(Sales!$M4125,People!$B$2:$B$5,0))</f>
        <v>Anna Andreadi</v>
      </c>
    </row>
    <row r="4126" spans="1:23" x14ac:dyDescent="0.25">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c r="V4126" t="str">
        <f>IF(ISNA(MATCH(Sales!$B4126,Returns!$B$2:$B$297,0)),"No","Yes")</f>
        <v>No</v>
      </c>
      <c r="W4126" t="str">
        <f>INDEX(People!$A$2:$A$5,MATCH(Sales!$M4126,People!$B$2:$B$5,0))</f>
        <v>Chuck Magee</v>
      </c>
    </row>
    <row r="4127" spans="1:23" x14ac:dyDescent="0.25">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c r="V4127" t="str">
        <f>IF(ISNA(MATCH(Sales!$B4127,Returns!$B$2:$B$297,0)),"No","Yes")</f>
        <v>No</v>
      </c>
      <c r="W4127" t="str">
        <f>INDEX(People!$A$2:$A$5,MATCH(Sales!$M4127,People!$B$2:$B$5,0))</f>
        <v>Cassandra Brandow</v>
      </c>
    </row>
    <row r="4128" spans="1:23" x14ac:dyDescent="0.25">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c r="V4128" t="str">
        <f>IF(ISNA(MATCH(Sales!$B4128,Returns!$B$2:$B$297,0)),"No","Yes")</f>
        <v>No</v>
      </c>
      <c r="W4128" t="str">
        <f>INDEX(People!$A$2:$A$5,MATCH(Sales!$M4128,People!$B$2:$B$5,0))</f>
        <v>Cassandra Brandow</v>
      </c>
    </row>
    <row r="4129" spans="1:23" x14ac:dyDescent="0.25">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c r="V4129" t="str">
        <f>IF(ISNA(MATCH(Sales!$B4129,Returns!$B$2:$B$297,0)),"No","Yes")</f>
        <v>No</v>
      </c>
      <c r="W4129" t="str">
        <f>INDEX(People!$A$2:$A$5,MATCH(Sales!$M4129,People!$B$2:$B$5,0))</f>
        <v>Cassandra Brandow</v>
      </c>
    </row>
    <row r="4130" spans="1:23" x14ac:dyDescent="0.25">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c r="V4130" t="str">
        <f>IF(ISNA(MATCH(Sales!$B4130,Returns!$B$2:$B$297,0)),"No","Yes")</f>
        <v>No</v>
      </c>
      <c r="W4130" t="str">
        <f>INDEX(People!$A$2:$A$5,MATCH(Sales!$M4130,People!$B$2:$B$5,0))</f>
        <v>Cassandra Brandow</v>
      </c>
    </row>
    <row r="4131" spans="1:23" x14ac:dyDescent="0.25">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c r="V4131" t="str">
        <f>IF(ISNA(MATCH(Sales!$B4131,Returns!$B$2:$B$297,0)),"No","Yes")</f>
        <v>No</v>
      </c>
      <c r="W4131" t="str">
        <f>INDEX(People!$A$2:$A$5,MATCH(Sales!$M4131,People!$B$2:$B$5,0))</f>
        <v>Anna Andreadi</v>
      </c>
    </row>
    <row r="4132" spans="1:23" x14ac:dyDescent="0.25">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c r="V4132" t="str">
        <f>IF(ISNA(MATCH(Sales!$B4132,Returns!$B$2:$B$297,0)),"No","Yes")</f>
        <v>No</v>
      </c>
      <c r="W4132" t="str">
        <f>INDEX(People!$A$2:$A$5,MATCH(Sales!$M4132,People!$B$2:$B$5,0))</f>
        <v>Kelly Williams</v>
      </c>
    </row>
    <row r="4133" spans="1:23" x14ac:dyDescent="0.25">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c r="V4133" t="str">
        <f>IF(ISNA(MATCH(Sales!$B4133,Returns!$B$2:$B$297,0)),"No","Yes")</f>
        <v>No</v>
      </c>
      <c r="W4133" t="str">
        <f>INDEX(People!$A$2:$A$5,MATCH(Sales!$M4133,People!$B$2:$B$5,0))</f>
        <v>Cassandra Brandow</v>
      </c>
    </row>
    <row r="4134" spans="1:23" x14ac:dyDescent="0.25">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c r="V4134" t="str">
        <f>IF(ISNA(MATCH(Sales!$B4134,Returns!$B$2:$B$297,0)),"No","Yes")</f>
        <v>No</v>
      </c>
      <c r="W4134" t="str">
        <f>INDEX(People!$A$2:$A$5,MATCH(Sales!$M4134,People!$B$2:$B$5,0))</f>
        <v>Cassandra Brandow</v>
      </c>
    </row>
    <row r="4135" spans="1:23" x14ac:dyDescent="0.25">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c r="V4135" t="str">
        <f>IF(ISNA(MATCH(Sales!$B4135,Returns!$B$2:$B$297,0)),"No","Yes")</f>
        <v>No</v>
      </c>
      <c r="W4135" t="str">
        <f>INDEX(People!$A$2:$A$5,MATCH(Sales!$M4135,People!$B$2:$B$5,0))</f>
        <v>Cassandra Brandow</v>
      </c>
    </row>
    <row r="4136" spans="1:23" x14ac:dyDescent="0.25">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c r="V4136" t="str">
        <f>IF(ISNA(MATCH(Sales!$B4136,Returns!$B$2:$B$297,0)),"No","Yes")</f>
        <v>No</v>
      </c>
      <c r="W4136" t="str">
        <f>INDEX(People!$A$2:$A$5,MATCH(Sales!$M4136,People!$B$2:$B$5,0))</f>
        <v>Cassandra Brandow</v>
      </c>
    </row>
    <row r="4137" spans="1:23" x14ac:dyDescent="0.25">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c r="V4137" t="str">
        <f>IF(ISNA(MATCH(Sales!$B4137,Returns!$B$2:$B$297,0)),"No","Yes")</f>
        <v>No</v>
      </c>
      <c r="W4137" t="str">
        <f>INDEX(People!$A$2:$A$5,MATCH(Sales!$M4137,People!$B$2:$B$5,0))</f>
        <v>Anna Andreadi</v>
      </c>
    </row>
    <row r="4138" spans="1:23" x14ac:dyDescent="0.25">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IF(ISNA(MATCH(Sales!$B4138,Returns!$B$2:$B$297,0)),"No","Yes")</f>
        <v>No</v>
      </c>
      <c r="W4138" t="str">
        <f>INDEX(People!$A$2:$A$5,MATCH(Sales!$M4138,People!$B$2:$B$5,0))</f>
        <v>Anna Andreadi</v>
      </c>
    </row>
    <row r="4139" spans="1:23" x14ac:dyDescent="0.25">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c r="V4139" t="str">
        <f>IF(ISNA(MATCH(Sales!$B4139,Returns!$B$2:$B$297,0)),"No","Yes")</f>
        <v>No</v>
      </c>
      <c r="W4139" t="str">
        <f>INDEX(People!$A$2:$A$5,MATCH(Sales!$M4139,People!$B$2:$B$5,0))</f>
        <v>Cassandra Brandow</v>
      </c>
    </row>
    <row r="4140" spans="1:23" x14ac:dyDescent="0.25">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c r="V4140" t="str">
        <f>IF(ISNA(MATCH(Sales!$B4140,Returns!$B$2:$B$297,0)),"No","Yes")</f>
        <v>No</v>
      </c>
      <c r="W4140" t="str">
        <f>INDEX(People!$A$2:$A$5,MATCH(Sales!$M4140,People!$B$2:$B$5,0))</f>
        <v>Kelly Williams</v>
      </c>
    </row>
    <row r="4141" spans="1:23" x14ac:dyDescent="0.25">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c r="V4141" t="str">
        <f>IF(ISNA(MATCH(Sales!$B4141,Returns!$B$2:$B$297,0)),"No","Yes")</f>
        <v>No</v>
      </c>
      <c r="W4141" t="str">
        <f>INDEX(People!$A$2:$A$5,MATCH(Sales!$M4141,People!$B$2:$B$5,0))</f>
        <v>Chuck Magee</v>
      </c>
    </row>
    <row r="4142" spans="1:23" x14ac:dyDescent="0.25">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c r="V4142" t="str">
        <f>IF(ISNA(MATCH(Sales!$B4142,Returns!$B$2:$B$297,0)),"No","Yes")</f>
        <v>No</v>
      </c>
      <c r="W4142" t="str">
        <f>INDEX(People!$A$2:$A$5,MATCH(Sales!$M4142,People!$B$2:$B$5,0))</f>
        <v>Chuck Magee</v>
      </c>
    </row>
    <row r="4143" spans="1:23" x14ac:dyDescent="0.25">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c r="V4143" t="str">
        <f>IF(ISNA(MATCH(Sales!$B4143,Returns!$B$2:$B$297,0)),"No","Yes")</f>
        <v>No</v>
      </c>
      <c r="W4143" t="str">
        <f>INDEX(People!$A$2:$A$5,MATCH(Sales!$M4143,People!$B$2:$B$5,0))</f>
        <v>Kelly Williams</v>
      </c>
    </row>
    <row r="4144" spans="1:23" x14ac:dyDescent="0.25">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c r="V4144" t="str">
        <f>IF(ISNA(MATCH(Sales!$B4144,Returns!$B$2:$B$297,0)),"No","Yes")</f>
        <v>No</v>
      </c>
      <c r="W4144" t="str">
        <f>INDEX(People!$A$2:$A$5,MATCH(Sales!$M4144,People!$B$2:$B$5,0))</f>
        <v>Kelly Williams</v>
      </c>
    </row>
    <row r="4145" spans="1:23" x14ac:dyDescent="0.25">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IF(ISNA(MATCH(Sales!$B4145,Returns!$B$2:$B$297,0)),"No","Yes")</f>
        <v>Yes</v>
      </c>
      <c r="W4145" t="str">
        <f>INDEX(People!$A$2:$A$5,MATCH(Sales!$M4145,People!$B$2:$B$5,0))</f>
        <v>Anna Andreadi</v>
      </c>
    </row>
    <row r="4146" spans="1:23" x14ac:dyDescent="0.25">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c r="V4146" t="str">
        <f>IF(ISNA(MATCH(Sales!$B4146,Returns!$B$2:$B$297,0)),"No","Yes")</f>
        <v>Yes</v>
      </c>
      <c r="W4146" t="str">
        <f>INDEX(People!$A$2:$A$5,MATCH(Sales!$M4146,People!$B$2:$B$5,0))</f>
        <v>Anna Andreadi</v>
      </c>
    </row>
    <row r="4147" spans="1:23" x14ac:dyDescent="0.25">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c r="V4147" t="str">
        <f>IF(ISNA(MATCH(Sales!$B4147,Returns!$B$2:$B$297,0)),"No","Yes")</f>
        <v>Yes</v>
      </c>
      <c r="W4147" t="str">
        <f>INDEX(People!$A$2:$A$5,MATCH(Sales!$M4147,People!$B$2:$B$5,0))</f>
        <v>Anna Andreadi</v>
      </c>
    </row>
    <row r="4148" spans="1:23" x14ac:dyDescent="0.25">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c r="V4148" t="str">
        <f>IF(ISNA(MATCH(Sales!$B4148,Returns!$B$2:$B$297,0)),"No","Yes")</f>
        <v>No</v>
      </c>
      <c r="W4148" t="str">
        <f>INDEX(People!$A$2:$A$5,MATCH(Sales!$M4148,People!$B$2:$B$5,0))</f>
        <v>Chuck Magee</v>
      </c>
    </row>
    <row r="4149" spans="1:23" x14ac:dyDescent="0.25">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c r="V4149" t="str">
        <f>IF(ISNA(MATCH(Sales!$B4149,Returns!$B$2:$B$297,0)),"No","Yes")</f>
        <v>No</v>
      </c>
      <c r="W4149" t="str">
        <f>INDEX(People!$A$2:$A$5,MATCH(Sales!$M4149,People!$B$2:$B$5,0))</f>
        <v>Kelly Williams</v>
      </c>
    </row>
    <row r="4150" spans="1:23" x14ac:dyDescent="0.25">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c r="V4150" t="str">
        <f>IF(ISNA(MATCH(Sales!$B4150,Returns!$B$2:$B$297,0)),"No","Yes")</f>
        <v>No</v>
      </c>
      <c r="W4150" t="str">
        <f>INDEX(People!$A$2:$A$5,MATCH(Sales!$M4150,People!$B$2:$B$5,0))</f>
        <v>Kelly Williams</v>
      </c>
    </row>
    <row r="4151" spans="1:23" x14ac:dyDescent="0.25">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c r="V4151" t="str">
        <f>IF(ISNA(MATCH(Sales!$B4151,Returns!$B$2:$B$297,0)),"No","Yes")</f>
        <v>No</v>
      </c>
      <c r="W4151" t="str">
        <f>INDEX(People!$A$2:$A$5,MATCH(Sales!$M4151,People!$B$2:$B$5,0))</f>
        <v>Kelly Williams</v>
      </c>
    </row>
    <row r="4152" spans="1:23" x14ac:dyDescent="0.25">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c r="V4152" t="str">
        <f>IF(ISNA(MATCH(Sales!$B4152,Returns!$B$2:$B$297,0)),"No","Yes")</f>
        <v>No</v>
      </c>
      <c r="W4152" t="str">
        <f>INDEX(People!$A$2:$A$5,MATCH(Sales!$M4152,People!$B$2:$B$5,0))</f>
        <v>Kelly Williams</v>
      </c>
    </row>
    <row r="4153" spans="1:23" x14ac:dyDescent="0.25">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c r="V4153" t="str">
        <f>IF(ISNA(MATCH(Sales!$B4153,Returns!$B$2:$B$297,0)),"No","Yes")</f>
        <v>No</v>
      </c>
      <c r="W4153" t="str">
        <f>INDEX(People!$A$2:$A$5,MATCH(Sales!$M4153,People!$B$2:$B$5,0))</f>
        <v>Chuck Magee</v>
      </c>
    </row>
    <row r="4154" spans="1:23" x14ac:dyDescent="0.25">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c r="V4154" t="str">
        <f>IF(ISNA(MATCH(Sales!$B4154,Returns!$B$2:$B$297,0)),"No","Yes")</f>
        <v>No</v>
      </c>
      <c r="W4154" t="str">
        <f>INDEX(People!$A$2:$A$5,MATCH(Sales!$M4154,People!$B$2:$B$5,0))</f>
        <v>Chuck Magee</v>
      </c>
    </row>
    <row r="4155" spans="1:23" x14ac:dyDescent="0.25">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c r="V4155" t="str">
        <f>IF(ISNA(MATCH(Sales!$B4155,Returns!$B$2:$B$297,0)),"No","Yes")</f>
        <v>No</v>
      </c>
      <c r="W4155" t="str">
        <f>INDEX(People!$A$2:$A$5,MATCH(Sales!$M4155,People!$B$2:$B$5,0))</f>
        <v>Chuck Magee</v>
      </c>
    </row>
    <row r="4156" spans="1:23" x14ac:dyDescent="0.25">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c r="V4156" t="str">
        <f>IF(ISNA(MATCH(Sales!$B4156,Returns!$B$2:$B$297,0)),"No","Yes")</f>
        <v>No</v>
      </c>
      <c r="W4156" t="str">
        <f>INDEX(People!$A$2:$A$5,MATCH(Sales!$M4156,People!$B$2:$B$5,0))</f>
        <v>Cassandra Brandow</v>
      </c>
    </row>
    <row r="4157" spans="1:23" x14ac:dyDescent="0.25">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c r="V4157" t="str">
        <f>IF(ISNA(MATCH(Sales!$B4157,Returns!$B$2:$B$297,0)),"No","Yes")</f>
        <v>No</v>
      </c>
      <c r="W4157" t="str">
        <f>INDEX(People!$A$2:$A$5,MATCH(Sales!$M4157,People!$B$2:$B$5,0))</f>
        <v>Cassandra Brandow</v>
      </c>
    </row>
    <row r="4158" spans="1:23" x14ac:dyDescent="0.25">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c r="V4158" t="str">
        <f>IF(ISNA(MATCH(Sales!$B4158,Returns!$B$2:$B$297,0)),"No","Yes")</f>
        <v>No</v>
      </c>
      <c r="W4158" t="str">
        <f>INDEX(People!$A$2:$A$5,MATCH(Sales!$M4158,People!$B$2:$B$5,0))</f>
        <v>Chuck Magee</v>
      </c>
    </row>
    <row r="4159" spans="1:23" x14ac:dyDescent="0.25">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c r="V4159" t="str">
        <f>IF(ISNA(MATCH(Sales!$B4159,Returns!$B$2:$B$297,0)),"No","Yes")</f>
        <v>No</v>
      </c>
      <c r="W4159" t="str">
        <f>INDEX(People!$A$2:$A$5,MATCH(Sales!$M4159,People!$B$2:$B$5,0))</f>
        <v>Chuck Magee</v>
      </c>
    </row>
    <row r="4160" spans="1:23" x14ac:dyDescent="0.25">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c r="V4160" t="str">
        <f>IF(ISNA(MATCH(Sales!$B4160,Returns!$B$2:$B$297,0)),"No","Yes")</f>
        <v>No</v>
      </c>
      <c r="W4160" t="str">
        <f>INDEX(People!$A$2:$A$5,MATCH(Sales!$M4160,People!$B$2:$B$5,0))</f>
        <v>Kelly Williams</v>
      </c>
    </row>
    <row r="4161" spans="1:23" x14ac:dyDescent="0.25">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c r="V4161" t="str">
        <f>IF(ISNA(MATCH(Sales!$B4161,Returns!$B$2:$B$297,0)),"No","Yes")</f>
        <v>No</v>
      </c>
      <c r="W4161" t="str">
        <f>INDEX(People!$A$2:$A$5,MATCH(Sales!$M4161,People!$B$2:$B$5,0))</f>
        <v>Cassandra Brandow</v>
      </c>
    </row>
    <row r="4162" spans="1:23" x14ac:dyDescent="0.25">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c r="V4162" t="str">
        <f>IF(ISNA(MATCH(Sales!$B4162,Returns!$B$2:$B$297,0)),"No","Yes")</f>
        <v>No</v>
      </c>
      <c r="W4162" t="str">
        <f>INDEX(People!$A$2:$A$5,MATCH(Sales!$M4162,People!$B$2:$B$5,0))</f>
        <v>Chuck Magee</v>
      </c>
    </row>
    <row r="4163" spans="1:23" x14ac:dyDescent="0.25">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c r="V4163" t="str">
        <f>IF(ISNA(MATCH(Sales!$B4163,Returns!$B$2:$B$297,0)),"No","Yes")</f>
        <v>No</v>
      </c>
      <c r="W4163" t="str">
        <f>INDEX(People!$A$2:$A$5,MATCH(Sales!$M4163,People!$B$2:$B$5,0))</f>
        <v>Chuck Magee</v>
      </c>
    </row>
    <row r="4164" spans="1:23" x14ac:dyDescent="0.25">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IF(ISNA(MATCH(Sales!$B4164,Returns!$B$2:$B$297,0)),"No","Yes")</f>
        <v>No</v>
      </c>
      <c r="W4164" t="str">
        <f>INDEX(People!$A$2:$A$5,MATCH(Sales!$M4164,People!$B$2:$B$5,0))</f>
        <v>Chuck Magee</v>
      </c>
    </row>
    <row r="4165" spans="1:23" x14ac:dyDescent="0.25">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c r="V4165" t="str">
        <f>IF(ISNA(MATCH(Sales!$B4165,Returns!$B$2:$B$297,0)),"No","Yes")</f>
        <v>No</v>
      </c>
      <c r="W4165" t="str">
        <f>INDEX(People!$A$2:$A$5,MATCH(Sales!$M4165,People!$B$2:$B$5,0))</f>
        <v>Chuck Magee</v>
      </c>
    </row>
    <row r="4166" spans="1:23" x14ac:dyDescent="0.25">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c r="V4166" t="str">
        <f>IF(ISNA(MATCH(Sales!$B4166,Returns!$B$2:$B$297,0)),"No","Yes")</f>
        <v>No</v>
      </c>
      <c r="W4166" t="str">
        <f>INDEX(People!$A$2:$A$5,MATCH(Sales!$M4166,People!$B$2:$B$5,0))</f>
        <v>Anna Andreadi</v>
      </c>
    </row>
    <row r="4167" spans="1:23" x14ac:dyDescent="0.25">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c r="V4167" t="str">
        <f>IF(ISNA(MATCH(Sales!$B4167,Returns!$B$2:$B$297,0)),"No","Yes")</f>
        <v>No</v>
      </c>
      <c r="W4167" t="str">
        <f>INDEX(People!$A$2:$A$5,MATCH(Sales!$M4167,People!$B$2:$B$5,0))</f>
        <v>Anna Andreadi</v>
      </c>
    </row>
    <row r="4168" spans="1:23" x14ac:dyDescent="0.25">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c r="V4168" t="str">
        <f>IF(ISNA(MATCH(Sales!$B4168,Returns!$B$2:$B$297,0)),"No","Yes")</f>
        <v>No</v>
      </c>
      <c r="W4168" t="str">
        <f>INDEX(People!$A$2:$A$5,MATCH(Sales!$M4168,People!$B$2:$B$5,0))</f>
        <v>Chuck Magee</v>
      </c>
    </row>
    <row r="4169" spans="1:23" x14ac:dyDescent="0.25">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c r="V4169" t="str">
        <f>IF(ISNA(MATCH(Sales!$B4169,Returns!$B$2:$B$297,0)),"No","Yes")</f>
        <v>Yes</v>
      </c>
      <c r="W4169" t="str">
        <f>INDEX(People!$A$2:$A$5,MATCH(Sales!$M4169,People!$B$2:$B$5,0))</f>
        <v>Anna Andreadi</v>
      </c>
    </row>
    <row r="4170" spans="1:23" x14ac:dyDescent="0.25">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c r="V4170" t="str">
        <f>IF(ISNA(MATCH(Sales!$B4170,Returns!$B$2:$B$297,0)),"No","Yes")</f>
        <v>Yes</v>
      </c>
      <c r="W4170" t="str">
        <f>INDEX(People!$A$2:$A$5,MATCH(Sales!$M4170,People!$B$2:$B$5,0))</f>
        <v>Anna Andreadi</v>
      </c>
    </row>
    <row r="4171" spans="1:23" x14ac:dyDescent="0.25">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c r="V4171" t="str">
        <f>IF(ISNA(MATCH(Sales!$B4171,Returns!$B$2:$B$297,0)),"No","Yes")</f>
        <v>No</v>
      </c>
      <c r="W4171" t="str">
        <f>INDEX(People!$A$2:$A$5,MATCH(Sales!$M4171,People!$B$2:$B$5,0))</f>
        <v>Anna Andreadi</v>
      </c>
    </row>
    <row r="4172" spans="1:23" x14ac:dyDescent="0.25">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c r="V4172" t="str">
        <f>IF(ISNA(MATCH(Sales!$B4172,Returns!$B$2:$B$297,0)),"No","Yes")</f>
        <v>No</v>
      </c>
      <c r="W4172" t="str">
        <f>INDEX(People!$A$2:$A$5,MATCH(Sales!$M4172,People!$B$2:$B$5,0))</f>
        <v>Anna Andreadi</v>
      </c>
    </row>
    <row r="4173" spans="1:23" x14ac:dyDescent="0.25">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c r="V4173" t="str">
        <f>IF(ISNA(MATCH(Sales!$B4173,Returns!$B$2:$B$297,0)),"No","Yes")</f>
        <v>No</v>
      </c>
      <c r="W4173" t="str">
        <f>INDEX(People!$A$2:$A$5,MATCH(Sales!$M4173,People!$B$2:$B$5,0))</f>
        <v>Anna Andreadi</v>
      </c>
    </row>
    <row r="4174" spans="1:23" x14ac:dyDescent="0.25">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c r="V4174" t="str">
        <f>IF(ISNA(MATCH(Sales!$B4174,Returns!$B$2:$B$297,0)),"No","Yes")</f>
        <v>No</v>
      </c>
      <c r="W4174" t="str">
        <f>INDEX(People!$A$2:$A$5,MATCH(Sales!$M4174,People!$B$2:$B$5,0))</f>
        <v>Cassandra Brandow</v>
      </c>
    </row>
    <row r="4175" spans="1:23" x14ac:dyDescent="0.25">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c r="V4175" t="str">
        <f>IF(ISNA(MATCH(Sales!$B4175,Returns!$B$2:$B$297,0)),"No","Yes")</f>
        <v>No</v>
      </c>
      <c r="W4175" t="str">
        <f>INDEX(People!$A$2:$A$5,MATCH(Sales!$M4175,People!$B$2:$B$5,0))</f>
        <v>Cassandra Brandow</v>
      </c>
    </row>
    <row r="4176" spans="1:23" x14ac:dyDescent="0.25">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IF(ISNA(MATCH(Sales!$B4176,Returns!$B$2:$B$297,0)),"No","Yes")</f>
        <v>No</v>
      </c>
      <c r="W4176" t="str">
        <f>INDEX(People!$A$2:$A$5,MATCH(Sales!$M4176,People!$B$2:$B$5,0))</f>
        <v>Cassandra Brandow</v>
      </c>
    </row>
    <row r="4177" spans="1:23" x14ac:dyDescent="0.25">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c r="V4177" t="str">
        <f>IF(ISNA(MATCH(Sales!$B4177,Returns!$B$2:$B$297,0)),"No","Yes")</f>
        <v>No</v>
      </c>
      <c r="W4177" t="str">
        <f>INDEX(People!$A$2:$A$5,MATCH(Sales!$M4177,People!$B$2:$B$5,0))</f>
        <v>Anna Andreadi</v>
      </c>
    </row>
    <row r="4178" spans="1:23" x14ac:dyDescent="0.25">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c r="V4178" t="str">
        <f>IF(ISNA(MATCH(Sales!$B4178,Returns!$B$2:$B$297,0)),"No","Yes")</f>
        <v>No</v>
      </c>
      <c r="W4178" t="str">
        <f>INDEX(People!$A$2:$A$5,MATCH(Sales!$M4178,People!$B$2:$B$5,0))</f>
        <v>Cassandra Brandow</v>
      </c>
    </row>
    <row r="4179" spans="1:23" x14ac:dyDescent="0.25">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c r="V4179" t="str">
        <f>IF(ISNA(MATCH(Sales!$B4179,Returns!$B$2:$B$297,0)),"No","Yes")</f>
        <v>No</v>
      </c>
      <c r="W4179" t="str">
        <f>INDEX(People!$A$2:$A$5,MATCH(Sales!$M4179,People!$B$2:$B$5,0))</f>
        <v>Cassandra Brandow</v>
      </c>
    </row>
    <row r="4180" spans="1:23" x14ac:dyDescent="0.25">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c r="V4180" t="str">
        <f>IF(ISNA(MATCH(Sales!$B4180,Returns!$B$2:$B$297,0)),"No","Yes")</f>
        <v>No</v>
      </c>
      <c r="W4180" t="str">
        <f>INDEX(People!$A$2:$A$5,MATCH(Sales!$M4180,People!$B$2:$B$5,0))</f>
        <v>Anna Andreadi</v>
      </c>
    </row>
    <row r="4181" spans="1:23" x14ac:dyDescent="0.25">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c r="V4181" t="str">
        <f>IF(ISNA(MATCH(Sales!$B4181,Returns!$B$2:$B$297,0)),"No","Yes")</f>
        <v>No</v>
      </c>
      <c r="W4181" t="str">
        <f>INDEX(People!$A$2:$A$5,MATCH(Sales!$M4181,People!$B$2:$B$5,0))</f>
        <v>Anna Andreadi</v>
      </c>
    </row>
    <row r="4182" spans="1:23" x14ac:dyDescent="0.25">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c r="V4182" t="str">
        <f>IF(ISNA(MATCH(Sales!$B4182,Returns!$B$2:$B$297,0)),"No","Yes")</f>
        <v>No</v>
      </c>
      <c r="W4182" t="str">
        <f>INDEX(People!$A$2:$A$5,MATCH(Sales!$M4182,People!$B$2:$B$5,0))</f>
        <v>Kelly Williams</v>
      </c>
    </row>
    <row r="4183" spans="1:23" x14ac:dyDescent="0.25">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c r="V4183" t="str">
        <f>IF(ISNA(MATCH(Sales!$B4183,Returns!$B$2:$B$297,0)),"No","Yes")</f>
        <v>No</v>
      </c>
      <c r="W4183" t="str">
        <f>INDEX(People!$A$2:$A$5,MATCH(Sales!$M4183,People!$B$2:$B$5,0))</f>
        <v>Chuck Magee</v>
      </c>
    </row>
    <row r="4184" spans="1:23" x14ac:dyDescent="0.25">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c r="V4184" t="str">
        <f>IF(ISNA(MATCH(Sales!$B4184,Returns!$B$2:$B$297,0)),"No","Yes")</f>
        <v>No</v>
      </c>
      <c r="W4184" t="str">
        <f>INDEX(People!$A$2:$A$5,MATCH(Sales!$M4184,People!$B$2:$B$5,0))</f>
        <v>Chuck Magee</v>
      </c>
    </row>
    <row r="4185" spans="1:23" x14ac:dyDescent="0.25">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c r="V4185" t="str">
        <f>IF(ISNA(MATCH(Sales!$B4185,Returns!$B$2:$B$297,0)),"No","Yes")</f>
        <v>No</v>
      </c>
      <c r="W4185" t="str">
        <f>INDEX(People!$A$2:$A$5,MATCH(Sales!$M4185,People!$B$2:$B$5,0))</f>
        <v>Chuck Magee</v>
      </c>
    </row>
    <row r="4186" spans="1:23" x14ac:dyDescent="0.25">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c r="V4186" t="str">
        <f>IF(ISNA(MATCH(Sales!$B4186,Returns!$B$2:$B$297,0)),"No","Yes")</f>
        <v>No</v>
      </c>
      <c r="W4186" t="str">
        <f>INDEX(People!$A$2:$A$5,MATCH(Sales!$M4186,People!$B$2:$B$5,0))</f>
        <v>Chuck Magee</v>
      </c>
    </row>
    <row r="4187" spans="1:23" x14ac:dyDescent="0.25">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c r="V4187" t="str">
        <f>IF(ISNA(MATCH(Sales!$B4187,Returns!$B$2:$B$297,0)),"No","Yes")</f>
        <v>No</v>
      </c>
      <c r="W4187" t="str">
        <f>INDEX(People!$A$2:$A$5,MATCH(Sales!$M4187,People!$B$2:$B$5,0))</f>
        <v>Chuck Magee</v>
      </c>
    </row>
    <row r="4188" spans="1:23" x14ac:dyDescent="0.25">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c r="V4188" t="str">
        <f>IF(ISNA(MATCH(Sales!$B4188,Returns!$B$2:$B$297,0)),"No","Yes")</f>
        <v>No</v>
      </c>
      <c r="W4188" t="str">
        <f>INDEX(People!$A$2:$A$5,MATCH(Sales!$M4188,People!$B$2:$B$5,0))</f>
        <v>Kelly Williams</v>
      </c>
    </row>
    <row r="4189" spans="1:23" x14ac:dyDescent="0.25">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c r="V4189" t="str">
        <f>IF(ISNA(MATCH(Sales!$B4189,Returns!$B$2:$B$297,0)),"No","Yes")</f>
        <v>No</v>
      </c>
      <c r="W4189" t="str">
        <f>INDEX(People!$A$2:$A$5,MATCH(Sales!$M4189,People!$B$2:$B$5,0))</f>
        <v>Kelly Williams</v>
      </c>
    </row>
    <row r="4190" spans="1:23" x14ac:dyDescent="0.25">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c r="V4190" t="str">
        <f>IF(ISNA(MATCH(Sales!$B4190,Returns!$B$2:$B$297,0)),"No","Yes")</f>
        <v>No</v>
      </c>
      <c r="W4190" t="str">
        <f>INDEX(People!$A$2:$A$5,MATCH(Sales!$M4190,People!$B$2:$B$5,0))</f>
        <v>Kelly Williams</v>
      </c>
    </row>
    <row r="4191" spans="1:23" x14ac:dyDescent="0.25">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c r="V4191" t="str">
        <f>IF(ISNA(MATCH(Sales!$B4191,Returns!$B$2:$B$297,0)),"No","Yes")</f>
        <v>No</v>
      </c>
      <c r="W4191" t="str">
        <f>INDEX(People!$A$2:$A$5,MATCH(Sales!$M4191,People!$B$2:$B$5,0))</f>
        <v>Kelly Williams</v>
      </c>
    </row>
    <row r="4192" spans="1:23" x14ac:dyDescent="0.25">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c r="V4192" t="str">
        <f>IF(ISNA(MATCH(Sales!$B4192,Returns!$B$2:$B$297,0)),"No","Yes")</f>
        <v>No</v>
      </c>
      <c r="W4192" t="str">
        <f>INDEX(People!$A$2:$A$5,MATCH(Sales!$M4192,People!$B$2:$B$5,0))</f>
        <v>Chuck Magee</v>
      </c>
    </row>
    <row r="4193" spans="1:23" x14ac:dyDescent="0.25">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c r="V4193" t="str">
        <f>IF(ISNA(MATCH(Sales!$B4193,Returns!$B$2:$B$297,0)),"No","Yes")</f>
        <v>No</v>
      </c>
      <c r="W4193" t="str">
        <f>INDEX(People!$A$2:$A$5,MATCH(Sales!$M4193,People!$B$2:$B$5,0))</f>
        <v>Kelly Williams</v>
      </c>
    </row>
    <row r="4194" spans="1:23" x14ac:dyDescent="0.25">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c r="V4194" t="str">
        <f>IF(ISNA(MATCH(Sales!$B4194,Returns!$B$2:$B$297,0)),"No","Yes")</f>
        <v>Yes</v>
      </c>
      <c r="W4194" t="str">
        <f>INDEX(People!$A$2:$A$5,MATCH(Sales!$M4194,People!$B$2:$B$5,0))</f>
        <v>Anna Andreadi</v>
      </c>
    </row>
    <row r="4195" spans="1:23" x14ac:dyDescent="0.25">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c r="V4195" t="str">
        <f>IF(ISNA(MATCH(Sales!$B4195,Returns!$B$2:$B$297,0)),"No","Yes")</f>
        <v>Yes</v>
      </c>
      <c r="W4195" t="str">
        <f>INDEX(People!$A$2:$A$5,MATCH(Sales!$M4195,People!$B$2:$B$5,0))</f>
        <v>Anna Andreadi</v>
      </c>
    </row>
    <row r="4196" spans="1:23" x14ac:dyDescent="0.25">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c r="V4196" t="str">
        <f>IF(ISNA(MATCH(Sales!$B4196,Returns!$B$2:$B$297,0)),"No","Yes")</f>
        <v>No</v>
      </c>
      <c r="W4196" t="str">
        <f>INDEX(People!$A$2:$A$5,MATCH(Sales!$M4196,People!$B$2:$B$5,0))</f>
        <v>Anna Andreadi</v>
      </c>
    </row>
    <row r="4197" spans="1:23" x14ac:dyDescent="0.25">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c r="V4197" t="str">
        <f>IF(ISNA(MATCH(Sales!$B4197,Returns!$B$2:$B$297,0)),"No","Yes")</f>
        <v>No</v>
      </c>
      <c r="W4197" t="str">
        <f>INDEX(People!$A$2:$A$5,MATCH(Sales!$M4197,People!$B$2:$B$5,0))</f>
        <v>Anna Andreadi</v>
      </c>
    </row>
    <row r="4198" spans="1:23" x14ac:dyDescent="0.25">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c r="V4198" t="str">
        <f>IF(ISNA(MATCH(Sales!$B4198,Returns!$B$2:$B$297,0)),"No","Yes")</f>
        <v>No</v>
      </c>
      <c r="W4198" t="str">
        <f>INDEX(People!$A$2:$A$5,MATCH(Sales!$M4198,People!$B$2:$B$5,0))</f>
        <v>Chuck Magee</v>
      </c>
    </row>
    <row r="4199" spans="1:23" x14ac:dyDescent="0.25">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c r="V4199" t="str">
        <f>IF(ISNA(MATCH(Sales!$B4199,Returns!$B$2:$B$297,0)),"No","Yes")</f>
        <v>No</v>
      </c>
      <c r="W4199" t="str">
        <f>INDEX(People!$A$2:$A$5,MATCH(Sales!$M4199,People!$B$2:$B$5,0))</f>
        <v>Chuck Magee</v>
      </c>
    </row>
    <row r="4200" spans="1:23" x14ac:dyDescent="0.25">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c r="V4200" t="str">
        <f>IF(ISNA(MATCH(Sales!$B4200,Returns!$B$2:$B$297,0)),"No","Yes")</f>
        <v>No</v>
      </c>
      <c r="W4200" t="str">
        <f>INDEX(People!$A$2:$A$5,MATCH(Sales!$M4200,People!$B$2:$B$5,0))</f>
        <v>Chuck Magee</v>
      </c>
    </row>
    <row r="4201" spans="1:23" x14ac:dyDescent="0.25">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c r="V4201" t="str">
        <f>IF(ISNA(MATCH(Sales!$B4201,Returns!$B$2:$B$297,0)),"No","Yes")</f>
        <v>No</v>
      </c>
      <c r="W4201" t="str">
        <f>INDEX(People!$A$2:$A$5,MATCH(Sales!$M4201,People!$B$2:$B$5,0))</f>
        <v>Chuck Magee</v>
      </c>
    </row>
    <row r="4202" spans="1:23" x14ac:dyDescent="0.25">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c r="V4202" t="str">
        <f>IF(ISNA(MATCH(Sales!$B4202,Returns!$B$2:$B$297,0)),"No","Yes")</f>
        <v>No</v>
      </c>
      <c r="W4202" t="str">
        <f>INDEX(People!$A$2:$A$5,MATCH(Sales!$M4202,People!$B$2:$B$5,0))</f>
        <v>Chuck Magee</v>
      </c>
    </row>
    <row r="4203" spans="1:23" x14ac:dyDescent="0.25">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c r="V4203" t="str">
        <f>IF(ISNA(MATCH(Sales!$B4203,Returns!$B$2:$B$297,0)),"No","Yes")</f>
        <v>No</v>
      </c>
      <c r="W4203" t="str">
        <f>INDEX(People!$A$2:$A$5,MATCH(Sales!$M4203,People!$B$2:$B$5,0))</f>
        <v>Chuck Magee</v>
      </c>
    </row>
    <row r="4204" spans="1:23" x14ac:dyDescent="0.25">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c r="V4204" t="str">
        <f>IF(ISNA(MATCH(Sales!$B4204,Returns!$B$2:$B$297,0)),"No","Yes")</f>
        <v>No</v>
      </c>
      <c r="W4204" t="str">
        <f>INDEX(People!$A$2:$A$5,MATCH(Sales!$M4204,People!$B$2:$B$5,0))</f>
        <v>Chuck Magee</v>
      </c>
    </row>
    <row r="4205" spans="1:23" x14ac:dyDescent="0.25">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c r="V4205" t="str">
        <f>IF(ISNA(MATCH(Sales!$B4205,Returns!$B$2:$B$297,0)),"No","Yes")</f>
        <v>No</v>
      </c>
      <c r="W4205" t="str">
        <f>INDEX(People!$A$2:$A$5,MATCH(Sales!$M4205,People!$B$2:$B$5,0))</f>
        <v>Chuck Magee</v>
      </c>
    </row>
    <row r="4206" spans="1:23" x14ac:dyDescent="0.25">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c r="V4206" t="str">
        <f>IF(ISNA(MATCH(Sales!$B4206,Returns!$B$2:$B$297,0)),"No","Yes")</f>
        <v>No</v>
      </c>
      <c r="W4206" t="str">
        <f>INDEX(People!$A$2:$A$5,MATCH(Sales!$M4206,People!$B$2:$B$5,0))</f>
        <v>Chuck Magee</v>
      </c>
    </row>
    <row r="4207" spans="1:23" x14ac:dyDescent="0.25">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c r="V4207" t="str">
        <f>IF(ISNA(MATCH(Sales!$B4207,Returns!$B$2:$B$297,0)),"No","Yes")</f>
        <v>No</v>
      </c>
      <c r="W4207" t="str">
        <f>INDEX(People!$A$2:$A$5,MATCH(Sales!$M4207,People!$B$2:$B$5,0))</f>
        <v>Chuck Magee</v>
      </c>
    </row>
    <row r="4208" spans="1:23" x14ac:dyDescent="0.25">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c r="V4208" t="str">
        <f>IF(ISNA(MATCH(Sales!$B4208,Returns!$B$2:$B$297,0)),"No","Yes")</f>
        <v>No</v>
      </c>
      <c r="W4208" t="str">
        <f>INDEX(People!$A$2:$A$5,MATCH(Sales!$M4208,People!$B$2:$B$5,0))</f>
        <v>Chuck Magee</v>
      </c>
    </row>
    <row r="4209" spans="1:23" x14ac:dyDescent="0.25">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c r="V4209" t="str">
        <f>IF(ISNA(MATCH(Sales!$B4209,Returns!$B$2:$B$297,0)),"No","Yes")</f>
        <v>No</v>
      </c>
      <c r="W4209" t="str">
        <f>INDEX(People!$A$2:$A$5,MATCH(Sales!$M4209,People!$B$2:$B$5,0))</f>
        <v>Chuck Magee</v>
      </c>
    </row>
    <row r="4210" spans="1:23" x14ac:dyDescent="0.25">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c r="V4210" t="str">
        <f>IF(ISNA(MATCH(Sales!$B4210,Returns!$B$2:$B$297,0)),"No","Yes")</f>
        <v>No</v>
      </c>
      <c r="W4210" t="str">
        <f>INDEX(People!$A$2:$A$5,MATCH(Sales!$M4210,People!$B$2:$B$5,0))</f>
        <v>Chuck Magee</v>
      </c>
    </row>
    <row r="4211" spans="1:23" x14ac:dyDescent="0.25">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c r="V4211" t="str">
        <f>IF(ISNA(MATCH(Sales!$B4211,Returns!$B$2:$B$297,0)),"No","Yes")</f>
        <v>No</v>
      </c>
      <c r="W4211" t="str">
        <f>INDEX(People!$A$2:$A$5,MATCH(Sales!$M4211,People!$B$2:$B$5,0))</f>
        <v>Chuck Magee</v>
      </c>
    </row>
    <row r="4212" spans="1:23" x14ac:dyDescent="0.25">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c r="V4212" t="str">
        <f>IF(ISNA(MATCH(Sales!$B4212,Returns!$B$2:$B$297,0)),"No","Yes")</f>
        <v>No</v>
      </c>
      <c r="W4212" t="str">
        <f>INDEX(People!$A$2:$A$5,MATCH(Sales!$M4212,People!$B$2:$B$5,0))</f>
        <v>Kelly Williams</v>
      </c>
    </row>
    <row r="4213" spans="1:23" x14ac:dyDescent="0.25">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c r="V4213" t="str">
        <f>IF(ISNA(MATCH(Sales!$B4213,Returns!$B$2:$B$297,0)),"No","Yes")</f>
        <v>No</v>
      </c>
      <c r="W4213" t="str">
        <f>INDEX(People!$A$2:$A$5,MATCH(Sales!$M4213,People!$B$2:$B$5,0))</f>
        <v>Cassandra Brandow</v>
      </c>
    </row>
    <row r="4214" spans="1:23" x14ac:dyDescent="0.25">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c r="V4214" t="str">
        <f>IF(ISNA(MATCH(Sales!$B4214,Returns!$B$2:$B$297,0)),"No","Yes")</f>
        <v>No</v>
      </c>
      <c r="W4214" t="str">
        <f>INDEX(People!$A$2:$A$5,MATCH(Sales!$M4214,People!$B$2:$B$5,0))</f>
        <v>Cassandra Brandow</v>
      </c>
    </row>
    <row r="4215" spans="1:23" x14ac:dyDescent="0.25">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c r="V4215" t="str">
        <f>IF(ISNA(MATCH(Sales!$B4215,Returns!$B$2:$B$297,0)),"No","Yes")</f>
        <v>No</v>
      </c>
      <c r="W4215" t="str">
        <f>INDEX(People!$A$2:$A$5,MATCH(Sales!$M4215,People!$B$2:$B$5,0))</f>
        <v>Cassandra Brandow</v>
      </c>
    </row>
    <row r="4216" spans="1:23" x14ac:dyDescent="0.25">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c r="V4216" t="str">
        <f>IF(ISNA(MATCH(Sales!$B4216,Returns!$B$2:$B$297,0)),"No","Yes")</f>
        <v>No</v>
      </c>
      <c r="W4216" t="str">
        <f>INDEX(People!$A$2:$A$5,MATCH(Sales!$M4216,People!$B$2:$B$5,0))</f>
        <v>Kelly Williams</v>
      </c>
    </row>
    <row r="4217" spans="1:23" x14ac:dyDescent="0.25">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c r="V4217" t="str">
        <f>IF(ISNA(MATCH(Sales!$B4217,Returns!$B$2:$B$297,0)),"No","Yes")</f>
        <v>No</v>
      </c>
      <c r="W4217" t="str">
        <f>INDEX(People!$A$2:$A$5,MATCH(Sales!$M4217,People!$B$2:$B$5,0))</f>
        <v>Chuck Magee</v>
      </c>
    </row>
    <row r="4218" spans="1:23" x14ac:dyDescent="0.25">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IF(ISNA(MATCH(Sales!$B4218,Returns!$B$2:$B$297,0)),"No","Yes")</f>
        <v>No</v>
      </c>
      <c r="W4218" t="str">
        <f>INDEX(People!$A$2:$A$5,MATCH(Sales!$M4218,People!$B$2:$B$5,0))</f>
        <v>Anna Andreadi</v>
      </c>
    </row>
    <row r="4219" spans="1:23" x14ac:dyDescent="0.25">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c r="V4219" t="str">
        <f>IF(ISNA(MATCH(Sales!$B4219,Returns!$B$2:$B$297,0)),"No","Yes")</f>
        <v>No</v>
      </c>
      <c r="W4219" t="str">
        <f>INDEX(People!$A$2:$A$5,MATCH(Sales!$M4219,People!$B$2:$B$5,0))</f>
        <v>Anna Andreadi</v>
      </c>
    </row>
    <row r="4220" spans="1:23" x14ac:dyDescent="0.25">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c r="V4220" t="str">
        <f>IF(ISNA(MATCH(Sales!$B4220,Returns!$B$2:$B$297,0)),"No","Yes")</f>
        <v>No</v>
      </c>
      <c r="W4220" t="str">
        <f>INDEX(People!$A$2:$A$5,MATCH(Sales!$M4220,People!$B$2:$B$5,0))</f>
        <v>Anna Andreadi</v>
      </c>
    </row>
    <row r="4221" spans="1:23" x14ac:dyDescent="0.25">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c r="V4221" t="str">
        <f>IF(ISNA(MATCH(Sales!$B4221,Returns!$B$2:$B$297,0)),"No","Yes")</f>
        <v>No</v>
      </c>
      <c r="W4221" t="str">
        <f>INDEX(People!$A$2:$A$5,MATCH(Sales!$M4221,People!$B$2:$B$5,0))</f>
        <v>Anna Andreadi</v>
      </c>
    </row>
    <row r="4222" spans="1:23" x14ac:dyDescent="0.25">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c r="V4222" t="str">
        <f>IF(ISNA(MATCH(Sales!$B4222,Returns!$B$2:$B$297,0)),"No","Yes")</f>
        <v>No</v>
      </c>
      <c r="W4222" t="str">
        <f>INDEX(People!$A$2:$A$5,MATCH(Sales!$M4222,People!$B$2:$B$5,0))</f>
        <v>Anna Andreadi</v>
      </c>
    </row>
    <row r="4223" spans="1:23" x14ac:dyDescent="0.25">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c r="V4223" t="str">
        <f>IF(ISNA(MATCH(Sales!$B4223,Returns!$B$2:$B$297,0)),"No","Yes")</f>
        <v>No</v>
      </c>
      <c r="W4223" t="str">
        <f>INDEX(People!$A$2:$A$5,MATCH(Sales!$M4223,People!$B$2:$B$5,0))</f>
        <v>Anna Andreadi</v>
      </c>
    </row>
    <row r="4224" spans="1:23" x14ac:dyDescent="0.25">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c r="V4224" t="str">
        <f>IF(ISNA(MATCH(Sales!$B4224,Returns!$B$2:$B$297,0)),"No","Yes")</f>
        <v>No</v>
      </c>
      <c r="W4224" t="str">
        <f>INDEX(People!$A$2:$A$5,MATCH(Sales!$M4224,People!$B$2:$B$5,0))</f>
        <v>Anna Andreadi</v>
      </c>
    </row>
    <row r="4225" spans="1:23" x14ac:dyDescent="0.25">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c r="V4225" t="str">
        <f>IF(ISNA(MATCH(Sales!$B4225,Returns!$B$2:$B$297,0)),"No","Yes")</f>
        <v>No</v>
      </c>
      <c r="W4225" t="str">
        <f>INDEX(People!$A$2:$A$5,MATCH(Sales!$M4225,People!$B$2:$B$5,0))</f>
        <v>Anna Andreadi</v>
      </c>
    </row>
    <row r="4226" spans="1:23" x14ac:dyDescent="0.25">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c r="V4226" t="str">
        <f>IF(ISNA(MATCH(Sales!$B4226,Returns!$B$2:$B$297,0)),"No","Yes")</f>
        <v>No</v>
      </c>
      <c r="W4226" t="str">
        <f>INDEX(People!$A$2:$A$5,MATCH(Sales!$M4226,People!$B$2:$B$5,0))</f>
        <v>Kelly Williams</v>
      </c>
    </row>
    <row r="4227" spans="1:23" x14ac:dyDescent="0.25">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c r="V4227" t="str">
        <f>IF(ISNA(MATCH(Sales!$B4227,Returns!$B$2:$B$297,0)),"No","Yes")</f>
        <v>No</v>
      </c>
      <c r="W4227" t="str">
        <f>INDEX(People!$A$2:$A$5,MATCH(Sales!$M4227,People!$B$2:$B$5,0))</f>
        <v>Kelly Williams</v>
      </c>
    </row>
    <row r="4228" spans="1:23" x14ac:dyDescent="0.25">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IF(ISNA(MATCH(Sales!$B4228,Returns!$B$2:$B$297,0)),"No","Yes")</f>
        <v>No</v>
      </c>
      <c r="W4228" t="str">
        <f>INDEX(People!$A$2:$A$5,MATCH(Sales!$M4228,People!$B$2:$B$5,0))</f>
        <v>Kelly Williams</v>
      </c>
    </row>
    <row r="4229" spans="1:23" x14ac:dyDescent="0.25">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c r="V4229" t="str">
        <f>IF(ISNA(MATCH(Sales!$B4229,Returns!$B$2:$B$297,0)),"No","Yes")</f>
        <v>Yes</v>
      </c>
      <c r="W4229" t="str">
        <f>INDEX(People!$A$2:$A$5,MATCH(Sales!$M4229,People!$B$2:$B$5,0))</f>
        <v>Anna Andreadi</v>
      </c>
    </row>
    <row r="4230" spans="1:23" x14ac:dyDescent="0.25">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IF(ISNA(MATCH(Sales!$B4230,Returns!$B$2:$B$297,0)),"No","Yes")</f>
        <v>No</v>
      </c>
      <c r="W4230" t="str">
        <f>INDEX(People!$A$2:$A$5,MATCH(Sales!$M4230,People!$B$2:$B$5,0))</f>
        <v>Kelly Williams</v>
      </c>
    </row>
    <row r="4231" spans="1:23" x14ac:dyDescent="0.25">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c r="V4231" t="str">
        <f>IF(ISNA(MATCH(Sales!$B4231,Returns!$B$2:$B$297,0)),"No","Yes")</f>
        <v>No</v>
      </c>
      <c r="W4231" t="str">
        <f>INDEX(People!$A$2:$A$5,MATCH(Sales!$M4231,People!$B$2:$B$5,0))</f>
        <v>Kelly Williams</v>
      </c>
    </row>
    <row r="4232" spans="1:23" x14ac:dyDescent="0.25">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c r="V4232" t="str">
        <f>IF(ISNA(MATCH(Sales!$B4232,Returns!$B$2:$B$297,0)),"No","Yes")</f>
        <v>No</v>
      </c>
      <c r="W4232" t="str">
        <f>INDEX(People!$A$2:$A$5,MATCH(Sales!$M4232,People!$B$2:$B$5,0))</f>
        <v>Kelly Williams</v>
      </c>
    </row>
    <row r="4233" spans="1:23" x14ac:dyDescent="0.25">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c r="V4233" t="str">
        <f>IF(ISNA(MATCH(Sales!$B4233,Returns!$B$2:$B$297,0)),"No","Yes")</f>
        <v>No</v>
      </c>
      <c r="W4233" t="str">
        <f>INDEX(People!$A$2:$A$5,MATCH(Sales!$M4233,People!$B$2:$B$5,0))</f>
        <v>Kelly Williams</v>
      </c>
    </row>
    <row r="4234" spans="1:23" x14ac:dyDescent="0.25">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c r="V4234" t="str">
        <f>IF(ISNA(MATCH(Sales!$B4234,Returns!$B$2:$B$297,0)),"No","Yes")</f>
        <v>No</v>
      </c>
      <c r="W4234" t="str">
        <f>INDEX(People!$A$2:$A$5,MATCH(Sales!$M4234,People!$B$2:$B$5,0))</f>
        <v>Kelly Williams</v>
      </c>
    </row>
    <row r="4235" spans="1:23" x14ac:dyDescent="0.25">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c r="V4235" t="str">
        <f>IF(ISNA(MATCH(Sales!$B4235,Returns!$B$2:$B$297,0)),"No","Yes")</f>
        <v>No</v>
      </c>
      <c r="W4235" t="str">
        <f>INDEX(People!$A$2:$A$5,MATCH(Sales!$M4235,People!$B$2:$B$5,0))</f>
        <v>Kelly Williams</v>
      </c>
    </row>
    <row r="4236" spans="1:23" x14ac:dyDescent="0.25">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c r="V4236" t="str">
        <f>IF(ISNA(MATCH(Sales!$B4236,Returns!$B$2:$B$297,0)),"No","Yes")</f>
        <v>No</v>
      </c>
      <c r="W4236" t="str">
        <f>INDEX(People!$A$2:$A$5,MATCH(Sales!$M4236,People!$B$2:$B$5,0))</f>
        <v>Chuck Magee</v>
      </c>
    </row>
    <row r="4237" spans="1:23" x14ac:dyDescent="0.25">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c r="V4237" t="str">
        <f>IF(ISNA(MATCH(Sales!$B4237,Returns!$B$2:$B$297,0)),"No","Yes")</f>
        <v>No</v>
      </c>
      <c r="W4237" t="str">
        <f>INDEX(People!$A$2:$A$5,MATCH(Sales!$M4237,People!$B$2:$B$5,0))</f>
        <v>Chuck Magee</v>
      </c>
    </row>
    <row r="4238" spans="1:23" x14ac:dyDescent="0.25">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c r="V4238" t="str">
        <f>IF(ISNA(MATCH(Sales!$B4238,Returns!$B$2:$B$297,0)),"No","Yes")</f>
        <v>No</v>
      </c>
      <c r="W4238" t="str">
        <f>INDEX(People!$A$2:$A$5,MATCH(Sales!$M4238,People!$B$2:$B$5,0))</f>
        <v>Kelly Williams</v>
      </c>
    </row>
    <row r="4239" spans="1:23" x14ac:dyDescent="0.25">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c r="V4239" t="str">
        <f>IF(ISNA(MATCH(Sales!$B4239,Returns!$B$2:$B$297,0)),"No","Yes")</f>
        <v>No</v>
      </c>
      <c r="W4239" t="str">
        <f>INDEX(People!$A$2:$A$5,MATCH(Sales!$M4239,People!$B$2:$B$5,0))</f>
        <v>Chuck Magee</v>
      </c>
    </row>
    <row r="4240" spans="1:23" x14ac:dyDescent="0.25">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c r="V4240" t="str">
        <f>IF(ISNA(MATCH(Sales!$B4240,Returns!$B$2:$B$297,0)),"No","Yes")</f>
        <v>No</v>
      </c>
      <c r="W4240" t="str">
        <f>INDEX(People!$A$2:$A$5,MATCH(Sales!$M4240,People!$B$2:$B$5,0))</f>
        <v>Anna Andreadi</v>
      </c>
    </row>
    <row r="4241" spans="1:23" x14ac:dyDescent="0.25">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c r="V4241" t="str">
        <f>IF(ISNA(MATCH(Sales!$B4241,Returns!$B$2:$B$297,0)),"No","Yes")</f>
        <v>No</v>
      </c>
      <c r="W4241" t="str">
        <f>INDEX(People!$A$2:$A$5,MATCH(Sales!$M4241,People!$B$2:$B$5,0))</f>
        <v>Kelly Williams</v>
      </c>
    </row>
    <row r="4242" spans="1:23" x14ac:dyDescent="0.25">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c r="V4242" t="str">
        <f>IF(ISNA(MATCH(Sales!$B4242,Returns!$B$2:$B$297,0)),"No","Yes")</f>
        <v>No</v>
      </c>
      <c r="W4242" t="str">
        <f>INDEX(People!$A$2:$A$5,MATCH(Sales!$M4242,People!$B$2:$B$5,0))</f>
        <v>Anna Andreadi</v>
      </c>
    </row>
    <row r="4243" spans="1:23" x14ac:dyDescent="0.25">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c r="V4243" t="str">
        <f>IF(ISNA(MATCH(Sales!$B4243,Returns!$B$2:$B$297,0)),"No","Yes")</f>
        <v>No</v>
      </c>
      <c r="W4243" t="str">
        <f>INDEX(People!$A$2:$A$5,MATCH(Sales!$M4243,People!$B$2:$B$5,0))</f>
        <v>Anna Andreadi</v>
      </c>
    </row>
    <row r="4244" spans="1:23" x14ac:dyDescent="0.25">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c r="V4244" t="str">
        <f>IF(ISNA(MATCH(Sales!$B4244,Returns!$B$2:$B$297,0)),"No","Yes")</f>
        <v>No</v>
      </c>
      <c r="W4244" t="str">
        <f>INDEX(People!$A$2:$A$5,MATCH(Sales!$M4244,People!$B$2:$B$5,0))</f>
        <v>Cassandra Brandow</v>
      </c>
    </row>
    <row r="4245" spans="1:23" x14ac:dyDescent="0.25">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c r="V4245" t="str">
        <f>IF(ISNA(MATCH(Sales!$B4245,Returns!$B$2:$B$297,0)),"No","Yes")</f>
        <v>No</v>
      </c>
      <c r="W4245" t="str">
        <f>INDEX(People!$A$2:$A$5,MATCH(Sales!$M4245,People!$B$2:$B$5,0))</f>
        <v>Cassandra Brandow</v>
      </c>
    </row>
    <row r="4246" spans="1:23" x14ac:dyDescent="0.25">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c r="V4246" t="str">
        <f>IF(ISNA(MATCH(Sales!$B4246,Returns!$B$2:$B$297,0)),"No","Yes")</f>
        <v>No</v>
      </c>
      <c r="W4246" t="str">
        <f>INDEX(People!$A$2:$A$5,MATCH(Sales!$M4246,People!$B$2:$B$5,0))</f>
        <v>Anna Andreadi</v>
      </c>
    </row>
    <row r="4247" spans="1:23" x14ac:dyDescent="0.25">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c r="V4247" t="str">
        <f>IF(ISNA(MATCH(Sales!$B4247,Returns!$B$2:$B$297,0)),"No","Yes")</f>
        <v>No</v>
      </c>
      <c r="W4247" t="str">
        <f>INDEX(People!$A$2:$A$5,MATCH(Sales!$M4247,People!$B$2:$B$5,0))</f>
        <v>Chuck Magee</v>
      </c>
    </row>
    <row r="4248" spans="1:23" x14ac:dyDescent="0.25">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c r="V4248" t="str">
        <f>IF(ISNA(MATCH(Sales!$B4248,Returns!$B$2:$B$297,0)),"No","Yes")</f>
        <v>No</v>
      </c>
      <c r="W4248" t="str">
        <f>INDEX(People!$A$2:$A$5,MATCH(Sales!$M4248,People!$B$2:$B$5,0))</f>
        <v>Chuck Magee</v>
      </c>
    </row>
    <row r="4249" spans="1:23" x14ac:dyDescent="0.25">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c r="V4249" t="str">
        <f>IF(ISNA(MATCH(Sales!$B4249,Returns!$B$2:$B$297,0)),"No","Yes")</f>
        <v>No</v>
      </c>
      <c r="W4249" t="str">
        <f>INDEX(People!$A$2:$A$5,MATCH(Sales!$M4249,People!$B$2:$B$5,0))</f>
        <v>Chuck Magee</v>
      </c>
    </row>
    <row r="4250" spans="1:23" x14ac:dyDescent="0.25">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c r="V4250" t="str">
        <f>IF(ISNA(MATCH(Sales!$B4250,Returns!$B$2:$B$297,0)),"No","Yes")</f>
        <v>No</v>
      </c>
      <c r="W4250" t="str">
        <f>INDEX(People!$A$2:$A$5,MATCH(Sales!$M4250,People!$B$2:$B$5,0))</f>
        <v>Chuck Magee</v>
      </c>
    </row>
    <row r="4251" spans="1:23" x14ac:dyDescent="0.25">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c r="V4251" t="str">
        <f>IF(ISNA(MATCH(Sales!$B4251,Returns!$B$2:$B$297,0)),"No","Yes")</f>
        <v>No</v>
      </c>
      <c r="W4251" t="str">
        <f>INDEX(People!$A$2:$A$5,MATCH(Sales!$M4251,People!$B$2:$B$5,0))</f>
        <v>Chuck Magee</v>
      </c>
    </row>
    <row r="4252" spans="1:23" x14ac:dyDescent="0.25">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c r="V4252" t="str">
        <f>IF(ISNA(MATCH(Sales!$B4252,Returns!$B$2:$B$297,0)),"No","Yes")</f>
        <v>No</v>
      </c>
      <c r="W4252" t="str">
        <f>INDEX(People!$A$2:$A$5,MATCH(Sales!$M4252,People!$B$2:$B$5,0))</f>
        <v>Chuck Magee</v>
      </c>
    </row>
    <row r="4253" spans="1:23" x14ac:dyDescent="0.25">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c r="V4253" t="str">
        <f>IF(ISNA(MATCH(Sales!$B4253,Returns!$B$2:$B$297,0)),"No","Yes")</f>
        <v>No</v>
      </c>
      <c r="W4253" t="str">
        <f>INDEX(People!$A$2:$A$5,MATCH(Sales!$M4253,People!$B$2:$B$5,0))</f>
        <v>Cassandra Brandow</v>
      </c>
    </row>
    <row r="4254" spans="1:23" x14ac:dyDescent="0.25">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c r="V4254" t="str">
        <f>IF(ISNA(MATCH(Sales!$B4254,Returns!$B$2:$B$297,0)),"No","Yes")</f>
        <v>No</v>
      </c>
      <c r="W4254" t="str">
        <f>INDEX(People!$A$2:$A$5,MATCH(Sales!$M4254,People!$B$2:$B$5,0))</f>
        <v>Cassandra Brandow</v>
      </c>
    </row>
    <row r="4255" spans="1:23" x14ac:dyDescent="0.25">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c r="V4255" t="str">
        <f>IF(ISNA(MATCH(Sales!$B4255,Returns!$B$2:$B$297,0)),"No","Yes")</f>
        <v>No</v>
      </c>
      <c r="W4255" t="str">
        <f>INDEX(People!$A$2:$A$5,MATCH(Sales!$M4255,People!$B$2:$B$5,0))</f>
        <v>Cassandra Brandow</v>
      </c>
    </row>
    <row r="4256" spans="1:23" x14ac:dyDescent="0.25">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c r="V4256" t="str">
        <f>IF(ISNA(MATCH(Sales!$B4256,Returns!$B$2:$B$297,0)),"No","Yes")</f>
        <v>No</v>
      </c>
      <c r="W4256" t="str">
        <f>INDEX(People!$A$2:$A$5,MATCH(Sales!$M4256,People!$B$2:$B$5,0))</f>
        <v>Kelly Williams</v>
      </c>
    </row>
    <row r="4257" spans="1:23" x14ac:dyDescent="0.25">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c r="V4257" t="str">
        <f>IF(ISNA(MATCH(Sales!$B4257,Returns!$B$2:$B$297,0)),"No","Yes")</f>
        <v>No</v>
      </c>
      <c r="W4257" t="str">
        <f>INDEX(People!$A$2:$A$5,MATCH(Sales!$M4257,People!$B$2:$B$5,0))</f>
        <v>Kelly Williams</v>
      </c>
    </row>
    <row r="4258" spans="1:23" x14ac:dyDescent="0.25">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c r="V4258" t="str">
        <f>IF(ISNA(MATCH(Sales!$B4258,Returns!$B$2:$B$297,0)),"No","Yes")</f>
        <v>No</v>
      </c>
      <c r="W4258" t="str">
        <f>INDEX(People!$A$2:$A$5,MATCH(Sales!$M4258,People!$B$2:$B$5,0))</f>
        <v>Kelly Williams</v>
      </c>
    </row>
    <row r="4259" spans="1:23" x14ac:dyDescent="0.25">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c r="V4259" t="str">
        <f>IF(ISNA(MATCH(Sales!$B4259,Returns!$B$2:$B$297,0)),"No","Yes")</f>
        <v>No</v>
      </c>
      <c r="W4259" t="str">
        <f>INDEX(People!$A$2:$A$5,MATCH(Sales!$M4259,People!$B$2:$B$5,0))</f>
        <v>Anna Andreadi</v>
      </c>
    </row>
    <row r="4260" spans="1:23" x14ac:dyDescent="0.25">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c r="V4260" t="str">
        <f>IF(ISNA(MATCH(Sales!$B4260,Returns!$B$2:$B$297,0)),"No","Yes")</f>
        <v>No</v>
      </c>
      <c r="W4260" t="str">
        <f>INDEX(People!$A$2:$A$5,MATCH(Sales!$M4260,People!$B$2:$B$5,0))</f>
        <v>Anna Andreadi</v>
      </c>
    </row>
    <row r="4261" spans="1:23" x14ac:dyDescent="0.25">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IF(ISNA(MATCH(Sales!$B4261,Returns!$B$2:$B$297,0)),"No","Yes")</f>
        <v>No</v>
      </c>
      <c r="W4261" t="str">
        <f>INDEX(People!$A$2:$A$5,MATCH(Sales!$M4261,People!$B$2:$B$5,0))</f>
        <v>Chuck Magee</v>
      </c>
    </row>
    <row r="4262" spans="1:23" x14ac:dyDescent="0.25">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c r="V4262" t="str">
        <f>IF(ISNA(MATCH(Sales!$B4262,Returns!$B$2:$B$297,0)),"No","Yes")</f>
        <v>No</v>
      </c>
      <c r="W4262" t="str">
        <f>INDEX(People!$A$2:$A$5,MATCH(Sales!$M4262,People!$B$2:$B$5,0))</f>
        <v>Chuck Magee</v>
      </c>
    </row>
    <row r="4263" spans="1:23" x14ac:dyDescent="0.25">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c r="V4263" t="str">
        <f>IF(ISNA(MATCH(Sales!$B4263,Returns!$B$2:$B$297,0)),"No","Yes")</f>
        <v>No</v>
      </c>
      <c r="W4263" t="str">
        <f>INDEX(People!$A$2:$A$5,MATCH(Sales!$M4263,People!$B$2:$B$5,0))</f>
        <v>Kelly Williams</v>
      </c>
    </row>
    <row r="4264" spans="1:23" x14ac:dyDescent="0.25">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c r="V4264" t="str">
        <f>IF(ISNA(MATCH(Sales!$B4264,Returns!$B$2:$B$297,0)),"No","Yes")</f>
        <v>No</v>
      </c>
      <c r="W4264" t="str">
        <f>INDEX(People!$A$2:$A$5,MATCH(Sales!$M4264,People!$B$2:$B$5,0))</f>
        <v>Cassandra Brandow</v>
      </c>
    </row>
    <row r="4265" spans="1:23" x14ac:dyDescent="0.25">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c r="V4265" t="str">
        <f>IF(ISNA(MATCH(Sales!$B4265,Returns!$B$2:$B$297,0)),"No","Yes")</f>
        <v>No</v>
      </c>
      <c r="W4265" t="str">
        <f>INDEX(People!$A$2:$A$5,MATCH(Sales!$M4265,People!$B$2:$B$5,0))</f>
        <v>Chuck Magee</v>
      </c>
    </row>
    <row r="4266" spans="1:23" x14ac:dyDescent="0.25">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c r="V4266" t="str">
        <f>IF(ISNA(MATCH(Sales!$B4266,Returns!$B$2:$B$297,0)),"No","Yes")</f>
        <v>No</v>
      </c>
      <c r="W4266" t="str">
        <f>INDEX(People!$A$2:$A$5,MATCH(Sales!$M4266,People!$B$2:$B$5,0))</f>
        <v>Kelly Williams</v>
      </c>
    </row>
    <row r="4267" spans="1:23" x14ac:dyDescent="0.25">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c r="V4267" t="str">
        <f>IF(ISNA(MATCH(Sales!$B4267,Returns!$B$2:$B$297,0)),"No","Yes")</f>
        <v>No</v>
      </c>
      <c r="W4267" t="str">
        <f>INDEX(People!$A$2:$A$5,MATCH(Sales!$M4267,People!$B$2:$B$5,0))</f>
        <v>Kelly Williams</v>
      </c>
    </row>
    <row r="4268" spans="1:23" x14ac:dyDescent="0.25">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c r="V4268" t="str">
        <f>IF(ISNA(MATCH(Sales!$B4268,Returns!$B$2:$B$297,0)),"No","Yes")</f>
        <v>No</v>
      </c>
      <c r="W4268" t="str">
        <f>INDEX(People!$A$2:$A$5,MATCH(Sales!$M4268,People!$B$2:$B$5,0))</f>
        <v>Kelly Williams</v>
      </c>
    </row>
    <row r="4269" spans="1:23" x14ac:dyDescent="0.25">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c r="V4269" t="str">
        <f>IF(ISNA(MATCH(Sales!$B4269,Returns!$B$2:$B$297,0)),"No","Yes")</f>
        <v>No</v>
      </c>
      <c r="W4269" t="str">
        <f>INDEX(People!$A$2:$A$5,MATCH(Sales!$M4269,People!$B$2:$B$5,0))</f>
        <v>Kelly Williams</v>
      </c>
    </row>
    <row r="4270" spans="1:23" x14ac:dyDescent="0.25">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c r="V4270" t="str">
        <f>IF(ISNA(MATCH(Sales!$B4270,Returns!$B$2:$B$297,0)),"No","Yes")</f>
        <v>No</v>
      </c>
      <c r="W4270" t="str">
        <f>INDEX(People!$A$2:$A$5,MATCH(Sales!$M4270,People!$B$2:$B$5,0))</f>
        <v>Kelly Williams</v>
      </c>
    </row>
    <row r="4271" spans="1:23" x14ac:dyDescent="0.25">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c r="V4271" t="str">
        <f>IF(ISNA(MATCH(Sales!$B4271,Returns!$B$2:$B$297,0)),"No","Yes")</f>
        <v>No</v>
      </c>
      <c r="W4271" t="str">
        <f>INDEX(People!$A$2:$A$5,MATCH(Sales!$M4271,People!$B$2:$B$5,0))</f>
        <v>Anna Andreadi</v>
      </c>
    </row>
    <row r="4272" spans="1:23" x14ac:dyDescent="0.25">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c r="V4272" t="str">
        <f>IF(ISNA(MATCH(Sales!$B4272,Returns!$B$2:$B$297,0)),"No","Yes")</f>
        <v>No</v>
      </c>
      <c r="W4272" t="str">
        <f>INDEX(People!$A$2:$A$5,MATCH(Sales!$M4272,People!$B$2:$B$5,0))</f>
        <v>Cassandra Brandow</v>
      </c>
    </row>
    <row r="4273" spans="1:23" x14ac:dyDescent="0.25">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IF(ISNA(MATCH(Sales!$B4273,Returns!$B$2:$B$297,0)),"No","Yes")</f>
        <v>No</v>
      </c>
      <c r="W4273" t="str">
        <f>INDEX(People!$A$2:$A$5,MATCH(Sales!$M4273,People!$B$2:$B$5,0))</f>
        <v>Chuck Magee</v>
      </c>
    </row>
    <row r="4274" spans="1:23" x14ac:dyDescent="0.25">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c r="V4274" t="str">
        <f>IF(ISNA(MATCH(Sales!$B4274,Returns!$B$2:$B$297,0)),"No","Yes")</f>
        <v>No</v>
      </c>
      <c r="W4274" t="str">
        <f>INDEX(People!$A$2:$A$5,MATCH(Sales!$M4274,People!$B$2:$B$5,0))</f>
        <v>Anna Andreadi</v>
      </c>
    </row>
    <row r="4275" spans="1:23" x14ac:dyDescent="0.25">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c r="V4275" t="str">
        <f>IF(ISNA(MATCH(Sales!$B4275,Returns!$B$2:$B$297,0)),"No","Yes")</f>
        <v>No</v>
      </c>
      <c r="W4275" t="str">
        <f>INDEX(People!$A$2:$A$5,MATCH(Sales!$M4275,People!$B$2:$B$5,0))</f>
        <v>Anna Andreadi</v>
      </c>
    </row>
    <row r="4276" spans="1:23" x14ac:dyDescent="0.25">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c r="V4276" t="str">
        <f>IF(ISNA(MATCH(Sales!$B4276,Returns!$B$2:$B$297,0)),"No","Yes")</f>
        <v>No</v>
      </c>
      <c r="W4276" t="str">
        <f>INDEX(People!$A$2:$A$5,MATCH(Sales!$M4276,People!$B$2:$B$5,0))</f>
        <v>Anna Andreadi</v>
      </c>
    </row>
    <row r="4277" spans="1:23" x14ac:dyDescent="0.25">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c r="V4277" t="str">
        <f>IF(ISNA(MATCH(Sales!$B4277,Returns!$B$2:$B$297,0)),"No","Yes")</f>
        <v>No</v>
      </c>
      <c r="W4277" t="str">
        <f>INDEX(People!$A$2:$A$5,MATCH(Sales!$M4277,People!$B$2:$B$5,0))</f>
        <v>Kelly Williams</v>
      </c>
    </row>
    <row r="4278" spans="1:23" x14ac:dyDescent="0.25">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c r="V4278" t="str">
        <f>IF(ISNA(MATCH(Sales!$B4278,Returns!$B$2:$B$297,0)),"No","Yes")</f>
        <v>No</v>
      </c>
      <c r="W4278" t="str">
        <f>INDEX(People!$A$2:$A$5,MATCH(Sales!$M4278,People!$B$2:$B$5,0))</f>
        <v>Anna Andreadi</v>
      </c>
    </row>
    <row r="4279" spans="1:23" x14ac:dyDescent="0.25">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c r="V4279" t="str">
        <f>IF(ISNA(MATCH(Sales!$B4279,Returns!$B$2:$B$297,0)),"No","Yes")</f>
        <v>No</v>
      </c>
      <c r="W4279" t="str">
        <f>INDEX(People!$A$2:$A$5,MATCH(Sales!$M4279,People!$B$2:$B$5,0))</f>
        <v>Chuck Magee</v>
      </c>
    </row>
    <row r="4280" spans="1:23" x14ac:dyDescent="0.25">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c r="V4280" t="str">
        <f>IF(ISNA(MATCH(Sales!$B4280,Returns!$B$2:$B$297,0)),"No","Yes")</f>
        <v>No</v>
      </c>
      <c r="W4280" t="str">
        <f>INDEX(People!$A$2:$A$5,MATCH(Sales!$M4280,People!$B$2:$B$5,0))</f>
        <v>Chuck Magee</v>
      </c>
    </row>
    <row r="4281" spans="1:23" x14ac:dyDescent="0.25">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c r="V4281" t="str">
        <f>IF(ISNA(MATCH(Sales!$B4281,Returns!$B$2:$B$297,0)),"No","Yes")</f>
        <v>No</v>
      </c>
      <c r="W4281" t="str">
        <f>INDEX(People!$A$2:$A$5,MATCH(Sales!$M4281,People!$B$2:$B$5,0))</f>
        <v>Chuck Magee</v>
      </c>
    </row>
    <row r="4282" spans="1:23" x14ac:dyDescent="0.25">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c r="V4282" t="str">
        <f>IF(ISNA(MATCH(Sales!$B4282,Returns!$B$2:$B$297,0)),"No","Yes")</f>
        <v>No</v>
      </c>
      <c r="W4282" t="str">
        <f>INDEX(People!$A$2:$A$5,MATCH(Sales!$M4282,People!$B$2:$B$5,0))</f>
        <v>Chuck Magee</v>
      </c>
    </row>
    <row r="4283" spans="1:23" x14ac:dyDescent="0.25">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c r="V4283" t="str">
        <f>IF(ISNA(MATCH(Sales!$B4283,Returns!$B$2:$B$297,0)),"No","Yes")</f>
        <v>No</v>
      </c>
      <c r="W4283" t="str">
        <f>INDEX(People!$A$2:$A$5,MATCH(Sales!$M4283,People!$B$2:$B$5,0))</f>
        <v>Chuck Magee</v>
      </c>
    </row>
    <row r="4284" spans="1:23" x14ac:dyDescent="0.25">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c r="V4284" t="str">
        <f>IF(ISNA(MATCH(Sales!$B4284,Returns!$B$2:$B$297,0)),"No","Yes")</f>
        <v>No</v>
      </c>
      <c r="W4284" t="str">
        <f>INDEX(People!$A$2:$A$5,MATCH(Sales!$M4284,People!$B$2:$B$5,0))</f>
        <v>Kelly Williams</v>
      </c>
    </row>
    <row r="4285" spans="1:23" x14ac:dyDescent="0.25">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c r="V4285" t="str">
        <f>IF(ISNA(MATCH(Sales!$B4285,Returns!$B$2:$B$297,0)),"No","Yes")</f>
        <v>No</v>
      </c>
      <c r="W4285" t="str">
        <f>INDEX(People!$A$2:$A$5,MATCH(Sales!$M4285,People!$B$2:$B$5,0))</f>
        <v>Kelly Williams</v>
      </c>
    </row>
    <row r="4286" spans="1:23" x14ac:dyDescent="0.25">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c r="V4286" t="str">
        <f>IF(ISNA(MATCH(Sales!$B4286,Returns!$B$2:$B$297,0)),"No","Yes")</f>
        <v>No</v>
      </c>
      <c r="W4286" t="str">
        <f>INDEX(People!$A$2:$A$5,MATCH(Sales!$M4286,People!$B$2:$B$5,0))</f>
        <v>Kelly Williams</v>
      </c>
    </row>
    <row r="4287" spans="1:23" x14ac:dyDescent="0.25">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c r="V4287" t="str">
        <f>IF(ISNA(MATCH(Sales!$B4287,Returns!$B$2:$B$297,0)),"No","Yes")</f>
        <v>No</v>
      </c>
      <c r="W4287" t="str">
        <f>INDEX(People!$A$2:$A$5,MATCH(Sales!$M4287,People!$B$2:$B$5,0))</f>
        <v>Kelly Williams</v>
      </c>
    </row>
    <row r="4288" spans="1:23" x14ac:dyDescent="0.25">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c r="V4288" t="str">
        <f>IF(ISNA(MATCH(Sales!$B4288,Returns!$B$2:$B$297,0)),"No","Yes")</f>
        <v>No</v>
      </c>
      <c r="W4288" t="str">
        <f>INDEX(People!$A$2:$A$5,MATCH(Sales!$M4288,People!$B$2:$B$5,0))</f>
        <v>Kelly Williams</v>
      </c>
    </row>
    <row r="4289" spans="1:23" x14ac:dyDescent="0.25">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c r="V4289" t="str">
        <f>IF(ISNA(MATCH(Sales!$B4289,Returns!$B$2:$B$297,0)),"No","Yes")</f>
        <v>No</v>
      </c>
      <c r="W4289" t="str">
        <f>INDEX(People!$A$2:$A$5,MATCH(Sales!$M4289,People!$B$2:$B$5,0))</f>
        <v>Cassandra Brandow</v>
      </c>
    </row>
    <row r="4290" spans="1:23" x14ac:dyDescent="0.25">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c r="V4290" t="str">
        <f>IF(ISNA(MATCH(Sales!$B4290,Returns!$B$2:$B$297,0)),"No","Yes")</f>
        <v>No</v>
      </c>
      <c r="W4290" t="str">
        <f>INDEX(People!$A$2:$A$5,MATCH(Sales!$M4290,People!$B$2:$B$5,0))</f>
        <v>Kelly Williams</v>
      </c>
    </row>
    <row r="4291" spans="1:23" x14ac:dyDescent="0.25">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c r="V4291" t="str">
        <f>IF(ISNA(MATCH(Sales!$B4291,Returns!$B$2:$B$297,0)),"No","Yes")</f>
        <v>No</v>
      </c>
      <c r="W4291" t="str">
        <f>INDEX(People!$A$2:$A$5,MATCH(Sales!$M4291,People!$B$2:$B$5,0))</f>
        <v>Kelly Williams</v>
      </c>
    </row>
    <row r="4292" spans="1:23" x14ac:dyDescent="0.25">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c r="V4292" t="str">
        <f>IF(ISNA(MATCH(Sales!$B4292,Returns!$B$2:$B$297,0)),"No","Yes")</f>
        <v>No</v>
      </c>
      <c r="W4292" t="str">
        <f>INDEX(People!$A$2:$A$5,MATCH(Sales!$M4292,People!$B$2:$B$5,0))</f>
        <v>Anna Andreadi</v>
      </c>
    </row>
    <row r="4293" spans="1:23" x14ac:dyDescent="0.25">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c r="V4293" t="str">
        <f>IF(ISNA(MATCH(Sales!$B4293,Returns!$B$2:$B$297,0)),"No","Yes")</f>
        <v>No</v>
      </c>
      <c r="W4293" t="str">
        <f>INDEX(People!$A$2:$A$5,MATCH(Sales!$M4293,People!$B$2:$B$5,0))</f>
        <v>Anna Andreadi</v>
      </c>
    </row>
    <row r="4294" spans="1:23" x14ac:dyDescent="0.25">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c r="V4294" t="str">
        <f>IF(ISNA(MATCH(Sales!$B4294,Returns!$B$2:$B$297,0)),"No","Yes")</f>
        <v>No</v>
      </c>
      <c r="W4294" t="str">
        <f>INDEX(People!$A$2:$A$5,MATCH(Sales!$M4294,People!$B$2:$B$5,0))</f>
        <v>Anna Andreadi</v>
      </c>
    </row>
    <row r="4295" spans="1:23" x14ac:dyDescent="0.25">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c r="V4295" t="str">
        <f>IF(ISNA(MATCH(Sales!$B4295,Returns!$B$2:$B$297,0)),"No","Yes")</f>
        <v>No</v>
      </c>
      <c r="W4295" t="str">
        <f>INDEX(People!$A$2:$A$5,MATCH(Sales!$M4295,People!$B$2:$B$5,0))</f>
        <v>Chuck Magee</v>
      </c>
    </row>
    <row r="4296" spans="1:23" x14ac:dyDescent="0.25">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c r="V4296" t="str">
        <f>IF(ISNA(MATCH(Sales!$B4296,Returns!$B$2:$B$297,0)),"No","Yes")</f>
        <v>No</v>
      </c>
      <c r="W4296" t="str">
        <f>INDEX(People!$A$2:$A$5,MATCH(Sales!$M4296,People!$B$2:$B$5,0))</f>
        <v>Anna Andreadi</v>
      </c>
    </row>
    <row r="4297" spans="1:23" x14ac:dyDescent="0.25">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c r="V4297" t="str">
        <f>IF(ISNA(MATCH(Sales!$B4297,Returns!$B$2:$B$297,0)),"No","Yes")</f>
        <v>No</v>
      </c>
      <c r="W4297" t="str">
        <f>INDEX(People!$A$2:$A$5,MATCH(Sales!$M4297,People!$B$2:$B$5,0))</f>
        <v>Anna Andreadi</v>
      </c>
    </row>
    <row r="4298" spans="1:23" x14ac:dyDescent="0.25">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c r="V4298" t="str">
        <f>IF(ISNA(MATCH(Sales!$B4298,Returns!$B$2:$B$297,0)),"No","Yes")</f>
        <v>No</v>
      </c>
      <c r="W4298" t="str">
        <f>INDEX(People!$A$2:$A$5,MATCH(Sales!$M4298,People!$B$2:$B$5,0))</f>
        <v>Anna Andreadi</v>
      </c>
    </row>
    <row r="4299" spans="1:23" x14ac:dyDescent="0.25">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c r="V4299" t="str">
        <f>IF(ISNA(MATCH(Sales!$B4299,Returns!$B$2:$B$297,0)),"No","Yes")</f>
        <v>No</v>
      </c>
      <c r="W4299" t="str">
        <f>INDEX(People!$A$2:$A$5,MATCH(Sales!$M4299,People!$B$2:$B$5,0))</f>
        <v>Cassandra Brandow</v>
      </c>
    </row>
    <row r="4300" spans="1:23" x14ac:dyDescent="0.25">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c r="V4300" t="str">
        <f>IF(ISNA(MATCH(Sales!$B4300,Returns!$B$2:$B$297,0)),"No","Yes")</f>
        <v>No</v>
      </c>
      <c r="W4300" t="str">
        <f>INDEX(People!$A$2:$A$5,MATCH(Sales!$M4300,People!$B$2:$B$5,0))</f>
        <v>Cassandra Brandow</v>
      </c>
    </row>
    <row r="4301" spans="1:23" x14ac:dyDescent="0.25">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c r="V4301" t="str">
        <f>IF(ISNA(MATCH(Sales!$B4301,Returns!$B$2:$B$297,0)),"No","Yes")</f>
        <v>No</v>
      </c>
      <c r="W4301" t="str">
        <f>INDEX(People!$A$2:$A$5,MATCH(Sales!$M4301,People!$B$2:$B$5,0))</f>
        <v>Cassandra Brandow</v>
      </c>
    </row>
    <row r="4302" spans="1:23" x14ac:dyDescent="0.25">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c r="V4302" t="str">
        <f>IF(ISNA(MATCH(Sales!$B4302,Returns!$B$2:$B$297,0)),"No","Yes")</f>
        <v>No</v>
      </c>
      <c r="W4302" t="str">
        <f>INDEX(People!$A$2:$A$5,MATCH(Sales!$M4302,People!$B$2:$B$5,0))</f>
        <v>Cassandra Brandow</v>
      </c>
    </row>
    <row r="4303" spans="1:23" x14ac:dyDescent="0.25">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c r="V4303" t="str">
        <f>IF(ISNA(MATCH(Sales!$B4303,Returns!$B$2:$B$297,0)),"No","Yes")</f>
        <v>No</v>
      </c>
      <c r="W4303" t="str">
        <f>INDEX(People!$A$2:$A$5,MATCH(Sales!$M4303,People!$B$2:$B$5,0))</f>
        <v>Cassandra Brandow</v>
      </c>
    </row>
    <row r="4304" spans="1:23" x14ac:dyDescent="0.25">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c r="V4304" t="str">
        <f>IF(ISNA(MATCH(Sales!$B4304,Returns!$B$2:$B$297,0)),"No","Yes")</f>
        <v>Yes</v>
      </c>
      <c r="W4304" t="str">
        <f>INDEX(People!$A$2:$A$5,MATCH(Sales!$M4304,People!$B$2:$B$5,0))</f>
        <v>Chuck Magee</v>
      </c>
    </row>
    <row r="4305" spans="1:23" x14ac:dyDescent="0.25">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c r="V4305" t="str">
        <f>IF(ISNA(MATCH(Sales!$B4305,Returns!$B$2:$B$297,0)),"No","Yes")</f>
        <v>No</v>
      </c>
      <c r="W4305" t="str">
        <f>INDEX(People!$A$2:$A$5,MATCH(Sales!$M4305,People!$B$2:$B$5,0))</f>
        <v>Kelly Williams</v>
      </c>
    </row>
    <row r="4306" spans="1:23" x14ac:dyDescent="0.25">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c r="V4306" t="str">
        <f>IF(ISNA(MATCH(Sales!$B4306,Returns!$B$2:$B$297,0)),"No","Yes")</f>
        <v>No</v>
      </c>
      <c r="W4306" t="str">
        <f>INDEX(People!$A$2:$A$5,MATCH(Sales!$M4306,People!$B$2:$B$5,0))</f>
        <v>Anna Andreadi</v>
      </c>
    </row>
    <row r="4307" spans="1:23" x14ac:dyDescent="0.25">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c r="V4307" t="str">
        <f>IF(ISNA(MATCH(Sales!$B4307,Returns!$B$2:$B$297,0)),"No","Yes")</f>
        <v>No</v>
      </c>
      <c r="W4307" t="str">
        <f>INDEX(People!$A$2:$A$5,MATCH(Sales!$M4307,People!$B$2:$B$5,0))</f>
        <v>Anna Andreadi</v>
      </c>
    </row>
    <row r="4308" spans="1:23" x14ac:dyDescent="0.25">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c r="V4308" t="str">
        <f>IF(ISNA(MATCH(Sales!$B4308,Returns!$B$2:$B$297,0)),"No","Yes")</f>
        <v>No</v>
      </c>
      <c r="W4308" t="str">
        <f>INDEX(People!$A$2:$A$5,MATCH(Sales!$M4308,People!$B$2:$B$5,0))</f>
        <v>Anna Andreadi</v>
      </c>
    </row>
    <row r="4309" spans="1:23" x14ac:dyDescent="0.25">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c r="V4309" t="str">
        <f>IF(ISNA(MATCH(Sales!$B4309,Returns!$B$2:$B$297,0)),"No","Yes")</f>
        <v>No</v>
      </c>
      <c r="W4309" t="str">
        <f>INDEX(People!$A$2:$A$5,MATCH(Sales!$M4309,People!$B$2:$B$5,0))</f>
        <v>Anna Andreadi</v>
      </c>
    </row>
    <row r="4310" spans="1:23" x14ac:dyDescent="0.25">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c r="V4310" t="str">
        <f>IF(ISNA(MATCH(Sales!$B4310,Returns!$B$2:$B$297,0)),"No","Yes")</f>
        <v>No</v>
      </c>
      <c r="W4310" t="str">
        <f>INDEX(People!$A$2:$A$5,MATCH(Sales!$M4310,People!$B$2:$B$5,0))</f>
        <v>Anna Andreadi</v>
      </c>
    </row>
    <row r="4311" spans="1:23" x14ac:dyDescent="0.25">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c r="V4311" t="str">
        <f>IF(ISNA(MATCH(Sales!$B4311,Returns!$B$2:$B$297,0)),"No","Yes")</f>
        <v>No</v>
      </c>
      <c r="W4311" t="str">
        <f>INDEX(People!$A$2:$A$5,MATCH(Sales!$M4311,People!$B$2:$B$5,0))</f>
        <v>Anna Andreadi</v>
      </c>
    </row>
    <row r="4312" spans="1:23" x14ac:dyDescent="0.25">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c r="V4312" t="str">
        <f>IF(ISNA(MATCH(Sales!$B4312,Returns!$B$2:$B$297,0)),"No","Yes")</f>
        <v>No</v>
      </c>
      <c r="W4312" t="str">
        <f>INDEX(People!$A$2:$A$5,MATCH(Sales!$M4312,People!$B$2:$B$5,0))</f>
        <v>Anna Andreadi</v>
      </c>
    </row>
    <row r="4313" spans="1:23" x14ac:dyDescent="0.25">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c r="V4313" t="str">
        <f>IF(ISNA(MATCH(Sales!$B4313,Returns!$B$2:$B$297,0)),"No","Yes")</f>
        <v>No</v>
      </c>
      <c r="W4313" t="str">
        <f>INDEX(People!$A$2:$A$5,MATCH(Sales!$M4313,People!$B$2:$B$5,0))</f>
        <v>Anna Andreadi</v>
      </c>
    </row>
    <row r="4314" spans="1:23" x14ac:dyDescent="0.25">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c r="V4314" t="str">
        <f>IF(ISNA(MATCH(Sales!$B4314,Returns!$B$2:$B$297,0)),"No","Yes")</f>
        <v>No</v>
      </c>
      <c r="W4314" t="str">
        <f>INDEX(People!$A$2:$A$5,MATCH(Sales!$M4314,People!$B$2:$B$5,0))</f>
        <v>Anna Andreadi</v>
      </c>
    </row>
    <row r="4315" spans="1:23" x14ac:dyDescent="0.25">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c r="V4315" t="str">
        <f>IF(ISNA(MATCH(Sales!$B4315,Returns!$B$2:$B$297,0)),"No","Yes")</f>
        <v>No</v>
      </c>
      <c r="W4315" t="str">
        <f>INDEX(People!$A$2:$A$5,MATCH(Sales!$M4315,People!$B$2:$B$5,0))</f>
        <v>Chuck Magee</v>
      </c>
    </row>
    <row r="4316" spans="1:23" x14ac:dyDescent="0.25">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c r="V4316" t="str">
        <f>IF(ISNA(MATCH(Sales!$B4316,Returns!$B$2:$B$297,0)),"No","Yes")</f>
        <v>No</v>
      </c>
      <c r="W4316" t="str">
        <f>INDEX(People!$A$2:$A$5,MATCH(Sales!$M4316,People!$B$2:$B$5,0))</f>
        <v>Anna Andreadi</v>
      </c>
    </row>
    <row r="4317" spans="1:23" x14ac:dyDescent="0.25">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c r="V4317" t="str">
        <f>IF(ISNA(MATCH(Sales!$B4317,Returns!$B$2:$B$297,0)),"No","Yes")</f>
        <v>No</v>
      </c>
      <c r="W4317" t="str">
        <f>INDEX(People!$A$2:$A$5,MATCH(Sales!$M4317,People!$B$2:$B$5,0))</f>
        <v>Anna Andreadi</v>
      </c>
    </row>
    <row r="4318" spans="1:23" x14ac:dyDescent="0.25">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c r="V4318" t="str">
        <f>IF(ISNA(MATCH(Sales!$B4318,Returns!$B$2:$B$297,0)),"No","Yes")</f>
        <v>No</v>
      </c>
      <c r="W4318" t="str">
        <f>INDEX(People!$A$2:$A$5,MATCH(Sales!$M4318,People!$B$2:$B$5,0))</f>
        <v>Anna Andreadi</v>
      </c>
    </row>
    <row r="4319" spans="1:23" x14ac:dyDescent="0.25">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IF(ISNA(MATCH(Sales!$B4319,Returns!$B$2:$B$297,0)),"No","Yes")</f>
        <v>No</v>
      </c>
      <c r="W4319" t="str">
        <f>INDEX(People!$A$2:$A$5,MATCH(Sales!$M4319,People!$B$2:$B$5,0))</f>
        <v>Anna Andreadi</v>
      </c>
    </row>
    <row r="4320" spans="1:23" x14ac:dyDescent="0.25">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c r="V4320" t="str">
        <f>IF(ISNA(MATCH(Sales!$B4320,Returns!$B$2:$B$297,0)),"No","Yes")</f>
        <v>No</v>
      </c>
      <c r="W4320" t="str">
        <f>INDEX(People!$A$2:$A$5,MATCH(Sales!$M4320,People!$B$2:$B$5,0))</f>
        <v>Cassandra Brandow</v>
      </c>
    </row>
    <row r="4321" spans="1:23" x14ac:dyDescent="0.25">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c r="V4321" t="str">
        <f>IF(ISNA(MATCH(Sales!$B4321,Returns!$B$2:$B$297,0)),"No","Yes")</f>
        <v>Yes</v>
      </c>
      <c r="W4321" t="str">
        <f>INDEX(People!$A$2:$A$5,MATCH(Sales!$M4321,People!$B$2:$B$5,0))</f>
        <v>Anna Andreadi</v>
      </c>
    </row>
    <row r="4322" spans="1:23" x14ac:dyDescent="0.25">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c r="V4322" t="str">
        <f>IF(ISNA(MATCH(Sales!$B4322,Returns!$B$2:$B$297,0)),"No","Yes")</f>
        <v>Yes</v>
      </c>
      <c r="W4322" t="str">
        <f>INDEX(People!$A$2:$A$5,MATCH(Sales!$M4322,People!$B$2:$B$5,0))</f>
        <v>Anna Andreadi</v>
      </c>
    </row>
    <row r="4323" spans="1:23" x14ac:dyDescent="0.25">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c r="V4323" t="str">
        <f>IF(ISNA(MATCH(Sales!$B4323,Returns!$B$2:$B$297,0)),"No","Yes")</f>
        <v>No</v>
      </c>
      <c r="W4323" t="str">
        <f>INDEX(People!$A$2:$A$5,MATCH(Sales!$M4323,People!$B$2:$B$5,0))</f>
        <v>Chuck Magee</v>
      </c>
    </row>
    <row r="4324" spans="1:23" x14ac:dyDescent="0.25">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c r="V4324" t="str">
        <f>IF(ISNA(MATCH(Sales!$B4324,Returns!$B$2:$B$297,0)),"No","Yes")</f>
        <v>No</v>
      </c>
      <c r="W4324" t="str">
        <f>INDEX(People!$A$2:$A$5,MATCH(Sales!$M4324,People!$B$2:$B$5,0))</f>
        <v>Chuck Magee</v>
      </c>
    </row>
    <row r="4325" spans="1:23" x14ac:dyDescent="0.25">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c r="V4325" t="str">
        <f>IF(ISNA(MATCH(Sales!$B4325,Returns!$B$2:$B$297,0)),"No","Yes")</f>
        <v>No</v>
      </c>
      <c r="W4325" t="str">
        <f>INDEX(People!$A$2:$A$5,MATCH(Sales!$M4325,People!$B$2:$B$5,0))</f>
        <v>Chuck Magee</v>
      </c>
    </row>
    <row r="4326" spans="1:23" x14ac:dyDescent="0.25">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c r="V4326" t="str">
        <f>IF(ISNA(MATCH(Sales!$B4326,Returns!$B$2:$B$297,0)),"No","Yes")</f>
        <v>No</v>
      </c>
      <c r="W4326" t="str">
        <f>INDEX(People!$A$2:$A$5,MATCH(Sales!$M4326,People!$B$2:$B$5,0))</f>
        <v>Chuck Magee</v>
      </c>
    </row>
    <row r="4327" spans="1:23" x14ac:dyDescent="0.25">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c r="V4327" t="str">
        <f>IF(ISNA(MATCH(Sales!$B4327,Returns!$B$2:$B$297,0)),"No","Yes")</f>
        <v>No</v>
      </c>
      <c r="W4327" t="str">
        <f>INDEX(People!$A$2:$A$5,MATCH(Sales!$M4327,People!$B$2:$B$5,0))</f>
        <v>Chuck Magee</v>
      </c>
    </row>
    <row r="4328" spans="1:23" x14ac:dyDescent="0.25">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c r="V4328" t="str">
        <f>IF(ISNA(MATCH(Sales!$B4328,Returns!$B$2:$B$297,0)),"No","Yes")</f>
        <v>No</v>
      </c>
      <c r="W4328" t="str">
        <f>INDEX(People!$A$2:$A$5,MATCH(Sales!$M4328,People!$B$2:$B$5,0))</f>
        <v>Chuck Magee</v>
      </c>
    </row>
    <row r="4329" spans="1:23" x14ac:dyDescent="0.25">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c r="V4329" t="str">
        <f>IF(ISNA(MATCH(Sales!$B4329,Returns!$B$2:$B$297,0)),"No","Yes")</f>
        <v>No</v>
      </c>
      <c r="W4329" t="str">
        <f>INDEX(People!$A$2:$A$5,MATCH(Sales!$M4329,People!$B$2:$B$5,0))</f>
        <v>Chuck Magee</v>
      </c>
    </row>
    <row r="4330" spans="1:23" x14ac:dyDescent="0.25">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c r="V4330" t="str">
        <f>IF(ISNA(MATCH(Sales!$B4330,Returns!$B$2:$B$297,0)),"No","Yes")</f>
        <v>No</v>
      </c>
      <c r="W4330" t="str">
        <f>INDEX(People!$A$2:$A$5,MATCH(Sales!$M4330,People!$B$2:$B$5,0))</f>
        <v>Chuck Magee</v>
      </c>
    </row>
    <row r="4331" spans="1:23" x14ac:dyDescent="0.25">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c r="V4331" t="str">
        <f>IF(ISNA(MATCH(Sales!$B4331,Returns!$B$2:$B$297,0)),"No","Yes")</f>
        <v>No</v>
      </c>
      <c r="W4331" t="str">
        <f>INDEX(People!$A$2:$A$5,MATCH(Sales!$M4331,People!$B$2:$B$5,0))</f>
        <v>Cassandra Brandow</v>
      </c>
    </row>
    <row r="4332" spans="1:23" x14ac:dyDescent="0.25">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IF(ISNA(MATCH(Sales!$B4332,Returns!$B$2:$B$297,0)),"No","Yes")</f>
        <v>No</v>
      </c>
      <c r="W4332" t="str">
        <f>INDEX(People!$A$2:$A$5,MATCH(Sales!$M4332,People!$B$2:$B$5,0))</f>
        <v>Cassandra Brandow</v>
      </c>
    </row>
    <row r="4333" spans="1:23" x14ac:dyDescent="0.25">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c r="V4333" t="str">
        <f>IF(ISNA(MATCH(Sales!$B4333,Returns!$B$2:$B$297,0)),"No","Yes")</f>
        <v>No</v>
      </c>
      <c r="W4333" t="str">
        <f>INDEX(People!$A$2:$A$5,MATCH(Sales!$M4333,People!$B$2:$B$5,0))</f>
        <v>Anna Andreadi</v>
      </c>
    </row>
    <row r="4334" spans="1:23" x14ac:dyDescent="0.25">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c r="V4334" t="str">
        <f>IF(ISNA(MATCH(Sales!$B4334,Returns!$B$2:$B$297,0)),"No","Yes")</f>
        <v>No</v>
      </c>
      <c r="W4334" t="str">
        <f>INDEX(People!$A$2:$A$5,MATCH(Sales!$M4334,People!$B$2:$B$5,0))</f>
        <v>Anna Andreadi</v>
      </c>
    </row>
    <row r="4335" spans="1:23" x14ac:dyDescent="0.25">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c r="V4335" t="str">
        <f>IF(ISNA(MATCH(Sales!$B4335,Returns!$B$2:$B$297,0)),"No","Yes")</f>
        <v>No</v>
      </c>
      <c r="W4335" t="str">
        <f>INDEX(People!$A$2:$A$5,MATCH(Sales!$M4335,People!$B$2:$B$5,0))</f>
        <v>Cassandra Brandow</v>
      </c>
    </row>
    <row r="4336" spans="1:23" x14ac:dyDescent="0.25">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c r="V4336" t="str">
        <f>IF(ISNA(MATCH(Sales!$B4336,Returns!$B$2:$B$297,0)),"No","Yes")</f>
        <v>No</v>
      </c>
      <c r="W4336" t="str">
        <f>INDEX(People!$A$2:$A$5,MATCH(Sales!$M4336,People!$B$2:$B$5,0))</f>
        <v>Cassandra Brandow</v>
      </c>
    </row>
    <row r="4337" spans="1:23" x14ac:dyDescent="0.25">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c r="V4337" t="str">
        <f>IF(ISNA(MATCH(Sales!$B4337,Returns!$B$2:$B$297,0)),"No","Yes")</f>
        <v>No</v>
      </c>
      <c r="W4337" t="str">
        <f>INDEX(People!$A$2:$A$5,MATCH(Sales!$M4337,People!$B$2:$B$5,0))</f>
        <v>Anna Andreadi</v>
      </c>
    </row>
    <row r="4338" spans="1:23" x14ac:dyDescent="0.25">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c r="V4338" t="str">
        <f>IF(ISNA(MATCH(Sales!$B4338,Returns!$B$2:$B$297,0)),"No","Yes")</f>
        <v>No</v>
      </c>
      <c r="W4338" t="str">
        <f>INDEX(People!$A$2:$A$5,MATCH(Sales!$M4338,People!$B$2:$B$5,0))</f>
        <v>Anna Andreadi</v>
      </c>
    </row>
    <row r="4339" spans="1:23" x14ac:dyDescent="0.25">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IF(ISNA(MATCH(Sales!$B4339,Returns!$B$2:$B$297,0)),"No","Yes")</f>
        <v>No</v>
      </c>
      <c r="W4339" t="str">
        <f>INDEX(People!$A$2:$A$5,MATCH(Sales!$M4339,People!$B$2:$B$5,0))</f>
        <v>Anna Andreadi</v>
      </c>
    </row>
    <row r="4340" spans="1:23" x14ac:dyDescent="0.25">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c r="V4340" t="str">
        <f>IF(ISNA(MATCH(Sales!$B4340,Returns!$B$2:$B$297,0)),"No","Yes")</f>
        <v>No</v>
      </c>
      <c r="W4340" t="str">
        <f>INDEX(People!$A$2:$A$5,MATCH(Sales!$M4340,People!$B$2:$B$5,0))</f>
        <v>Anna Andreadi</v>
      </c>
    </row>
    <row r="4341" spans="1:23" x14ac:dyDescent="0.25">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c r="V4341" t="str">
        <f>IF(ISNA(MATCH(Sales!$B4341,Returns!$B$2:$B$297,0)),"No","Yes")</f>
        <v>No</v>
      </c>
      <c r="W4341" t="str">
        <f>INDEX(People!$A$2:$A$5,MATCH(Sales!$M4341,People!$B$2:$B$5,0))</f>
        <v>Cassandra Brandow</v>
      </c>
    </row>
    <row r="4342" spans="1:23" x14ac:dyDescent="0.25">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c r="V4342" t="str">
        <f>IF(ISNA(MATCH(Sales!$B4342,Returns!$B$2:$B$297,0)),"No","Yes")</f>
        <v>No</v>
      </c>
      <c r="W4342" t="str">
        <f>INDEX(People!$A$2:$A$5,MATCH(Sales!$M4342,People!$B$2:$B$5,0))</f>
        <v>Kelly Williams</v>
      </c>
    </row>
    <row r="4343" spans="1:23" x14ac:dyDescent="0.25">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c r="V4343" t="str">
        <f>IF(ISNA(MATCH(Sales!$B4343,Returns!$B$2:$B$297,0)),"No","Yes")</f>
        <v>No</v>
      </c>
      <c r="W4343" t="str">
        <f>INDEX(People!$A$2:$A$5,MATCH(Sales!$M4343,People!$B$2:$B$5,0))</f>
        <v>Cassandra Brandow</v>
      </c>
    </row>
    <row r="4344" spans="1:23" x14ac:dyDescent="0.25">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c r="V4344" t="str">
        <f>IF(ISNA(MATCH(Sales!$B4344,Returns!$B$2:$B$297,0)),"No","Yes")</f>
        <v>No</v>
      </c>
      <c r="W4344" t="str">
        <f>INDEX(People!$A$2:$A$5,MATCH(Sales!$M4344,People!$B$2:$B$5,0))</f>
        <v>Anna Andreadi</v>
      </c>
    </row>
    <row r="4345" spans="1:23" x14ac:dyDescent="0.25">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c r="V4345" t="str">
        <f>IF(ISNA(MATCH(Sales!$B4345,Returns!$B$2:$B$297,0)),"No","Yes")</f>
        <v>No</v>
      </c>
      <c r="W4345" t="str">
        <f>INDEX(People!$A$2:$A$5,MATCH(Sales!$M4345,People!$B$2:$B$5,0))</f>
        <v>Anna Andreadi</v>
      </c>
    </row>
    <row r="4346" spans="1:23" x14ac:dyDescent="0.25">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c r="V4346" t="str">
        <f>IF(ISNA(MATCH(Sales!$B4346,Returns!$B$2:$B$297,0)),"No","Yes")</f>
        <v>No</v>
      </c>
      <c r="W4346" t="str">
        <f>INDEX(People!$A$2:$A$5,MATCH(Sales!$M4346,People!$B$2:$B$5,0))</f>
        <v>Anna Andreadi</v>
      </c>
    </row>
    <row r="4347" spans="1:23" x14ac:dyDescent="0.25">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c r="V4347" t="str">
        <f>IF(ISNA(MATCH(Sales!$B4347,Returns!$B$2:$B$297,0)),"No","Yes")</f>
        <v>No</v>
      </c>
      <c r="W4347" t="str">
        <f>INDEX(People!$A$2:$A$5,MATCH(Sales!$M4347,People!$B$2:$B$5,0))</f>
        <v>Anna Andreadi</v>
      </c>
    </row>
    <row r="4348" spans="1:23" x14ac:dyDescent="0.25">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c r="V4348" t="str">
        <f>IF(ISNA(MATCH(Sales!$B4348,Returns!$B$2:$B$297,0)),"No","Yes")</f>
        <v>No</v>
      </c>
      <c r="W4348" t="str">
        <f>INDEX(People!$A$2:$A$5,MATCH(Sales!$M4348,People!$B$2:$B$5,0))</f>
        <v>Chuck Magee</v>
      </c>
    </row>
    <row r="4349" spans="1:23" x14ac:dyDescent="0.25">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c r="V4349" t="str">
        <f>IF(ISNA(MATCH(Sales!$B4349,Returns!$B$2:$B$297,0)),"No","Yes")</f>
        <v>No</v>
      </c>
      <c r="W4349" t="str">
        <f>INDEX(People!$A$2:$A$5,MATCH(Sales!$M4349,People!$B$2:$B$5,0))</f>
        <v>Chuck Magee</v>
      </c>
    </row>
    <row r="4350" spans="1:23" x14ac:dyDescent="0.25">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c r="V4350" t="str">
        <f>IF(ISNA(MATCH(Sales!$B4350,Returns!$B$2:$B$297,0)),"No","Yes")</f>
        <v>Yes</v>
      </c>
      <c r="W4350" t="str">
        <f>INDEX(People!$A$2:$A$5,MATCH(Sales!$M4350,People!$B$2:$B$5,0))</f>
        <v>Anna Andreadi</v>
      </c>
    </row>
    <row r="4351" spans="1:23" x14ac:dyDescent="0.25">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c r="V4351" t="str">
        <f>IF(ISNA(MATCH(Sales!$B4351,Returns!$B$2:$B$297,0)),"No","Yes")</f>
        <v>Yes</v>
      </c>
      <c r="W4351" t="str">
        <f>INDEX(People!$A$2:$A$5,MATCH(Sales!$M4351,People!$B$2:$B$5,0))</f>
        <v>Anna Andreadi</v>
      </c>
    </row>
    <row r="4352" spans="1:23" x14ac:dyDescent="0.25">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IF(ISNA(MATCH(Sales!$B4352,Returns!$B$2:$B$297,0)),"No","Yes")</f>
        <v>No</v>
      </c>
      <c r="W4352" t="str">
        <f>INDEX(People!$A$2:$A$5,MATCH(Sales!$M4352,People!$B$2:$B$5,0))</f>
        <v>Chuck Magee</v>
      </c>
    </row>
    <row r="4353" spans="1:23" x14ac:dyDescent="0.25">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c r="V4353" t="str">
        <f>IF(ISNA(MATCH(Sales!$B4353,Returns!$B$2:$B$297,0)),"No","Yes")</f>
        <v>No</v>
      </c>
      <c r="W4353" t="str">
        <f>INDEX(People!$A$2:$A$5,MATCH(Sales!$M4353,People!$B$2:$B$5,0))</f>
        <v>Chuck Magee</v>
      </c>
    </row>
    <row r="4354" spans="1:23" x14ac:dyDescent="0.25">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c r="V4354" t="str">
        <f>IF(ISNA(MATCH(Sales!$B4354,Returns!$B$2:$B$297,0)),"No","Yes")</f>
        <v>No</v>
      </c>
      <c r="W4354" t="str">
        <f>INDEX(People!$A$2:$A$5,MATCH(Sales!$M4354,People!$B$2:$B$5,0))</f>
        <v>Anna Andreadi</v>
      </c>
    </row>
    <row r="4355" spans="1:23" x14ac:dyDescent="0.25">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c r="V4355" t="str">
        <f>IF(ISNA(MATCH(Sales!$B4355,Returns!$B$2:$B$297,0)),"No","Yes")</f>
        <v>No</v>
      </c>
      <c r="W4355" t="str">
        <f>INDEX(People!$A$2:$A$5,MATCH(Sales!$M4355,People!$B$2:$B$5,0))</f>
        <v>Anna Andreadi</v>
      </c>
    </row>
    <row r="4356" spans="1:23" x14ac:dyDescent="0.25">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c r="V4356" t="str">
        <f>IF(ISNA(MATCH(Sales!$B4356,Returns!$B$2:$B$297,0)),"No","Yes")</f>
        <v>No</v>
      </c>
      <c r="W4356" t="str">
        <f>INDEX(People!$A$2:$A$5,MATCH(Sales!$M4356,People!$B$2:$B$5,0))</f>
        <v>Cassandra Brandow</v>
      </c>
    </row>
    <row r="4357" spans="1:23" x14ac:dyDescent="0.25">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c r="V4357" t="str">
        <f>IF(ISNA(MATCH(Sales!$B4357,Returns!$B$2:$B$297,0)),"No","Yes")</f>
        <v>No</v>
      </c>
      <c r="W4357" t="str">
        <f>INDEX(People!$A$2:$A$5,MATCH(Sales!$M4357,People!$B$2:$B$5,0))</f>
        <v>Cassandra Brandow</v>
      </c>
    </row>
    <row r="4358" spans="1:23" x14ac:dyDescent="0.25">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c r="V4358" t="str">
        <f>IF(ISNA(MATCH(Sales!$B4358,Returns!$B$2:$B$297,0)),"No","Yes")</f>
        <v>No</v>
      </c>
      <c r="W4358" t="str">
        <f>INDEX(People!$A$2:$A$5,MATCH(Sales!$M4358,People!$B$2:$B$5,0))</f>
        <v>Cassandra Brandow</v>
      </c>
    </row>
    <row r="4359" spans="1:23" x14ac:dyDescent="0.25">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c r="V4359" t="str">
        <f>IF(ISNA(MATCH(Sales!$B4359,Returns!$B$2:$B$297,0)),"No","Yes")</f>
        <v>No</v>
      </c>
      <c r="W4359" t="str">
        <f>INDEX(People!$A$2:$A$5,MATCH(Sales!$M4359,People!$B$2:$B$5,0))</f>
        <v>Kelly Williams</v>
      </c>
    </row>
    <row r="4360" spans="1:23" x14ac:dyDescent="0.25">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c r="V4360" t="str">
        <f>IF(ISNA(MATCH(Sales!$B4360,Returns!$B$2:$B$297,0)),"No","Yes")</f>
        <v>No</v>
      </c>
      <c r="W4360" t="str">
        <f>INDEX(People!$A$2:$A$5,MATCH(Sales!$M4360,People!$B$2:$B$5,0))</f>
        <v>Kelly Williams</v>
      </c>
    </row>
    <row r="4361" spans="1:23" x14ac:dyDescent="0.25">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c r="V4361" t="str">
        <f>IF(ISNA(MATCH(Sales!$B4361,Returns!$B$2:$B$297,0)),"No","Yes")</f>
        <v>No</v>
      </c>
      <c r="W4361" t="str">
        <f>INDEX(People!$A$2:$A$5,MATCH(Sales!$M4361,People!$B$2:$B$5,0))</f>
        <v>Kelly Williams</v>
      </c>
    </row>
    <row r="4362" spans="1:23" x14ac:dyDescent="0.25">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c r="V4362" t="str">
        <f>IF(ISNA(MATCH(Sales!$B4362,Returns!$B$2:$B$297,0)),"No","Yes")</f>
        <v>No</v>
      </c>
      <c r="W4362" t="str">
        <f>INDEX(People!$A$2:$A$5,MATCH(Sales!$M4362,People!$B$2:$B$5,0))</f>
        <v>Chuck Magee</v>
      </c>
    </row>
    <row r="4363" spans="1:23" x14ac:dyDescent="0.25">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c r="V4363" t="str">
        <f>IF(ISNA(MATCH(Sales!$B4363,Returns!$B$2:$B$297,0)),"No","Yes")</f>
        <v>No</v>
      </c>
      <c r="W4363" t="str">
        <f>INDEX(People!$A$2:$A$5,MATCH(Sales!$M4363,People!$B$2:$B$5,0))</f>
        <v>Cassandra Brandow</v>
      </c>
    </row>
    <row r="4364" spans="1:23" x14ac:dyDescent="0.25">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c r="V4364" t="str">
        <f>IF(ISNA(MATCH(Sales!$B4364,Returns!$B$2:$B$297,0)),"No","Yes")</f>
        <v>No</v>
      </c>
      <c r="W4364" t="str">
        <f>INDEX(People!$A$2:$A$5,MATCH(Sales!$M4364,People!$B$2:$B$5,0))</f>
        <v>Kelly Williams</v>
      </c>
    </row>
    <row r="4365" spans="1:23" x14ac:dyDescent="0.25">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c r="V4365" t="str">
        <f>IF(ISNA(MATCH(Sales!$B4365,Returns!$B$2:$B$297,0)),"No","Yes")</f>
        <v>No</v>
      </c>
      <c r="W4365" t="str">
        <f>INDEX(People!$A$2:$A$5,MATCH(Sales!$M4365,People!$B$2:$B$5,0))</f>
        <v>Kelly Williams</v>
      </c>
    </row>
    <row r="4366" spans="1:23" x14ac:dyDescent="0.25">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c r="V4366" t="str">
        <f>IF(ISNA(MATCH(Sales!$B4366,Returns!$B$2:$B$297,0)),"No","Yes")</f>
        <v>No</v>
      </c>
      <c r="W4366" t="str">
        <f>INDEX(People!$A$2:$A$5,MATCH(Sales!$M4366,People!$B$2:$B$5,0))</f>
        <v>Kelly Williams</v>
      </c>
    </row>
    <row r="4367" spans="1:23" x14ac:dyDescent="0.25">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c r="V4367" t="str">
        <f>IF(ISNA(MATCH(Sales!$B4367,Returns!$B$2:$B$297,0)),"No","Yes")</f>
        <v>No</v>
      </c>
      <c r="W4367" t="str">
        <f>INDEX(People!$A$2:$A$5,MATCH(Sales!$M4367,People!$B$2:$B$5,0))</f>
        <v>Kelly Williams</v>
      </c>
    </row>
    <row r="4368" spans="1:23" x14ac:dyDescent="0.25">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c r="V4368" t="str">
        <f>IF(ISNA(MATCH(Sales!$B4368,Returns!$B$2:$B$297,0)),"No","Yes")</f>
        <v>No</v>
      </c>
      <c r="W4368" t="str">
        <f>INDEX(People!$A$2:$A$5,MATCH(Sales!$M4368,People!$B$2:$B$5,0))</f>
        <v>Kelly Williams</v>
      </c>
    </row>
    <row r="4369" spans="1:23" x14ac:dyDescent="0.25">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c r="V4369" t="str">
        <f>IF(ISNA(MATCH(Sales!$B4369,Returns!$B$2:$B$297,0)),"No","Yes")</f>
        <v>No</v>
      </c>
      <c r="W4369" t="str">
        <f>INDEX(People!$A$2:$A$5,MATCH(Sales!$M4369,People!$B$2:$B$5,0))</f>
        <v>Kelly Williams</v>
      </c>
    </row>
    <row r="4370" spans="1:23" x14ac:dyDescent="0.25">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c r="V4370" t="str">
        <f>IF(ISNA(MATCH(Sales!$B4370,Returns!$B$2:$B$297,0)),"No","Yes")</f>
        <v>No</v>
      </c>
      <c r="W4370" t="str">
        <f>INDEX(People!$A$2:$A$5,MATCH(Sales!$M4370,People!$B$2:$B$5,0))</f>
        <v>Kelly Williams</v>
      </c>
    </row>
    <row r="4371" spans="1:23" x14ac:dyDescent="0.25">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IF(ISNA(MATCH(Sales!$B4371,Returns!$B$2:$B$297,0)),"No","Yes")</f>
        <v>No</v>
      </c>
      <c r="W4371" t="str">
        <f>INDEX(People!$A$2:$A$5,MATCH(Sales!$M4371,People!$B$2:$B$5,0))</f>
        <v>Kelly Williams</v>
      </c>
    </row>
    <row r="4372" spans="1:23" x14ac:dyDescent="0.25">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c r="V4372" t="str">
        <f>IF(ISNA(MATCH(Sales!$B4372,Returns!$B$2:$B$297,0)),"No","Yes")</f>
        <v>No</v>
      </c>
      <c r="W4372" t="str">
        <f>INDEX(People!$A$2:$A$5,MATCH(Sales!$M4372,People!$B$2:$B$5,0))</f>
        <v>Kelly Williams</v>
      </c>
    </row>
    <row r="4373" spans="1:23" x14ac:dyDescent="0.25">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c r="V4373" t="str">
        <f>IF(ISNA(MATCH(Sales!$B4373,Returns!$B$2:$B$297,0)),"No","Yes")</f>
        <v>No</v>
      </c>
      <c r="W4373" t="str">
        <f>INDEX(People!$A$2:$A$5,MATCH(Sales!$M4373,People!$B$2:$B$5,0))</f>
        <v>Kelly Williams</v>
      </c>
    </row>
    <row r="4374" spans="1:23" x14ac:dyDescent="0.25">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c r="V4374" t="str">
        <f>IF(ISNA(MATCH(Sales!$B4374,Returns!$B$2:$B$297,0)),"No","Yes")</f>
        <v>No</v>
      </c>
      <c r="W4374" t="str">
        <f>INDEX(People!$A$2:$A$5,MATCH(Sales!$M4374,People!$B$2:$B$5,0))</f>
        <v>Kelly Williams</v>
      </c>
    </row>
    <row r="4375" spans="1:23" x14ac:dyDescent="0.25">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c r="V4375" t="str">
        <f>IF(ISNA(MATCH(Sales!$B4375,Returns!$B$2:$B$297,0)),"No","Yes")</f>
        <v>No</v>
      </c>
      <c r="W4375" t="str">
        <f>INDEX(People!$A$2:$A$5,MATCH(Sales!$M4375,People!$B$2:$B$5,0))</f>
        <v>Kelly Williams</v>
      </c>
    </row>
    <row r="4376" spans="1:23" x14ac:dyDescent="0.25">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c r="V4376" t="str">
        <f>IF(ISNA(MATCH(Sales!$B4376,Returns!$B$2:$B$297,0)),"No","Yes")</f>
        <v>No</v>
      </c>
      <c r="W4376" t="str">
        <f>INDEX(People!$A$2:$A$5,MATCH(Sales!$M4376,People!$B$2:$B$5,0))</f>
        <v>Chuck Magee</v>
      </c>
    </row>
    <row r="4377" spans="1:23" x14ac:dyDescent="0.25">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c r="V4377" t="str">
        <f>IF(ISNA(MATCH(Sales!$B4377,Returns!$B$2:$B$297,0)),"No","Yes")</f>
        <v>No</v>
      </c>
      <c r="W4377" t="str">
        <f>INDEX(People!$A$2:$A$5,MATCH(Sales!$M4377,People!$B$2:$B$5,0))</f>
        <v>Anna Andreadi</v>
      </c>
    </row>
    <row r="4378" spans="1:23" x14ac:dyDescent="0.25">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c r="V4378" t="str">
        <f>IF(ISNA(MATCH(Sales!$B4378,Returns!$B$2:$B$297,0)),"No","Yes")</f>
        <v>No</v>
      </c>
      <c r="W4378" t="str">
        <f>INDEX(People!$A$2:$A$5,MATCH(Sales!$M4378,People!$B$2:$B$5,0))</f>
        <v>Anna Andreadi</v>
      </c>
    </row>
    <row r="4379" spans="1:23" x14ac:dyDescent="0.25">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c r="V4379" t="str">
        <f>IF(ISNA(MATCH(Sales!$B4379,Returns!$B$2:$B$297,0)),"No","Yes")</f>
        <v>No</v>
      </c>
      <c r="W4379" t="str">
        <f>INDEX(People!$A$2:$A$5,MATCH(Sales!$M4379,People!$B$2:$B$5,0))</f>
        <v>Anna Andreadi</v>
      </c>
    </row>
    <row r="4380" spans="1:23" x14ac:dyDescent="0.25">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IF(ISNA(MATCH(Sales!$B4380,Returns!$B$2:$B$297,0)),"No","Yes")</f>
        <v>No</v>
      </c>
      <c r="W4380" t="str">
        <f>INDEX(People!$A$2:$A$5,MATCH(Sales!$M4380,People!$B$2:$B$5,0))</f>
        <v>Cassandra Brandow</v>
      </c>
    </row>
    <row r="4381" spans="1:23" x14ac:dyDescent="0.25">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IF(ISNA(MATCH(Sales!$B4381,Returns!$B$2:$B$297,0)),"No","Yes")</f>
        <v>No</v>
      </c>
      <c r="W4381" t="str">
        <f>INDEX(People!$A$2:$A$5,MATCH(Sales!$M4381,People!$B$2:$B$5,0))</f>
        <v>Cassandra Brandow</v>
      </c>
    </row>
    <row r="4382" spans="1:23" x14ac:dyDescent="0.25">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c r="V4382" t="str">
        <f>IF(ISNA(MATCH(Sales!$B4382,Returns!$B$2:$B$297,0)),"No","Yes")</f>
        <v>No</v>
      </c>
      <c r="W4382" t="str">
        <f>INDEX(People!$A$2:$A$5,MATCH(Sales!$M4382,People!$B$2:$B$5,0))</f>
        <v>Anna Andreadi</v>
      </c>
    </row>
    <row r="4383" spans="1:23" x14ac:dyDescent="0.25">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c r="V4383" t="str">
        <f>IF(ISNA(MATCH(Sales!$B4383,Returns!$B$2:$B$297,0)),"No","Yes")</f>
        <v>No</v>
      </c>
      <c r="W4383" t="str">
        <f>INDEX(People!$A$2:$A$5,MATCH(Sales!$M4383,People!$B$2:$B$5,0))</f>
        <v>Anna Andreadi</v>
      </c>
    </row>
    <row r="4384" spans="1:23" x14ac:dyDescent="0.25">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c r="V4384" t="str">
        <f>IF(ISNA(MATCH(Sales!$B4384,Returns!$B$2:$B$297,0)),"No","Yes")</f>
        <v>No</v>
      </c>
      <c r="W4384" t="str">
        <f>INDEX(People!$A$2:$A$5,MATCH(Sales!$M4384,People!$B$2:$B$5,0))</f>
        <v>Kelly Williams</v>
      </c>
    </row>
    <row r="4385" spans="1:23" x14ac:dyDescent="0.25">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c r="V4385" t="str">
        <f>IF(ISNA(MATCH(Sales!$B4385,Returns!$B$2:$B$297,0)),"No","Yes")</f>
        <v>No</v>
      </c>
      <c r="W4385" t="str">
        <f>INDEX(People!$A$2:$A$5,MATCH(Sales!$M4385,People!$B$2:$B$5,0))</f>
        <v>Kelly Williams</v>
      </c>
    </row>
    <row r="4386" spans="1:23" x14ac:dyDescent="0.25">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c r="V4386" t="str">
        <f>IF(ISNA(MATCH(Sales!$B4386,Returns!$B$2:$B$297,0)),"No","Yes")</f>
        <v>No</v>
      </c>
      <c r="W4386" t="str">
        <f>INDEX(People!$A$2:$A$5,MATCH(Sales!$M4386,People!$B$2:$B$5,0))</f>
        <v>Kelly Williams</v>
      </c>
    </row>
    <row r="4387" spans="1:23" x14ac:dyDescent="0.25">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c r="V4387" t="str">
        <f>IF(ISNA(MATCH(Sales!$B4387,Returns!$B$2:$B$297,0)),"No","Yes")</f>
        <v>No</v>
      </c>
      <c r="W4387" t="str">
        <f>INDEX(People!$A$2:$A$5,MATCH(Sales!$M4387,People!$B$2:$B$5,0))</f>
        <v>Kelly Williams</v>
      </c>
    </row>
    <row r="4388" spans="1:23" x14ac:dyDescent="0.25">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c r="V4388" t="str">
        <f>IF(ISNA(MATCH(Sales!$B4388,Returns!$B$2:$B$297,0)),"No","Yes")</f>
        <v>No</v>
      </c>
      <c r="W4388" t="str">
        <f>INDEX(People!$A$2:$A$5,MATCH(Sales!$M4388,People!$B$2:$B$5,0))</f>
        <v>Anna Andreadi</v>
      </c>
    </row>
    <row r="4389" spans="1:23" x14ac:dyDescent="0.25">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c r="V4389" t="str">
        <f>IF(ISNA(MATCH(Sales!$B4389,Returns!$B$2:$B$297,0)),"No","Yes")</f>
        <v>No</v>
      </c>
      <c r="W4389" t="str">
        <f>INDEX(People!$A$2:$A$5,MATCH(Sales!$M4389,People!$B$2:$B$5,0))</f>
        <v>Anna Andreadi</v>
      </c>
    </row>
    <row r="4390" spans="1:23" x14ac:dyDescent="0.25">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IF(ISNA(MATCH(Sales!$B4390,Returns!$B$2:$B$297,0)),"No","Yes")</f>
        <v>Yes</v>
      </c>
      <c r="W4390" t="str">
        <f>INDEX(People!$A$2:$A$5,MATCH(Sales!$M4390,People!$B$2:$B$5,0))</f>
        <v>Chuck Magee</v>
      </c>
    </row>
    <row r="4391" spans="1:23" x14ac:dyDescent="0.25">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c r="V4391" t="str">
        <f>IF(ISNA(MATCH(Sales!$B4391,Returns!$B$2:$B$297,0)),"No","Yes")</f>
        <v>Yes</v>
      </c>
      <c r="W4391" t="str">
        <f>INDEX(People!$A$2:$A$5,MATCH(Sales!$M4391,People!$B$2:$B$5,0))</f>
        <v>Chuck Magee</v>
      </c>
    </row>
    <row r="4392" spans="1:23" x14ac:dyDescent="0.25">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c r="V4392" t="str">
        <f>IF(ISNA(MATCH(Sales!$B4392,Returns!$B$2:$B$297,0)),"No","Yes")</f>
        <v>Yes</v>
      </c>
      <c r="W4392" t="str">
        <f>INDEX(People!$A$2:$A$5,MATCH(Sales!$M4392,People!$B$2:$B$5,0))</f>
        <v>Chuck Magee</v>
      </c>
    </row>
    <row r="4393" spans="1:23" x14ac:dyDescent="0.25">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c r="V4393" t="str">
        <f>IF(ISNA(MATCH(Sales!$B4393,Returns!$B$2:$B$297,0)),"No","Yes")</f>
        <v>Yes</v>
      </c>
      <c r="W4393" t="str">
        <f>INDEX(People!$A$2:$A$5,MATCH(Sales!$M4393,People!$B$2:$B$5,0))</f>
        <v>Chuck Magee</v>
      </c>
    </row>
    <row r="4394" spans="1:23" x14ac:dyDescent="0.25">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c r="V4394" t="str">
        <f>IF(ISNA(MATCH(Sales!$B4394,Returns!$B$2:$B$297,0)),"No","Yes")</f>
        <v>No</v>
      </c>
      <c r="W4394" t="str">
        <f>INDEX(People!$A$2:$A$5,MATCH(Sales!$M4394,People!$B$2:$B$5,0))</f>
        <v>Kelly Williams</v>
      </c>
    </row>
    <row r="4395" spans="1:23" x14ac:dyDescent="0.25">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c r="V4395" t="str">
        <f>IF(ISNA(MATCH(Sales!$B4395,Returns!$B$2:$B$297,0)),"No","Yes")</f>
        <v>No</v>
      </c>
      <c r="W4395" t="str">
        <f>INDEX(People!$A$2:$A$5,MATCH(Sales!$M4395,People!$B$2:$B$5,0))</f>
        <v>Kelly Williams</v>
      </c>
    </row>
    <row r="4396" spans="1:23" x14ac:dyDescent="0.25">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c r="V4396" t="str">
        <f>IF(ISNA(MATCH(Sales!$B4396,Returns!$B$2:$B$297,0)),"No","Yes")</f>
        <v>No</v>
      </c>
      <c r="W4396" t="str">
        <f>INDEX(People!$A$2:$A$5,MATCH(Sales!$M4396,People!$B$2:$B$5,0))</f>
        <v>Chuck Magee</v>
      </c>
    </row>
    <row r="4397" spans="1:23" x14ac:dyDescent="0.25">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c r="V4397" t="str">
        <f>IF(ISNA(MATCH(Sales!$B4397,Returns!$B$2:$B$297,0)),"No","Yes")</f>
        <v>No</v>
      </c>
      <c r="W4397" t="str">
        <f>INDEX(People!$A$2:$A$5,MATCH(Sales!$M4397,People!$B$2:$B$5,0))</f>
        <v>Chuck Magee</v>
      </c>
    </row>
    <row r="4398" spans="1:23" x14ac:dyDescent="0.25">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c r="V4398" t="str">
        <f>IF(ISNA(MATCH(Sales!$B4398,Returns!$B$2:$B$297,0)),"No","Yes")</f>
        <v>No</v>
      </c>
      <c r="W4398" t="str">
        <f>INDEX(People!$A$2:$A$5,MATCH(Sales!$M4398,People!$B$2:$B$5,0))</f>
        <v>Anna Andreadi</v>
      </c>
    </row>
    <row r="4399" spans="1:23" x14ac:dyDescent="0.25">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c r="V4399" t="str">
        <f>IF(ISNA(MATCH(Sales!$B4399,Returns!$B$2:$B$297,0)),"No","Yes")</f>
        <v>Yes</v>
      </c>
      <c r="W4399" t="str">
        <f>INDEX(People!$A$2:$A$5,MATCH(Sales!$M4399,People!$B$2:$B$5,0))</f>
        <v>Chuck Magee</v>
      </c>
    </row>
    <row r="4400" spans="1:23" x14ac:dyDescent="0.25">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c r="V4400" t="str">
        <f>IF(ISNA(MATCH(Sales!$B4400,Returns!$B$2:$B$297,0)),"No","Yes")</f>
        <v>Yes</v>
      </c>
      <c r="W4400" t="str">
        <f>INDEX(People!$A$2:$A$5,MATCH(Sales!$M4400,People!$B$2:$B$5,0))</f>
        <v>Chuck Magee</v>
      </c>
    </row>
    <row r="4401" spans="1:23" x14ac:dyDescent="0.25">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c r="V4401" t="str">
        <f>IF(ISNA(MATCH(Sales!$B4401,Returns!$B$2:$B$297,0)),"No","Yes")</f>
        <v>No</v>
      </c>
      <c r="W4401" t="str">
        <f>INDEX(People!$A$2:$A$5,MATCH(Sales!$M4401,People!$B$2:$B$5,0))</f>
        <v>Chuck Magee</v>
      </c>
    </row>
    <row r="4402" spans="1:23" x14ac:dyDescent="0.25">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c r="V4402" t="str">
        <f>IF(ISNA(MATCH(Sales!$B4402,Returns!$B$2:$B$297,0)),"No","Yes")</f>
        <v>No</v>
      </c>
      <c r="W4402" t="str">
        <f>INDEX(People!$A$2:$A$5,MATCH(Sales!$M4402,People!$B$2:$B$5,0))</f>
        <v>Chuck Magee</v>
      </c>
    </row>
    <row r="4403" spans="1:23" x14ac:dyDescent="0.25">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IF(ISNA(MATCH(Sales!$B4403,Returns!$B$2:$B$297,0)),"No","Yes")</f>
        <v>No</v>
      </c>
      <c r="W4403" t="str">
        <f>INDEX(People!$A$2:$A$5,MATCH(Sales!$M4403,People!$B$2:$B$5,0))</f>
        <v>Chuck Magee</v>
      </c>
    </row>
    <row r="4404" spans="1:23" x14ac:dyDescent="0.25">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c r="V4404" t="str">
        <f>IF(ISNA(MATCH(Sales!$B4404,Returns!$B$2:$B$297,0)),"No","Yes")</f>
        <v>No</v>
      </c>
      <c r="W4404" t="str">
        <f>INDEX(People!$A$2:$A$5,MATCH(Sales!$M4404,People!$B$2:$B$5,0))</f>
        <v>Anna Andreadi</v>
      </c>
    </row>
    <row r="4405" spans="1:23" x14ac:dyDescent="0.25">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c r="V4405" t="str">
        <f>IF(ISNA(MATCH(Sales!$B4405,Returns!$B$2:$B$297,0)),"No","Yes")</f>
        <v>No</v>
      </c>
      <c r="W4405" t="str">
        <f>INDEX(People!$A$2:$A$5,MATCH(Sales!$M4405,People!$B$2:$B$5,0))</f>
        <v>Chuck Magee</v>
      </c>
    </row>
    <row r="4406" spans="1:23" x14ac:dyDescent="0.25">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c r="V4406" t="str">
        <f>IF(ISNA(MATCH(Sales!$B4406,Returns!$B$2:$B$297,0)),"No","Yes")</f>
        <v>No</v>
      </c>
      <c r="W4406" t="str">
        <f>INDEX(People!$A$2:$A$5,MATCH(Sales!$M4406,People!$B$2:$B$5,0))</f>
        <v>Chuck Magee</v>
      </c>
    </row>
    <row r="4407" spans="1:23" x14ac:dyDescent="0.25">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IF(ISNA(MATCH(Sales!$B4407,Returns!$B$2:$B$297,0)),"No","Yes")</f>
        <v>No</v>
      </c>
      <c r="W4407" t="str">
        <f>INDEX(People!$A$2:$A$5,MATCH(Sales!$M4407,People!$B$2:$B$5,0))</f>
        <v>Chuck Magee</v>
      </c>
    </row>
    <row r="4408" spans="1:23" x14ac:dyDescent="0.25">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c r="V4408" t="str">
        <f>IF(ISNA(MATCH(Sales!$B4408,Returns!$B$2:$B$297,0)),"No","Yes")</f>
        <v>No</v>
      </c>
      <c r="W4408" t="str">
        <f>INDEX(People!$A$2:$A$5,MATCH(Sales!$M4408,People!$B$2:$B$5,0))</f>
        <v>Kelly Williams</v>
      </c>
    </row>
    <row r="4409" spans="1:23" x14ac:dyDescent="0.25">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c r="V4409" t="str">
        <f>IF(ISNA(MATCH(Sales!$B4409,Returns!$B$2:$B$297,0)),"No","Yes")</f>
        <v>No</v>
      </c>
      <c r="W4409" t="str">
        <f>INDEX(People!$A$2:$A$5,MATCH(Sales!$M4409,People!$B$2:$B$5,0))</f>
        <v>Kelly Williams</v>
      </c>
    </row>
    <row r="4410" spans="1:23" x14ac:dyDescent="0.25">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IF(ISNA(MATCH(Sales!$B4410,Returns!$B$2:$B$297,0)),"No","Yes")</f>
        <v>No</v>
      </c>
      <c r="W4410" t="str">
        <f>INDEX(People!$A$2:$A$5,MATCH(Sales!$M4410,People!$B$2:$B$5,0))</f>
        <v>Kelly Williams</v>
      </c>
    </row>
    <row r="4411" spans="1:23" x14ac:dyDescent="0.25">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IF(ISNA(MATCH(Sales!$B4411,Returns!$B$2:$B$297,0)),"No","Yes")</f>
        <v>No</v>
      </c>
      <c r="W4411" t="str">
        <f>INDEX(People!$A$2:$A$5,MATCH(Sales!$M4411,People!$B$2:$B$5,0))</f>
        <v>Anna Andreadi</v>
      </c>
    </row>
    <row r="4412" spans="1:23" x14ac:dyDescent="0.25">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c r="V4412" t="str">
        <f>IF(ISNA(MATCH(Sales!$B4412,Returns!$B$2:$B$297,0)),"No","Yes")</f>
        <v>No</v>
      </c>
      <c r="W4412" t="str">
        <f>INDEX(People!$A$2:$A$5,MATCH(Sales!$M4412,People!$B$2:$B$5,0))</f>
        <v>Anna Andreadi</v>
      </c>
    </row>
    <row r="4413" spans="1:23" x14ac:dyDescent="0.25">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IF(ISNA(MATCH(Sales!$B4413,Returns!$B$2:$B$297,0)),"No","Yes")</f>
        <v>No</v>
      </c>
      <c r="W4413" t="str">
        <f>INDEX(People!$A$2:$A$5,MATCH(Sales!$M4413,People!$B$2:$B$5,0))</f>
        <v>Chuck Magee</v>
      </c>
    </row>
    <row r="4414" spans="1:23" x14ac:dyDescent="0.25">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IF(ISNA(MATCH(Sales!$B4414,Returns!$B$2:$B$297,0)),"No","Yes")</f>
        <v>No</v>
      </c>
      <c r="W4414" t="str">
        <f>INDEX(People!$A$2:$A$5,MATCH(Sales!$M4414,People!$B$2:$B$5,0))</f>
        <v>Chuck Magee</v>
      </c>
    </row>
    <row r="4415" spans="1:23" x14ac:dyDescent="0.25">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c r="V4415" t="str">
        <f>IF(ISNA(MATCH(Sales!$B4415,Returns!$B$2:$B$297,0)),"No","Yes")</f>
        <v>No</v>
      </c>
      <c r="W4415" t="str">
        <f>INDEX(People!$A$2:$A$5,MATCH(Sales!$M4415,People!$B$2:$B$5,0))</f>
        <v>Chuck Magee</v>
      </c>
    </row>
    <row r="4416" spans="1:23" x14ac:dyDescent="0.25">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IF(ISNA(MATCH(Sales!$B4416,Returns!$B$2:$B$297,0)),"No","Yes")</f>
        <v>No</v>
      </c>
      <c r="W4416" t="str">
        <f>INDEX(People!$A$2:$A$5,MATCH(Sales!$M4416,People!$B$2:$B$5,0))</f>
        <v>Chuck Magee</v>
      </c>
    </row>
    <row r="4417" spans="1:23" x14ac:dyDescent="0.25">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c r="V4417" t="str">
        <f>IF(ISNA(MATCH(Sales!$B4417,Returns!$B$2:$B$297,0)),"No","Yes")</f>
        <v>No</v>
      </c>
      <c r="W4417" t="str">
        <f>INDEX(People!$A$2:$A$5,MATCH(Sales!$M4417,People!$B$2:$B$5,0))</f>
        <v>Anna Andreadi</v>
      </c>
    </row>
    <row r="4418" spans="1:23" x14ac:dyDescent="0.25">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IF(ISNA(MATCH(Sales!$B4418,Returns!$B$2:$B$297,0)),"No","Yes")</f>
        <v>No</v>
      </c>
      <c r="W4418" t="str">
        <f>INDEX(People!$A$2:$A$5,MATCH(Sales!$M4418,People!$B$2:$B$5,0))</f>
        <v>Anna Andreadi</v>
      </c>
    </row>
    <row r="4419" spans="1:23" x14ac:dyDescent="0.25">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c r="V4419" t="str">
        <f>IF(ISNA(MATCH(Sales!$B4419,Returns!$B$2:$B$297,0)),"No","Yes")</f>
        <v>No</v>
      </c>
      <c r="W4419" t="str">
        <f>INDEX(People!$A$2:$A$5,MATCH(Sales!$M4419,People!$B$2:$B$5,0))</f>
        <v>Kelly Williams</v>
      </c>
    </row>
    <row r="4420" spans="1:23" x14ac:dyDescent="0.25">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c r="V4420" t="str">
        <f>IF(ISNA(MATCH(Sales!$B4420,Returns!$B$2:$B$297,0)),"No","Yes")</f>
        <v>No</v>
      </c>
      <c r="W4420" t="str">
        <f>INDEX(People!$A$2:$A$5,MATCH(Sales!$M4420,People!$B$2:$B$5,0))</f>
        <v>Chuck Magee</v>
      </c>
    </row>
    <row r="4421" spans="1:23" x14ac:dyDescent="0.25">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c r="V4421" t="str">
        <f>IF(ISNA(MATCH(Sales!$B4421,Returns!$B$2:$B$297,0)),"No","Yes")</f>
        <v>No</v>
      </c>
      <c r="W4421" t="str">
        <f>INDEX(People!$A$2:$A$5,MATCH(Sales!$M4421,People!$B$2:$B$5,0))</f>
        <v>Chuck Magee</v>
      </c>
    </row>
    <row r="4422" spans="1:23" x14ac:dyDescent="0.25">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c r="V4422" t="str">
        <f>IF(ISNA(MATCH(Sales!$B4422,Returns!$B$2:$B$297,0)),"No","Yes")</f>
        <v>No</v>
      </c>
      <c r="W4422" t="str">
        <f>INDEX(People!$A$2:$A$5,MATCH(Sales!$M4422,People!$B$2:$B$5,0))</f>
        <v>Kelly Williams</v>
      </c>
    </row>
    <row r="4423" spans="1:23" x14ac:dyDescent="0.25">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c r="V4423" t="str">
        <f>IF(ISNA(MATCH(Sales!$B4423,Returns!$B$2:$B$297,0)),"No","Yes")</f>
        <v>No</v>
      </c>
      <c r="W4423" t="str">
        <f>INDEX(People!$A$2:$A$5,MATCH(Sales!$M4423,People!$B$2:$B$5,0))</f>
        <v>Cassandra Brandow</v>
      </c>
    </row>
    <row r="4424" spans="1:23" x14ac:dyDescent="0.25">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c r="V4424" t="str">
        <f>IF(ISNA(MATCH(Sales!$B4424,Returns!$B$2:$B$297,0)),"No","Yes")</f>
        <v>No</v>
      </c>
      <c r="W4424" t="str">
        <f>INDEX(People!$A$2:$A$5,MATCH(Sales!$M4424,People!$B$2:$B$5,0))</f>
        <v>Cassandra Brandow</v>
      </c>
    </row>
    <row r="4425" spans="1:23" x14ac:dyDescent="0.25">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c r="V4425" t="str">
        <f>IF(ISNA(MATCH(Sales!$B4425,Returns!$B$2:$B$297,0)),"No","Yes")</f>
        <v>No</v>
      </c>
      <c r="W4425" t="str">
        <f>INDEX(People!$A$2:$A$5,MATCH(Sales!$M4425,People!$B$2:$B$5,0))</f>
        <v>Cassandra Brandow</v>
      </c>
    </row>
    <row r="4426" spans="1:23" x14ac:dyDescent="0.25">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c r="V4426" t="str">
        <f>IF(ISNA(MATCH(Sales!$B4426,Returns!$B$2:$B$297,0)),"No","Yes")</f>
        <v>No</v>
      </c>
      <c r="W4426" t="str">
        <f>INDEX(People!$A$2:$A$5,MATCH(Sales!$M4426,People!$B$2:$B$5,0))</f>
        <v>Cassandra Brandow</v>
      </c>
    </row>
    <row r="4427" spans="1:23" x14ac:dyDescent="0.25">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c r="V4427" t="str">
        <f>IF(ISNA(MATCH(Sales!$B4427,Returns!$B$2:$B$297,0)),"No","Yes")</f>
        <v>No</v>
      </c>
      <c r="W4427" t="str">
        <f>INDEX(People!$A$2:$A$5,MATCH(Sales!$M4427,People!$B$2:$B$5,0))</f>
        <v>Cassandra Brandow</v>
      </c>
    </row>
    <row r="4428" spans="1:23" x14ac:dyDescent="0.25">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c r="V4428" t="str">
        <f>IF(ISNA(MATCH(Sales!$B4428,Returns!$B$2:$B$297,0)),"No","Yes")</f>
        <v>No</v>
      </c>
      <c r="W4428" t="str">
        <f>INDEX(People!$A$2:$A$5,MATCH(Sales!$M4428,People!$B$2:$B$5,0))</f>
        <v>Cassandra Brandow</v>
      </c>
    </row>
    <row r="4429" spans="1:23" x14ac:dyDescent="0.25">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c r="V4429" t="str">
        <f>IF(ISNA(MATCH(Sales!$B4429,Returns!$B$2:$B$297,0)),"No","Yes")</f>
        <v>No</v>
      </c>
      <c r="W4429" t="str">
        <f>INDEX(People!$A$2:$A$5,MATCH(Sales!$M4429,People!$B$2:$B$5,0))</f>
        <v>Anna Andreadi</v>
      </c>
    </row>
    <row r="4430" spans="1:23" x14ac:dyDescent="0.25">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c r="V4430" t="str">
        <f>IF(ISNA(MATCH(Sales!$B4430,Returns!$B$2:$B$297,0)),"No","Yes")</f>
        <v>No</v>
      </c>
      <c r="W4430" t="str">
        <f>INDEX(People!$A$2:$A$5,MATCH(Sales!$M4430,People!$B$2:$B$5,0))</f>
        <v>Kelly Williams</v>
      </c>
    </row>
    <row r="4431" spans="1:23" x14ac:dyDescent="0.25">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c r="V4431" t="str">
        <f>IF(ISNA(MATCH(Sales!$B4431,Returns!$B$2:$B$297,0)),"No","Yes")</f>
        <v>No</v>
      </c>
      <c r="W4431" t="str">
        <f>INDEX(People!$A$2:$A$5,MATCH(Sales!$M4431,People!$B$2:$B$5,0))</f>
        <v>Chuck Magee</v>
      </c>
    </row>
    <row r="4432" spans="1:23" x14ac:dyDescent="0.25">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IF(ISNA(MATCH(Sales!$B4432,Returns!$B$2:$B$297,0)),"No","Yes")</f>
        <v>No</v>
      </c>
      <c r="W4432" t="str">
        <f>INDEX(People!$A$2:$A$5,MATCH(Sales!$M4432,People!$B$2:$B$5,0))</f>
        <v>Cassandra Brandow</v>
      </c>
    </row>
    <row r="4433" spans="1:23" x14ac:dyDescent="0.25">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c r="V4433" t="str">
        <f>IF(ISNA(MATCH(Sales!$B4433,Returns!$B$2:$B$297,0)),"No","Yes")</f>
        <v>No</v>
      </c>
      <c r="W4433" t="str">
        <f>INDEX(People!$A$2:$A$5,MATCH(Sales!$M4433,People!$B$2:$B$5,0))</f>
        <v>Cassandra Brandow</v>
      </c>
    </row>
    <row r="4434" spans="1:23" x14ac:dyDescent="0.25">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c r="V4434" t="str">
        <f>IF(ISNA(MATCH(Sales!$B4434,Returns!$B$2:$B$297,0)),"No","Yes")</f>
        <v>No</v>
      </c>
      <c r="W4434" t="str">
        <f>INDEX(People!$A$2:$A$5,MATCH(Sales!$M4434,People!$B$2:$B$5,0))</f>
        <v>Cassandra Brandow</v>
      </c>
    </row>
    <row r="4435" spans="1:23" x14ac:dyDescent="0.25">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c r="V4435" t="str">
        <f>IF(ISNA(MATCH(Sales!$B4435,Returns!$B$2:$B$297,0)),"No","Yes")</f>
        <v>No</v>
      </c>
      <c r="W4435" t="str">
        <f>INDEX(People!$A$2:$A$5,MATCH(Sales!$M4435,People!$B$2:$B$5,0))</f>
        <v>Cassandra Brandow</v>
      </c>
    </row>
    <row r="4436" spans="1:23" x14ac:dyDescent="0.25">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c r="V4436" t="str">
        <f>IF(ISNA(MATCH(Sales!$B4436,Returns!$B$2:$B$297,0)),"No","Yes")</f>
        <v>No</v>
      </c>
      <c r="W4436" t="str">
        <f>INDEX(People!$A$2:$A$5,MATCH(Sales!$M4436,People!$B$2:$B$5,0))</f>
        <v>Cassandra Brandow</v>
      </c>
    </row>
    <row r="4437" spans="1:23" x14ac:dyDescent="0.25">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c r="V4437" t="str">
        <f>IF(ISNA(MATCH(Sales!$B4437,Returns!$B$2:$B$297,0)),"No","Yes")</f>
        <v>No</v>
      </c>
      <c r="W4437" t="str">
        <f>INDEX(People!$A$2:$A$5,MATCH(Sales!$M4437,People!$B$2:$B$5,0))</f>
        <v>Kelly Williams</v>
      </c>
    </row>
    <row r="4438" spans="1:23" x14ac:dyDescent="0.25">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c r="V4438" t="str">
        <f>IF(ISNA(MATCH(Sales!$B4438,Returns!$B$2:$B$297,0)),"No","Yes")</f>
        <v>No</v>
      </c>
      <c r="W4438" t="str">
        <f>INDEX(People!$A$2:$A$5,MATCH(Sales!$M4438,People!$B$2:$B$5,0))</f>
        <v>Kelly Williams</v>
      </c>
    </row>
    <row r="4439" spans="1:23" x14ac:dyDescent="0.25">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c r="V4439" t="str">
        <f>IF(ISNA(MATCH(Sales!$B4439,Returns!$B$2:$B$297,0)),"No","Yes")</f>
        <v>No</v>
      </c>
      <c r="W4439" t="str">
        <f>INDEX(People!$A$2:$A$5,MATCH(Sales!$M4439,People!$B$2:$B$5,0))</f>
        <v>Kelly Williams</v>
      </c>
    </row>
    <row r="4440" spans="1:23" x14ac:dyDescent="0.25">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c r="V4440" t="str">
        <f>IF(ISNA(MATCH(Sales!$B4440,Returns!$B$2:$B$297,0)),"No","Yes")</f>
        <v>No</v>
      </c>
      <c r="W4440" t="str">
        <f>INDEX(People!$A$2:$A$5,MATCH(Sales!$M4440,People!$B$2:$B$5,0))</f>
        <v>Kelly Williams</v>
      </c>
    </row>
    <row r="4441" spans="1:23" x14ac:dyDescent="0.25">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c r="V4441" t="str">
        <f>IF(ISNA(MATCH(Sales!$B4441,Returns!$B$2:$B$297,0)),"No","Yes")</f>
        <v>No</v>
      </c>
      <c r="W4441" t="str">
        <f>INDEX(People!$A$2:$A$5,MATCH(Sales!$M4441,People!$B$2:$B$5,0))</f>
        <v>Kelly Williams</v>
      </c>
    </row>
    <row r="4442" spans="1:23" x14ac:dyDescent="0.25">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c r="V4442" t="str">
        <f>IF(ISNA(MATCH(Sales!$B4442,Returns!$B$2:$B$297,0)),"No","Yes")</f>
        <v>No</v>
      </c>
      <c r="W4442" t="str">
        <f>INDEX(People!$A$2:$A$5,MATCH(Sales!$M4442,People!$B$2:$B$5,0))</f>
        <v>Kelly Williams</v>
      </c>
    </row>
    <row r="4443" spans="1:23" x14ac:dyDescent="0.25">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c r="V4443" t="str">
        <f>IF(ISNA(MATCH(Sales!$B4443,Returns!$B$2:$B$297,0)),"No","Yes")</f>
        <v>No</v>
      </c>
      <c r="W4443" t="str">
        <f>INDEX(People!$A$2:$A$5,MATCH(Sales!$M4443,People!$B$2:$B$5,0))</f>
        <v>Kelly Williams</v>
      </c>
    </row>
    <row r="4444" spans="1:23" x14ac:dyDescent="0.25">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c r="V4444" t="str">
        <f>IF(ISNA(MATCH(Sales!$B4444,Returns!$B$2:$B$297,0)),"No","Yes")</f>
        <v>No</v>
      </c>
      <c r="W4444" t="str">
        <f>INDEX(People!$A$2:$A$5,MATCH(Sales!$M4444,People!$B$2:$B$5,0))</f>
        <v>Kelly Williams</v>
      </c>
    </row>
    <row r="4445" spans="1:23" x14ac:dyDescent="0.25">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c r="V4445" t="str">
        <f>IF(ISNA(MATCH(Sales!$B4445,Returns!$B$2:$B$297,0)),"No","Yes")</f>
        <v>No</v>
      </c>
      <c r="W4445" t="str">
        <f>INDEX(People!$A$2:$A$5,MATCH(Sales!$M4445,People!$B$2:$B$5,0))</f>
        <v>Kelly Williams</v>
      </c>
    </row>
    <row r="4446" spans="1:23" x14ac:dyDescent="0.25">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c r="V4446" t="str">
        <f>IF(ISNA(MATCH(Sales!$B4446,Returns!$B$2:$B$297,0)),"No","Yes")</f>
        <v>No</v>
      </c>
      <c r="W4446" t="str">
        <f>INDEX(People!$A$2:$A$5,MATCH(Sales!$M4446,People!$B$2:$B$5,0))</f>
        <v>Kelly Williams</v>
      </c>
    </row>
    <row r="4447" spans="1:23" x14ac:dyDescent="0.25">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c r="V4447" t="str">
        <f>IF(ISNA(MATCH(Sales!$B4447,Returns!$B$2:$B$297,0)),"No","Yes")</f>
        <v>No</v>
      </c>
      <c r="W4447" t="str">
        <f>INDEX(People!$A$2:$A$5,MATCH(Sales!$M4447,People!$B$2:$B$5,0))</f>
        <v>Kelly Williams</v>
      </c>
    </row>
    <row r="4448" spans="1:23" x14ac:dyDescent="0.25">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IF(ISNA(MATCH(Sales!$B4448,Returns!$B$2:$B$297,0)),"No","Yes")</f>
        <v>No</v>
      </c>
      <c r="W4448" t="str">
        <f>INDEX(People!$A$2:$A$5,MATCH(Sales!$M4448,People!$B$2:$B$5,0))</f>
        <v>Kelly Williams</v>
      </c>
    </row>
    <row r="4449" spans="1:23" x14ac:dyDescent="0.25">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IF(ISNA(MATCH(Sales!$B4449,Returns!$B$2:$B$297,0)),"No","Yes")</f>
        <v>No</v>
      </c>
      <c r="W4449" t="str">
        <f>INDEX(People!$A$2:$A$5,MATCH(Sales!$M4449,People!$B$2:$B$5,0))</f>
        <v>Kelly Williams</v>
      </c>
    </row>
    <row r="4450" spans="1:23" x14ac:dyDescent="0.25">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IF(ISNA(MATCH(Sales!$B4450,Returns!$B$2:$B$297,0)),"No","Yes")</f>
        <v>No</v>
      </c>
      <c r="W4450" t="str">
        <f>INDEX(People!$A$2:$A$5,MATCH(Sales!$M4450,People!$B$2:$B$5,0))</f>
        <v>Anna Andreadi</v>
      </c>
    </row>
    <row r="4451" spans="1:23" x14ac:dyDescent="0.25">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c r="V4451" t="str">
        <f>IF(ISNA(MATCH(Sales!$B4451,Returns!$B$2:$B$297,0)),"No","Yes")</f>
        <v>No</v>
      </c>
      <c r="W4451" t="str">
        <f>INDEX(People!$A$2:$A$5,MATCH(Sales!$M4451,People!$B$2:$B$5,0))</f>
        <v>Anna Andreadi</v>
      </c>
    </row>
    <row r="4452" spans="1:23" x14ac:dyDescent="0.25">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c r="V4452" t="str">
        <f>IF(ISNA(MATCH(Sales!$B4452,Returns!$B$2:$B$297,0)),"No","Yes")</f>
        <v>No</v>
      </c>
      <c r="W4452" t="str">
        <f>INDEX(People!$A$2:$A$5,MATCH(Sales!$M4452,People!$B$2:$B$5,0))</f>
        <v>Anna Andreadi</v>
      </c>
    </row>
    <row r="4453" spans="1:23" x14ac:dyDescent="0.25">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IF(ISNA(MATCH(Sales!$B4453,Returns!$B$2:$B$297,0)),"No","Yes")</f>
        <v>No</v>
      </c>
      <c r="W4453" t="str">
        <f>INDEX(People!$A$2:$A$5,MATCH(Sales!$M4453,People!$B$2:$B$5,0))</f>
        <v>Anna Andreadi</v>
      </c>
    </row>
    <row r="4454" spans="1:23" x14ac:dyDescent="0.25">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c r="V4454" t="str">
        <f>IF(ISNA(MATCH(Sales!$B4454,Returns!$B$2:$B$297,0)),"No","Yes")</f>
        <v>No</v>
      </c>
      <c r="W4454" t="str">
        <f>INDEX(People!$A$2:$A$5,MATCH(Sales!$M4454,People!$B$2:$B$5,0))</f>
        <v>Anna Andreadi</v>
      </c>
    </row>
    <row r="4455" spans="1:23" x14ac:dyDescent="0.25">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c r="V4455" t="str">
        <f>IF(ISNA(MATCH(Sales!$B4455,Returns!$B$2:$B$297,0)),"No","Yes")</f>
        <v>No</v>
      </c>
      <c r="W4455" t="str">
        <f>INDEX(People!$A$2:$A$5,MATCH(Sales!$M4455,People!$B$2:$B$5,0))</f>
        <v>Anna Andreadi</v>
      </c>
    </row>
    <row r="4456" spans="1:23" x14ac:dyDescent="0.25">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c r="V4456" t="str">
        <f>IF(ISNA(MATCH(Sales!$B4456,Returns!$B$2:$B$297,0)),"No","Yes")</f>
        <v>No</v>
      </c>
      <c r="W4456" t="str">
        <f>INDEX(People!$A$2:$A$5,MATCH(Sales!$M4456,People!$B$2:$B$5,0))</f>
        <v>Anna Andreadi</v>
      </c>
    </row>
    <row r="4457" spans="1:23" x14ac:dyDescent="0.25">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c r="V4457" t="str">
        <f>IF(ISNA(MATCH(Sales!$B4457,Returns!$B$2:$B$297,0)),"No","Yes")</f>
        <v>No</v>
      </c>
      <c r="W4457" t="str">
        <f>INDEX(People!$A$2:$A$5,MATCH(Sales!$M4457,People!$B$2:$B$5,0))</f>
        <v>Anna Andreadi</v>
      </c>
    </row>
    <row r="4458" spans="1:23" x14ac:dyDescent="0.25">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IF(ISNA(MATCH(Sales!$B4458,Returns!$B$2:$B$297,0)),"No","Yes")</f>
        <v>No</v>
      </c>
      <c r="W4458" t="str">
        <f>INDEX(People!$A$2:$A$5,MATCH(Sales!$M4458,People!$B$2:$B$5,0))</f>
        <v>Anna Andreadi</v>
      </c>
    </row>
    <row r="4459" spans="1:23" x14ac:dyDescent="0.25">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c r="V4459" t="str">
        <f>IF(ISNA(MATCH(Sales!$B4459,Returns!$B$2:$B$297,0)),"No","Yes")</f>
        <v>No</v>
      </c>
      <c r="W4459" t="str">
        <f>INDEX(People!$A$2:$A$5,MATCH(Sales!$M4459,People!$B$2:$B$5,0))</f>
        <v>Anna Andreadi</v>
      </c>
    </row>
    <row r="4460" spans="1:23" x14ac:dyDescent="0.25">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IF(ISNA(MATCH(Sales!$B4460,Returns!$B$2:$B$297,0)),"No","Yes")</f>
        <v>No</v>
      </c>
      <c r="W4460" t="str">
        <f>INDEX(People!$A$2:$A$5,MATCH(Sales!$M4460,People!$B$2:$B$5,0))</f>
        <v>Anna Andreadi</v>
      </c>
    </row>
    <row r="4461" spans="1:23" x14ac:dyDescent="0.25">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c r="V4461" t="str">
        <f>IF(ISNA(MATCH(Sales!$B4461,Returns!$B$2:$B$297,0)),"No","Yes")</f>
        <v>No</v>
      </c>
      <c r="W4461" t="str">
        <f>INDEX(People!$A$2:$A$5,MATCH(Sales!$M4461,People!$B$2:$B$5,0))</f>
        <v>Anna Andreadi</v>
      </c>
    </row>
    <row r="4462" spans="1:23" x14ac:dyDescent="0.25">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c r="V4462" t="str">
        <f>IF(ISNA(MATCH(Sales!$B4462,Returns!$B$2:$B$297,0)),"No","Yes")</f>
        <v>No</v>
      </c>
      <c r="W4462" t="str">
        <f>INDEX(People!$A$2:$A$5,MATCH(Sales!$M4462,People!$B$2:$B$5,0))</f>
        <v>Anna Andreadi</v>
      </c>
    </row>
    <row r="4463" spans="1:23" x14ac:dyDescent="0.25">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c r="V4463" t="str">
        <f>IF(ISNA(MATCH(Sales!$B4463,Returns!$B$2:$B$297,0)),"No","Yes")</f>
        <v>No</v>
      </c>
      <c r="W4463" t="str">
        <f>INDEX(People!$A$2:$A$5,MATCH(Sales!$M4463,People!$B$2:$B$5,0))</f>
        <v>Anna Andreadi</v>
      </c>
    </row>
    <row r="4464" spans="1:23" x14ac:dyDescent="0.25">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c r="V4464" t="str">
        <f>IF(ISNA(MATCH(Sales!$B4464,Returns!$B$2:$B$297,0)),"No","Yes")</f>
        <v>No</v>
      </c>
      <c r="W4464" t="str">
        <f>INDEX(People!$A$2:$A$5,MATCH(Sales!$M4464,People!$B$2:$B$5,0))</f>
        <v>Anna Andreadi</v>
      </c>
    </row>
    <row r="4465" spans="1:23" x14ac:dyDescent="0.25">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c r="V4465" t="str">
        <f>IF(ISNA(MATCH(Sales!$B4465,Returns!$B$2:$B$297,0)),"No","Yes")</f>
        <v>No</v>
      </c>
      <c r="W4465" t="str">
        <f>INDEX(People!$A$2:$A$5,MATCH(Sales!$M4465,People!$B$2:$B$5,0))</f>
        <v>Anna Andreadi</v>
      </c>
    </row>
    <row r="4466" spans="1:23" x14ac:dyDescent="0.25">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c r="V4466" t="str">
        <f>IF(ISNA(MATCH(Sales!$B4466,Returns!$B$2:$B$297,0)),"No","Yes")</f>
        <v>No</v>
      </c>
      <c r="W4466" t="str">
        <f>INDEX(People!$A$2:$A$5,MATCH(Sales!$M4466,People!$B$2:$B$5,0))</f>
        <v>Anna Andreadi</v>
      </c>
    </row>
    <row r="4467" spans="1:23" x14ac:dyDescent="0.25">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c r="V4467" t="str">
        <f>IF(ISNA(MATCH(Sales!$B4467,Returns!$B$2:$B$297,0)),"No","Yes")</f>
        <v>No</v>
      </c>
      <c r="W4467" t="str">
        <f>INDEX(People!$A$2:$A$5,MATCH(Sales!$M4467,People!$B$2:$B$5,0))</f>
        <v>Anna Andreadi</v>
      </c>
    </row>
    <row r="4468" spans="1:23" x14ac:dyDescent="0.25">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c r="V4468" t="str">
        <f>IF(ISNA(MATCH(Sales!$B4468,Returns!$B$2:$B$297,0)),"No","Yes")</f>
        <v>No</v>
      </c>
      <c r="W4468" t="str">
        <f>INDEX(People!$A$2:$A$5,MATCH(Sales!$M4468,People!$B$2:$B$5,0))</f>
        <v>Chuck Magee</v>
      </c>
    </row>
    <row r="4469" spans="1:23" x14ac:dyDescent="0.25">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IF(ISNA(MATCH(Sales!$B4469,Returns!$B$2:$B$297,0)),"No","Yes")</f>
        <v>No</v>
      </c>
      <c r="W4469" t="str">
        <f>INDEX(People!$A$2:$A$5,MATCH(Sales!$M4469,People!$B$2:$B$5,0))</f>
        <v>Chuck Magee</v>
      </c>
    </row>
    <row r="4470" spans="1:23" x14ac:dyDescent="0.25">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c r="V4470" t="str">
        <f>IF(ISNA(MATCH(Sales!$B4470,Returns!$B$2:$B$297,0)),"No","Yes")</f>
        <v>No</v>
      </c>
      <c r="W4470" t="str">
        <f>INDEX(People!$A$2:$A$5,MATCH(Sales!$M4470,People!$B$2:$B$5,0))</f>
        <v>Chuck Magee</v>
      </c>
    </row>
    <row r="4471" spans="1:23" x14ac:dyDescent="0.25">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c r="V4471" t="str">
        <f>IF(ISNA(MATCH(Sales!$B4471,Returns!$B$2:$B$297,0)),"No","Yes")</f>
        <v>No</v>
      </c>
      <c r="W4471" t="str">
        <f>INDEX(People!$A$2:$A$5,MATCH(Sales!$M4471,People!$B$2:$B$5,0))</f>
        <v>Chuck Magee</v>
      </c>
    </row>
    <row r="4472" spans="1:23" x14ac:dyDescent="0.25">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c r="V4472" t="str">
        <f>IF(ISNA(MATCH(Sales!$B4472,Returns!$B$2:$B$297,0)),"No","Yes")</f>
        <v>No</v>
      </c>
      <c r="W4472" t="str">
        <f>INDEX(People!$A$2:$A$5,MATCH(Sales!$M4472,People!$B$2:$B$5,0))</f>
        <v>Chuck Magee</v>
      </c>
    </row>
    <row r="4473" spans="1:23" x14ac:dyDescent="0.25">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c r="V4473" t="str">
        <f>IF(ISNA(MATCH(Sales!$B4473,Returns!$B$2:$B$297,0)),"No","Yes")</f>
        <v>No</v>
      </c>
      <c r="W4473" t="str">
        <f>INDEX(People!$A$2:$A$5,MATCH(Sales!$M4473,People!$B$2:$B$5,0))</f>
        <v>Chuck Magee</v>
      </c>
    </row>
    <row r="4474" spans="1:23" x14ac:dyDescent="0.25">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c r="V4474" t="str">
        <f>IF(ISNA(MATCH(Sales!$B4474,Returns!$B$2:$B$297,0)),"No","Yes")</f>
        <v>No</v>
      </c>
      <c r="W4474" t="str">
        <f>INDEX(People!$A$2:$A$5,MATCH(Sales!$M4474,People!$B$2:$B$5,0))</f>
        <v>Chuck Magee</v>
      </c>
    </row>
    <row r="4475" spans="1:23" x14ac:dyDescent="0.25">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c r="V4475" t="str">
        <f>IF(ISNA(MATCH(Sales!$B4475,Returns!$B$2:$B$297,0)),"No","Yes")</f>
        <v>No</v>
      </c>
      <c r="W4475" t="str">
        <f>INDEX(People!$A$2:$A$5,MATCH(Sales!$M4475,People!$B$2:$B$5,0))</f>
        <v>Chuck Magee</v>
      </c>
    </row>
    <row r="4476" spans="1:23" x14ac:dyDescent="0.25">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c r="V4476" t="str">
        <f>IF(ISNA(MATCH(Sales!$B4476,Returns!$B$2:$B$297,0)),"No","Yes")</f>
        <v>No</v>
      </c>
      <c r="W4476" t="str">
        <f>INDEX(People!$A$2:$A$5,MATCH(Sales!$M4476,People!$B$2:$B$5,0))</f>
        <v>Chuck Magee</v>
      </c>
    </row>
    <row r="4477" spans="1:23" x14ac:dyDescent="0.25">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c r="V4477" t="str">
        <f>IF(ISNA(MATCH(Sales!$B4477,Returns!$B$2:$B$297,0)),"No","Yes")</f>
        <v>No</v>
      </c>
      <c r="W4477" t="str">
        <f>INDEX(People!$A$2:$A$5,MATCH(Sales!$M4477,People!$B$2:$B$5,0))</f>
        <v>Chuck Magee</v>
      </c>
    </row>
    <row r="4478" spans="1:23" x14ac:dyDescent="0.25">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c r="V4478" t="str">
        <f>IF(ISNA(MATCH(Sales!$B4478,Returns!$B$2:$B$297,0)),"No","Yes")</f>
        <v>No</v>
      </c>
      <c r="W4478" t="str">
        <f>INDEX(People!$A$2:$A$5,MATCH(Sales!$M4478,People!$B$2:$B$5,0))</f>
        <v>Chuck Magee</v>
      </c>
    </row>
    <row r="4479" spans="1:23" x14ac:dyDescent="0.25">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c r="V4479" t="str">
        <f>IF(ISNA(MATCH(Sales!$B4479,Returns!$B$2:$B$297,0)),"No","Yes")</f>
        <v>No</v>
      </c>
      <c r="W4479" t="str">
        <f>INDEX(People!$A$2:$A$5,MATCH(Sales!$M4479,People!$B$2:$B$5,0))</f>
        <v>Kelly Williams</v>
      </c>
    </row>
    <row r="4480" spans="1:23" x14ac:dyDescent="0.25">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c r="V4480" t="str">
        <f>IF(ISNA(MATCH(Sales!$B4480,Returns!$B$2:$B$297,0)),"No","Yes")</f>
        <v>No</v>
      </c>
      <c r="W4480" t="str">
        <f>INDEX(People!$A$2:$A$5,MATCH(Sales!$M4480,People!$B$2:$B$5,0))</f>
        <v>Kelly Williams</v>
      </c>
    </row>
    <row r="4481" spans="1:23" x14ac:dyDescent="0.25">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c r="V4481" t="str">
        <f>IF(ISNA(MATCH(Sales!$B4481,Returns!$B$2:$B$297,0)),"No","Yes")</f>
        <v>No</v>
      </c>
      <c r="W4481" t="str">
        <f>INDEX(People!$A$2:$A$5,MATCH(Sales!$M4481,People!$B$2:$B$5,0))</f>
        <v>Chuck Magee</v>
      </c>
    </row>
    <row r="4482" spans="1:23" x14ac:dyDescent="0.25">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c r="V4482" t="str">
        <f>IF(ISNA(MATCH(Sales!$B4482,Returns!$B$2:$B$297,0)),"No","Yes")</f>
        <v>No</v>
      </c>
      <c r="W4482" t="str">
        <f>INDEX(People!$A$2:$A$5,MATCH(Sales!$M4482,People!$B$2:$B$5,0))</f>
        <v>Anna Andreadi</v>
      </c>
    </row>
    <row r="4483" spans="1:23" x14ac:dyDescent="0.25">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c r="V4483" t="str">
        <f>IF(ISNA(MATCH(Sales!$B4483,Returns!$B$2:$B$297,0)),"No","Yes")</f>
        <v>No</v>
      </c>
      <c r="W4483" t="str">
        <f>INDEX(People!$A$2:$A$5,MATCH(Sales!$M4483,People!$B$2:$B$5,0))</f>
        <v>Anna Andreadi</v>
      </c>
    </row>
    <row r="4484" spans="1:23" x14ac:dyDescent="0.25">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c r="V4484" t="str">
        <f>IF(ISNA(MATCH(Sales!$B4484,Returns!$B$2:$B$297,0)),"No","Yes")</f>
        <v>No</v>
      </c>
      <c r="W4484" t="str">
        <f>INDEX(People!$A$2:$A$5,MATCH(Sales!$M4484,People!$B$2:$B$5,0))</f>
        <v>Anna Andreadi</v>
      </c>
    </row>
    <row r="4485" spans="1:23" x14ac:dyDescent="0.25">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c r="V4485" t="str">
        <f>IF(ISNA(MATCH(Sales!$B4485,Returns!$B$2:$B$297,0)),"No","Yes")</f>
        <v>No</v>
      </c>
      <c r="W4485" t="str">
        <f>INDEX(People!$A$2:$A$5,MATCH(Sales!$M4485,People!$B$2:$B$5,0))</f>
        <v>Anna Andreadi</v>
      </c>
    </row>
    <row r="4486" spans="1:23" x14ac:dyDescent="0.25">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c r="V4486" t="str">
        <f>IF(ISNA(MATCH(Sales!$B4486,Returns!$B$2:$B$297,0)),"No","Yes")</f>
        <v>No</v>
      </c>
      <c r="W4486" t="str">
        <f>INDEX(People!$A$2:$A$5,MATCH(Sales!$M4486,People!$B$2:$B$5,0))</f>
        <v>Anna Andreadi</v>
      </c>
    </row>
    <row r="4487" spans="1:23" x14ac:dyDescent="0.25">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c r="V4487" t="str">
        <f>IF(ISNA(MATCH(Sales!$B4487,Returns!$B$2:$B$297,0)),"No","Yes")</f>
        <v>No</v>
      </c>
      <c r="W4487" t="str">
        <f>INDEX(People!$A$2:$A$5,MATCH(Sales!$M4487,People!$B$2:$B$5,0))</f>
        <v>Anna Andreadi</v>
      </c>
    </row>
    <row r="4488" spans="1:23" x14ac:dyDescent="0.25">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c r="V4488" t="str">
        <f>IF(ISNA(MATCH(Sales!$B4488,Returns!$B$2:$B$297,0)),"No","Yes")</f>
        <v>No</v>
      </c>
      <c r="W4488" t="str">
        <f>INDEX(People!$A$2:$A$5,MATCH(Sales!$M4488,People!$B$2:$B$5,0))</f>
        <v>Anna Andreadi</v>
      </c>
    </row>
    <row r="4489" spans="1:23" x14ac:dyDescent="0.25">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c r="V4489" t="str">
        <f>IF(ISNA(MATCH(Sales!$B4489,Returns!$B$2:$B$297,0)),"No","Yes")</f>
        <v>No</v>
      </c>
      <c r="W4489" t="str">
        <f>INDEX(People!$A$2:$A$5,MATCH(Sales!$M4489,People!$B$2:$B$5,0))</f>
        <v>Kelly Williams</v>
      </c>
    </row>
    <row r="4490" spans="1:23" x14ac:dyDescent="0.25">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c r="V4490" t="str">
        <f>IF(ISNA(MATCH(Sales!$B4490,Returns!$B$2:$B$297,0)),"No","Yes")</f>
        <v>No</v>
      </c>
      <c r="W4490" t="str">
        <f>INDEX(People!$A$2:$A$5,MATCH(Sales!$M4490,People!$B$2:$B$5,0))</f>
        <v>Kelly Williams</v>
      </c>
    </row>
    <row r="4491" spans="1:23" x14ac:dyDescent="0.25">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c r="V4491" t="str">
        <f>IF(ISNA(MATCH(Sales!$B4491,Returns!$B$2:$B$297,0)),"No","Yes")</f>
        <v>No</v>
      </c>
      <c r="W4491" t="str">
        <f>INDEX(People!$A$2:$A$5,MATCH(Sales!$M4491,People!$B$2:$B$5,0))</f>
        <v>Kelly Williams</v>
      </c>
    </row>
    <row r="4492" spans="1:23" x14ac:dyDescent="0.25">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c r="V4492" t="str">
        <f>IF(ISNA(MATCH(Sales!$B4492,Returns!$B$2:$B$297,0)),"No","Yes")</f>
        <v>No</v>
      </c>
      <c r="W4492" t="str">
        <f>INDEX(People!$A$2:$A$5,MATCH(Sales!$M4492,People!$B$2:$B$5,0))</f>
        <v>Anna Andreadi</v>
      </c>
    </row>
    <row r="4493" spans="1:23" x14ac:dyDescent="0.25">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c r="V4493" t="str">
        <f>IF(ISNA(MATCH(Sales!$B4493,Returns!$B$2:$B$297,0)),"No","Yes")</f>
        <v>No</v>
      </c>
      <c r="W4493" t="str">
        <f>INDEX(People!$A$2:$A$5,MATCH(Sales!$M4493,People!$B$2:$B$5,0))</f>
        <v>Chuck Magee</v>
      </c>
    </row>
    <row r="4494" spans="1:23" x14ac:dyDescent="0.25">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c r="V4494" t="str">
        <f>IF(ISNA(MATCH(Sales!$B4494,Returns!$B$2:$B$297,0)),"No","Yes")</f>
        <v>No</v>
      </c>
      <c r="W4494" t="str">
        <f>INDEX(People!$A$2:$A$5,MATCH(Sales!$M4494,People!$B$2:$B$5,0))</f>
        <v>Chuck Magee</v>
      </c>
    </row>
    <row r="4495" spans="1:23" x14ac:dyDescent="0.25">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c r="V4495" t="str">
        <f>IF(ISNA(MATCH(Sales!$B4495,Returns!$B$2:$B$297,0)),"No","Yes")</f>
        <v>No</v>
      </c>
      <c r="W4495" t="str">
        <f>INDEX(People!$A$2:$A$5,MATCH(Sales!$M4495,People!$B$2:$B$5,0))</f>
        <v>Chuck Magee</v>
      </c>
    </row>
    <row r="4496" spans="1:23" x14ac:dyDescent="0.25">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c r="V4496" t="str">
        <f>IF(ISNA(MATCH(Sales!$B4496,Returns!$B$2:$B$297,0)),"No","Yes")</f>
        <v>No</v>
      </c>
      <c r="W4496" t="str">
        <f>INDEX(People!$A$2:$A$5,MATCH(Sales!$M4496,People!$B$2:$B$5,0))</f>
        <v>Chuck Magee</v>
      </c>
    </row>
    <row r="4497" spans="1:23" x14ac:dyDescent="0.25">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c r="V4497" t="str">
        <f>IF(ISNA(MATCH(Sales!$B4497,Returns!$B$2:$B$297,0)),"No","Yes")</f>
        <v>Yes</v>
      </c>
      <c r="W4497" t="str">
        <f>INDEX(People!$A$2:$A$5,MATCH(Sales!$M4497,People!$B$2:$B$5,0))</f>
        <v>Anna Andreadi</v>
      </c>
    </row>
    <row r="4498" spans="1:23" x14ac:dyDescent="0.25">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IF(ISNA(MATCH(Sales!$B4498,Returns!$B$2:$B$297,0)),"No","Yes")</f>
        <v>Yes</v>
      </c>
      <c r="W4498" t="str">
        <f>INDEX(People!$A$2:$A$5,MATCH(Sales!$M4498,People!$B$2:$B$5,0))</f>
        <v>Anna Andreadi</v>
      </c>
    </row>
    <row r="4499" spans="1:23" x14ac:dyDescent="0.25">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c r="V4499" t="str">
        <f>IF(ISNA(MATCH(Sales!$B4499,Returns!$B$2:$B$297,0)),"No","Yes")</f>
        <v>No</v>
      </c>
      <c r="W4499" t="str">
        <f>INDEX(People!$A$2:$A$5,MATCH(Sales!$M4499,People!$B$2:$B$5,0))</f>
        <v>Chuck Magee</v>
      </c>
    </row>
    <row r="4500" spans="1:23" x14ac:dyDescent="0.25">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c r="V4500" t="str">
        <f>IF(ISNA(MATCH(Sales!$B4500,Returns!$B$2:$B$297,0)),"No","Yes")</f>
        <v>No</v>
      </c>
      <c r="W4500" t="str">
        <f>INDEX(People!$A$2:$A$5,MATCH(Sales!$M4500,People!$B$2:$B$5,0))</f>
        <v>Anna Andreadi</v>
      </c>
    </row>
    <row r="4501" spans="1:23" x14ac:dyDescent="0.25">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c r="V4501" t="str">
        <f>IF(ISNA(MATCH(Sales!$B4501,Returns!$B$2:$B$297,0)),"No","Yes")</f>
        <v>No</v>
      </c>
      <c r="W4501" t="str">
        <f>INDEX(People!$A$2:$A$5,MATCH(Sales!$M4501,People!$B$2:$B$5,0))</f>
        <v>Anna Andreadi</v>
      </c>
    </row>
    <row r="4502" spans="1:23" x14ac:dyDescent="0.25">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c r="V4502" t="str">
        <f>IF(ISNA(MATCH(Sales!$B4502,Returns!$B$2:$B$297,0)),"No","Yes")</f>
        <v>No</v>
      </c>
      <c r="W4502" t="str">
        <f>INDEX(People!$A$2:$A$5,MATCH(Sales!$M4502,People!$B$2:$B$5,0))</f>
        <v>Anna Andreadi</v>
      </c>
    </row>
    <row r="4503" spans="1:23" x14ac:dyDescent="0.25">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c r="V4503" t="str">
        <f>IF(ISNA(MATCH(Sales!$B4503,Returns!$B$2:$B$297,0)),"No","Yes")</f>
        <v>No</v>
      </c>
      <c r="W4503" t="str">
        <f>INDEX(People!$A$2:$A$5,MATCH(Sales!$M4503,People!$B$2:$B$5,0))</f>
        <v>Kelly Williams</v>
      </c>
    </row>
    <row r="4504" spans="1:23" x14ac:dyDescent="0.25">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c r="V4504" t="str">
        <f>IF(ISNA(MATCH(Sales!$B4504,Returns!$B$2:$B$297,0)),"No","Yes")</f>
        <v>No</v>
      </c>
      <c r="W4504" t="str">
        <f>INDEX(People!$A$2:$A$5,MATCH(Sales!$M4504,People!$B$2:$B$5,0))</f>
        <v>Kelly Williams</v>
      </c>
    </row>
    <row r="4505" spans="1:23" x14ac:dyDescent="0.25">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c r="V4505" t="str">
        <f>IF(ISNA(MATCH(Sales!$B4505,Returns!$B$2:$B$297,0)),"No","Yes")</f>
        <v>No</v>
      </c>
      <c r="W4505" t="str">
        <f>INDEX(People!$A$2:$A$5,MATCH(Sales!$M4505,People!$B$2:$B$5,0))</f>
        <v>Anna Andreadi</v>
      </c>
    </row>
    <row r="4506" spans="1:23" x14ac:dyDescent="0.25">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c r="V4506" t="str">
        <f>IF(ISNA(MATCH(Sales!$B4506,Returns!$B$2:$B$297,0)),"No","Yes")</f>
        <v>No</v>
      </c>
      <c r="W4506" t="str">
        <f>INDEX(People!$A$2:$A$5,MATCH(Sales!$M4506,People!$B$2:$B$5,0))</f>
        <v>Anna Andreadi</v>
      </c>
    </row>
    <row r="4507" spans="1:23" x14ac:dyDescent="0.25">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c r="V4507" t="str">
        <f>IF(ISNA(MATCH(Sales!$B4507,Returns!$B$2:$B$297,0)),"No","Yes")</f>
        <v>No</v>
      </c>
      <c r="W4507" t="str">
        <f>INDEX(People!$A$2:$A$5,MATCH(Sales!$M4507,People!$B$2:$B$5,0))</f>
        <v>Anna Andreadi</v>
      </c>
    </row>
    <row r="4508" spans="1:23" x14ac:dyDescent="0.25">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c r="V4508" t="str">
        <f>IF(ISNA(MATCH(Sales!$B4508,Returns!$B$2:$B$297,0)),"No","Yes")</f>
        <v>No</v>
      </c>
      <c r="W4508" t="str">
        <f>INDEX(People!$A$2:$A$5,MATCH(Sales!$M4508,People!$B$2:$B$5,0))</f>
        <v>Anna Andreadi</v>
      </c>
    </row>
    <row r="4509" spans="1:23" x14ac:dyDescent="0.25">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c r="V4509" t="str">
        <f>IF(ISNA(MATCH(Sales!$B4509,Returns!$B$2:$B$297,0)),"No","Yes")</f>
        <v>No</v>
      </c>
      <c r="W4509" t="str">
        <f>INDEX(People!$A$2:$A$5,MATCH(Sales!$M4509,People!$B$2:$B$5,0))</f>
        <v>Anna Andreadi</v>
      </c>
    </row>
    <row r="4510" spans="1:23" x14ac:dyDescent="0.25">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c r="V4510" t="str">
        <f>IF(ISNA(MATCH(Sales!$B4510,Returns!$B$2:$B$297,0)),"No","Yes")</f>
        <v>No</v>
      </c>
      <c r="W4510" t="str">
        <f>INDEX(People!$A$2:$A$5,MATCH(Sales!$M4510,People!$B$2:$B$5,0))</f>
        <v>Anna Andreadi</v>
      </c>
    </row>
    <row r="4511" spans="1:23" x14ac:dyDescent="0.25">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c r="V4511" t="str">
        <f>IF(ISNA(MATCH(Sales!$B4511,Returns!$B$2:$B$297,0)),"No","Yes")</f>
        <v>Yes</v>
      </c>
      <c r="W4511" t="str">
        <f>INDEX(People!$A$2:$A$5,MATCH(Sales!$M4511,People!$B$2:$B$5,0))</f>
        <v>Anna Andreadi</v>
      </c>
    </row>
    <row r="4512" spans="1:23" x14ac:dyDescent="0.25">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c r="V4512" t="str">
        <f>IF(ISNA(MATCH(Sales!$B4512,Returns!$B$2:$B$297,0)),"No","Yes")</f>
        <v>No</v>
      </c>
      <c r="W4512" t="str">
        <f>INDEX(People!$A$2:$A$5,MATCH(Sales!$M4512,People!$B$2:$B$5,0))</f>
        <v>Kelly Williams</v>
      </c>
    </row>
    <row r="4513" spans="1:23" x14ac:dyDescent="0.25">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c r="V4513" t="str">
        <f>IF(ISNA(MATCH(Sales!$B4513,Returns!$B$2:$B$297,0)),"No","Yes")</f>
        <v>No</v>
      </c>
      <c r="W4513" t="str">
        <f>INDEX(People!$A$2:$A$5,MATCH(Sales!$M4513,People!$B$2:$B$5,0))</f>
        <v>Kelly Williams</v>
      </c>
    </row>
    <row r="4514" spans="1:23" x14ac:dyDescent="0.25">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c r="V4514" t="str">
        <f>IF(ISNA(MATCH(Sales!$B4514,Returns!$B$2:$B$297,0)),"No","Yes")</f>
        <v>No</v>
      </c>
      <c r="W4514" t="str">
        <f>INDEX(People!$A$2:$A$5,MATCH(Sales!$M4514,People!$B$2:$B$5,0))</f>
        <v>Anna Andreadi</v>
      </c>
    </row>
    <row r="4515" spans="1:23" x14ac:dyDescent="0.25">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c r="V4515" t="str">
        <f>IF(ISNA(MATCH(Sales!$B4515,Returns!$B$2:$B$297,0)),"No","Yes")</f>
        <v>No</v>
      </c>
      <c r="W4515" t="str">
        <f>INDEX(People!$A$2:$A$5,MATCH(Sales!$M4515,People!$B$2:$B$5,0))</f>
        <v>Kelly Williams</v>
      </c>
    </row>
    <row r="4516" spans="1:23" x14ac:dyDescent="0.25">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c r="V4516" t="str">
        <f>IF(ISNA(MATCH(Sales!$B4516,Returns!$B$2:$B$297,0)),"No","Yes")</f>
        <v>Yes</v>
      </c>
      <c r="W4516" t="str">
        <f>INDEX(People!$A$2:$A$5,MATCH(Sales!$M4516,People!$B$2:$B$5,0))</f>
        <v>Cassandra Brandow</v>
      </c>
    </row>
    <row r="4517" spans="1:23" x14ac:dyDescent="0.25">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c r="V4517" t="str">
        <f>IF(ISNA(MATCH(Sales!$B4517,Returns!$B$2:$B$297,0)),"No","Yes")</f>
        <v>No</v>
      </c>
      <c r="W4517" t="str">
        <f>INDEX(People!$A$2:$A$5,MATCH(Sales!$M4517,People!$B$2:$B$5,0))</f>
        <v>Kelly Williams</v>
      </c>
    </row>
    <row r="4518" spans="1:23" x14ac:dyDescent="0.25">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c r="V4518" t="str">
        <f>IF(ISNA(MATCH(Sales!$B4518,Returns!$B$2:$B$297,0)),"No","Yes")</f>
        <v>No</v>
      </c>
      <c r="W4518" t="str">
        <f>INDEX(People!$A$2:$A$5,MATCH(Sales!$M4518,People!$B$2:$B$5,0))</f>
        <v>Anna Andreadi</v>
      </c>
    </row>
    <row r="4519" spans="1:23" x14ac:dyDescent="0.25">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IF(ISNA(MATCH(Sales!$B4519,Returns!$B$2:$B$297,0)),"No","Yes")</f>
        <v>No</v>
      </c>
      <c r="W4519" t="str">
        <f>INDEX(People!$A$2:$A$5,MATCH(Sales!$M4519,People!$B$2:$B$5,0))</f>
        <v>Anna Andreadi</v>
      </c>
    </row>
    <row r="4520" spans="1:23" x14ac:dyDescent="0.25">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IF(ISNA(MATCH(Sales!$B4520,Returns!$B$2:$B$297,0)),"No","Yes")</f>
        <v>No</v>
      </c>
      <c r="W4520" t="str">
        <f>INDEX(People!$A$2:$A$5,MATCH(Sales!$M4520,People!$B$2:$B$5,0))</f>
        <v>Anna Andreadi</v>
      </c>
    </row>
    <row r="4521" spans="1:23" x14ac:dyDescent="0.25">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c r="V4521" t="str">
        <f>IF(ISNA(MATCH(Sales!$B4521,Returns!$B$2:$B$297,0)),"No","Yes")</f>
        <v>No</v>
      </c>
      <c r="W4521" t="str">
        <f>INDEX(People!$A$2:$A$5,MATCH(Sales!$M4521,People!$B$2:$B$5,0))</f>
        <v>Cassandra Brandow</v>
      </c>
    </row>
    <row r="4522" spans="1:23" x14ac:dyDescent="0.25">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IF(ISNA(MATCH(Sales!$B4522,Returns!$B$2:$B$297,0)),"No","Yes")</f>
        <v>No</v>
      </c>
      <c r="W4522" t="str">
        <f>INDEX(People!$A$2:$A$5,MATCH(Sales!$M4522,People!$B$2:$B$5,0))</f>
        <v>Kelly Williams</v>
      </c>
    </row>
    <row r="4523" spans="1:23" x14ac:dyDescent="0.25">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c r="V4523" t="str">
        <f>IF(ISNA(MATCH(Sales!$B4523,Returns!$B$2:$B$297,0)),"No","Yes")</f>
        <v>No</v>
      </c>
      <c r="W4523" t="str">
        <f>INDEX(People!$A$2:$A$5,MATCH(Sales!$M4523,People!$B$2:$B$5,0))</f>
        <v>Kelly Williams</v>
      </c>
    </row>
    <row r="4524" spans="1:23" x14ac:dyDescent="0.25">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c r="V4524" t="str">
        <f>IF(ISNA(MATCH(Sales!$B4524,Returns!$B$2:$B$297,0)),"No","Yes")</f>
        <v>No</v>
      </c>
      <c r="W4524" t="str">
        <f>INDEX(People!$A$2:$A$5,MATCH(Sales!$M4524,People!$B$2:$B$5,0))</f>
        <v>Anna Andreadi</v>
      </c>
    </row>
    <row r="4525" spans="1:23" x14ac:dyDescent="0.25">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IF(ISNA(MATCH(Sales!$B4525,Returns!$B$2:$B$297,0)),"No","Yes")</f>
        <v>No</v>
      </c>
      <c r="W4525" t="str">
        <f>INDEX(People!$A$2:$A$5,MATCH(Sales!$M4525,People!$B$2:$B$5,0))</f>
        <v>Chuck Magee</v>
      </c>
    </row>
    <row r="4526" spans="1:23" x14ac:dyDescent="0.25">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c r="V4526" t="str">
        <f>IF(ISNA(MATCH(Sales!$B4526,Returns!$B$2:$B$297,0)),"No","Yes")</f>
        <v>No</v>
      </c>
      <c r="W4526" t="str">
        <f>INDEX(People!$A$2:$A$5,MATCH(Sales!$M4526,People!$B$2:$B$5,0))</f>
        <v>Chuck Magee</v>
      </c>
    </row>
    <row r="4527" spans="1:23" x14ac:dyDescent="0.25">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c r="V4527" t="str">
        <f>IF(ISNA(MATCH(Sales!$B4527,Returns!$B$2:$B$297,0)),"No","Yes")</f>
        <v>Yes</v>
      </c>
      <c r="W4527" t="str">
        <f>INDEX(People!$A$2:$A$5,MATCH(Sales!$M4527,People!$B$2:$B$5,0))</f>
        <v>Chuck Magee</v>
      </c>
    </row>
    <row r="4528" spans="1:23" x14ac:dyDescent="0.25">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c r="V4528" t="str">
        <f>IF(ISNA(MATCH(Sales!$B4528,Returns!$B$2:$B$297,0)),"No","Yes")</f>
        <v>Yes</v>
      </c>
      <c r="W4528" t="str">
        <f>INDEX(People!$A$2:$A$5,MATCH(Sales!$M4528,People!$B$2:$B$5,0))</f>
        <v>Chuck Magee</v>
      </c>
    </row>
    <row r="4529" spans="1:23" x14ac:dyDescent="0.25">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c r="V4529" t="str">
        <f>IF(ISNA(MATCH(Sales!$B4529,Returns!$B$2:$B$297,0)),"No","Yes")</f>
        <v>Yes</v>
      </c>
      <c r="W4529" t="str">
        <f>INDEX(People!$A$2:$A$5,MATCH(Sales!$M4529,People!$B$2:$B$5,0))</f>
        <v>Chuck Magee</v>
      </c>
    </row>
    <row r="4530" spans="1:23" x14ac:dyDescent="0.25">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c r="V4530" t="str">
        <f>IF(ISNA(MATCH(Sales!$B4530,Returns!$B$2:$B$297,0)),"No","Yes")</f>
        <v>No</v>
      </c>
      <c r="W4530" t="str">
        <f>INDEX(People!$A$2:$A$5,MATCH(Sales!$M4530,People!$B$2:$B$5,0))</f>
        <v>Chuck Magee</v>
      </c>
    </row>
    <row r="4531" spans="1:23" x14ac:dyDescent="0.25">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c r="V4531" t="str">
        <f>IF(ISNA(MATCH(Sales!$B4531,Returns!$B$2:$B$297,0)),"No","Yes")</f>
        <v>No</v>
      </c>
      <c r="W4531" t="str">
        <f>INDEX(People!$A$2:$A$5,MATCH(Sales!$M4531,People!$B$2:$B$5,0))</f>
        <v>Kelly Williams</v>
      </c>
    </row>
    <row r="4532" spans="1:23" x14ac:dyDescent="0.25">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IF(ISNA(MATCH(Sales!$B4532,Returns!$B$2:$B$297,0)),"No","Yes")</f>
        <v>No</v>
      </c>
      <c r="W4532" t="str">
        <f>INDEX(People!$A$2:$A$5,MATCH(Sales!$M4532,People!$B$2:$B$5,0))</f>
        <v>Chuck Magee</v>
      </c>
    </row>
    <row r="4533" spans="1:23" x14ac:dyDescent="0.25">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c r="V4533" t="str">
        <f>IF(ISNA(MATCH(Sales!$B4533,Returns!$B$2:$B$297,0)),"No","Yes")</f>
        <v>No</v>
      </c>
      <c r="W4533" t="str">
        <f>INDEX(People!$A$2:$A$5,MATCH(Sales!$M4533,People!$B$2:$B$5,0))</f>
        <v>Chuck Magee</v>
      </c>
    </row>
    <row r="4534" spans="1:23" x14ac:dyDescent="0.25">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c r="V4534" t="str">
        <f>IF(ISNA(MATCH(Sales!$B4534,Returns!$B$2:$B$297,0)),"No","Yes")</f>
        <v>No</v>
      </c>
      <c r="W4534" t="str">
        <f>INDEX(People!$A$2:$A$5,MATCH(Sales!$M4534,People!$B$2:$B$5,0))</f>
        <v>Anna Andreadi</v>
      </c>
    </row>
    <row r="4535" spans="1:23" x14ac:dyDescent="0.25">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IF(ISNA(MATCH(Sales!$B4535,Returns!$B$2:$B$297,0)),"No","Yes")</f>
        <v>No</v>
      </c>
      <c r="W4535" t="str">
        <f>INDEX(People!$A$2:$A$5,MATCH(Sales!$M4535,People!$B$2:$B$5,0))</f>
        <v>Anna Andreadi</v>
      </c>
    </row>
    <row r="4536" spans="1:23" x14ac:dyDescent="0.25">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IF(ISNA(MATCH(Sales!$B4536,Returns!$B$2:$B$297,0)),"No","Yes")</f>
        <v>No</v>
      </c>
      <c r="W4536" t="str">
        <f>INDEX(People!$A$2:$A$5,MATCH(Sales!$M4536,People!$B$2:$B$5,0))</f>
        <v>Anna Andreadi</v>
      </c>
    </row>
    <row r="4537" spans="1:23" x14ac:dyDescent="0.25">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c r="V4537" t="str">
        <f>IF(ISNA(MATCH(Sales!$B4537,Returns!$B$2:$B$297,0)),"No","Yes")</f>
        <v>No</v>
      </c>
      <c r="W4537" t="str">
        <f>INDEX(People!$A$2:$A$5,MATCH(Sales!$M4537,People!$B$2:$B$5,0))</f>
        <v>Anna Andreadi</v>
      </c>
    </row>
    <row r="4538" spans="1:23" x14ac:dyDescent="0.25">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c r="V4538" t="str">
        <f>IF(ISNA(MATCH(Sales!$B4538,Returns!$B$2:$B$297,0)),"No","Yes")</f>
        <v>No</v>
      </c>
      <c r="W4538" t="str">
        <f>INDEX(People!$A$2:$A$5,MATCH(Sales!$M4538,People!$B$2:$B$5,0))</f>
        <v>Anna Andreadi</v>
      </c>
    </row>
    <row r="4539" spans="1:23" x14ac:dyDescent="0.25">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c r="V4539" t="str">
        <f>IF(ISNA(MATCH(Sales!$B4539,Returns!$B$2:$B$297,0)),"No","Yes")</f>
        <v>No</v>
      </c>
      <c r="W4539" t="str">
        <f>INDEX(People!$A$2:$A$5,MATCH(Sales!$M4539,People!$B$2:$B$5,0))</f>
        <v>Anna Andreadi</v>
      </c>
    </row>
    <row r="4540" spans="1:23" x14ac:dyDescent="0.25">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c r="V4540" t="str">
        <f>IF(ISNA(MATCH(Sales!$B4540,Returns!$B$2:$B$297,0)),"No","Yes")</f>
        <v>No</v>
      </c>
      <c r="W4540" t="str">
        <f>INDEX(People!$A$2:$A$5,MATCH(Sales!$M4540,People!$B$2:$B$5,0))</f>
        <v>Anna Andreadi</v>
      </c>
    </row>
    <row r="4541" spans="1:23" x14ac:dyDescent="0.25">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c r="V4541" t="str">
        <f>IF(ISNA(MATCH(Sales!$B4541,Returns!$B$2:$B$297,0)),"No","Yes")</f>
        <v>Yes</v>
      </c>
      <c r="W4541" t="str">
        <f>INDEX(People!$A$2:$A$5,MATCH(Sales!$M4541,People!$B$2:$B$5,0))</f>
        <v>Chuck Magee</v>
      </c>
    </row>
    <row r="4542" spans="1:23" x14ac:dyDescent="0.25">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c r="V4542" t="str">
        <f>IF(ISNA(MATCH(Sales!$B4542,Returns!$B$2:$B$297,0)),"No","Yes")</f>
        <v>Yes</v>
      </c>
      <c r="W4542" t="str">
        <f>INDEX(People!$A$2:$A$5,MATCH(Sales!$M4542,People!$B$2:$B$5,0))</f>
        <v>Chuck Magee</v>
      </c>
    </row>
    <row r="4543" spans="1:23" x14ac:dyDescent="0.25">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c r="V4543" t="str">
        <f>IF(ISNA(MATCH(Sales!$B4543,Returns!$B$2:$B$297,0)),"No","Yes")</f>
        <v>No</v>
      </c>
      <c r="W4543" t="str">
        <f>INDEX(People!$A$2:$A$5,MATCH(Sales!$M4543,People!$B$2:$B$5,0))</f>
        <v>Kelly Williams</v>
      </c>
    </row>
    <row r="4544" spans="1:23" x14ac:dyDescent="0.25">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c r="V4544" t="str">
        <f>IF(ISNA(MATCH(Sales!$B4544,Returns!$B$2:$B$297,0)),"No","Yes")</f>
        <v>No</v>
      </c>
      <c r="W4544" t="str">
        <f>INDEX(People!$A$2:$A$5,MATCH(Sales!$M4544,People!$B$2:$B$5,0))</f>
        <v>Kelly Williams</v>
      </c>
    </row>
    <row r="4545" spans="1:23" x14ac:dyDescent="0.25">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c r="V4545" t="str">
        <f>IF(ISNA(MATCH(Sales!$B4545,Returns!$B$2:$B$297,0)),"No","Yes")</f>
        <v>No</v>
      </c>
      <c r="W4545" t="str">
        <f>INDEX(People!$A$2:$A$5,MATCH(Sales!$M4545,People!$B$2:$B$5,0))</f>
        <v>Kelly Williams</v>
      </c>
    </row>
    <row r="4546" spans="1:23" x14ac:dyDescent="0.25">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c r="V4546" t="str">
        <f>IF(ISNA(MATCH(Sales!$B4546,Returns!$B$2:$B$297,0)),"No","Yes")</f>
        <v>No</v>
      </c>
      <c r="W4546" t="str">
        <f>INDEX(People!$A$2:$A$5,MATCH(Sales!$M4546,People!$B$2:$B$5,0))</f>
        <v>Kelly Williams</v>
      </c>
    </row>
    <row r="4547" spans="1:23" x14ac:dyDescent="0.25">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c r="V4547" t="str">
        <f>IF(ISNA(MATCH(Sales!$B4547,Returns!$B$2:$B$297,0)),"No","Yes")</f>
        <v>No</v>
      </c>
      <c r="W4547" t="str">
        <f>INDEX(People!$A$2:$A$5,MATCH(Sales!$M4547,People!$B$2:$B$5,0))</f>
        <v>Kelly Williams</v>
      </c>
    </row>
    <row r="4548" spans="1:23" x14ac:dyDescent="0.25">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c r="V4548" t="str">
        <f>IF(ISNA(MATCH(Sales!$B4548,Returns!$B$2:$B$297,0)),"No","Yes")</f>
        <v>No</v>
      </c>
      <c r="W4548" t="str">
        <f>INDEX(People!$A$2:$A$5,MATCH(Sales!$M4548,People!$B$2:$B$5,0))</f>
        <v>Kelly Williams</v>
      </c>
    </row>
    <row r="4549" spans="1:23" x14ac:dyDescent="0.25">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c r="V4549" t="str">
        <f>IF(ISNA(MATCH(Sales!$B4549,Returns!$B$2:$B$297,0)),"No","Yes")</f>
        <v>No</v>
      </c>
      <c r="W4549" t="str">
        <f>INDEX(People!$A$2:$A$5,MATCH(Sales!$M4549,People!$B$2:$B$5,0))</f>
        <v>Kelly Williams</v>
      </c>
    </row>
    <row r="4550" spans="1:23" x14ac:dyDescent="0.25">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c r="V4550" t="str">
        <f>IF(ISNA(MATCH(Sales!$B4550,Returns!$B$2:$B$297,0)),"No","Yes")</f>
        <v>No</v>
      </c>
      <c r="W4550" t="str">
        <f>INDEX(People!$A$2:$A$5,MATCH(Sales!$M4550,People!$B$2:$B$5,0))</f>
        <v>Kelly Williams</v>
      </c>
    </row>
    <row r="4551" spans="1:23" x14ac:dyDescent="0.25">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c r="V4551" t="str">
        <f>IF(ISNA(MATCH(Sales!$B4551,Returns!$B$2:$B$297,0)),"No","Yes")</f>
        <v>No</v>
      </c>
      <c r="W4551" t="str">
        <f>INDEX(People!$A$2:$A$5,MATCH(Sales!$M4551,People!$B$2:$B$5,0))</f>
        <v>Kelly Williams</v>
      </c>
    </row>
    <row r="4552" spans="1:23" x14ac:dyDescent="0.25">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c r="V4552" t="str">
        <f>IF(ISNA(MATCH(Sales!$B4552,Returns!$B$2:$B$297,0)),"No","Yes")</f>
        <v>No</v>
      </c>
      <c r="W4552" t="str">
        <f>INDEX(People!$A$2:$A$5,MATCH(Sales!$M4552,People!$B$2:$B$5,0))</f>
        <v>Chuck Magee</v>
      </c>
    </row>
    <row r="4553" spans="1:23" x14ac:dyDescent="0.25">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c r="V4553" t="str">
        <f>IF(ISNA(MATCH(Sales!$B4553,Returns!$B$2:$B$297,0)),"No","Yes")</f>
        <v>No</v>
      </c>
      <c r="W4553" t="str">
        <f>INDEX(People!$A$2:$A$5,MATCH(Sales!$M4553,People!$B$2:$B$5,0))</f>
        <v>Anna Andreadi</v>
      </c>
    </row>
    <row r="4554" spans="1:23" x14ac:dyDescent="0.25">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c r="V4554" t="str">
        <f>IF(ISNA(MATCH(Sales!$B4554,Returns!$B$2:$B$297,0)),"No","Yes")</f>
        <v>No</v>
      </c>
      <c r="W4554" t="str">
        <f>INDEX(People!$A$2:$A$5,MATCH(Sales!$M4554,People!$B$2:$B$5,0))</f>
        <v>Anna Andreadi</v>
      </c>
    </row>
    <row r="4555" spans="1:23" x14ac:dyDescent="0.25">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c r="V4555" t="str">
        <f>IF(ISNA(MATCH(Sales!$B4555,Returns!$B$2:$B$297,0)),"No","Yes")</f>
        <v>No</v>
      </c>
      <c r="W4555" t="str">
        <f>INDEX(People!$A$2:$A$5,MATCH(Sales!$M4555,People!$B$2:$B$5,0))</f>
        <v>Anna Andreadi</v>
      </c>
    </row>
    <row r="4556" spans="1:23" x14ac:dyDescent="0.25">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c r="V4556" t="str">
        <f>IF(ISNA(MATCH(Sales!$B4556,Returns!$B$2:$B$297,0)),"No","Yes")</f>
        <v>No</v>
      </c>
      <c r="W4556" t="str">
        <f>INDEX(People!$A$2:$A$5,MATCH(Sales!$M4556,People!$B$2:$B$5,0))</f>
        <v>Kelly Williams</v>
      </c>
    </row>
    <row r="4557" spans="1:23" x14ac:dyDescent="0.25">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c r="V4557" t="str">
        <f>IF(ISNA(MATCH(Sales!$B4557,Returns!$B$2:$B$297,0)),"No","Yes")</f>
        <v>No</v>
      </c>
      <c r="W4557" t="str">
        <f>INDEX(People!$A$2:$A$5,MATCH(Sales!$M4557,People!$B$2:$B$5,0))</f>
        <v>Cassandra Brandow</v>
      </c>
    </row>
    <row r="4558" spans="1:23" x14ac:dyDescent="0.25">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c r="V4558" t="str">
        <f>IF(ISNA(MATCH(Sales!$B4558,Returns!$B$2:$B$297,0)),"No","Yes")</f>
        <v>No</v>
      </c>
      <c r="W4558" t="str">
        <f>INDEX(People!$A$2:$A$5,MATCH(Sales!$M4558,People!$B$2:$B$5,0))</f>
        <v>Cassandra Brandow</v>
      </c>
    </row>
    <row r="4559" spans="1:23" x14ac:dyDescent="0.25">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c r="V4559" t="str">
        <f>IF(ISNA(MATCH(Sales!$B4559,Returns!$B$2:$B$297,0)),"No","Yes")</f>
        <v>No</v>
      </c>
      <c r="W4559" t="str">
        <f>INDEX(People!$A$2:$A$5,MATCH(Sales!$M4559,People!$B$2:$B$5,0))</f>
        <v>Anna Andreadi</v>
      </c>
    </row>
    <row r="4560" spans="1:23" x14ac:dyDescent="0.25">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c r="V4560" t="str">
        <f>IF(ISNA(MATCH(Sales!$B4560,Returns!$B$2:$B$297,0)),"No","Yes")</f>
        <v>No</v>
      </c>
      <c r="W4560" t="str">
        <f>INDEX(People!$A$2:$A$5,MATCH(Sales!$M4560,People!$B$2:$B$5,0))</f>
        <v>Kelly Williams</v>
      </c>
    </row>
    <row r="4561" spans="1:23" x14ac:dyDescent="0.25">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c r="V4561" t="str">
        <f>IF(ISNA(MATCH(Sales!$B4561,Returns!$B$2:$B$297,0)),"No","Yes")</f>
        <v>No</v>
      </c>
      <c r="W4561" t="str">
        <f>INDEX(People!$A$2:$A$5,MATCH(Sales!$M4561,People!$B$2:$B$5,0))</f>
        <v>Kelly Williams</v>
      </c>
    </row>
    <row r="4562" spans="1:23" x14ac:dyDescent="0.25">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IF(ISNA(MATCH(Sales!$B4562,Returns!$B$2:$B$297,0)),"No","Yes")</f>
        <v>No</v>
      </c>
      <c r="W4562" t="str">
        <f>INDEX(People!$A$2:$A$5,MATCH(Sales!$M4562,People!$B$2:$B$5,0))</f>
        <v>Anna Andreadi</v>
      </c>
    </row>
    <row r="4563" spans="1:23" x14ac:dyDescent="0.25">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c r="V4563" t="str">
        <f>IF(ISNA(MATCH(Sales!$B4563,Returns!$B$2:$B$297,0)),"No","Yes")</f>
        <v>No</v>
      </c>
      <c r="W4563" t="str">
        <f>INDEX(People!$A$2:$A$5,MATCH(Sales!$M4563,People!$B$2:$B$5,0))</f>
        <v>Anna Andreadi</v>
      </c>
    </row>
    <row r="4564" spans="1:23" x14ac:dyDescent="0.25">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c r="V4564" t="str">
        <f>IF(ISNA(MATCH(Sales!$B4564,Returns!$B$2:$B$297,0)),"No","Yes")</f>
        <v>No</v>
      </c>
      <c r="W4564" t="str">
        <f>INDEX(People!$A$2:$A$5,MATCH(Sales!$M4564,People!$B$2:$B$5,0))</f>
        <v>Anna Andreadi</v>
      </c>
    </row>
    <row r="4565" spans="1:23" x14ac:dyDescent="0.25">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c r="V4565" t="str">
        <f>IF(ISNA(MATCH(Sales!$B4565,Returns!$B$2:$B$297,0)),"No","Yes")</f>
        <v>No</v>
      </c>
      <c r="W4565" t="str">
        <f>INDEX(People!$A$2:$A$5,MATCH(Sales!$M4565,People!$B$2:$B$5,0))</f>
        <v>Cassandra Brandow</v>
      </c>
    </row>
    <row r="4566" spans="1:23" x14ac:dyDescent="0.25">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c r="V4566" t="str">
        <f>IF(ISNA(MATCH(Sales!$B4566,Returns!$B$2:$B$297,0)),"No","Yes")</f>
        <v>No</v>
      </c>
      <c r="W4566" t="str">
        <f>INDEX(People!$A$2:$A$5,MATCH(Sales!$M4566,People!$B$2:$B$5,0))</f>
        <v>Anna Andreadi</v>
      </c>
    </row>
    <row r="4567" spans="1:23" x14ac:dyDescent="0.25">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c r="V4567" t="str">
        <f>IF(ISNA(MATCH(Sales!$B4567,Returns!$B$2:$B$297,0)),"No","Yes")</f>
        <v>No</v>
      </c>
      <c r="W4567" t="str">
        <f>INDEX(People!$A$2:$A$5,MATCH(Sales!$M4567,People!$B$2:$B$5,0))</f>
        <v>Cassandra Brandow</v>
      </c>
    </row>
    <row r="4568" spans="1:23" x14ac:dyDescent="0.25">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c r="V4568" t="str">
        <f>IF(ISNA(MATCH(Sales!$B4568,Returns!$B$2:$B$297,0)),"No","Yes")</f>
        <v>No</v>
      </c>
      <c r="W4568" t="str">
        <f>INDEX(People!$A$2:$A$5,MATCH(Sales!$M4568,People!$B$2:$B$5,0))</f>
        <v>Cassandra Brandow</v>
      </c>
    </row>
    <row r="4569" spans="1:23" x14ac:dyDescent="0.25">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IF(ISNA(MATCH(Sales!$B4569,Returns!$B$2:$B$297,0)),"No","Yes")</f>
        <v>No</v>
      </c>
      <c r="W4569" t="str">
        <f>INDEX(People!$A$2:$A$5,MATCH(Sales!$M4569,People!$B$2:$B$5,0))</f>
        <v>Cassandra Brandow</v>
      </c>
    </row>
    <row r="4570" spans="1:23" x14ac:dyDescent="0.25">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c r="V4570" t="str">
        <f>IF(ISNA(MATCH(Sales!$B4570,Returns!$B$2:$B$297,0)),"No","Yes")</f>
        <v>No</v>
      </c>
      <c r="W4570" t="str">
        <f>INDEX(People!$A$2:$A$5,MATCH(Sales!$M4570,People!$B$2:$B$5,0))</f>
        <v>Kelly Williams</v>
      </c>
    </row>
    <row r="4571" spans="1:23" x14ac:dyDescent="0.25">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c r="V4571" t="str">
        <f>IF(ISNA(MATCH(Sales!$B4571,Returns!$B$2:$B$297,0)),"No","Yes")</f>
        <v>No</v>
      </c>
      <c r="W4571" t="str">
        <f>INDEX(People!$A$2:$A$5,MATCH(Sales!$M4571,People!$B$2:$B$5,0))</f>
        <v>Anna Andreadi</v>
      </c>
    </row>
    <row r="4572" spans="1:23" x14ac:dyDescent="0.25">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c r="V4572" t="str">
        <f>IF(ISNA(MATCH(Sales!$B4572,Returns!$B$2:$B$297,0)),"No","Yes")</f>
        <v>No</v>
      </c>
      <c r="W4572" t="str">
        <f>INDEX(People!$A$2:$A$5,MATCH(Sales!$M4572,People!$B$2:$B$5,0))</f>
        <v>Kelly Williams</v>
      </c>
    </row>
    <row r="4573" spans="1:23" x14ac:dyDescent="0.25">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c r="V4573" t="str">
        <f>IF(ISNA(MATCH(Sales!$B4573,Returns!$B$2:$B$297,0)),"No","Yes")</f>
        <v>No</v>
      </c>
      <c r="W4573" t="str">
        <f>INDEX(People!$A$2:$A$5,MATCH(Sales!$M4573,People!$B$2:$B$5,0))</f>
        <v>Kelly Williams</v>
      </c>
    </row>
    <row r="4574" spans="1:23" x14ac:dyDescent="0.25">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c r="V4574" t="str">
        <f>IF(ISNA(MATCH(Sales!$B4574,Returns!$B$2:$B$297,0)),"No","Yes")</f>
        <v>No</v>
      </c>
      <c r="W4574" t="str">
        <f>INDEX(People!$A$2:$A$5,MATCH(Sales!$M4574,People!$B$2:$B$5,0))</f>
        <v>Anna Andreadi</v>
      </c>
    </row>
    <row r="4575" spans="1:23" x14ac:dyDescent="0.25">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c r="V4575" t="str">
        <f>IF(ISNA(MATCH(Sales!$B4575,Returns!$B$2:$B$297,0)),"No","Yes")</f>
        <v>No</v>
      </c>
      <c r="W4575" t="str">
        <f>INDEX(People!$A$2:$A$5,MATCH(Sales!$M4575,People!$B$2:$B$5,0))</f>
        <v>Kelly Williams</v>
      </c>
    </row>
    <row r="4576" spans="1:23" x14ac:dyDescent="0.25">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c r="V4576" t="str">
        <f>IF(ISNA(MATCH(Sales!$B4576,Returns!$B$2:$B$297,0)),"No","Yes")</f>
        <v>No</v>
      </c>
      <c r="W4576" t="str">
        <f>INDEX(People!$A$2:$A$5,MATCH(Sales!$M4576,People!$B$2:$B$5,0))</f>
        <v>Kelly Williams</v>
      </c>
    </row>
    <row r="4577" spans="1:23" x14ac:dyDescent="0.25">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c r="V4577" t="str">
        <f>IF(ISNA(MATCH(Sales!$B4577,Returns!$B$2:$B$297,0)),"No","Yes")</f>
        <v>No</v>
      </c>
      <c r="W4577" t="str">
        <f>INDEX(People!$A$2:$A$5,MATCH(Sales!$M4577,People!$B$2:$B$5,0))</f>
        <v>Kelly Williams</v>
      </c>
    </row>
    <row r="4578" spans="1:23" x14ac:dyDescent="0.25">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c r="V4578" t="str">
        <f>IF(ISNA(MATCH(Sales!$B4578,Returns!$B$2:$B$297,0)),"No","Yes")</f>
        <v>No</v>
      </c>
      <c r="W4578" t="str">
        <f>INDEX(People!$A$2:$A$5,MATCH(Sales!$M4578,People!$B$2:$B$5,0))</f>
        <v>Kelly Williams</v>
      </c>
    </row>
    <row r="4579" spans="1:23" x14ac:dyDescent="0.25">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c r="V4579" t="str">
        <f>IF(ISNA(MATCH(Sales!$B4579,Returns!$B$2:$B$297,0)),"No","Yes")</f>
        <v>No</v>
      </c>
      <c r="W4579" t="str">
        <f>INDEX(People!$A$2:$A$5,MATCH(Sales!$M4579,People!$B$2:$B$5,0))</f>
        <v>Anna Andreadi</v>
      </c>
    </row>
    <row r="4580" spans="1:23" x14ac:dyDescent="0.25">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c r="V4580" t="str">
        <f>IF(ISNA(MATCH(Sales!$B4580,Returns!$B$2:$B$297,0)),"No","Yes")</f>
        <v>No</v>
      </c>
      <c r="W4580" t="str">
        <f>INDEX(People!$A$2:$A$5,MATCH(Sales!$M4580,People!$B$2:$B$5,0))</f>
        <v>Cassandra Brandow</v>
      </c>
    </row>
    <row r="4581" spans="1:23" x14ac:dyDescent="0.25">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c r="V4581" t="str">
        <f>IF(ISNA(MATCH(Sales!$B4581,Returns!$B$2:$B$297,0)),"No","Yes")</f>
        <v>No</v>
      </c>
      <c r="W4581" t="str">
        <f>INDEX(People!$A$2:$A$5,MATCH(Sales!$M4581,People!$B$2:$B$5,0))</f>
        <v>Chuck Magee</v>
      </c>
    </row>
    <row r="4582" spans="1:23" x14ac:dyDescent="0.25">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c r="V4582" t="str">
        <f>IF(ISNA(MATCH(Sales!$B4582,Returns!$B$2:$B$297,0)),"No","Yes")</f>
        <v>No</v>
      </c>
      <c r="W4582" t="str">
        <f>INDEX(People!$A$2:$A$5,MATCH(Sales!$M4582,People!$B$2:$B$5,0))</f>
        <v>Cassandra Brandow</v>
      </c>
    </row>
    <row r="4583" spans="1:23" x14ac:dyDescent="0.25">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c r="V4583" t="str">
        <f>IF(ISNA(MATCH(Sales!$B4583,Returns!$B$2:$B$297,0)),"No","Yes")</f>
        <v>No</v>
      </c>
      <c r="W4583" t="str">
        <f>INDEX(People!$A$2:$A$5,MATCH(Sales!$M4583,People!$B$2:$B$5,0))</f>
        <v>Chuck Magee</v>
      </c>
    </row>
    <row r="4584" spans="1:23" x14ac:dyDescent="0.25">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c r="V4584" t="str">
        <f>IF(ISNA(MATCH(Sales!$B4584,Returns!$B$2:$B$297,0)),"No","Yes")</f>
        <v>No</v>
      </c>
      <c r="W4584" t="str">
        <f>INDEX(People!$A$2:$A$5,MATCH(Sales!$M4584,People!$B$2:$B$5,0))</f>
        <v>Chuck Magee</v>
      </c>
    </row>
    <row r="4585" spans="1:23" x14ac:dyDescent="0.25">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IF(ISNA(MATCH(Sales!$B4585,Returns!$B$2:$B$297,0)),"No","Yes")</f>
        <v>No</v>
      </c>
      <c r="W4585" t="str">
        <f>INDEX(People!$A$2:$A$5,MATCH(Sales!$M4585,People!$B$2:$B$5,0))</f>
        <v>Anna Andreadi</v>
      </c>
    </row>
    <row r="4586" spans="1:23" x14ac:dyDescent="0.25">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c r="V4586" t="str">
        <f>IF(ISNA(MATCH(Sales!$B4586,Returns!$B$2:$B$297,0)),"No","Yes")</f>
        <v>No</v>
      </c>
      <c r="W4586" t="str">
        <f>INDEX(People!$A$2:$A$5,MATCH(Sales!$M4586,People!$B$2:$B$5,0))</f>
        <v>Anna Andreadi</v>
      </c>
    </row>
    <row r="4587" spans="1:23" x14ac:dyDescent="0.25">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c r="V4587" t="str">
        <f>IF(ISNA(MATCH(Sales!$B4587,Returns!$B$2:$B$297,0)),"No","Yes")</f>
        <v>No</v>
      </c>
      <c r="W4587" t="str">
        <f>INDEX(People!$A$2:$A$5,MATCH(Sales!$M4587,People!$B$2:$B$5,0))</f>
        <v>Anna Andreadi</v>
      </c>
    </row>
    <row r="4588" spans="1:23" x14ac:dyDescent="0.25">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c r="V4588" t="str">
        <f>IF(ISNA(MATCH(Sales!$B4588,Returns!$B$2:$B$297,0)),"No","Yes")</f>
        <v>No</v>
      </c>
      <c r="W4588" t="str">
        <f>INDEX(People!$A$2:$A$5,MATCH(Sales!$M4588,People!$B$2:$B$5,0))</f>
        <v>Anna Andreadi</v>
      </c>
    </row>
    <row r="4589" spans="1:23" x14ac:dyDescent="0.25">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c r="V4589" t="str">
        <f>IF(ISNA(MATCH(Sales!$B4589,Returns!$B$2:$B$297,0)),"No","Yes")</f>
        <v>No</v>
      </c>
      <c r="W4589" t="str">
        <f>INDEX(People!$A$2:$A$5,MATCH(Sales!$M4589,People!$B$2:$B$5,0))</f>
        <v>Anna Andreadi</v>
      </c>
    </row>
    <row r="4590" spans="1:23" x14ac:dyDescent="0.25">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c r="V4590" t="str">
        <f>IF(ISNA(MATCH(Sales!$B4590,Returns!$B$2:$B$297,0)),"No","Yes")</f>
        <v>No</v>
      </c>
      <c r="W4590" t="str">
        <f>INDEX(People!$A$2:$A$5,MATCH(Sales!$M4590,People!$B$2:$B$5,0))</f>
        <v>Anna Andreadi</v>
      </c>
    </row>
    <row r="4591" spans="1:23" x14ac:dyDescent="0.25">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c r="V4591" t="str">
        <f>IF(ISNA(MATCH(Sales!$B4591,Returns!$B$2:$B$297,0)),"No","Yes")</f>
        <v>No</v>
      </c>
      <c r="W4591" t="str">
        <f>INDEX(People!$A$2:$A$5,MATCH(Sales!$M4591,People!$B$2:$B$5,0))</f>
        <v>Anna Andreadi</v>
      </c>
    </row>
    <row r="4592" spans="1:23" x14ac:dyDescent="0.25">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c r="V4592" t="str">
        <f>IF(ISNA(MATCH(Sales!$B4592,Returns!$B$2:$B$297,0)),"No","Yes")</f>
        <v>No</v>
      </c>
      <c r="W4592" t="str">
        <f>INDEX(People!$A$2:$A$5,MATCH(Sales!$M4592,People!$B$2:$B$5,0))</f>
        <v>Anna Andreadi</v>
      </c>
    </row>
    <row r="4593" spans="1:23" x14ac:dyDescent="0.25">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c r="V4593" t="str">
        <f>IF(ISNA(MATCH(Sales!$B4593,Returns!$B$2:$B$297,0)),"No","Yes")</f>
        <v>No</v>
      </c>
      <c r="W4593" t="str">
        <f>INDEX(People!$A$2:$A$5,MATCH(Sales!$M4593,People!$B$2:$B$5,0))</f>
        <v>Anna Andreadi</v>
      </c>
    </row>
    <row r="4594" spans="1:23" x14ac:dyDescent="0.25">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c r="V4594" t="str">
        <f>IF(ISNA(MATCH(Sales!$B4594,Returns!$B$2:$B$297,0)),"No","Yes")</f>
        <v>No</v>
      </c>
      <c r="W4594" t="str">
        <f>INDEX(People!$A$2:$A$5,MATCH(Sales!$M4594,People!$B$2:$B$5,0))</f>
        <v>Anna Andreadi</v>
      </c>
    </row>
    <row r="4595" spans="1:23" x14ac:dyDescent="0.25">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c r="V4595" t="str">
        <f>IF(ISNA(MATCH(Sales!$B4595,Returns!$B$2:$B$297,0)),"No","Yes")</f>
        <v>No</v>
      </c>
      <c r="W4595" t="str">
        <f>INDEX(People!$A$2:$A$5,MATCH(Sales!$M4595,People!$B$2:$B$5,0))</f>
        <v>Anna Andreadi</v>
      </c>
    </row>
    <row r="4596" spans="1:23" x14ac:dyDescent="0.25">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c r="V4596" t="str">
        <f>IF(ISNA(MATCH(Sales!$B4596,Returns!$B$2:$B$297,0)),"No","Yes")</f>
        <v>No</v>
      </c>
      <c r="W4596" t="str">
        <f>INDEX(People!$A$2:$A$5,MATCH(Sales!$M4596,People!$B$2:$B$5,0))</f>
        <v>Anna Andreadi</v>
      </c>
    </row>
    <row r="4597" spans="1:23" x14ac:dyDescent="0.25">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c r="V4597" t="str">
        <f>IF(ISNA(MATCH(Sales!$B4597,Returns!$B$2:$B$297,0)),"No","Yes")</f>
        <v>No</v>
      </c>
      <c r="W4597" t="str">
        <f>INDEX(People!$A$2:$A$5,MATCH(Sales!$M4597,People!$B$2:$B$5,0))</f>
        <v>Anna Andreadi</v>
      </c>
    </row>
    <row r="4598" spans="1:23" x14ac:dyDescent="0.25">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IF(ISNA(MATCH(Sales!$B4598,Returns!$B$2:$B$297,0)),"No","Yes")</f>
        <v>No</v>
      </c>
      <c r="W4598" t="str">
        <f>INDEX(People!$A$2:$A$5,MATCH(Sales!$M4598,People!$B$2:$B$5,0))</f>
        <v>Chuck Magee</v>
      </c>
    </row>
    <row r="4599" spans="1:23" x14ac:dyDescent="0.25">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c r="V4599" t="str">
        <f>IF(ISNA(MATCH(Sales!$B4599,Returns!$B$2:$B$297,0)),"No","Yes")</f>
        <v>No</v>
      </c>
      <c r="W4599" t="str">
        <f>INDEX(People!$A$2:$A$5,MATCH(Sales!$M4599,People!$B$2:$B$5,0))</f>
        <v>Kelly Williams</v>
      </c>
    </row>
    <row r="4600" spans="1:23" x14ac:dyDescent="0.25">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c r="V4600" t="str">
        <f>IF(ISNA(MATCH(Sales!$B4600,Returns!$B$2:$B$297,0)),"No","Yes")</f>
        <v>No</v>
      </c>
      <c r="W4600" t="str">
        <f>INDEX(People!$A$2:$A$5,MATCH(Sales!$M4600,People!$B$2:$B$5,0))</f>
        <v>Kelly Williams</v>
      </c>
    </row>
    <row r="4601" spans="1:23" x14ac:dyDescent="0.25">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c r="V4601" t="str">
        <f>IF(ISNA(MATCH(Sales!$B4601,Returns!$B$2:$B$297,0)),"No","Yes")</f>
        <v>No</v>
      </c>
      <c r="W4601" t="str">
        <f>INDEX(People!$A$2:$A$5,MATCH(Sales!$M4601,People!$B$2:$B$5,0))</f>
        <v>Chuck Magee</v>
      </c>
    </row>
    <row r="4602" spans="1:23" x14ac:dyDescent="0.25">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c r="V4602" t="str">
        <f>IF(ISNA(MATCH(Sales!$B4602,Returns!$B$2:$B$297,0)),"No","Yes")</f>
        <v>No</v>
      </c>
      <c r="W4602" t="str">
        <f>INDEX(People!$A$2:$A$5,MATCH(Sales!$M4602,People!$B$2:$B$5,0))</f>
        <v>Chuck Magee</v>
      </c>
    </row>
    <row r="4603" spans="1:23" x14ac:dyDescent="0.25">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c r="V4603" t="str">
        <f>IF(ISNA(MATCH(Sales!$B4603,Returns!$B$2:$B$297,0)),"No","Yes")</f>
        <v>No</v>
      </c>
      <c r="W4603" t="str">
        <f>INDEX(People!$A$2:$A$5,MATCH(Sales!$M4603,People!$B$2:$B$5,0))</f>
        <v>Chuck Magee</v>
      </c>
    </row>
    <row r="4604" spans="1:23" x14ac:dyDescent="0.25">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c r="V4604" t="str">
        <f>IF(ISNA(MATCH(Sales!$B4604,Returns!$B$2:$B$297,0)),"No","Yes")</f>
        <v>No</v>
      </c>
      <c r="W4604" t="str">
        <f>INDEX(People!$A$2:$A$5,MATCH(Sales!$M4604,People!$B$2:$B$5,0))</f>
        <v>Cassandra Brandow</v>
      </c>
    </row>
    <row r="4605" spans="1:23" x14ac:dyDescent="0.25">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c r="V4605" t="str">
        <f>IF(ISNA(MATCH(Sales!$B4605,Returns!$B$2:$B$297,0)),"No","Yes")</f>
        <v>No</v>
      </c>
      <c r="W4605" t="str">
        <f>INDEX(People!$A$2:$A$5,MATCH(Sales!$M4605,People!$B$2:$B$5,0))</f>
        <v>Cassandra Brandow</v>
      </c>
    </row>
    <row r="4606" spans="1:23" x14ac:dyDescent="0.25">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IF(ISNA(MATCH(Sales!$B4606,Returns!$B$2:$B$297,0)),"No","Yes")</f>
        <v>No</v>
      </c>
      <c r="W4606" t="str">
        <f>INDEX(People!$A$2:$A$5,MATCH(Sales!$M4606,People!$B$2:$B$5,0))</f>
        <v>Cassandra Brandow</v>
      </c>
    </row>
    <row r="4607" spans="1:23" x14ac:dyDescent="0.25">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c r="V4607" t="str">
        <f>IF(ISNA(MATCH(Sales!$B4607,Returns!$B$2:$B$297,0)),"No","Yes")</f>
        <v>No</v>
      </c>
      <c r="W4607" t="str">
        <f>INDEX(People!$A$2:$A$5,MATCH(Sales!$M4607,People!$B$2:$B$5,0))</f>
        <v>Cassandra Brandow</v>
      </c>
    </row>
    <row r="4608" spans="1:23" x14ac:dyDescent="0.25">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IF(ISNA(MATCH(Sales!$B4608,Returns!$B$2:$B$297,0)),"No","Yes")</f>
        <v>No</v>
      </c>
      <c r="W4608" t="str">
        <f>INDEX(People!$A$2:$A$5,MATCH(Sales!$M4608,People!$B$2:$B$5,0))</f>
        <v>Chuck Magee</v>
      </c>
    </row>
    <row r="4609" spans="1:23" x14ac:dyDescent="0.25">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c r="V4609" t="str">
        <f>IF(ISNA(MATCH(Sales!$B4609,Returns!$B$2:$B$297,0)),"No","Yes")</f>
        <v>No</v>
      </c>
      <c r="W4609" t="str">
        <f>INDEX(People!$A$2:$A$5,MATCH(Sales!$M4609,People!$B$2:$B$5,0))</f>
        <v>Chuck Magee</v>
      </c>
    </row>
    <row r="4610" spans="1:23" x14ac:dyDescent="0.25">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c r="V4610" t="str">
        <f>IF(ISNA(MATCH(Sales!$B4610,Returns!$B$2:$B$297,0)),"No","Yes")</f>
        <v>No</v>
      </c>
      <c r="W4610" t="str">
        <f>INDEX(People!$A$2:$A$5,MATCH(Sales!$M4610,People!$B$2:$B$5,0))</f>
        <v>Chuck Magee</v>
      </c>
    </row>
    <row r="4611" spans="1:23" x14ac:dyDescent="0.25">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c r="V4611" t="str">
        <f>IF(ISNA(MATCH(Sales!$B4611,Returns!$B$2:$B$297,0)),"No","Yes")</f>
        <v>No</v>
      </c>
      <c r="W4611" t="str">
        <f>INDEX(People!$A$2:$A$5,MATCH(Sales!$M4611,People!$B$2:$B$5,0))</f>
        <v>Chuck Magee</v>
      </c>
    </row>
    <row r="4612" spans="1:23" x14ac:dyDescent="0.25">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IF(ISNA(MATCH(Sales!$B4612,Returns!$B$2:$B$297,0)),"No","Yes")</f>
        <v>No</v>
      </c>
      <c r="W4612" t="str">
        <f>INDEX(People!$A$2:$A$5,MATCH(Sales!$M4612,People!$B$2:$B$5,0))</f>
        <v>Anna Andreadi</v>
      </c>
    </row>
    <row r="4613" spans="1:23" x14ac:dyDescent="0.25">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IF(ISNA(MATCH(Sales!$B4613,Returns!$B$2:$B$297,0)),"No","Yes")</f>
        <v>No</v>
      </c>
      <c r="W4613" t="str">
        <f>INDEX(People!$A$2:$A$5,MATCH(Sales!$M4613,People!$B$2:$B$5,0))</f>
        <v>Cassandra Brandow</v>
      </c>
    </row>
    <row r="4614" spans="1:23" x14ac:dyDescent="0.25">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c r="V4614" t="str">
        <f>IF(ISNA(MATCH(Sales!$B4614,Returns!$B$2:$B$297,0)),"No","Yes")</f>
        <v>No</v>
      </c>
      <c r="W4614" t="str">
        <f>INDEX(People!$A$2:$A$5,MATCH(Sales!$M4614,People!$B$2:$B$5,0))</f>
        <v>Cassandra Brandow</v>
      </c>
    </row>
    <row r="4615" spans="1:23" x14ac:dyDescent="0.25">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c r="V4615" t="str">
        <f>IF(ISNA(MATCH(Sales!$B4615,Returns!$B$2:$B$297,0)),"No","Yes")</f>
        <v>No</v>
      </c>
      <c r="W4615" t="str">
        <f>INDEX(People!$A$2:$A$5,MATCH(Sales!$M4615,People!$B$2:$B$5,0))</f>
        <v>Cassandra Brandow</v>
      </c>
    </row>
    <row r="4616" spans="1:23" x14ac:dyDescent="0.25">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c r="V4616" t="str">
        <f>IF(ISNA(MATCH(Sales!$B4616,Returns!$B$2:$B$297,0)),"No","Yes")</f>
        <v>No</v>
      </c>
      <c r="W4616" t="str">
        <f>INDEX(People!$A$2:$A$5,MATCH(Sales!$M4616,People!$B$2:$B$5,0))</f>
        <v>Kelly Williams</v>
      </c>
    </row>
    <row r="4617" spans="1:23" x14ac:dyDescent="0.25">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c r="V4617" t="str">
        <f>IF(ISNA(MATCH(Sales!$B4617,Returns!$B$2:$B$297,0)),"No","Yes")</f>
        <v>No</v>
      </c>
      <c r="W4617" t="str">
        <f>INDEX(People!$A$2:$A$5,MATCH(Sales!$M4617,People!$B$2:$B$5,0))</f>
        <v>Kelly Williams</v>
      </c>
    </row>
    <row r="4618" spans="1:23" x14ac:dyDescent="0.25">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c r="V4618" t="str">
        <f>IF(ISNA(MATCH(Sales!$B4618,Returns!$B$2:$B$297,0)),"No","Yes")</f>
        <v>No</v>
      </c>
      <c r="W4618" t="str">
        <f>INDEX(People!$A$2:$A$5,MATCH(Sales!$M4618,People!$B$2:$B$5,0))</f>
        <v>Kelly Williams</v>
      </c>
    </row>
    <row r="4619" spans="1:23" x14ac:dyDescent="0.25">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c r="V4619" t="str">
        <f>IF(ISNA(MATCH(Sales!$B4619,Returns!$B$2:$B$297,0)),"No","Yes")</f>
        <v>No</v>
      </c>
      <c r="W4619" t="str">
        <f>INDEX(People!$A$2:$A$5,MATCH(Sales!$M4619,People!$B$2:$B$5,0))</f>
        <v>Chuck Magee</v>
      </c>
    </row>
    <row r="4620" spans="1:23" x14ac:dyDescent="0.25">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c r="V4620" t="str">
        <f>IF(ISNA(MATCH(Sales!$B4620,Returns!$B$2:$B$297,0)),"No","Yes")</f>
        <v>No</v>
      </c>
      <c r="W4620" t="str">
        <f>INDEX(People!$A$2:$A$5,MATCH(Sales!$M4620,People!$B$2:$B$5,0))</f>
        <v>Chuck Magee</v>
      </c>
    </row>
    <row r="4621" spans="1:23" x14ac:dyDescent="0.25">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c r="V4621" t="str">
        <f>IF(ISNA(MATCH(Sales!$B4621,Returns!$B$2:$B$297,0)),"No","Yes")</f>
        <v>No</v>
      </c>
      <c r="W4621" t="str">
        <f>INDEX(People!$A$2:$A$5,MATCH(Sales!$M4621,People!$B$2:$B$5,0))</f>
        <v>Anna Andreadi</v>
      </c>
    </row>
    <row r="4622" spans="1:23" x14ac:dyDescent="0.25">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c r="V4622" t="str">
        <f>IF(ISNA(MATCH(Sales!$B4622,Returns!$B$2:$B$297,0)),"No","Yes")</f>
        <v>No</v>
      </c>
      <c r="W4622" t="str">
        <f>INDEX(People!$A$2:$A$5,MATCH(Sales!$M4622,People!$B$2:$B$5,0))</f>
        <v>Anna Andreadi</v>
      </c>
    </row>
    <row r="4623" spans="1:23" x14ac:dyDescent="0.25">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c r="V4623" t="str">
        <f>IF(ISNA(MATCH(Sales!$B4623,Returns!$B$2:$B$297,0)),"No","Yes")</f>
        <v>No</v>
      </c>
      <c r="W4623" t="str">
        <f>INDEX(People!$A$2:$A$5,MATCH(Sales!$M4623,People!$B$2:$B$5,0))</f>
        <v>Chuck Magee</v>
      </c>
    </row>
    <row r="4624" spans="1:23" x14ac:dyDescent="0.25">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c r="V4624" t="str">
        <f>IF(ISNA(MATCH(Sales!$B4624,Returns!$B$2:$B$297,0)),"No","Yes")</f>
        <v>No</v>
      </c>
      <c r="W4624" t="str">
        <f>INDEX(People!$A$2:$A$5,MATCH(Sales!$M4624,People!$B$2:$B$5,0))</f>
        <v>Cassandra Brandow</v>
      </c>
    </row>
    <row r="4625" spans="1:23" x14ac:dyDescent="0.25">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c r="V4625" t="str">
        <f>IF(ISNA(MATCH(Sales!$B4625,Returns!$B$2:$B$297,0)),"No","Yes")</f>
        <v>No</v>
      </c>
      <c r="W4625" t="str">
        <f>INDEX(People!$A$2:$A$5,MATCH(Sales!$M4625,People!$B$2:$B$5,0))</f>
        <v>Cassandra Brandow</v>
      </c>
    </row>
    <row r="4626" spans="1:23" x14ac:dyDescent="0.25">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c r="V4626" t="str">
        <f>IF(ISNA(MATCH(Sales!$B4626,Returns!$B$2:$B$297,0)),"No","Yes")</f>
        <v>No</v>
      </c>
      <c r="W4626" t="str">
        <f>INDEX(People!$A$2:$A$5,MATCH(Sales!$M4626,People!$B$2:$B$5,0))</f>
        <v>Cassandra Brandow</v>
      </c>
    </row>
    <row r="4627" spans="1:23" x14ac:dyDescent="0.25">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c r="V4627" t="str">
        <f>IF(ISNA(MATCH(Sales!$B4627,Returns!$B$2:$B$297,0)),"No","Yes")</f>
        <v>No</v>
      </c>
      <c r="W4627" t="str">
        <f>INDEX(People!$A$2:$A$5,MATCH(Sales!$M4627,People!$B$2:$B$5,0))</f>
        <v>Cassandra Brandow</v>
      </c>
    </row>
    <row r="4628" spans="1:23" x14ac:dyDescent="0.25">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c r="V4628" t="str">
        <f>IF(ISNA(MATCH(Sales!$B4628,Returns!$B$2:$B$297,0)),"No","Yes")</f>
        <v>No</v>
      </c>
      <c r="W4628" t="str">
        <f>INDEX(People!$A$2:$A$5,MATCH(Sales!$M4628,People!$B$2:$B$5,0))</f>
        <v>Chuck Magee</v>
      </c>
    </row>
    <row r="4629" spans="1:23" x14ac:dyDescent="0.25">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IF(ISNA(MATCH(Sales!$B4629,Returns!$B$2:$B$297,0)),"No","Yes")</f>
        <v>No</v>
      </c>
      <c r="W4629" t="str">
        <f>INDEX(People!$A$2:$A$5,MATCH(Sales!$M4629,People!$B$2:$B$5,0))</f>
        <v>Chuck Magee</v>
      </c>
    </row>
    <row r="4630" spans="1:23" x14ac:dyDescent="0.25">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c r="V4630" t="str">
        <f>IF(ISNA(MATCH(Sales!$B4630,Returns!$B$2:$B$297,0)),"No","Yes")</f>
        <v>No</v>
      </c>
      <c r="W4630" t="str">
        <f>INDEX(People!$A$2:$A$5,MATCH(Sales!$M4630,People!$B$2:$B$5,0))</f>
        <v>Chuck Magee</v>
      </c>
    </row>
    <row r="4631" spans="1:23" x14ac:dyDescent="0.25">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c r="V4631" t="str">
        <f>IF(ISNA(MATCH(Sales!$B4631,Returns!$B$2:$B$297,0)),"No","Yes")</f>
        <v>No</v>
      </c>
      <c r="W4631" t="str">
        <f>INDEX(People!$A$2:$A$5,MATCH(Sales!$M4631,People!$B$2:$B$5,0))</f>
        <v>Chuck Magee</v>
      </c>
    </row>
    <row r="4632" spans="1:23" x14ac:dyDescent="0.25">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c r="V4632" t="str">
        <f>IF(ISNA(MATCH(Sales!$B4632,Returns!$B$2:$B$297,0)),"No","Yes")</f>
        <v>No</v>
      </c>
      <c r="W4632" t="str">
        <f>INDEX(People!$A$2:$A$5,MATCH(Sales!$M4632,People!$B$2:$B$5,0))</f>
        <v>Kelly Williams</v>
      </c>
    </row>
    <row r="4633" spans="1:23" x14ac:dyDescent="0.25">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IF(ISNA(MATCH(Sales!$B4633,Returns!$B$2:$B$297,0)),"No","Yes")</f>
        <v>No</v>
      </c>
      <c r="W4633" t="str">
        <f>INDEX(People!$A$2:$A$5,MATCH(Sales!$M4633,People!$B$2:$B$5,0))</f>
        <v>Anna Andreadi</v>
      </c>
    </row>
    <row r="4634" spans="1:23" x14ac:dyDescent="0.25">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c r="V4634" t="str">
        <f>IF(ISNA(MATCH(Sales!$B4634,Returns!$B$2:$B$297,0)),"No","Yes")</f>
        <v>No</v>
      </c>
      <c r="W4634" t="str">
        <f>INDEX(People!$A$2:$A$5,MATCH(Sales!$M4634,People!$B$2:$B$5,0))</f>
        <v>Anna Andreadi</v>
      </c>
    </row>
    <row r="4635" spans="1:23" x14ac:dyDescent="0.25">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c r="V4635" t="str">
        <f>IF(ISNA(MATCH(Sales!$B4635,Returns!$B$2:$B$297,0)),"No","Yes")</f>
        <v>Yes</v>
      </c>
      <c r="W4635" t="str">
        <f>INDEX(People!$A$2:$A$5,MATCH(Sales!$M4635,People!$B$2:$B$5,0))</f>
        <v>Anna Andreadi</v>
      </c>
    </row>
    <row r="4636" spans="1:23" x14ac:dyDescent="0.25">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c r="V4636" t="str">
        <f>IF(ISNA(MATCH(Sales!$B4636,Returns!$B$2:$B$297,0)),"No","Yes")</f>
        <v>Yes</v>
      </c>
      <c r="W4636" t="str">
        <f>INDEX(People!$A$2:$A$5,MATCH(Sales!$M4636,People!$B$2:$B$5,0))</f>
        <v>Anna Andreadi</v>
      </c>
    </row>
    <row r="4637" spans="1:23" x14ac:dyDescent="0.25">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c r="V4637" t="str">
        <f>IF(ISNA(MATCH(Sales!$B4637,Returns!$B$2:$B$297,0)),"No","Yes")</f>
        <v>No</v>
      </c>
      <c r="W4637" t="str">
        <f>INDEX(People!$A$2:$A$5,MATCH(Sales!$M4637,People!$B$2:$B$5,0))</f>
        <v>Anna Andreadi</v>
      </c>
    </row>
    <row r="4638" spans="1:23" x14ac:dyDescent="0.25">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IF(ISNA(MATCH(Sales!$B4638,Returns!$B$2:$B$297,0)),"No","Yes")</f>
        <v>No</v>
      </c>
      <c r="W4638" t="str">
        <f>INDEX(People!$A$2:$A$5,MATCH(Sales!$M4638,People!$B$2:$B$5,0))</f>
        <v>Anna Andreadi</v>
      </c>
    </row>
    <row r="4639" spans="1:23" x14ac:dyDescent="0.25">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IF(ISNA(MATCH(Sales!$B4639,Returns!$B$2:$B$297,0)),"No","Yes")</f>
        <v>No</v>
      </c>
      <c r="W4639" t="str">
        <f>INDEX(People!$A$2:$A$5,MATCH(Sales!$M4639,People!$B$2:$B$5,0))</f>
        <v>Anna Andreadi</v>
      </c>
    </row>
    <row r="4640" spans="1:23" x14ac:dyDescent="0.25">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c r="V4640" t="str">
        <f>IF(ISNA(MATCH(Sales!$B4640,Returns!$B$2:$B$297,0)),"No","Yes")</f>
        <v>No</v>
      </c>
      <c r="W4640" t="str">
        <f>INDEX(People!$A$2:$A$5,MATCH(Sales!$M4640,People!$B$2:$B$5,0))</f>
        <v>Anna Andreadi</v>
      </c>
    </row>
    <row r="4641" spans="1:23" x14ac:dyDescent="0.25">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c r="V4641" t="str">
        <f>IF(ISNA(MATCH(Sales!$B4641,Returns!$B$2:$B$297,0)),"No","Yes")</f>
        <v>No</v>
      </c>
      <c r="W4641" t="str">
        <f>INDEX(People!$A$2:$A$5,MATCH(Sales!$M4641,People!$B$2:$B$5,0))</f>
        <v>Cassandra Brandow</v>
      </c>
    </row>
    <row r="4642" spans="1:23" x14ac:dyDescent="0.25">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c r="V4642" t="str">
        <f>IF(ISNA(MATCH(Sales!$B4642,Returns!$B$2:$B$297,0)),"No","Yes")</f>
        <v>No</v>
      </c>
      <c r="W4642" t="str">
        <f>INDEX(People!$A$2:$A$5,MATCH(Sales!$M4642,People!$B$2:$B$5,0))</f>
        <v>Cassandra Brandow</v>
      </c>
    </row>
    <row r="4643" spans="1:23" x14ac:dyDescent="0.25">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c r="V4643" t="str">
        <f>IF(ISNA(MATCH(Sales!$B4643,Returns!$B$2:$B$297,0)),"No","Yes")</f>
        <v>No</v>
      </c>
      <c r="W4643" t="str">
        <f>INDEX(People!$A$2:$A$5,MATCH(Sales!$M4643,People!$B$2:$B$5,0))</f>
        <v>Anna Andreadi</v>
      </c>
    </row>
    <row r="4644" spans="1:23" x14ac:dyDescent="0.25">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c r="V4644" t="str">
        <f>IF(ISNA(MATCH(Sales!$B4644,Returns!$B$2:$B$297,0)),"No","Yes")</f>
        <v>No</v>
      </c>
      <c r="W4644" t="str">
        <f>INDEX(People!$A$2:$A$5,MATCH(Sales!$M4644,People!$B$2:$B$5,0))</f>
        <v>Anna Andreadi</v>
      </c>
    </row>
    <row r="4645" spans="1:23" x14ac:dyDescent="0.25">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c r="V4645" t="str">
        <f>IF(ISNA(MATCH(Sales!$B4645,Returns!$B$2:$B$297,0)),"No","Yes")</f>
        <v>No</v>
      </c>
      <c r="W4645" t="str">
        <f>INDEX(People!$A$2:$A$5,MATCH(Sales!$M4645,People!$B$2:$B$5,0))</f>
        <v>Anna Andreadi</v>
      </c>
    </row>
    <row r="4646" spans="1:23" x14ac:dyDescent="0.25">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c r="V4646" t="str">
        <f>IF(ISNA(MATCH(Sales!$B4646,Returns!$B$2:$B$297,0)),"No","Yes")</f>
        <v>No</v>
      </c>
      <c r="W4646" t="str">
        <f>INDEX(People!$A$2:$A$5,MATCH(Sales!$M4646,People!$B$2:$B$5,0))</f>
        <v>Anna Andreadi</v>
      </c>
    </row>
    <row r="4647" spans="1:23" x14ac:dyDescent="0.25">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c r="V4647" t="str">
        <f>IF(ISNA(MATCH(Sales!$B4647,Returns!$B$2:$B$297,0)),"No","Yes")</f>
        <v>No</v>
      </c>
      <c r="W4647" t="str">
        <f>INDEX(People!$A$2:$A$5,MATCH(Sales!$M4647,People!$B$2:$B$5,0))</f>
        <v>Chuck Magee</v>
      </c>
    </row>
    <row r="4648" spans="1:23" x14ac:dyDescent="0.25">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c r="V4648" t="str">
        <f>IF(ISNA(MATCH(Sales!$B4648,Returns!$B$2:$B$297,0)),"No","Yes")</f>
        <v>No</v>
      </c>
      <c r="W4648" t="str">
        <f>INDEX(People!$A$2:$A$5,MATCH(Sales!$M4648,People!$B$2:$B$5,0))</f>
        <v>Cassandra Brandow</v>
      </c>
    </row>
    <row r="4649" spans="1:23" x14ac:dyDescent="0.25">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c r="V4649" t="str">
        <f>IF(ISNA(MATCH(Sales!$B4649,Returns!$B$2:$B$297,0)),"No","Yes")</f>
        <v>No</v>
      </c>
      <c r="W4649" t="str">
        <f>INDEX(People!$A$2:$A$5,MATCH(Sales!$M4649,People!$B$2:$B$5,0))</f>
        <v>Chuck Magee</v>
      </c>
    </row>
    <row r="4650" spans="1:23" x14ac:dyDescent="0.25">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c r="V4650" t="str">
        <f>IF(ISNA(MATCH(Sales!$B4650,Returns!$B$2:$B$297,0)),"No","Yes")</f>
        <v>No</v>
      </c>
      <c r="W4650" t="str">
        <f>INDEX(People!$A$2:$A$5,MATCH(Sales!$M4650,People!$B$2:$B$5,0))</f>
        <v>Anna Andreadi</v>
      </c>
    </row>
    <row r="4651" spans="1:23" x14ac:dyDescent="0.25">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c r="V4651" t="str">
        <f>IF(ISNA(MATCH(Sales!$B4651,Returns!$B$2:$B$297,0)),"No","Yes")</f>
        <v>No</v>
      </c>
      <c r="W4651" t="str">
        <f>INDEX(People!$A$2:$A$5,MATCH(Sales!$M4651,People!$B$2:$B$5,0))</f>
        <v>Anna Andreadi</v>
      </c>
    </row>
    <row r="4652" spans="1:23" x14ac:dyDescent="0.25">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c r="V4652" t="str">
        <f>IF(ISNA(MATCH(Sales!$B4652,Returns!$B$2:$B$297,0)),"No","Yes")</f>
        <v>No</v>
      </c>
      <c r="W4652" t="str">
        <f>INDEX(People!$A$2:$A$5,MATCH(Sales!$M4652,People!$B$2:$B$5,0))</f>
        <v>Anna Andreadi</v>
      </c>
    </row>
    <row r="4653" spans="1:23" x14ac:dyDescent="0.25">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c r="V4653" t="str">
        <f>IF(ISNA(MATCH(Sales!$B4653,Returns!$B$2:$B$297,0)),"No","Yes")</f>
        <v>No</v>
      </c>
      <c r="W4653" t="str">
        <f>INDEX(People!$A$2:$A$5,MATCH(Sales!$M4653,People!$B$2:$B$5,0))</f>
        <v>Anna Andreadi</v>
      </c>
    </row>
    <row r="4654" spans="1:23" x14ac:dyDescent="0.25">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c r="V4654" t="str">
        <f>IF(ISNA(MATCH(Sales!$B4654,Returns!$B$2:$B$297,0)),"No","Yes")</f>
        <v>No</v>
      </c>
      <c r="W4654" t="str">
        <f>INDEX(People!$A$2:$A$5,MATCH(Sales!$M4654,People!$B$2:$B$5,0))</f>
        <v>Chuck Magee</v>
      </c>
    </row>
    <row r="4655" spans="1:23" x14ac:dyDescent="0.25">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c r="V4655" t="str">
        <f>IF(ISNA(MATCH(Sales!$B4655,Returns!$B$2:$B$297,0)),"No","Yes")</f>
        <v>No</v>
      </c>
      <c r="W4655" t="str">
        <f>INDEX(People!$A$2:$A$5,MATCH(Sales!$M4655,People!$B$2:$B$5,0))</f>
        <v>Chuck Magee</v>
      </c>
    </row>
    <row r="4656" spans="1:23" x14ac:dyDescent="0.25">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c r="V4656" t="str">
        <f>IF(ISNA(MATCH(Sales!$B4656,Returns!$B$2:$B$297,0)),"No","Yes")</f>
        <v>No</v>
      </c>
      <c r="W4656" t="str">
        <f>INDEX(People!$A$2:$A$5,MATCH(Sales!$M4656,People!$B$2:$B$5,0))</f>
        <v>Anna Andreadi</v>
      </c>
    </row>
    <row r="4657" spans="1:23" x14ac:dyDescent="0.25">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c r="V4657" t="str">
        <f>IF(ISNA(MATCH(Sales!$B4657,Returns!$B$2:$B$297,0)),"No","Yes")</f>
        <v>No</v>
      </c>
      <c r="W4657" t="str">
        <f>INDEX(People!$A$2:$A$5,MATCH(Sales!$M4657,People!$B$2:$B$5,0))</f>
        <v>Kelly Williams</v>
      </c>
    </row>
    <row r="4658" spans="1:23" x14ac:dyDescent="0.25">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c r="V4658" t="str">
        <f>IF(ISNA(MATCH(Sales!$B4658,Returns!$B$2:$B$297,0)),"No","Yes")</f>
        <v>No</v>
      </c>
      <c r="W4658" t="str">
        <f>INDEX(People!$A$2:$A$5,MATCH(Sales!$M4658,People!$B$2:$B$5,0))</f>
        <v>Chuck Magee</v>
      </c>
    </row>
    <row r="4659" spans="1:23" x14ac:dyDescent="0.25">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IF(ISNA(MATCH(Sales!$B4659,Returns!$B$2:$B$297,0)),"No","Yes")</f>
        <v>No</v>
      </c>
      <c r="W4659" t="str">
        <f>INDEX(People!$A$2:$A$5,MATCH(Sales!$M4659,People!$B$2:$B$5,0))</f>
        <v>Chuck Magee</v>
      </c>
    </row>
    <row r="4660" spans="1:23" x14ac:dyDescent="0.25">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c r="V4660" t="str">
        <f>IF(ISNA(MATCH(Sales!$B4660,Returns!$B$2:$B$297,0)),"No","Yes")</f>
        <v>No</v>
      </c>
      <c r="W4660" t="str">
        <f>INDEX(People!$A$2:$A$5,MATCH(Sales!$M4660,People!$B$2:$B$5,0))</f>
        <v>Chuck Magee</v>
      </c>
    </row>
    <row r="4661" spans="1:23" x14ac:dyDescent="0.25">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c r="V4661" t="str">
        <f>IF(ISNA(MATCH(Sales!$B4661,Returns!$B$2:$B$297,0)),"No","Yes")</f>
        <v>No</v>
      </c>
      <c r="W4661" t="str">
        <f>INDEX(People!$A$2:$A$5,MATCH(Sales!$M4661,People!$B$2:$B$5,0))</f>
        <v>Chuck Magee</v>
      </c>
    </row>
    <row r="4662" spans="1:23" x14ac:dyDescent="0.25">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c r="V4662" t="str">
        <f>IF(ISNA(MATCH(Sales!$B4662,Returns!$B$2:$B$297,0)),"No","Yes")</f>
        <v>No</v>
      </c>
      <c r="W4662" t="str">
        <f>INDEX(People!$A$2:$A$5,MATCH(Sales!$M4662,People!$B$2:$B$5,0))</f>
        <v>Chuck Magee</v>
      </c>
    </row>
    <row r="4663" spans="1:23" x14ac:dyDescent="0.25">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c r="V4663" t="str">
        <f>IF(ISNA(MATCH(Sales!$B4663,Returns!$B$2:$B$297,0)),"No","Yes")</f>
        <v>No</v>
      </c>
      <c r="W4663" t="str">
        <f>INDEX(People!$A$2:$A$5,MATCH(Sales!$M4663,People!$B$2:$B$5,0))</f>
        <v>Chuck Magee</v>
      </c>
    </row>
    <row r="4664" spans="1:23" x14ac:dyDescent="0.25">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c r="V4664" t="str">
        <f>IF(ISNA(MATCH(Sales!$B4664,Returns!$B$2:$B$297,0)),"No","Yes")</f>
        <v>No</v>
      </c>
      <c r="W4664" t="str">
        <f>INDEX(People!$A$2:$A$5,MATCH(Sales!$M4664,People!$B$2:$B$5,0))</f>
        <v>Chuck Magee</v>
      </c>
    </row>
    <row r="4665" spans="1:23" x14ac:dyDescent="0.25">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c r="V4665" t="str">
        <f>IF(ISNA(MATCH(Sales!$B4665,Returns!$B$2:$B$297,0)),"No","Yes")</f>
        <v>No</v>
      </c>
      <c r="W4665" t="str">
        <f>INDEX(People!$A$2:$A$5,MATCH(Sales!$M4665,People!$B$2:$B$5,0))</f>
        <v>Cassandra Brandow</v>
      </c>
    </row>
    <row r="4666" spans="1:23" x14ac:dyDescent="0.25">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c r="V4666" t="str">
        <f>IF(ISNA(MATCH(Sales!$B4666,Returns!$B$2:$B$297,0)),"No","Yes")</f>
        <v>No</v>
      </c>
      <c r="W4666" t="str">
        <f>INDEX(People!$A$2:$A$5,MATCH(Sales!$M4666,People!$B$2:$B$5,0))</f>
        <v>Cassandra Brandow</v>
      </c>
    </row>
    <row r="4667" spans="1:23" x14ac:dyDescent="0.25">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IF(ISNA(MATCH(Sales!$B4667,Returns!$B$2:$B$297,0)),"No","Yes")</f>
        <v>No</v>
      </c>
      <c r="W4667" t="str">
        <f>INDEX(People!$A$2:$A$5,MATCH(Sales!$M4667,People!$B$2:$B$5,0))</f>
        <v>Cassandra Brandow</v>
      </c>
    </row>
    <row r="4668" spans="1:23" x14ac:dyDescent="0.25">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c r="V4668" t="str">
        <f>IF(ISNA(MATCH(Sales!$B4668,Returns!$B$2:$B$297,0)),"No","Yes")</f>
        <v>Yes</v>
      </c>
      <c r="W4668" t="str">
        <f>INDEX(People!$A$2:$A$5,MATCH(Sales!$M4668,People!$B$2:$B$5,0))</f>
        <v>Anna Andreadi</v>
      </c>
    </row>
    <row r="4669" spans="1:23" x14ac:dyDescent="0.25">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c r="V4669" t="str">
        <f>IF(ISNA(MATCH(Sales!$B4669,Returns!$B$2:$B$297,0)),"No","Yes")</f>
        <v>Yes</v>
      </c>
      <c r="W4669" t="str">
        <f>INDEX(People!$A$2:$A$5,MATCH(Sales!$M4669,People!$B$2:$B$5,0))</f>
        <v>Anna Andreadi</v>
      </c>
    </row>
    <row r="4670" spans="1:23" x14ac:dyDescent="0.25">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c r="V4670" t="str">
        <f>IF(ISNA(MATCH(Sales!$B4670,Returns!$B$2:$B$297,0)),"No","Yes")</f>
        <v>No</v>
      </c>
      <c r="W4670" t="str">
        <f>INDEX(People!$A$2:$A$5,MATCH(Sales!$M4670,People!$B$2:$B$5,0))</f>
        <v>Kelly Williams</v>
      </c>
    </row>
    <row r="4671" spans="1:23" x14ac:dyDescent="0.25">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c r="V4671" t="str">
        <f>IF(ISNA(MATCH(Sales!$B4671,Returns!$B$2:$B$297,0)),"No","Yes")</f>
        <v>No</v>
      </c>
      <c r="W4671" t="str">
        <f>INDEX(People!$A$2:$A$5,MATCH(Sales!$M4671,People!$B$2:$B$5,0))</f>
        <v>Kelly Williams</v>
      </c>
    </row>
    <row r="4672" spans="1:23" x14ac:dyDescent="0.25">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c r="V4672" t="str">
        <f>IF(ISNA(MATCH(Sales!$B4672,Returns!$B$2:$B$297,0)),"No","Yes")</f>
        <v>No</v>
      </c>
      <c r="W4672" t="str">
        <f>INDEX(People!$A$2:$A$5,MATCH(Sales!$M4672,People!$B$2:$B$5,0))</f>
        <v>Kelly Williams</v>
      </c>
    </row>
    <row r="4673" spans="1:23" x14ac:dyDescent="0.25">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c r="V4673" t="str">
        <f>IF(ISNA(MATCH(Sales!$B4673,Returns!$B$2:$B$297,0)),"No","Yes")</f>
        <v>No</v>
      </c>
      <c r="W4673" t="str">
        <f>INDEX(People!$A$2:$A$5,MATCH(Sales!$M4673,People!$B$2:$B$5,0))</f>
        <v>Kelly Williams</v>
      </c>
    </row>
    <row r="4674" spans="1:23" x14ac:dyDescent="0.25">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IF(ISNA(MATCH(Sales!$B4674,Returns!$B$2:$B$297,0)),"No","Yes")</f>
        <v>No</v>
      </c>
      <c r="W4674" t="str">
        <f>INDEX(People!$A$2:$A$5,MATCH(Sales!$M4674,People!$B$2:$B$5,0))</f>
        <v>Kelly Williams</v>
      </c>
    </row>
    <row r="4675" spans="1:23" x14ac:dyDescent="0.25">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IF(ISNA(MATCH(Sales!$B4675,Returns!$B$2:$B$297,0)),"No","Yes")</f>
        <v>No</v>
      </c>
      <c r="W4675" t="str">
        <f>INDEX(People!$A$2:$A$5,MATCH(Sales!$M4675,People!$B$2:$B$5,0))</f>
        <v>Kelly Williams</v>
      </c>
    </row>
    <row r="4676" spans="1:23" x14ac:dyDescent="0.25">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c r="V4676" t="str">
        <f>IF(ISNA(MATCH(Sales!$B4676,Returns!$B$2:$B$297,0)),"No","Yes")</f>
        <v>No</v>
      </c>
      <c r="W4676" t="str">
        <f>INDEX(People!$A$2:$A$5,MATCH(Sales!$M4676,People!$B$2:$B$5,0))</f>
        <v>Kelly Williams</v>
      </c>
    </row>
    <row r="4677" spans="1:23" x14ac:dyDescent="0.25">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c r="V4677" t="str">
        <f>IF(ISNA(MATCH(Sales!$B4677,Returns!$B$2:$B$297,0)),"No","Yes")</f>
        <v>No</v>
      </c>
      <c r="W4677" t="str">
        <f>INDEX(People!$A$2:$A$5,MATCH(Sales!$M4677,People!$B$2:$B$5,0))</f>
        <v>Chuck Magee</v>
      </c>
    </row>
    <row r="4678" spans="1:23" x14ac:dyDescent="0.25">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c r="V4678" t="str">
        <f>IF(ISNA(MATCH(Sales!$B4678,Returns!$B$2:$B$297,0)),"No","Yes")</f>
        <v>No</v>
      </c>
      <c r="W4678" t="str">
        <f>INDEX(People!$A$2:$A$5,MATCH(Sales!$M4678,People!$B$2:$B$5,0))</f>
        <v>Anna Andreadi</v>
      </c>
    </row>
    <row r="4679" spans="1:23" x14ac:dyDescent="0.25">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c r="V4679" t="str">
        <f>IF(ISNA(MATCH(Sales!$B4679,Returns!$B$2:$B$297,0)),"No","Yes")</f>
        <v>No</v>
      </c>
      <c r="W4679" t="str">
        <f>INDEX(People!$A$2:$A$5,MATCH(Sales!$M4679,People!$B$2:$B$5,0))</f>
        <v>Anna Andreadi</v>
      </c>
    </row>
    <row r="4680" spans="1:23" x14ac:dyDescent="0.25">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c r="V4680" t="str">
        <f>IF(ISNA(MATCH(Sales!$B4680,Returns!$B$2:$B$297,0)),"No","Yes")</f>
        <v>No</v>
      </c>
      <c r="W4680" t="str">
        <f>INDEX(People!$A$2:$A$5,MATCH(Sales!$M4680,People!$B$2:$B$5,0))</f>
        <v>Anna Andreadi</v>
      </c>
    </row>
    <row r="4681" spans="1:23" x14ac:dyDescent="0.25">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c r="V4681" t="str">
        <f>IF(ISNA(MATCH(Sales!$B4681,Returns!$B$2:$B$297,0)),"No","Yes")</f>
        <v>No</v>
      </c>
      <c r="W4681" t="str">
        <f>INDEX(People!$A$2:$A$5,MATCH(Sales!$M4681,People!$B$2:$B$5,0))</f>
        <v>Anna Andreadi</v>
      </c>
    </row>
    <row r="4682" spans="1:23" x14ac:dyDescent="0.25">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c r="V4682" t="str">
        <f>IF(ISNA(MATCH(Sales!$B4682,Returns!$B$2:$B$297,0)),"No","Yes")</f>
        <v>No</v>
      </c>
      <c r="W4682" t="str">
        <f>INDEX(People!$A$2:$A$5,MATCH(Sales!$M4682,People!$B$2:$B$5,0))</f>
        <v>Anna Andreadi</v>
      </c>
    </row>
    <row r="4683" spans="1:23" x14ac:dyDescent="0.25">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c r="V4683" t="str">
        <f>IF(ISNA(MATCH(Sales!$B4683,Returns!$B$2:$B$297,0)),"No","Yes")</f>
        <v>No</v>
      </c>
      <c r="W4683" t="str">
        <f>INDEX(People!$A$2:$A$5,MATCH(Sales!$M4683,People!$B$2:$B$5,0))</f>
        <v>Chuck Magee</v>
      </c>
    </row>
    <row r="4684" spans="1:23" x14ac:dyDescent="0.25">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IF(ISNA(MATCH(Sales!$B4684,Returns!$B$2:$B$297,0)),"No","Yes")</f>
        <v>No</v>
      </c>
      <c r="W4684" t="str">
        <f>INDEX(People!$A$2:$A$5,MATCH(Sales!$M4684,People!$B$2:$B$5,0))</f>
        <v>Cassandra Brandow</v>
      </c>
    </row>
    <row r="4685" spans="1:23" x14ac:dyDescent="0.25">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c r="V4685" t="str">
        <f>IF(ISNA(MATCH(Sales!$B4685,Returns!$B$2:$B$297,0)),"No","Yes")</f>
        <v>No</v>
      </c>
      <c r="W4685" t="str">
        <f>INDEX(People!$A$2:$A$5,MATCH(Sales!$M4685,People!$B$2:$B$5,0))</f>
        <v>Chuck Magee</v>
      </c>
    </row>
    <row r="4686" spans="1:23" x14ac:dyDescent="0.25">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c r="V4686" t="str">
        <f>IF(ISNA(MATCH(Sales!$B4686,Returns!$B$2:$B$297,0)),"No","Yes")</f>
        <v>No</v>
      </c>
      <c r="W4686" t="str">
        <f>INDEX(People!$A$2:$A$5,MATCH(Sales!$M4686,People!$B$2:$B$5,0))</f>
        <v>Chuck Magee</v>
      </c>
    </row>
    <row r="4687" spans="1:23" x14ac:dyDescent="0.25">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c r="V4687" t="str">
        <f>IF(ISNA(MATCH(Sales!$B4687,Returns!$B$2:$B$297,0)),"No","Yes")</f>
        <v>No</v>
      </c>
      <c r="W4687" t="str">
        <f>INDEX(People!$A$2:$A$5,MATCH(Sales!$M4687,People!$B$2:$B$5,0))</f>
        <v>Chuck Magee</v>
      </c>
    </row>
    <row r="4688" spans="1:23" x14ac:dyDescent="0.25">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c r="V4688" t="str">
        <f>IF(ISNA(MATCH(Sales!$B4688,Returns!$B$2:$B$297,0)),"No","Yes")</f>
        <v>No</v>
      </c>
      <c r="W4688" t="str">
        <f>INDEX(People!$A$2:$A$5,MATCH(Sales!$M4688,People!$B$2:$B$5,0))</f>
        <v>Chuck Magee</v>
      </c>
    </row>
    <row r="4689" spans="1:23" x14ac:dyDescent="0.25">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c r="V4689" t="str">
        <f>IF(ISNA(MATCH(Sales!$B4689,Returns!$B$2:$B$297,0)),"No","Yes")</f>
        <v>No</v>
      </c>
      <c r="W4689" t="str">
        <f>INDEX(People!$A$2:$A$5,MATCH(Sales!$M4689,People!$B$2:$B$5,0))</f>
        <v>Kelly Williams</v>
      </c>
    </row>
    <row r="4690" spans="1:23" x14ac:dyDescent="0.25">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c r="V4690" t="str">
        <f>IF(ISNA(MATCH(Sales!$B4690,Returns!$B$2:$B$297,0)),"No","Yes")</f>
        <v>No</v>
      </c>
      <c r="W4690" t="str">
        <f>INDEX(People!$A$2:$A$5,MATCH(Sales!$M4690,People!$B$2:$B$5,0))</f>
        <v>Chuck Magee</v>
      </c>
    </row>
    <row r="4691" spans="1:23" x14ac:dyDescent="0.25">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c r="V4691" t="str">
        <f>IF(ISNA(MATCH(Sales!$B4691,Returns!$B$2:$B$297,0)),"No","Yes")</f>
        <v>No</v>
      </c>
      <c r="W4691" t="str">
        <f>INDEX(People!$A$2:$A$5,MATCH(Sales!$M4691,People!$B$2:$B$5,0))</f>
        <v>Anna Andreadi</v>
      </c>
    </row>
    <row r="4692" spans="1:23" x14ac:dyDescent="0.25">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c r="V4692" t="str">
        <f>IF(ISNA(MATCH(Sales!$B4692,Returns!$B$2:$B$297,0)),"No","Yes")</f>
        <v>No</v>
      </c>
      <c r="W4692" t="str">
        <f>INDEX(People!$A$2:$A$5,MATCH(Sales!$M4692,People!$B$2:$B$5,0))</f>
        <v>Anna Andreadi</v>
      </c>
    </row>
    <row r="4693" spans="1:23" x14ac:dyDescent="0.25">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c r="V4693" t="str">
        <f>IF(ISNA(MATCH(Sales!$B4693,Returns!$B$2:$B$297,0)),"No","Yes")</f>
        <v>No</v>
      </c>
      <c r="W4693" t="str">
        <f>INDEX(People!$A$2:$A$5,MATCH(Sales!$M4693,People!$B$2:$B$5,0))</f>
        <v>Anna Andreadi</v>
      </c>
    </row>
    <row r="4694" spans="1:23" x14ac:dyDescent="0.25">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c r="V4694" t="str">
        <f>IF(ISNA(MATCH(Sales!$B4694,Returns!$B$2:$B$297,0)),"No","Yes")</f>
        <v>No</v>
      </c>
      <c r="W4694" t="str">
        <f>INDEX(People!$A$2:$A$5,MATCH(Sales!$M4694,People!$B$2:$B$5,0))</f>
        <v>Anna Andreadi</v>
      </c>
    </row>
    <row r="4695" spans="1:23" x14ac:dyDescent="0.25">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c r="V4695" t="str">
        <f>IF(ISNA(MATCH(Sales!$B4695,Returns!$B$2:$B$297,0)),"No","Yes")</f>
        <v>No</v>
      </c>
      <c r="W4695" t="str">
        <f>INDEX(People!$A$2:$A$5,MATCH(Sales!$M4695,People!$B$2:$B$5,0))</f>
        <v>Anna Andreadi</v>
      </c>
    </row>
    <row r="4696" spans="1:23" x14ac:dyDescent="0.25">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IF(ISNA(MATCH(Sales!$B4696,Returns!$B$2:$B$297,0)),"No","Yes")</f>
        <v>No</v>
      </c>
      <c r="W4696" t="str">
        <f>INDEX(People!$A$2:$A$5,MATCH(Sales!$M4696,People!$B$2:$B$5,0))</f>
        <v>Kelly Williams</v>
      </c>
    </row>
    <row r="4697" spans="1:23" x14ac:dyDescent="0.25">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c r="V4697" t="str">
        <f>IF(ISNA(MATCH(Sales!$B4697,Returns!$B$2:$B$297,0)),"No","Yes")</f>
        <v>No</v>
      </c>
      <c r="W4697" t="str">
        <f>INDEX(People!$A$2:$A$5,MATCH(Sales!$M4697,People!$B$2:$B$5,0))</f>
        <v>Kelly Williams</v>
      </c>
    </row>
    <row r="4698" spans="1:23" x14ac:dyDescent="0.25">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c r="V4698" t="str">
        <f>IF(ISNA(MATCH(Sales!$B4698,Returns!$B$2:$B$297,0)),"No","Yes")</f>
        <v>No</v>
      </c>
      <c r="W4698" t="str">
        <f>INDEX(People!$A$2:$A$5,MATCH(Sales!$M4698,People!$B$2:$B$5,0))</f>
        <v>Kelly Williams</v>
      </c>
    </row>
    <row r="4699" spans="1:23" x14ac:dyDescent="0.25">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c r="V4699" t="str">
        <f>IF(ISNA(MATCH(Sales!$B4699,Returns!$B$2:$B$297,0)),"No","Yes")</f>
        <v>No</v>
      </c>
      <c r="W4699" t="str">
        <f>INDEX(People!$A$2:$A$5,MATCH(Sales!$M4699,People!$B$2:$B$5,0))</f>
        <v>Kelly Williams</v>
      </c>
    </row>
    <row r="4700" spans="1:23" x14ac:dyDescent="0.25">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c r="V4700" t="str">
        <f>IF(ISNA(MATCH(Sales!$B4700,Returns!$B$2:$B$297,0)),"No","Yes")</f>
        <v>No</v>
      </c>
      <c r="W4700" t="str">
        <f>INDEX(People!$A$2:$A$5,MATCH(Sales!$M4700,People!$B$2:$B$5,0))</f>
        <v>Kelly Williams</v>
      </c>
    </row>
    <row r="4701" spans="1:23" x14ac:dyDescent="0.25">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c r="V4701" t="str">
        <f>IF(ISNA(MATCH(Sales!$B4701,Returns!$B$2:$B$297,0)),"No","Yes")</f>
        <v>No</v>
      </c>
      <c r="W4701" t="str">
        <f>INDEX(People!$A$2:$A$5,MATCH(Sales!$M4701,People!$B$2:$B$5,0))</f>
        <v>Kelly Williams</v>
      </c>
    </row>
    <row r="4702" spans="1:23" x14ac:dyDescent="0.25">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c r="V4702" t="str">
        <f>IF(ISNA(MATCH(Sales!$B4702,Returns!$B$2:$B$297,0)),"No","Yes")</f>
        <v>No</v>
      </c>
      <c r="W4702" t="str">
        <f>INDEX(People!$A$2:$A$5,MATCH(Sales!$M4702,People!$B$2:$B$5,0))</f>
        <v>Kelly Williams</v>
      </c>
    </row>
    <row r="4703" spans="1:23" x14ac:dyDescent="0.25">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c r="V4703" t="str">
        <f>IF(ISNA(MATCH(Sales!$B4703,Returns!$B$2:$B$297,0)),"No","Yes")</f>
        <v>No</v>
      </c>
      <c r="W4703" t="str">
        <f>INDEX(People!$A$2:$A$5,MATCH(Sales!$M4703,People!$B$2:$B$5,0))</f>
        <v>Kelly Williams</v>
      </c>
    </row>
    <row r="4704" spans="1:23" x14ac:dyDescent="0.25">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c r="V4704" t="str">
        <f>IF(ISNA(MATCH(Sales!$B4704,Returns!$B$2:$B$297,0)),"No","Yes")</f>
        <v>No</v>
      </c>
      <c r="W4704" t="str">
        <f>INDEX(People!$A$2:$A$5,MATCH(Sales!$M4704,People!$B$2:$B$5,0))</f>
        <v>Kelly Williams</v>
      </c>
    </row>
    <row r="4705" spans="1:23" x14ac:dyDescent="0.25">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c r="V4705" t="str">
        <f>IF(ISNA(MATCH(Sales!$B4705,Returns!$B$2:$B$297,0)),"No","Yes")</f>
        <v>No</v>
      </c>
      <c r="W4705" t="str">
        <f>INDEX(People!$A$2:$A$5,MATCH(Sales!$M4705,People!$B$2:$B$5,0))</f>
        <v>Kelly Williams</v>
      </c>
    </row>
    <row r="4706" spans="1:23" x14ac:dyDescent="0.25">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c r="V4706" t="str">
        <f>IF(ISNA(MATCH(Sales!$B4706,Returns!$B$2:$B$297,0)),"No","Yes")</f>
        <v>No</v>
      </c>
      <c r="W4706" t="str">
        <f>INDEX(People!$A$2:$A$5,MATCH(Sales!$M4706,People!$B$2:$B$5,0))</f>
        <v>Chuck Magee</v>
      </c>
    </row>
    <row r="4707" spans="1:23" x14ac:dyDescent="0.25">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c r="V4707" t="str">
        <f>IF(ISNA(MATCH(Sales!$B4707,Returns!$B$2:$B$297,0)),"No","Yes")</f>
        <v>No</v>
      </c>
      <c r="W4707" t="str">
        <f>INDEX(People!$A$2:$A$5,MATCH(Sales!$M4707,People!$B$2:$B$5,0))</f>
        <v>Chuck Magee</v>
      </c>
    </row>
    <row r="4708" spans="1:23" x14ac:dyDescent="0.25">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c r="V4708" t="str">
        <f>IF(ISNA(MATCH(Sales!$B4708,Returns!$B$2:$B$297,0)),"No","Yes")</f>
        <v>No</v>
      </c>
      <c r="W4708" t="str">
        <f>INDEX(People!$A$2:$A$5,MATCH(Sales!$M4708,People!$B$2:$B$5,0))</f>
        <v>Chuck Magee</v>
      </c>
    </row>
    <row r="4709" spans="1:23" x14ac:dyDescent="0.25">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c r="V4709" t="str">
        <f>IF(ISNA(MATCH(Sales!$B4709,Returns!$B$2:$B$297,0)),"No","Yes")</f>
        <v>No</v>
      </c>
      <c r="W4709" t="str">
        <f>INDEX(People!$A$2:$A$5,MATCH(Sales!$M4709,People!$B$2:$B$5,0))</f>
        <v>Anna Andreadi</v>
      </c>
    </row>
    <row r="4710" spans="1:23" x14ac:dyDescent="0.25">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c r="V4710" t="str">
        <f>IF(ISNA(MATCH(Sales!$B4710,Returns!$B$2:$B$297,0)),"No","Yes")</f>
        <v>No</v>
      </c>
      <c r="W4710" t="str">
        <f>INDEX(People!$A$2:$A$5,MATCH(Sales!$M4710,People!$B$2:$B$5,0))</f>
        <v>Anna Andreadi</v>
      </c>
    </row>
    <row r="4711" spans="1:23" x14ac:dyDescent="0.25">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c r="V4711" t="str">
        <f>IF(ISNA(MATCH(Sales!$B4711,Returns!$B$2:$B$297,0)),"No","Yes")</f>
        <v>No</v>
      </c>
      <c r="W4711" t="str">
        <f>INDEX(People!$A$2:$A$5,MATCH(Sales!$M4711,People!$B$2:$B$5,0))</f>
        <v>Anna Andreadi</v>
      </c>
    </row>
    <row r="4712" spans="1:23" x14ac:dyDescent="0.25">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IF(ISNA(MATCH(Sales!$B4712,Returns!$B$2:$B$297,0)),"No","Yes")</f>
        <v>No</v>
      </c>
      <c r="W4712" t="str">
        <f>INDEX(People!$A$2:$A$5,MATCH(Sales!$M4712,People!$B$2:$B$5,0))</f>
        <v>Anna Andreadi</v>
      </c>
    </row>
    <row r="4713" spans="1:23" x14ac:dyDescent="0.25">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c r="V4713" t="str">
        <f>IF(ISNA(MATCH(Sales!$B4713,Returns!$B$2:$B$297,0)),"No","Yes")</f>
        <v>No</v>
      </c>
      <c r="W4713" t="str">
        <f>INDEX(People!$A$2:$A$5,MATCH(Sales!$M4713,People!$B$2:$B$5,0))</f>
        <v>Chuck Magee</v>
      </c>
    </row>
    <row r="4714" spans="1:23" x14ac:dyDescent="0.25">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c r="V4714" t="str">
        <f>IF(ISNA(MATCH(Sales!$B4714,Returns!$B$2:$B$297,0)),"No","Yes")</f>
        <v>No</v>
      </c>
      <c r="W4714" t="str">
        <f>INDEX(People!$A$2:$A$5,MATCH(Sales!$M4714,People!$B$2:$B$5,0))</f>
        <v>Kelly Williams</v>
      </c>
    </row>
    <row r="4715" spans="1:23" x14ac:dyDescent="0.25">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c r="V4715" t="str">
        <f>IF(ISNA(MATCH(Sales!$B4715,Returns!$B$2:$B$297,0)),"No","Yes")</f>
        <v>No</v>
      </c>
      <c r="W4715" t="str">
        <f>INDEX(People!$A$2:$A$5,MATCH(Sales!$M4715,People!$B$2:$B$5,0))</f>
        <v>Kelly Williams</v>
      </c>
    </row>
    <row r="4716" spans="1:23" x14ac:dyDescent="0.25">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c r="V4716" t="str">
        <f>IF(ISNA(MATCH(Sales!$B4716,Returns!$B$2:$B$297,0)),"No","Yes")</f>
        <v>No</v>
      </c>
      <c r="W4716" t="str">
        <f>INDEX(People!$A$2:$A$5,MATCH(Sales!$M4716,People!$B$2:$B$5,0))</f>
        <v>Anna Andreadi</v>
      </c>
    </row>
    <row r="4717" spans="1:23" x14ac:dyDescent="0.25">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c r="V4717" t="str">
        <f>IF(ISNA(MATCH(Sales!$B4717,Returns!$B$2:$B$297,0)),"No","Yes")</f>
        <v>No</v>
      </c>
      <c r="W4717" t="str">
        <f>INDEX(People!$A$2:$A$5,MATCH(Sales!$M4717,People!$B$2:$B$5,0))</f>
        <v>Anna Andreadi</v>
      </c>
    </row>
    <row r="4718" spans="1:23" x14ac:dyDescent="0.25">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c r="V4718" t="str">
        <f>IF(ISNA(MATCH(Sales!$B4718,Returns!$B$2:$B$297,0)),"No","Yes")</f>
        <v>No</v>
      </c>
      <c r="W4718" t="str">
        <f>INDEX(People!$A$2:$A$5,MATCH(Sales!$M4718,People!$B$2:$B$5,0))</f>
        <v>Anna Andreadi</v>
      </c>
    </row>
    <row r="4719" spans="1:23" x14ac:dyDescent="0.25">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c r="V4719" t="str">
        <f>IF(ISNA(MATCH(Sales!$B4719,Returns!$B$2:$B$297,0)),"No","Yes")</f>
        <v>No</v>
      </c>
      <c r="W4719" t="str">
        <f>INDEX(People!$A$2:$A$5,MATCH(Sales!$M4719,People!$B$2:$B$5,0))</f>
        <v>Chuck Magee</v>
      </c>
    </row>
    <row r="4720" spans="1:23" x14ac:dyDescent="0.25">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c r="V4720" t="str">
        <f>IF(ISNA(MATCH(Sales!$B4720,Returns!$B$2:$B$297,0)),"No","Yes")</f>
        <v>Yes</v>
      </c>
      <c r="W4720" t="str">
        <f>INDEX(People!$A$2:$A$5,MATCH(Sales!$M4720,People!$B$2:$B$5,0))</f>
        <v>Anna Andreadi</v>
      </c>
    </row>
    <row r="4721" spans="1:23" x14ac:dyDescent="0.25">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c r="V4721" t="str">
        <f>IF(ISNA(MATCH(Sales!$B4721,Returns!$B$2:$B$297,0)),"No","Yes")</f>
        <v>Yes</v>
      </c>
      <c r="W4721" t="str">
        <f>INDEX(People!$A$2:$A$5,MATCH(Sales!$M4721,People!$B$2:$B$5,0))</f>
        <v>Anna Andreadi</v>
      </c>
    </row>
    <row r="4722" spans="1:23" x14ac:dyDescent="0.25">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c r="V4722" t="str">
        <f>IF(ISNA(MATCH(Sales!$B4722,Returns!$B$2:$B$297,0)),"No","Yes")</f>
        <v>Yes</v>
      </c>
      <c r="W4722" t="str">
        <f>INDEX(People!$A$2:$A$5,MATCH(Sales!$M4722,People!$B$2:$B$5,0))</f>
        <v>Anna Andreadi</v>
      </c>
    </row>
    <row r="4723" spans="1:23" x14ac:dyDescent="0.25">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IF(ISNA(MATCH(Sales!$B4723,Returns!$B$2:$B$297,0)),"No","Yes")</f>
        <v>No</v>
      </c>
      <c r="W4723" t="str">
        <f>INDEX(People!$A$2:$A$5,MATCH(Sales!$M4723,People!$B$2:$B$5,0))</f>
        <v>Kelly Williams</v>
      </c>
    </row>
    <row r="4724" spans="1:23" x14ac:dyDescent="0.25">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IF(ISNA(MATCH(Sales!$B4724,Returns!$B$2:$B$297,0)),"No","Yes")</f>
        <v>No</v>
      </c>
      <c r="W4724" t="str">
        <f>INDEX(People!$A$2:$A$5,MATCH(Sales!$M4724,People!$B$2:$B$5,0))</f>
        <v>Anna Andreadi</v>
      </c>
    </row>
    <row r="4725" spans="1:23" x14ac:dyDescent="0.25">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c r="V4725" t="str">
        <f>IF(ISNA(MATCH(Sales!$B4725,Returns!$B$2:$B$297,0)),"No","Yes")</f>
        <v>No</v>
      </c>
      <c r="W4725" t="str">
        <f>INDEX(People!$A$2:$A$5,MATCH(Sales!$M4725,People!$B$2:$B$5,0))</f>
        <v>Cassandra Brandow</v>
      </c>
    </row>
    <row r="4726" spans="1:23" x14ac:dyDescent="0.25">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c r="V4726" t="str">
        <f>IF(ISNA(MATCH(Sales!$B4726,Returns!$B$2:$B$297,0)),"No","Yes")</f>
        <v>No</v>
      </c>
      <c r="W4726" t="str">
        <f>INDEX(People!$A$2:$A$5,MATCH(Sales!$M4726,People!$B$2:$B$5,0))</f>
        <v>Cassandra Brandow</v>
      </c>
    </row>
    <row r="4727" spans="1:23" x14ac:dyDescent="0.25">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c r="V4727" t="str">
        <f>IF(ISNA(MATCH(Sales!$B4727,Returns!$B$2:$B$297,0)),"No","Yes")</f>
        <v>No</v>
      </c>
      <c r="W4727" t="str">
        <f>INDEX(People!$A$2:$A$5,MATCH(Sales!$M4727,People!$B$2:$B$5,0))</f>
        <v>Cassandra Brandow</v>
      </c>
    </row>
    <row r="4728" spans="1:23" x14ac:dyDescent="0.25">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c r="V4728" t="str">
        <f>IF(ISNA(MATCH(Sales!$B4728,Returns!$B$2:$B$297,0)),"No","Yes")</f>
        <v>No</v>
      </c>
      <c r="W4728" t="str">
        <f>INDEX(People!$A$2:$A$5,MATCH(Sales!$M4728,People!$B$2:$B$5,0))</f>
        <v>Chuck Magee</v>
      </c>
    </row>
    <row r="4729" spans="1:23" x14ac:dyDescent="0.25">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c r="V4729" t="str">
        <f>IF(ISNA(MATCH(Sales!$B4729,Returns!$B$2:$B$297,0)),"No","Yes")</f>
        <v>No</v>
      </c>
      <c r="W4729" t="str">
        <f>INDEX(People!$A$2:$A$5,MATCH(Sales!$M4729,People!$B$2:$B$5,0))</f>
        <v>Chuck Magee</v>
      </c>
    </row>
    <row r="4730" spans="1:23" x14ac:dyDescent="0.25">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c r="V4730" t="str">
        <f>IF(ISNA(MATCH(Sales!$B4730,Returns!$B$2:$B$297,0)),"No","Yes")</f>
        <v>No</v>
      </c>
      <c r="W4730" t="str">
        <f>INDEX(People!$A$2:$A$5,MATCH(Sales!$M4730,People!$B$2:$B$5,0))</f>
        <v>Anna Andreadi</v>
      </c>
    </row>
    <row r="4731" spans="1:23" x14ac:dyDescent="0.25">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c r="V4731" t="str">
        <f>IF(ISNA(MATCH(Sales!$B4731,Returns!$B$2:$B$297,0)),"No","Yes")</f>
        <v>No</v>
      </c>
      <c r="W4731" t="str">
        <f>INDEX(People!$A$2:$A$5,MATCH(Sales!$M4731,People!$B$2:$B$5,0))</f>
        <v>Kelly Williams</v>
      </c>
    </row>
    <row r="4732" spans="1:23" x14ac:dyDescent="0.25">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c r="V4732" t="str">
        <f>IF(ISNA(MATCH(Sales!$B4732,Returns!$B$2:$B$297,0)),"No","Yes")</f>
        <v>No</v>
      </c>
      <c r="W4732" t="str">
        <f>INDEX(People!$A$2:$A$5,MATCH(Sales!$M4732,People!$B$2:$B$5,0))</f>
        <v>Anna Andreadi</v>
      </c>
    </row>
    <row r="4733" spans="1:23" x14ac:dyDescent="0.25">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c r="V4733" t="str">
        <f>IF(ISNA(MATCH(Sales!$B4733,Returns!$B$2:$B$297,0)),"No","Yes")</f>
        <v>No</v>
      </c>
      <c r="W4733" t="str">
        <f>INDEX(People!$A$2:$A$5,MATCH(Sales!$M4733,People!$B$2:$B$5,0))</f>
        <v>Anna Andreadi</v>
      </c>
    </row>
    <row r="4734" spans="1:23" x14ac:dyDescent="0.25">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IF(ISNA(MATCH(Sales!$B4734,Returns!$B$2:$B$297,0)),"No","Yes")</f>
        <v>No</v>
      </c>
      <c r="W4734" t="str">
        <f>INDEX(People!$A$2:$A$5,MATCH(Sales!$M4734,People!$B$2:$B$5,0))</f>
        <v>Anna Andreadi</v>
      </c>
    </row>
    <row r="4735" spans="1:23" x14ac:dyDescent="0.25">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c r="V4735" t="str">
        <f>IF(ISNA(MATCH(Sales!$B4735,Returns!$B$2:$B$297,0)),"No","Yes")</f>
        <v>No</v>
      </c>
      <c r="W4735" t="str">
        <f>INDEX(People!$A$2:$A$5,MATCH(Sales!$M4735,People!$B$2:$B$5,0))</f>
        <v>Anna Andreadi</v>
      </c>
    </row>
    <row r="4736" spans="1:23" x14ac:dyDescent="0.25">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c r="V4736" t="str">
        <f>IF(ISNA(MATCH(Sales!$B4736,Returns!$B$2:$B$297,0)),"No","Yes")</f>
        <v>No</v>
      </c>
      <c r="W4736" t="str">
        <f>INDEX(People!$A$2:$A$5,MATCH(Sales!$M4736,People!$B$2:$B$5,0))</f>
        <v>Chuck Magee</v>
      </c>
    </row>
    <row r="4737" spans="1:23" x14ac:dyDescent="0.25">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c r="V4737" t="str">
        <f>IF(ISNA(MATCH(Sales!$B4737,Returns!$B$2:$B$297,0)),"No","Yes")</f>
        <v>No</v>
      </c>
      <c r="W4737" t="str">
        <f>INDEX(People!$A$2:$A$5,MATCH(Sales!$M4737,People!$B$2:$B$5,0))</f>
        <v>Chuck Magee</v>
      </c>
    </row>
    <row r="4738" spans="1:23" x14ac:dyDescent="0.25">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c r="V4738" t="str">
        <f>IF(ISNA(MATCH(Sales!$B4738,Returns!$B$2:$B$297,0)),"No","Yes")</f>
        <v>No</v>
      </c>
      <c r="W4738" t="str">
        <f>INDEX(People!$A$2:$A$5,MATCH(Sales!$M4738,People!$B$2:$B$5,0))</f>
        <v>Chuck Magee</v>
      </c>
    </row>
    <row r="4739" spans="1:23" x14ac:dyDescent="0.25">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c r="V4739" t="str">
        <f>IF(ISNA(MATCH(Sales!$B4739,Returns!$B$2:$B$297,0)),"No","Yes")</f>
        <v>No</v>
      </c>
      <c r="W4739" t="str">
        <f>INDEX(People!$A$2:$A$5,MATCH(Sales!$M4739,People!$B$2:$B$5,0))</f>
        <v>Chuck Magee</v>
      </c>
    </row>
    <row r="4740" spans="1:23" x14ac:dyDescent="0.25">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c r="V4740" t="str">
        <f>IF(ISNA(MATCH(Sales!$B4740,Returns!$B$2:$B$297,0)),"No","Yes")</f>
        <v>No</v>
      </c>
      <c r="W4740" t="str">
        <f>INDEX(People!$A$2:$A$5,MATCH(Sales!$M4740,People!$B$2:$B$5,0))</f>
        <v>Anna Andreadi</v>
      </c>
    </row>
    <row r="4741" spans="1:23" x14ac:dyDescent="0.25">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c r="V4741" t="str">
        <f>IF(ISNA(MATCH(Sales!$B4741,Returns!$B$2:$B$297,0)),"No","Yes")</f>
        <v>No</v>
      </c>
      <c r="W4741" t="str">
        <f>INDEX(People!$A$2:$A$5,MATCH(Sales!$M4741,People!$B$2:$B$5,0))</f>
        <v>Anna Andreadi</v>
      </c>
    </row>
    <row r="4742" spans="1:23" x14ac:dyDescent="0.25">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IF(ISNA(MATCH(Sales!$B4742,Returns!$B$2:$B$297,0)),"No","Yes")</f>
        <v>No</v>
      </c>
      <c r="W4742" t="str">
        <f>INDEX(People!$A$2:$A$5,MATCH(Sales!$M4742,People!$B$2:$B$5,0))</f>
        <v>Anna Andreadi</v>
      </c>
    </row>
    <row r="4743" spans="1:23" x14ac:dyDescent="0.25">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c r="V4743" t="str">
        <f>IF(ISNA(MATCH(Sales!$B4743,Returns!$B$2:$B$297,0)),"No","Yes")</f>
        <v>No</v>
      </c>
      <c r="W4743" t="str">
        <f>INDEX(People!$A$2:$A$5,MATCH(Sales!$M4743,People!$B$2:$B$5,0))</f>
        <v>Anna Andreadi</v>
      </c>
    </row>
    <row r="4744" spans="1:23" x14ac:dyDescent="0.25">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c r="V4744" t="str">
        <f>IF(ISNA(MATCH(Sales!$B4744,Returns!$B$2:$B$297,0)),"No","Yes")</f>
        <v>No</v>
      </c>
      <c r="W4744" t="str">
        <f>INDEX(People!$A$2:$A$5,MATCH(Sales!$M4744,People!$B$2:$B$5,0))</f>
        <v>Anna Andreadi</v>
      </c>
    </row>
    <row r="4745" spans="1:23" x14ac:dyDescent="0.25">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c r="V4745" t="str">
        <f>IF(ISNA(MATCH(Sales!$B4745,Returns!$B$2:$B$297,0)),"No","Yes")</f>
        <v>No</v>
      </c>
      <c r="W4745" t="str">
        <f>INDEX(People!$A$2:$A$5,MATCH(Sales!$M4745,People!$B$2:$B$5,0))</f>
        <v>Kelly Williams</v>
      </c>
    </row>
    <row r="4746" spans="1:23" x14ac:dyDescent="0.25">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c r="V4746" t="str">
        <f>IF(ISNA(MATCH(Sales!$B4746,Returns!$B$2:$B$297,0)),"No","Yes")</f>
        <v>No</v>
      </c>
      <c r="W4746" t="str">
        <f>INDEX(People!$A$2:$A$5,MATCH(Sales!$M4746,People!$B$2:$B$5,0))</f>
        <v>Kelly Williams</v>
      </c>
    </row>
    <row r="4747" spans="1:23" x14ac:dyDescent="0.25">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IF(ISNA(MATCH(Sales!$B4747,Returns!$B$2:$B$297,0)),"No","Yes")</f>
        <v>No</v>
      </c>
      <c r="W4747" t="str">
        <f>INDEX(People!$A$2:$A$5,MATCH(Sales!$M4747,People!$B$2:$B$5,0))</f>
        <v>Kelly Williams</v>
      </c>
    </row>
    <row r="4748" spans="1:23" x14ac:dyDescent="0.25">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c r="V4748" t="str">
        <f>IF(ISNA(MATCH(Sales!$B4748,Returns!$B$2:$B$297,0)),"No","Yes")</f>
        <v>No</v>
      </c>
      <c r="W4748" t="str">
        <f>INDEX(People!$A$2:$A$5,MATCH(Sales!$M4748,People!$B$2:$B$5,0))</f>
        <v>Kelly Williams</v>
      </c>
    </row>
    <row r="4749" spans="1:23" x14ac:dyDescent="0.25">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c r="V4749" t="str">
        <f>IF(ISNA(MATCH(Sales!$B4749,Returns!$B$2:$B$297,0)),"No","Yes")</f>
        <v>No</v>
      </c>
      <c r="W4749" t="str">
        <f>INDEX(People!$A$2:$A$5,MATCH(Sales!$M4749,People!$B$2:$B$5,0))</f>
        <v>Anna Andreadi</v>
      </c>
    </row>
    <row r="4750" spans="1:23" x14ac:dyDescent="0.25">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c r="V4750" t="str">
        <f>IF(ISNA(MATCH(Sales!$B4750,Returns!$B$2:$B$297,0)),"No","Yes")</f>
        <v>No</v>
      </c>
      <c r="W4750" t="str">
        <f>INDEX(People!$A$2:$A$5,MATCH(Sales!$M4750,People!$B$2:$B$5,0))</f>
        <v>Anna Andreadi</v>
      </c>
    </row>
    <row r="4751" spans="1:23" x14ac:dyDescent="0.25">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IF(ISNA(MATCH(Sales!$B4751,Returns!$B$2:$B$297,0)),"No","Yes")</f>
        <v>Yes</v>
      </c>
      <c r="W4751" t="str">
        <f>INDEX(People!$A$2:$A$5,MATCH(Sales!$M4751,People!$B$2:$B$5,0))</f>
        <v>Anna Andreadi</v>
      </c>
    </row>
    <row r="4752" spans="1:23" x14ac:dyDescent="0.25">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c r="V4752" t="str">
        <f>IF(ISNA(MATCH(Sales!$B4752,Returns!$B$2:$B$297,0)),"No","Yes")</f>
        <v>No</v>
      </c>
      <c r="W4752" t="str">
        <f>INDEX(People!$A$2:$A$5,MATCH(Sales!$M4752,People!$B$2:$B$5,0))</f>
        <v>Anna Andreadi</v>
      </c>
    </row>
    <row r="4753" spans="1:23" x14ac:dyDescent="0.25">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c r="V4753" t="str">
        <f>IF(ISNA(MATCH(Sales!$B4753,Returns!$B$2:$B$297,0)),"No","Yes")</f>
        <v>No</v>
      </c>
      <c r="W4753" t="str">
        <f>INDEX(People!$A$2:$A$5,MATCH(Sales!$M4753,People!$B$2:$B$5,0))</f>
        <v>Cassandra Brandow</v>
      </c>
    </row>
    <row r="4754" spans="1:23" x14ac:dyDescent="0.25">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c r="V4754" t="str">
        <f>IF(ISNA(MATCH(Sales!$B4754,Returns!$B$2:$B$297,0)),"No","Yes")</f>
        <v>No</v>
      </c>
      <c r="W4754" t="str">
        <f>INDEX(People!$A$2:$A$5,MATCH(Sales!$M4754,People!$B$2:$B$5,0))</f>
        <v>Cassandra Brandow</v>
      </c>
    </row>
    <row r="4755" spans="1:23" x14ac:dyDescent="0.25">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c r="V4755" t="str">
        <f>IF(ISNA(MATCH(Sales!$B4755,Returns!$B$2:$B$297,0)),"No","Yes")</f>
        <v>No</v>
      </c>
      <c r="W4755" t="str">
        <f>INDEX(People!$A$2:$A$5,MATCH(Sales!$M4755,People!$B$2:$B$5,0))</f>
        <v>Kelly Williams</v>
      </c>
    </row>
    <row r="4756" spans="1:23" x14ac:dyDescent="0.25">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c r="V4756" t="str">
        <f>IF(ISNA(MATCH(Sales!$B4756,Returns!$B$2:$B$297,0)),"No","Yes")</f>
        <v>No</v>
      </c>
      <c r="W4756" t="str">
        <f>INDEX(People!$A$2:$A$5,MATCH(Sales!$M4756,People!$B$2:$B$5,0))</f>
        <v>Cassandra Brandow</v>
      </c>
    </row>
    <row r="4757" spans="1:23" x14ac:dyDescent="0.25">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c r="V4757" t="str">
        <f>IF(ISNA(MATCH(Sales!$B4757,Returns!$B$2:$B$297,0)),"No","Yes")</f>
        <v>No</v>
      </c>
      <c r="W4757" t="str">
        <f>INDEX(People!$A$2:$A$5,MATCH(Sales!$M4757,People!$B$2:$B$5,0))</f>
        <v>Cassandra Brandow</v>
      </c>
    </row>
    <row r="4758" spans="1:23" x14ac:dyDescent="0.25">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c r="V4758" t="str">
        <f>IF(ISNA(MATCH(Sales!$B4758,Returns!$B$2:$B$297,0)),"No","Yes")</f>
        <v>No</v>
      </c>
      <c r="W4758" t="str">
        <f>INDEX(People!$A$2:$A$5,MATCH(Sales!$M4758,People!$B$2:$B$5,0))</f>
        <v>Chuck Magee</v>
      </c>
    </row>
    <row r="4759" spans="1:23" x14ac:dyDescent="0.25">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c r="V4759" t="str">
        <f>IF(ISNA(MATCH(Sales!$B4759,Returns!$B$2:$B$297,0)),"No","Yes")</f>
        <v>No</v>
      </c>
      <c r="W4759" t="str">
        <f>INDEX(People!$A$2:$A$5,MATCH(Sales!$M4759,People!$B$2:$B$5,0))</f>
        <v>Kelly Williams</v>
      </c>
    </row>
    <row r="4760" spans="1:23" x14ac:dyDescent="0.25">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c r="V4760" t="str">
        <f>IF(ISNA(MATCH(Sales!$B4760,Returns!$B$2:$B$297,0)),"No","Yes")</f>
        <v>No</v>
      </c>
      <c r="W4760" t="str">
        <f>INDEX(People!$A$2:$A$5,MATCH(Sales!$M4760,People!$B$2:$B$5,0))</f>
        <v>Chuck Magee</v>
      </c>
    </row>
    <row r="4761" spans="1:23" x14ac:dyDescent="0.25">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IF(ISNA(MATCH(Sales!$B4761,Returns!$B$2:$B$297,0)),"No","Yes")</f>
        <v>No</v>
      </c>
      <c r="W4761" t="str">
        <f>INDEX(People!$A$2:$A$5,MATCH(Sales!$M4761,People!$B$2:$B$5,0))</f>
        <v>Chuck Magee</v>
      </c>
    </row>
    <row r="4762" spans="1:23" x14ac:dyDescent="0.25">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c r="V4762" t="str">
        <f>IF(ISNA(MATCH(Sales!$B4762,Returns!$B$2:$B$297,0)),"No","Yes")</f>
        <v>No</v>
      </c>
      <c r="W4762" t="str">
        <f>INDEX(People!$A$2:$A$5,MATCH(Sales!$M4762,People!$B$2:$B$5,0))</f>
        <v>Chuck Magee</v>
      </c>
    </row>
    <row r="4763" spans="1:23" x14ac:dyDescent="0.25">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c r="V4763" t="str">
        <f>IF(ISNA(MATCH(Sales!$B4763,Returns!$B$2:$B$297,0)),"No","Yes")</f>
        <v>No</v>
      </c>
      <c r="W4763" t="str">
        <f>INDEX(People!$A$2:$A$5,MATCH(Sales!$M4763,People!$B$2:$B$5,0))</f>
        <v>Chuck Magee</v>
      </c>
    </row>
    <row r="4764" spans="1:23" x14ac:dyDescent="0.25">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c r="V4764" t="str">
        <f>IF(ISNA(MATCH(Sales!$B4764,Returns!$B$2:$B$297,0)),"No","Yes")</f>
        <v>No</v>
      </c>
      <c r="W4764" t="str">
        <f>INDEX(People!$A$2:$A$5,MATCH(Sales!$M4764,People!$B$2:$B$5,0))</f>
        <v>Chuck Magee</v>
      </c>
    </row>
    <row r="4765" spans="1:23" x14ac:dyDescent="0.25">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c r="V4765" t="str">
        <f>IF(ISNA(MATCH(Sales!$B4765,Returns!$B$2:$B$297,0)),"No","Yes")</f>
        <v>No</v>
      </c>
      <c r="W4765" t="str">
        <f>INDEX(People!$A$2:$A$5,MATCH(Sales!$M4765,People!$B$2:$B$5,0))</f>
        <v>Anna Andreadi</v>
      </c>
    </row>
    <row r="4766" spans="1:23" x14ac:dyDescent="0.25">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IF(ISNA(MATCH(Sales!$B4766,Returns!$B$2:$B$297,0)),"No","Yes")</f>
        <v>No</v>
      </c>
      <c r="W4766" t="str">
        <f>INDEX(People!$A$2:$A$5,MATCH(Sales!$M4766,People!$B$2:$B$5,0))</f>
        <v>Anna Andreadi</v>
      </c>
    </row>
    <row r="4767" spans="1:23" x14ac:dyDescent="0.25">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c r="V4767" t="str">
        <f>IF(ISNA(MATCH(Sales!$B4767,Returns!$B$2:$B$297,0)),"No","Yes")</f>
        <v>No</v>
      </c>
      <c r="W4767" t="str">
        <f>INDEX(People!$A$2:$A$5,MATCH(Sales!$M4767,People!$B$2:$B$5,0))</f>
        <v>Chuck Magee</v>
      </c>
    </row>
    <row r="4768" spans="1:23" x14ac:dyDescent="0.25">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c r="V4768" t="str">
        <f>IF(ISNA(MATCH(Sales!$B4768,Returns!$B$2:$B$297,0)),"No","Yes")</f>
        <v>No</v>
      </c>
      <c r="W4768" t="str">
        <f>INDEX(People!$A$2:$A$5,MATCH(Sales!$M4768,People!$B$2:$B$5,0))</f>
        <v>Kelly Williams</v>
      </c>
    </row>
    <row r="4769" spans="1:23" x14ac:dyDescent="0.25">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c r="V4769" t="str">
        <f>IF(ISNA(MATCH(Sales!$B4769,Returns!$B$2:$B$297,0)),"No","Yes")</f>
        <v>No</v>
      </c>
      <c r="W4769" t="str">
        <f>INDEX(People!$A$2:$A$5,MATCH(Sales!$M4769,People!$B$2:$B$5,0))</f>
        <v>Kelly Williams</v>
      </c>
    </row>
    <row r="4770" spans="1:23" x14ac:dyDescent="0.25">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c r="V4770" t="str">
        <f>IF(ISNA(MATCH(Sales!$B4770,Returns!$B$2:$B$297,0)),"No","Yes")</f>
        <v>No</v>
      </c>
      <c r="W4770" t="str">
        <f>INDEX(People!$A$2:$A$5,MATCH(Sales!$M4770,People!$B$2:$B$5,0))</f>
        <v>Cassandra Brandow</v>
      </c>
    </row>
    <row r="4771" spans="1:23" x14ac:dyDescent="0.25">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c r="V4771" t="str">
        <f>IF(ISNA(MATCH(Sales!$B4771,Returns!$B$2:$B$297,0)),"No","Yes")</f>
        <v>No</v>
      </c>
      <c r="W4771" t="str">
        <f>INDEX(People!$A$2:$A$5,MATCH(Sales!$M4771,People!$B$2:$B$5,0))</f>
        <v>Anna Andreadi</v>
      </c>
    </row>
    <row r="4772" spans="1:23" x14ac:dyDescent="0.25">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c r="V4772" t="str">
        <f>IF(ISNA(MATCH(Sales!$B4772,Returns!$B$2:$B$297,0)),"No","Yes")</f>
        <v>No</v>
      </c>
      <c r="W4772" t="str">
        <f>INDEX(People!$A$2:$A$5,MATCH(Sales!$M4772,People!$B$2:$B$5,0))</f>
        <v>Anna Andreadi</v>
      </c>
    </row>
    <row r="4773" spans="1:23" x14ac:dyDescent="0.25">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c r="V4773" t="str">
        <f>IF(ISNA(MATCH(Sales!$B4773,Returns!$B$2:$B$297,0)),"No","Yes")</f>
        <v>No</v>
      </c>
      <c r="W4773" t="str">
        <f>INDEX(People!$A$2:$A$5,MATCH(Sales!$M4773,People!$B$2:$B$5,0))</f>
        <v>Anna Andreadi</v>
      </c>
    </row>
    <row r="4774" spans="1:23" x14ac:dyDescent="0.25">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c r="V4774" t="str">
        <f>IF(ISNA(MATCH(Sales!$B4774,Returns!$B$2:$B$297,0)),"No","Yes")</f>
        <v>No</v>
      </c>
      <c r="W4774" t="str">
        <f>INDEX(People!$A$2:$A$5,MATCH(Sales!$M4774,People!$B$2:$B$5,0))</f>
        <v>Kelly Williams</v>
      </c>
    </row>
    <row r="4775" spans="1:23" x14ac:dyDescent="0.25">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IF(ISNA(MATCH(Sales!$B4775,Returns!$B$2:$B$297,0)),"No","Yes")</f>
        <v>No</v>
      </c>
      <c r="W4775" t="str">
        <f>INDEX(People!$A$2:$A$5,MATCH(Sales!$M4775,People!$B$2:$B$5,0))</f>
        <v>Kelly Williams</v>
      </c>
    </row>
    <row r="4776" spans="1:23" x14ac:dyDescent="0.25">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c r="V4776" t="str">
        <f>IF(ISNA(MATCH(Sales!$B4776,Returns!$B$2:$B$297,0)),"No","Yes")</f>
        <v>No</v>
      </c>
      <c r="W4776" t="str">
        <f>INDEX(People!$A$2:$A$5,MATCH(Sales!$M4776,People!$B$2:$B$5,0))</f>
        <v>Kelly Williams</v>
      </c>
    </row>
    <row r="4777" spans="1:23" x14ac:dyDescent="0.25">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c r="V4777" t="str">
        <f>IF(ISNA(MATCH(Sales!$B4777,Returns!$B$2:$B$297,0)),"No","Yes")</f>
        <v>No</v>
      </c>
      <c r="W4777" t="str">
        <f>INDEX(People!$A$2:$A$5,MATCH(Sales!$M4777,People!$B$2:$B$5,0))</f>
        <v>Anna Andreadi</v>
      </c>
    </row>
    <row r="4778" spans="1:23" x14ac:dyDescent="0.25">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IF(ISNA(MATCH(Sales!$B4778,Returns!$B$2:$B$297,0)),"No","Yes")</f>
        <v>No</v>
      </c>
      <c r="W4778" t="str">
        <f>INDEX(People!$A$2:$A$5,MATCH(Sales!$M4778,People!$B$2:$B$5,0))</f>
        <v>Chuck Magee</v>
      </c>
    </row>
    <row r="4779" spans="1:23" x14ac:dyDescent="0.25">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c r="V4779" t="str">
        <f>IF(ISNA(MATCH(Sales!$B4779,Returns!$B$2:$B$297,0)),"No","Yes")</f>
        <v>No</v>
      </c>
      <c r="W4779" t="str">
        <f>INDEX(People!$A$2:$A$5,MATCH(Sales!$M4779,People!$B$2:$B$5,0))</f>
        <v>Chuck Magee</v>
      </c>
    </row>
    <row r="4780" spans="1:23" x14ac:dyDescent="0.25">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c r="V4780" t="str">
        <f>IF(ISNA(MATCH(Sales!$B4780,Returns!$B$2:$B$297,0)),"No","Yes")</f>
        <v>Yes</v>
      </c>
      <c r="W4780" t="str">
        <f>INDEX(People!$A$2:$A$5,MATCH(Sales!$M4780,People!$B$2:$B$5,0))</f>
        <v>Chuck Magee</v>
      </c>
    </row>
    <row r="4781" spans="1:23" x14ac:dyDescent="0.25">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c r="V4781" t="str">
        <f>IF(ISNA(MATCH(Sales!$B4781,Returns!$B$2:$B$297,0)),"No","Yes")</f>
        <v>No</v>
      </c>
      <c r="W4781" t="str">
        <f>INDEX(People!$A$2:$A$5,MATCH(Sales!$M4781,People!$B$2:$B$5,0))</f>
        <v>Chuck Magee</v>
      </c>
    </row>
    <row r="4782" spans="1:23" x14ac:dyDescent="0.25">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c r="V4782" t="str">
        <f>IF(ISNA(MATCH(Sales!$B4782,Returns!$B$2:$B$297,0)),"No","Yes")</f>
        <v>No</v>
      </c>
      <c r="W4782" t="str">
        <f>INDEX(People!$A$2:$A$5,MATCH(Sales!$M4782,People!$B$2:$B$5,0))</f>
        <v>Kelly Williams</v>
      </c>
    </row>
    <row r="4783" spans="1:23" x14ac:dyDescent="0.25">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c r="V4783" t="str">
        <f>IF(ISNA(MATCH(Sales!$B4783,Returns!$B$2:$B$297,0)),"No","Yes")</f>
        <v>No</v>
      </c>
      <c r="W4783" t="str">
        <f>INDEX(People!$A$2:$A$5,MATCH(Sales!$M4783,People!$B$2:$B$5,0))</f>
        <v>Kelly Williams</v>
      </c>
    </row>
    <row r="4784" spans="1:23" x14ac:dyDescent="0.25">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c r="V4784" t="str">
        <f>IF(ISNA(MATCH(Sales!$B4784,Returns!$B$2:$B$297,0)),"No","Yes")</f>
        <v>No</v>
      </c>
      <c r="W4784" t="str">
        <f>INDEX(People!$A$2:$A$5,MATCH(Sales!$M4784,People!$B$2:$B$5,0))</f>
        <v>Kelly Williams</v>
      </c>
    </row>
    <row r="4785" spans="1:23" x14ac:dyDescent="0.25">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c r="V4785" t="str">
        <f>IF(ISNA(MATCH(Sales!$B4785,Returns!$B$2:$B$297,0)),"No","Yes")</f>
        <v>No</v>
      </c>
      <c r="W4785" t="str">
        <f>INDEX(People!$A$2:$A$5,MATCH(Sales!$M4785,People!$B$2:$B$5,0))</f>
        <v>Kelly Williams</v>
      </c>
    </row>
    <row r="4786" spans="1:23" x14ac:dyDescent="0.25">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c r="V4786" t="str">
        <f>IF(ISNA(MATCH(Sales!$B4786,Returns!$B$2:$B$297,0)),"No","Yes")</f>
        <v>No</v>
      </c>
      <c r="W4786" t="str">
        <f>INDEX(People!$A$2:$A$5,MATCH(Sales!$M4786,People!$B$2:$B$5,0))</f>
        <v>Anna Andreadi</v>
      </c>
    </row>
    <row r="4787" spans="1:23" x14ac:dyDescent="0.25">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c r="V4787" t="str">
        <f>IF(ISNA(MATCH(Sales!$B4787,Returns!$B$2:$B$297,0)),"No","Yes")</f>
        <v>No</v>
      </c>
      <c r="W4787" t="str">
        <f>INDEX(People!$A$2:$A$5,MATCH(Sales!$M4787,People!$B$2:$B$5,0))</f>
        <v>Anna Andreadi</v>
      </c>
    </row>
    <row r="4788" spans="1:23" x14ac:dyDescent="0.25">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c r="V4788" t="str">
        <f>IF(ISNA(MATCH(Sales!$B4788,Returns!$B$2:$B$297,0)),"No","Yes")</f>
        <v>No</v>
      </c>
      <c r="W4788" t="str">
        <f>INDEX(People!$A$2:$A$5,MATCH(Sales!$M4788,People!$B$2:$B$5,0))</f>
        <v>Anna Andreadi</v>
      </c>
    </row>
    <row r="4789" spans="1:23" x14ac:dyDescent="0.25">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c r="V4789" t="str">
        <f>IF(ISNA(MATCH(Sales!$B4789,Returns!$B$2:$B$297,0)),"No","Yes")</f>
        <v>No</v>
      </c>
      <c r="W4789" t="str">
        <f>INDEX(People!$A$2:$A$5,MATCH(Sales!$M4789,People!$B$2:$B$5,0))</f>
        <v>Anna Andreadi</v>
      </c>
    </row>
    <row r="4790" spans="1:23" x14ac:dyDescent="0.25">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c r="V4790" t="str">
        <f>IF(ISNA(MATCH(Sales!$B4790,Returns!$B$2:$B$297,0)),"No","Yes")</f>
        <v>No</v>
      </c>
      <c r="W4790" t="str">
        <f>INDEX(People!$A$2:$A$5,MATCH(Sales!$M4790,People!$B$2:$B$5,0))</f>
        <v>Anna Andreadi</v>
      </c>
    </row>
    <row r="4791" spans="1:23" x14ac:dyDescent="0.25">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c r="V4791" t="str">
        <f>IF(ISNA(MATCH(Sales!$B4791,Returns!$B$2:$B$297,0)),"No","Yes")</f>
        <v>No</v>
      </c>
      <c r="W4791" t="str">
        <f>INDEX(People!$A$2:$A$5,MATCH(Sales!$M4791,People!$B$2:$B$5,0))</f>
        <v>Anna Andreadi</v>
      </c>
    </row>
    <row r="4792" spans="1:23" x14ac:dyDescent="0.25">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c r="V4792" t="str">
        <f>IF(ISNA(MATCH(Sales!$B4792,Returns!$B$2:$B$297,0)),"No","Yes")</f>
        <v>No</v>
      </c>
      <c r="W4792" t="str">
        <f>INDEX(People!$A$2:$A$5,MATCH(Sales!$M4792,People!$B$2:$B$5,0))</f>
        <v>Anna Andreadi</v>
      </c>
    </row>
    <row r="4793" spans="1:23" x14ac:dyDescent="0.25">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c r="V4793" t="str">
        <f>IF(ISNA(MATCH(Sales!$B4793,Returns!$B$2:$B$297,0)),"No","Yes")</f>
        <v>No</v>
      </c>
      <c r="W4793" t="str">
        <f>INDEX(People!$A$2:$A$5,MATCH(Sales!$M4793,People!$B$2:$B$5,0))</f>
        <v>Anna Andreadi</v>
      </c>
    </row>
    <row r="4794" spans="1:23" x14ac:dyDescent="0.25">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c r="V4794" t="str">
        <f>IF(ISNA(MATCH(Sales!$B4794,Returns!$B$2:$B$297,0)),"No","Yes")</f>
        <v>No</v>
      </c>
      <c r="W4794" t="str">
        <f>INDEX(People!$A$2:$A$5,MATCH(Sales!$M4794,People!$B$2:$B$5,0))</f>
        <v>Anna Andreadi</v>
      </c>
    </row>
    <row r="4795" spans="1:23" x14ac:dyDescent="0.25">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IF(ISNA(MATCH(Sales!$B4795,Returns!$B$2:$B$297,0)),"No","Yes")</f>
        <v>No</v>
      </c>
      <c r="W4795" t="str">
        <f>INDEX(People!$A$2:$A$5,MATCH(Sales!$M4795,People!$B$2:$B$5,0))</f>
        <v>Chuck Magee</v>
      </c>
    </row>
    <row r="4796" spans="1:23" x14ac:dyDescent="0.25">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c r="V4796" t="str">
        <f>IF(ISNA(MATCH(Sales!$B4796,Returns!$B$2:$B$297,0)),"No","Yes")</f>
        <v>No</v>
      </c>
      <c r="W4796" t="str">
        <f>INDEX(People!$A$2:$A$5,MATCH(Sales!$M4796,People!$B$2:$B$5,0))</f>
        <v>Anna Andreadi</v>
      </c>
    </row>
    <row r="4797" spans="1:23" x14ac:dyDescent="0.25">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c r="V4797" t="str">
        <f>IF(ISNA(MATCH(Sales!$B4797,Returns!$B$2:$B$297,0)),"No","Yes")</f>
        <v>No</v>
      </c>
      <c r="W4797" t="str">
        <f>INDEX(People!$A$2:$A$5,MATCH(Sales!$M4797,People!$B$2:$B$5,0))</f>
        <v>Cassandra Brandow</v>
      </c>
    </row>
    <row r="4798" spans="1:23" x14ac:dyDescent="0.25">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c r="V4798" t="str">
        <f>IF(ISNA(MATCH(Sales!$B4798,Returns!$B$2:$B$297,0)),"No","Yes")</f>
        <v>No</v>
      </c>
      <c r="W4798" t="str">
        <f>INDEX(People!$A$2:$A$5,MATCH(Sales!$M4798,People!$B$2:$B$5,0))</f>
        <v>Cassandra Brandow</v>
      </c>
    </row>
    <row r="4799" spans="1:23" x14ac:dyDescent="0.25">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c r="V4799" t="str">
        <f>IF(ISNA(MATCH(Sales!$B4799,Returns!$B$2:$B$297,0)),"No","Yes")</f>
        <v>No</v>
      </c>
      <c r="W4799" t="str">
        <f>INDEX(People!$A$2:$A$5,MATCH(Sales!$M4799,People!$B$2:$B$5,0))</f>
        <v>Cassandra Brandow</v>
      </c>
    </row>
    <row r="4800" spans="1:23" x14ac:dyDescent="0.25">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c r="V4800" t="str">
        <f>IF(ISNA(MATCH(Sales!$B4800,Returns!$B$2:$B$297,0)),"No","Yes")</f>
        <v>No</v>
      </c>
      <c r="W4800" t="str">
        <f>INDEX(People!$A$2:$A$5,MATCH(Sales!$M4800,People!$B$2:$B$5,0))</f>
        <v>Cassandra Brandow</v>
      </c>
    </row>
    <row r="4801" spans="1:23" x14ac:dyDescent="0.25">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c r="V4801" t="str">
        <f>IF(ISNA(MATCH(Sales!$B4801,Returns!$B$2:$B$297,0)),"No","Yes")</f>
        <v>No</v>
      </c>
      <c r="W4801" t="str">
        <f>INDEX(People!$A$2:$A$5,MATCH(Sales!$M4801,People!$B$2:$B$5,0))</f>
        <v>Cassandra Brandow</v>
      </c>
    </row>
    <row r="4802" spans="1:23" x14ac:dyDescent="0.25">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c r="V4802" t="str">
        <f>IF(ISNA(MATCH(Sales!$B4802,Returns!$B$2:$B$297,0)),"No","Yes")</f>
        <v>No</v>
      </c>
      <c r="W4802" t="str">
        <f>INDEX(People!$A$2:$A$5,MATCH(Sales!$M4802,People!$B$2:$B$5,0))</f>
        <v>Cassandra Brandow</v>
      </c>
    </row>
    <row r="4803" spans="1:23" x14ac:dyDescent="0.25">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c r="V4803" t="str">
        <f>IF(ISNA(MATCH(Sales!$B4803,Returns!$B$2:$B$297,0)),"No","Yes")</f>
        <v>No</v>
      </c>
      <c r="W4803" t="str">
        <f>INDEX(People!$A$2:$A$5,MATCH(Sales!$M4803,People!$B$2:$B$5,0))</f>
        <v>Cassandra Brandow</v>
      </c>
    </row>
    <row r="4804" spans="1:23" x14ac:dyDescent="0.25">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c r="V4804" t="str">
        <f>IF(ISNA(MATCH(Sales!$B4804,Returns!$B$2:$B$297,0)),"No","Yes")</f>
        <v>No</v>
      </c>
      <c r="W4804" t="str">
        <f>INDEX(People!$A$2:$A$5,MATCH(Sales!$M4804,People!$B$2:$B$5,0))</f>
        <v>Cassandra Brandow</v>
      </c>
    </row>
    <row r="4805" spans="1:23" x14ac:dyDescent="0.25">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c r="V4805" t="str">
        <f>IF(ISNA(MATCH(Sales!$B4805,Returns!$B$2:$B$297,0)),"No","Yes")</f>
        <v>No</v>
      </c>
      <c r="W4805" t="str">
        <f>INDEX(People!$A$2:$A$5,MATCH(Sales!$M4805,People!$B$2:$B$5,0))</f>
        <v>Chuck Magee</v>
      </c>
    </row>
    <row r="4806" spans="1:23" x14ac:dyDescent="0.25">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c r="V4806" t="str">
        <f>IF(ISNA(MATCH(Sales!$B4806,Returns!$B$2:$B$297,0)),"No","Yes")</f>
        <v>No</v>
      </c>
      <c r="W4806" t="str">
        <f>INDEX(People!$A$2:$A$5,MATCH(Sales!$M4806,People!$B$2:$B$5,0))</f>
        <v>Chuck Magee</v>
      </c>
    </row>
    <row r="4807" spans="1:23" x14ac:dyDescent="0.25">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c r="V4807" t="str">
        <f>IF(ISNA(MATCH(Sales!$B4807,Returns!$B$2:$B$297,0)),"No","Yes")</f>
        <v>No</v>
      </c>
      <c r="W4807" t="str">
        <f>INDEX(People!$A$2:$A$5,MATCH(Sales!$M4807,People!$B$2:$B$5,0))</f>
        <v>Anna Andreadi</v>
      </c>
    </row>
    <row r="4808" spans="1:23" x14ac:dyDescent="0.25">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c r="V4808" t="str">
        <f>IF(ISNA(MATCH(Sales!$B4808,Returns!$B$2:$B$297,0)),"No","Yes")</f>
        <v>No</v>
      </c>
      <c r="W4808" t="str">
        <f>INDEX(People!$A$2:$A$5,MATCH(Sales!$M4808,People!$B$2:$B$5,0))</f>
        <v>Anna Andreadi</v>
      </c>
    </row>
    <row r="4809" spans="1:23" x14ac:dyDescent="0.25">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c r="V4809" t="str">
        <f>IF(ISNA(MATCH(Sales!$B4809,Returns!$B$2:$B$297,0)),"No","Yes")</f>
        <v>No</v>
      </c>
      <c r="W4809" t="str">
        <f>INDEX(People!$A$2:$A$5,MATCH(Sales!$M4809,People!$B$2:$B$5,0))</f>
        <v>Anna Andreadi</v>
      </c>
    </row>
    <row r="4810" spans="1:23" x14ac:dyDescent="0.25">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c r="V4810" t="str">
        <f>IF(ISNA(MATCH(Sales!$B4810,Returns!$B$2:$B$297,0)),"No","Yes")</f>
        <v>No</v>
      </c>
      <c r="W4810" t="str">
        <f>INDEX(People!$A$2:$A$5,MATCH(Sales!$M4810,People!$B$2:$B$5,0))</f>
        <v>Chuck Magee</v>
      </c>
    </row>
    <row r="4811" spans="1:23" x14ac:dyDescent="0.25">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c r="V4811" t="str">
        <f>IF(ISNA(MATCH(Sales!$B4811,Returns!$B$2:$B$297,0)),"No","Yes")</f>
        <v>No</v>
      </c>
      <c r="W4811" t="str">
        <f>INDEX(People!$A$2:$A$5,MATCH(Sales!$M4811,People!$B$2:$B$5,0))</f>
        <v>Kelly Williams</v>
      </c>
    </row>
    <row r="4812" spans="1:23" x14ac:dyDescent="0.25">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c r="V4812" t="str">
        <f>IF(ISNA(MATCH(Sales!$B4812,Returns!$B$2:$B$297,0)),"No","Yes")</f>
        <v>No</v>
      </c>
      <c r="W4812" t="str">
        <f>INDEX(People!$A$2:$A$5,MATCH(Sales!$M4812,People!$B$2:$B$5,0))</f>
        <v>Kelly Williams</v>
      </c>
    </row>
    <row r="4813" spans="1:23" x14ac:dyDescent="0.25">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c r="V4813" t="str">
        <f>IF(ISNA(MATCH(Sales!$B4813,Returns!$B$2:$B$297,0)),"No","Yes")</f>
        <v>No</v>
      </c>
      <c r="W4813" t="str">
        <f>INDEX(People!$A$2:$A$5,MATCH(Sales!$M4813,People!$B$2:$B$5,0))</f>
        <v>Chuck Magee</v>
      </c>
    </row>
    <row r="4814" spans="1:23" x14ac:dyDescent="0.25">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c r="V4814" t="str">
        <f>IF(ISNA(MATCH(Sales!$B4814,Returns!$B$2:$B$297,0)),"No","Yes")</f>
        <v>No</v>
      </c>
      <c r="W4814" t="str">
        <f>INDEX(People!$A$2:$A$5,MATCH(Sales!$M4814,People!$B$2:$B$5,0))</f>
        <v>Chuck Magee</v>
      </c>
    </row>
    <row r="4815" spans="1:23" x14ac:dyDescent="0.25">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c r="V4815" t="str">
        <f>IF(ISNA(MATCH(Sales!$B4815,Returns!$B$2:$B$297,0)),"No","Yes")</f>
        <v>No</v>
      </c>
      <c r="W4815" t="str">
        <f>INDEX(People!$A$2:$A$5,MATCH(Sales!$M4815,People!$B$2:$B$5,0))</f>
        <v>Chuck Magee</v>
      </c>
    </row>
    <row r="4816" spans="1:23" x14ac:dyDescent="0.25">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IF(ISNA(MATCH(Sales!$B4816,Returns!$B$2:$B$297,0)),"No","Yes")</f>
        <v>No</v>
      </c>
      <c r="W4816" t="str">
        <f>INDEX(People!$A$2:$A$5,MATCH(Sales!$M4816,People!$B$2:$B$5,0))</f>
        <v>Anna Andreadi</v>
      </c>
    </row>
    <row r="4817" spans="1:23" x14ac:dyDescent="0.25">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c r="V4817" t="str">
        <f>IF(ISNA(MATCH(Sales!$B4817,Returns!$B$2:$B$297,0)),"No","Yes")</f>
        <v>No</v>
      </c>
      <c r="W4817" t="str">
        <f>INDEX(People!$A$2:$A$5,MATCH(Sales!$M4817,People!$B$2:$B$5,0))</f>
        <v>Chuck Magee</v>
      </c>
    </row>
    <row r="4818" spans="1:23" x14ac:dyDescent="0.25">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c r="V4818" t="str">
        <f>IF(ISNA(MATCH(Sales!$B4818,Returns!$B$2:$B$297,0)),"No","Yes")</f>
        <v>No</v>
      </c>
      <c r="W4818" t="str">
        <f>INDEX(People!$A$2:$A$5,MATCH(Sales!$M4818,People!$B$2:$B$5,0))</f>
        <v>Chuck Magee</v>
      </c>
    </row>
    <row r="4819" spans="1:23" x14ac:dyDescent="0.25">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c r="V4819" t="str">
        <f>IF(ISNA(MATCH(Sales!$B4819,Returns!$B$2:$B$297,0)),"No","Yes")</f>
        <v>No</v>
      </c>
      <c r="W4819" t="str">
        <f>INDEX(People!$A$2:$A$5,MATCH(Sales!$M4819,People!$B$2:$B$5,0))</f>
        <v>Chuck Magee</v>
      </c>
    </row>
    <row r="4820" spans="1:23" x14ac:dyDescent="0.25">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c r="V4820" t="str">
        <f>IF(ISNA(MATCH(Sales!$B4820,Returns!$B$2:$B$297,0)),"No","Yes")</f>
        <v>No</v>
      </c>
      <c r="W4820" t="str">
        <f>INDEX(People!$A$2:$A$5,MATCH(Sales!$M4820,People!$B$2:$B$5,0))</f>
        <v>Chuck Magee</v>
      </c>
    </row>
    <row r="4821" spans="1:23" x14ac:dyDescent="0.25">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c r="V4821" t="str">
        <f>IF(ISNA(MATCH(Sales!$B4821,Returns!$B$2:$B$297,0)),"No","Yes")</f>
        <v>No</v>
      </c>
      <c r="W4821" t="str">
        <f>INDEX(People!$A$2:$A$5,MATCH(Sales!$M4821,People!$B$2:$B$5,0))</f>
        <v>Chuck Magee</v>
      </c>
    </row>
    <row r="4822" spans="1:23" x14ac:dyDescent="0.25">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c r="V4822" t="str">
        <f>IF(ISNA(MATCH(Sales!$B4822,Returns!$B$2:$B$297,0)),"No","Yes")</f>
        <v>No</v>
      </c>
      <c r="W4822" t="str">
        <f>INDEX(People!$A$2:$A$5,MATCH(Sales!$M4822,People!$B$2:$B$5,0))</f>
        <v>Kelly Williams</v>
      </c>
    </row>
    <row r="4823" spans="1:23" x14ac:dyDescent="0.25">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c r="V4823" t="str">
        <f>IF(ISNA(MATCH(Sales!$B4823,Returns!$B$2:$B$297,0)),"No","Yes")</f>
        <v>No</v>
      </c>
      <c r="W4823" t="str">
        <f>INDEX(People!$A$2:$A$5,MATCH(Sales!$M4823,People!$B$2:$B$5,0))</f>
        <v>Kelly Williams</v>
      </c>
    </row>
    <row r="4824" spans="1:23" x14ac:dyDescent="0.25">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c r="V4824" t="str">
        <f>IF(ISNA(MATCH(Sales!$B4824,Returns!$B$2:$B$297,0)),"No","Yes")</f>
        <v>No</v>
      </c>
      <c r="W4824" t="str">
        <f>INDEX(People!$A$2:$A$5,MATCH(Sales!$M4824,People!$B$2:$B$5,0))</f>
        <v>Anna Andreadi</v>
      </c>
    </row>
    <row r="4825" spans="1:23" x14ac:dyDescent="0.25">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c r="V4825" t="str">
        <f>IF(ISNA(MATCH(Sales!$B4825,Returns!$B$2:$B$297,0)),"No","Yes")</f>
        <v>No</v>
      </c>
      <c r="W4825" t="str">
        <f>INDEX(People!$A$2:$A$5,MATCH(Sales!$M4825,People!$B$2:$B$5,0))</f>
        <v>Chuck Magee</v>
      </c>
    </row>
    <row r="4826" spans="1:23" x14ac:dyDescent="0.25">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c r="V4826" t="str">
        <f>IF(ISNA(MATCH(Sales!$B4826,Returns!$B$2:$B$297,0)),"No","Yes")</f>
        <v>No</v>
      </c>
      <c r="W4826" t="str">
        <f>INDEX(People!$A$2:$A$5,MATCH(Sales!$M4826,People!$B$2:$B$5,0))</f>
        <v>Chuck Magee</v>
      </c>
    </row>
    <row r="4827" spans="1:23" x14ac:dyDescent="0.25">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c r="V4827" t="str">
        <f>IF(ISNA(MATCH(Sales!$B4827,Returns!$B$2:$B$297,0)),"No","Yes")</f>
        <v>No</v>
      </c>
      <c r="W4827" t="str">
        <f>INDEX(People!$A$2:$A$5,MATCH(Sales!$M4827,People!$B$2:$B$5,0))</f>
        <v>Chuck Magee</v>
      </c>
    </row>
    <row r="4828" spans="1:23" x14ac:dyDescent="0.25">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IF(ISNA(MATCH(Sales!$B4828,Returns!$B$2:$B$297,0)),"No","Yes")</f>
        <v>No</v>
      </c>
      <c r="W4828" t="str">
        <f>INDEX(People!$A$2:$A$5,MATCH(Sales!$M4828,People!$B$2:$B$5,0))</f>
        <v>Anna Andreadi</v>
      </c>
    </row>
    <row r="4829" spans="1:23" x14ac:dyDescent="0.25">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c r="V4829" t="str">
        <f>IF(ISNA(MATCH(Sales!$B4829,Returns!$B$2:$B$297,0)),"No","Yes")</f>
        <v>No</v>
      </c>
      <c r="W4829" t="str">
        <f>INDEX(People!$A$2:$A$5,MATCH(Sales!$M4829,People!$B$2:$B$5,0))</f>
        <v>Cassandra Brandow</v>
      </c>
    </row>
    <row r="4830" spans="1:23" x14ac:dyDescent="0.25">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c r="V4830" t="str">
        <f>IF(ISNA(MATCH(Sales!$B4830,Returns!$B$2:$B$297,0)),"No","Yes")</f>
        <v>No</v>
      </c>
      <c r="W4830" t="str">
        <f>INDEX(People!$A$2:$A$5,MATCH(Sales!$M4830,People!$B$2:$B$5,0))</f>
        <v>Cassandra Brandow</v>
      </c>
    </row>
    <row r="4831" spans="1:23" x14ac:dyDescent="0.25">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c r="V4831" t="str">
        <f>IF(ISNA(MATCH(Sales!$B4831,Returns!$B$2:$B$297,0)),"No","Yes")</f>
        <v>No</v>
      </c>
      <c r="W4831" t="str">
        <f>INDEX(People!$A$2:$A$5,MATCH(Sales!$M4831,People!$B$2:$B$5,0))</f>
        <v>Chuck Magee</v>
      </c>
    </row>
    <row r="4832" spans="1:23" x14ac:dyDescent="0.25">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c r="V4832" t="str">
        <f>IF(ISNA(MATCH(Sales!$B4832,Returns!$B$2:$B$297,0)),"No","Yes")</f>
        <v>No</v>
      </c>
      <c r="W4832" t="str">
        <f>INDEX(People!$A$2:$A$5,MATCH(Sales!$M4832,People!$B$2:$B$5,0))</f>
        <v>Kelly Williams</v>
      </c>
    </row>
    <row r="4833" spans="1:23" x14ac:dyDescent="0.25">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c r="V4833" t="str">
        <f>IF(ISNA(MATCH(Sales!$B4833,Returns!$B$2:$B$297,0)),"No","Yes")</f>
        <v>No</v>
      </c>
      <c r="W4833" t="str">
        <f>INDEX(People!$A$2:$A$5,MATCH(Sales!$M4833,People!$B$2:$B$5,0))</f>
        <v>Kelly Williams</v>
      </c>
    </row>
    <row r="4834" spans="1:23" x14ac:dyDescent="0.25">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c r="V4834" t="str">
        <f>IF(ISNA(MATCH(Sales!$B4834,Returns!$B$2:$B$297,0)),"No","Yes")</f>
        <v>No</v>
      </c>
      <c r="W4834" t="str">
        <f>INDEX(People!$A$2:$A$5,MATCH(Sales!$M4834,People!$B$2:$B$5,0))</f>
        <v>Kelly Williams</v>
      </c>
    </row>
    <row r="4835" spans="1:23" x14ac:dyDescent="0.25">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c r="V4835" t="str">
        <f>IF(ISNA(MATCH(Sales!$B4835,Returns!$B$2:$B$297,0)),"No","Yes")</f>
        <v>No</v>
      </c>
      <c r="W4835" t="str">
        <f>INDEX(People!$A$2:$A$5,MATCH(Sales!$M4835,People!$B$2:$B$5,0))</f>
        <v>Kelly Williams</v>
      </c>
    </row>
    <row r="4836" spans="1:23" x14ac:dyDescent="0.25">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c r="V4836" t="str">
        <f>IF(ISNA(MATCH(Sales!$B4836,Returns!$B$2:$B$297,0)),"No","Yes")</f>
        <v>No</v>
      </c>
      <c r="W4836" t="str">
        <f>INDEX(People!$A$2:$A$5,MATCH(Sales!$M4836,People!$B$2:$B$5,0))</f>
        <v>Anna Andreadi</v>
      </c>
    </row>
    <row r="4837" spans="1:23" x14ac:dyDescent="0.25">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c r="V4837" t="str">
        <f>IF(ISNA(MATCH(Sales!$B4837,Returns!$B$2:$B$297,0)),"No","Yes")</f>
        <v>No</v>
      </c>
      <c r="W4837" t="str">
        <f>INDEX(People!$A$2:$A$5,MATCH(Sales!$M4837,People!$B$2:$B$5,0))</f>
        <v>Anna Andreadi</v>
      </c>
    </row>
    <row r="4838" spans="1:23" x14ac:dyDescent="0.25">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c r="V4838" t="str">
        <f>IF(ISNA(MATCH(Sales!$B4838,Returns!$B$2:$B$297,0)),"No","Yes")</f>
        <v>No</v>
      </c>
      <c r="W4838" t="str">
        <f>INDEX(People!$A$2:$A$5,MATCH(Sales!$M4838,People!$B$2:$B$5,0))</f>
        <v>Anna Andreadi</v>
      </c>
    </row>
    <row r="4839" spans="1:23" x14ac:dyDescent="0.25">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c r="V4839" t="str">
        <f>IF(ISNA(MATCH(Sales!$B4839,Returns!$B$2:$B$297,0)),"No","Yes")</f>
        <v>No</v>
      </c>
      <c r="W4839" t="str">
        <f>INDEX(People!$A$2:$A$5,MATCH(Sales!$M4839,People!$B$2:$B$5,0))</f>
        <v>Chuck Magee</v>
      </c>
    </row>
    <row r="4840" spans="1:23" x14ac:dyDescent="0.25">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c r="V4840" t="str">
        <f>IF(ISNA(MATCH(Sales!$B4840,Returns!$B$2:$B$297,0)),"No","Yes")</f>
        <v>No</v>
      </c>
      <c r="W4840" t="str">
        <f>INDEX(People!$A$2:$A$5,MATCH(Sales!$M4840,People!$B$2:$B$5,0))</f>
        <v>Chuck Magee</v>
      </c>
    </row>
    <row r="4841" spans="1:23" x14ac:dyDescent="0.25">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c r="V4841" t="str">
        <f>IF(ISNA(MATCH(Sales!$B4841,Returns!$B$2:$B$297,0)),"No","Yes")</f>
        <v>No</v>
      </c>
      <c r="W4841" t="str">
        <f>INDEX(People!$A$2:$A$5,MATCH(Sales!$M4841,People!$B$2:$B$5,0))</f>
        <v>Chuck Magee</v>
      </c>
    </row>
    <row r="4842" spans="1:23" x14ac:dyDescent="0.25">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IF(ISNA(MATCH(Sales!$B4842,Returns!$B$2:$B$297,0)),"No","Yes")</f>
        <v>No</v>
      </c>
      <c r="W4842" t="str">
        <f>INDEX(People!$A$2:$A$5,MATCH(Sales!$M4842,People!$B$2:$B$5,0))</f>
        <v>Cassandra Brandow</v>
      </c>
    </row>
    <row r="4843" spans="1:23" x14ac:dyDescent="0.25">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c r="V4843" t="str">
        <f>IF(ISNA(MATCH(Sales!$B4843,Returns!$B$2:$B$297,0)),"No","Yes")</f>
        <v>No</v>
      </c>
      <c r="W4843" t="str">
        <f>INDEX(People!$A$2:$A$5,MATCH(Sales!$M4843,People!$B$2:$B$5,0))</f>
        <v>Chuck Magee</v>
      </c>
    </row>
    <row r="4844" spans="1:23" x14ac:dyDescent="0.25">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IF(ISNA(MATCH(Sales!$B4844,Returns!$B$2:$B$297,0)),"No","Yes")</f>
        <v>No</v>
      </c>
      <c r="W4844" t="str">
        <f>INDEX(People!$A$2:$A$5,MATCH(Sales!$M4844,People!$B$2:$B$5,0))</f>
        <v>Cassandra Brandow</v>
      </c>
    </row>
    <row r="4845" spans="1:23" x14ac:dyDescent="0.25">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c r="V4845" t="str">
        <f>IF(ISNA(MATCH(Sales!$B4845,Returns!$B$2:$B$297,0)),"No","Yes")</f>
        <v>No</v>
      </c>
      <c r="W4845" t="str">
        <f>INDEX(People!$A$2:$A$5,MATCH(Sales!$M4845,People!$B$2:$B$5,0))</f>
        <v>Chuck Magee</v>
      </c>
    </row>
    <row r="4846" spans="1:23" x14ac:dyDescent="0.25">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c r="V4846" t="str">
        <f>IF(ISNA(MATCH(Sales!$B4846,Returns!$B$2:$B$297,0)),"No","Yes")</f>
        <v>No</v>
      </c>
      <c r="W4846" t="str">
        <f>INDEX(People!$A$2:$A$5,MATCH(Sales!$M4846,People!$B$2:$B$5,0))</f>
        <v>Anna Andreadi</v>
      </c>
    </row>
    <row r="4847" spans="1:23" x14ac:dyDescent="0.25">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IF(ISNA(MATCH(Sales!$B4847,Returns!$B$2:$B$297,0)),"No","Yes")</f>
        <v>No</v>
      </c>
      <c r="W4847" t="str">
        <f>INDEX(People!$A$2:$A$5,MATCH(Sales!$M4847,People!$B$2:$B$5,0))</f>
        <v>Chuck Magee</v>
      </c>
    </row>
    <row r="4848" spans="1:23" x14ac:dyDescent="0.25">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c r="V4848" t="str">
        <f>IF(ISNA(MATCH(Sales!$B4848,Returns!$B$2:$B$297,0)),"No","Yes")</f>
        <v>No</v>
      </c>
      <c r="W4848" t="str">
        <f>INDEX(People!$A$2:$A$5,MATCH(Sales!$M4848,People!$B$2:$B$5,0))</f>
        <v>Anna Andreadi</v>
      </c>
    </row>
    <row r="4849" spans="1:23" x14ac:dyDescent="0.25">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IF(ISNA(MATCH(Sales!$B4849,Returns!$B$2:$B$297,0)),"No","Yes")</f>
        <v>No</v>
      </c>
      <c r="W4849" t="str">
        <f>INDEX(People!$A$2:$A$5,MATCH(Sales!$M4849,People!$B$2:$B$5,0))</f>
        <v>Anna Andreadi</v>
      </c>
    </row>
    <row r="4850" spans="1:23" x14ac:dyDescent="0.25">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c r="V4850" t="str">
        <f>IF(ISNA(MATCH(Sales!$B4850,Returns!$B$2:$B$297,0)),"No","Yes")</f>
        <v>No</v>
      </c>
      <c r="W4850" t="str">
        <f>INDEX(People!$A$2:$A$5,MATCH(Sales!$M4850,People!$B$2:$B$5,0))</f>
        <v>Anna Andreadi</v>
      </c>
    </row>
    <row r="4851" spans="1:23" x14ac:dyDescent="0.25">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c r="V4851" t="str">
        <f>IF(ISNA(MATCH(Sales!$B4851,Returns!$B$2:$B$297,0)),"No","Yes")</f>
        <v>No</v>
      </c>
      <c r="W4851" t="str">
        <f>INDEX(People!$A$2:$A$5,MATCH(Sales!$M4851,People!$B$2:$B$5,0))</f>
        <v>Anna Andreadi</v>
      </c>
    </row>
    <row r="4852" spans="1:23" x14ac:dyDescent="0.25">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c r="V4852" t="str">
        <f>IF(ISNA(MATCH(Sales!$B4852,Returns!$B$2:$B$297,0)),"No","Yes")</f>
        <v>No</v>
      </c>
      <c r="W4852" t="str">
        <f>INDEX(People!$A$2:$A$5,MATCH(Sales!$M4852,People!$B$2:$B$5,0))</f>
        <v>Anna Andreadi</v>
      </c>
    </row>
    <row r="4853" spans="1:23" x14ac:dyDescent="0.25">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c r="V4853" t="str">
        <f>IF(ISNA(MATCH(Sales!$B4853,Returns!$B$2:$B$297,0)),"No","Yes")</f>
        <v>No</v>
      </c>
      <c r="W4853" t="str">
        <f>INDEX(People!$A$2:$A$5,MATCH(Sales!$M4853,People!$B$2:$B$5,0))</f>
        <v>Anna Andreadi</v>
      </c>
    </row>
    <row r="4854" spans="1:23" x14ac:dyDescent="0.25">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c r="V4854" t="str">
        <f>IF(ISNA(MATCH(Sales!$B4854,Returns!$B$2:$B$297,0)),"No","Yes")</f>
        <v>No</v>
      </c>
      <c r="W4854" t="str">
        <f>INDEX(People!$A$2:$A$5,MATCH(Sales!$M4854,People!$B$2:$B$5,0))</f>
        <v>Anna Andreadi</v>
      </c>
    </row>
    <row r="4855" spans="1:23" x14ac:dyDescent="0.25">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IF(ISNA(MATCH(Sales!$B4855,Returns!$B$2:$B$297,0)),"No","Yes")</f>
        <v>No</v>
      </c>
      <c r="W4855" t="str">
        <f>INDEX(People!$A$2:$A$5,MATCH(Sales!$M4855,People!$B$2:$B$5,0))</f>
        <v>Anna Andreadi</v>
      </c>
    </row>
    <row r="4856" spans="1:23" x14ac:dyDescent="0.25">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c r="V4856" t="str">
        <f>IF(ISNA(MATCH(Sales!$B4856,Returns!$B$2:$B$297,0)),"No","Yes")</f>
        <v>No</v>
      </c>
      <c r="W4856" t="str">
        <f>INDEX(People!$A$2:$A$5,MATCH(Sales!$M4856,People!$B$2:$B$5,0))</f>
        <v>Anna Andreadi</v>
      </c>
    </row>
    <row r="4857" spans="1:23" x14ac:dyDescent="0.25">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IF(ISNA(MATCH(Sales!$B4857,Returns!$B$2:$B$297,0)),"No","Yes")</f>
        <v>No</v>
      </c>
      <c r="W4857" t="str">
        <f>INDEX(People!$A$2:$A$5,MATCH(Sales!$M4857,People!$B$2:$B$5,0))</f>
        <v>Anna Andreadi</v>
      </c>
    </row>
    <row r="4858" spans="1:23" x14ac:dyDescent="0.25">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c r="V4858" t="str">
        <f>IF(ISNA(MATCH(Sales!$B4858,Returns!$B$2:$B$297,0)),"No","Yes")</f>
        <v>No</v>
      </c>
      <c r="W4858" t="str">
        <f>INDEX(People!$A$2:$A$5,MATCH(Sales!$M4858,People!$B$2:$B$5,0))</f>
        <v>Anna Andreadi</v>
      </c>
    </row>
    <row r="4859" spans="1:23" x14ac:dyDescent="0.25">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c r="V4859" t="str">
        <f>IF(ISNA(MATCH(Sales!$B4859,Returns!$B$2:$B$297,0)),"No","Yes")</f>
        <v>No</v>
      </c>
      <c r="W4859" t="str">
        <f>INDEX(People!$A$2:$A$5,MATCH(Sales!$M4859,People!$B$2:$B$5,0))</f>
        <v>Anna Andreadi</v>
      </c>
    </row>
    <row r="4860" spans="1:23" x14ac:dyDescent="0.25">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c r="V4860" t="str">
        <f>IF(ISNA(MATCH(Sales!$B4860,Returns!$B$2:$B$297,0)),"No","Yes")</f>
        <v>No</v>
      </c>
      <c r="W4860" t="str">
        <f>INDEX(People!$A$2:$A$5,MATCH(Sales!$M4860,People!$B$2:$B$5,0))</f>
        <v>Anna Andreadi</v>
      </c>
    </row>
    <row r="4861" spans="1:23" x14ac:dyDescent="0.25">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c r="V4861" t="str">
        <f>IF(ISNA(MATCH(Sales!$B4861,Returns!$B$2:$B$297,0)),"No","Yes")</f>
        <v>No</v>
      </c>
      <c r="W4861" t="str">
        <f>INDEX(People!$A$2:$A$5,MATCH(Sales!$M4861,People!$B$2:$B$5,0))</f>
        <v>Kelly Williams</v>
      </c>
    </row>
    <row r="4862" spans="1:23" x14ac:dyDescent="0.25">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c r="V4862" t="str">
        <f>IF(ISNA(MATCH(Sales!$B4862,Returns!$B$2:$B$297,0)),"No","Yes")</f>
        <v>No</v>
      </c>
      <c r="W4862" t="str">
        <f>INDEX(People!$A$2:$A$5,MATCH(Sales!$M4862,People!$B$2:$B$5,0))</f>
        <v>Chuck Magee</v>
      </c>
    </row>
    <row r="4863" spans="1:23" x14ac:dyDescent="0.25">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c r="V4863" t="str">
        <f>IF(ISNA(MATCH(Sales!$B4863,Returns!$B$2:$B$297,0)),"No","Yes")</f>
        <v>No</v>
      </c>
      <c r="W4863" t="str">
        <f>INDEX(People!$A$2:$A$5,MATCH(Sales!$M4863,People!$B$2:$B$5,0))</f>
        <v>Kelly Williams</v>
      </c>
    </row>
    <row r="4864" spans="1:23" x14ac:dyDescent="0.25">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c r="V4864" t="str">
        <f>IF(ISNA(MATCH(Sales!$B4864,Returns!$B$2:$B$297,0)),"No","Yes")</f>
        <v>No</v>
      </c>
      <c r="W4864" t="str">
        <f>INDEX(People!$A$2:$A$5,MATCH(Sales!$M4864,People!$B$2:$B$5,0))</f>
        <v>Chuck Magee</v>
      </c>
    </row>
    <row r="4865" spans="1:23" x14ac:dyDescent="0.25">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IF(ISNA(MATCH(Sales!$B4865,Returns!$B$2:$B$297,0)),"No","Yes")</f>
        <v>No</v>
      </c>
      <c r="W4865" t="str">
        <f>INDEX(People!$A$2:$A$5,MATCH(Sales!$M4865,People!$B$2:$B$5,0))</f>
        <v>Chuck Magee</v>
      </c>
    </row>
    <row r="4866" spans="1:23" x14ac:dyDescent="0.25">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c r="V4866" t="str">
        <f>IF(ISNA(MATCH(Sales!$B4866,Returns!$B$2:$B$297,0)),"No","Yes")</f>
        <v>No</v>
      </c>
      <c r="W4866" t="str">
        <f>INDEX(People!$A$2:$A$5,MATCH(Sales!$M4866,People!$B$2:$B$5,0))</f>
        <v>Chuck Magee</v>
      </c>
    </row>
    <row r="4867" spans="1:23" x14ac:dyDescent="0.25">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c r="V4867" t="str">
        <f>IF(ISNA(MATCH(Sales!$B4867,Returns!$B$2:$B$297,0)),"No","Yes")</f>
        <v>No</v>
      </c>
      <c r="W4867" t="str">
        <f>INDEX(People!$A$2:$A$5,MATCH(Sales!$M4867,People!$B$2:$B$5,0))</f>
        <v>Anna Andreadi</v>
      </c>
    </row>
    <row r="4868" spans="1:23" x14ac:dyDescent="0.25">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c r="V4868" t="str">
        <f>IF(ISNA(MATCH(Sales!$B4868,Returns!$B$2:$B$297,0)),"No","Yes")</f>
        <v>No</v>
      </c>
      <c r="W4868" t="str">
        <f>INDEX(People!$A$2:$A$5,MATCH(Sales!$M4868,People!$B$2:$B$5,0))</f>
        <v>Anna Andreadi</v>
      </c>
    </row>
    <row r="4869" spans="1:23" x14ac:dyDescent="0.25">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c r="V4869" t="str">
        <f>IF(ISNA(MATCH(Sales!$B4869,Returns!$B$2:$B$297,0)),"No","Yes")</f>
        <v>No</v>
      </c>
      <c r="W4869" t="str">
        <f>INDEX(People!$A$2:$A$5,MATCH(Sales!$M4869,People!$B$2:$B$5,0))</f>
        <v>Anna Andreadi</v>
      </c>
    </row>
    <row r="4870" spans="1:23" x14ac:dyDescent="0.25">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IF(ISNA(MATCH(Sales!$B4870,Returns!$B$2:$B$297,0)),"No","Yes")</f>
        <v>No</v>
      </c>
      <c r="W4870" t="str">
        <f>INDEX(People!$A$2:$A$5,MATCH(Sales!$M4870,People!$B$2:$B$5,0))</f>
        <v>Anna Andreadi</v>
      </c>
    </row>
    <row r="4871" spans="1:23" x14ac:dyDescent="0.25">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c r="V4871" t="str">
        <f>IF(ISNA(MATCH(Sales!$B4871,Returns!$B$2:$B$297,0)),"No","Yes")</f>
        <v>No</v>
      </c>
      <c r="W4871" t="str">
        <f>INDEX(People!$A$2:$A$5,MATCH(Sales!$M4871,People!$B$2:$B$5,0))</f>
        <v>Chuck Magee</v>
      </c>
    </row>
    <row r="4872" spans="1:23" x14ac:dyDescent="0.25">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IF(ISNA(MATCH(Sales!$B4872,Returns!$B$2:$B$297,0)),"No","Yes")</f>
        <v>No</v>
      </c>
      <c r="W4872" t="str">
        <f>INDEX(People!$A$2:$A$5,MATCH(Sales!$M4872,People!$B$2:$B$5,0))</f>
        <v>Chuck Magee</v>
      </c>
    </row>
    <row r="4873" spans="1:23" x14ac:dyDescent="0.25">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c r="V4873" t="str">
        <f>IF(ISNA(MATCH(Sales!$B4873,Returns!$B$2:$B$297,0)),"No","Yes")</f>
        <v>No</v>
      </c>
      <c r="W4873" t="str">
        <f>INDEX(People!$A$2:$A$5,MATCH(Sales!$M4873,People!$B$2:$B$5,0))</f>
        <v>Kelly Williams</v>
      </c>
    </row>
    <row r="4874" spans="1:23" x14ac:dyDescent="0.25">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c r="V4874" t="str">
        <f>IF(ISNA(MATCH(Sales!$B4874,Returns!$B$2:$B$297,0)),"No","Yes")</f>
        <v>No</v>
      </c>
      <c r="W4874" t="str">
        <f>INDEX(People!$A$2:$A$5,MATCH(Sales!$M4874,People!$B$2:$B$5,0))</f>
        <v>Kelly Williams</v>
      </c>
    </row>
    <row r="4875" spans="1:23" x14ac:dyDescent="0.25">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c r="V4875" t="str">
        <f>IF(ISNA(MATCH(Sales!$B4875,Returns!$B$2:$B$297,0)),"No","Yes")</f>
        <v>No</v>
      </c>
      <c r="W4875" t="str">
        <f>INDEX(People!$A$2:$A$5,MATCH(Sales!$M4875,People!$B$2:$B$5,0))</f>
        <v>Kelly Williams</v>
      </c>
    </row>
    <row r="4876" spans="1:23" x14ac:dyDescent="0.25">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c r="V4876" t="str">
        <f>IF(ISNA(MATCH(Sales!$B4876,Returns!$B$2:$B$297,0)),"No","Yes")</f>
        <v>No</v>
      </c>
      <c r="W4876" t="str">
        <f>INDEX(People!$A$2:$A$5,MATCH(Sales!$M4876,People!$B$2:$B$5,0))</f>
        <v>Kelly Williams</v>
      </c>
    </row>
    <row r="4877" spans="1:23" x14ac:dyDescent="0.25">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c r="V4877" t="str">
        <f>IF(ISNA(MATCH(Sales!$B4877,Returns!$B$2:$B$297,0)),"No","Yes")</f>
        <v>No</v>
      </c>
      <c r="W4877" t="str">
        <f>INDEX(People!$A$2:$A$5,MATCH(Sales!$M4877,People!$B$2:$B$5,0))</f>
        <v>Chuck Magee</v>
      </c>
    </row>
    <row r="4878" spans="1:23" x14ac:dyDescent="0.25">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c r="V4878" t="str">
        <f>IF(ISNA(MATCH(Sales!$B4878,Returns!$B$2:$B$297,0)),"No","Yes")</f>
        <v>No</v>
      </c>
      <c r="W4878" t="str">
        <f>INDEX(People!$A$2:$A$5,MATCH(Sales!$M4878,People!$B$2:$B$5,0))</f>
        <v>Cassandra Brandow</v>
      </c>
    </row>
    <row r="4879" spans="1:23" x14ac:dyDescent="0.25">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c r="V4879" t="str">
        <f>IF(ISNA(MATCH(Sales!$B4879,Returns!$B$2:$B$297,0)),"No","Yes")</f>
        <v>No</v>
      </c>
      <c r="W4879" t="str">
        <f>INDEX(People!$A$2:$A$5,MATCH(Sales!$M4879,People!$B$2:$B$5,0))</f>
        <v>Cassandra Brandow</v>
      </c>
    </row>
    <row r="4880" spans="1:23" x14ac:dyDescent="0.25">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c r="V4880" t="str">
        <f>IF(ISNA(MATCH(Sales!$B4880,Returns!$B$2:$B$297,0)),"No","Yes")</f>
        <v>No</v>
      </c>
      <c r="W4880" t="str">
        <f>INDEX(People!$A$2:$A$5,MATCH(Sales!$M4880,People!$B$2:$B$5,0))</f>
        <v>Cassandra Brandow</v>
      </c>
    </row>
    <row r="4881" spans="1:23" x14ac:dyDescent="0.25">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c r="V4881" t="str">
        <f>IF(ISNA(MATCH(Sales!$B4881,Returns!$B$2:$B$297,0)),"No","Yes")</f>
        <v>No</v>
      </c>
      <c r="W4881" t="str">
        <f>INDEX(People!$A$2:$A$5,MATCH(Sales!$M4881,People!$B$2:$B$5,0))</f>
        <v>Cassandra Brandow</v>
      </c>
    </row>
    <row r="4882" spans="1:23" x14ac:dyDescent="0.25">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c r="V4882" t="str">
        <f>IF(ISNA(MATCH(Sales!$B4882,Returns!$B$2:$B$297,0)),"No","Yes")</f>
        <v>No</v>
      </c>
      <c r="W4882" t="str">
        <f>INDEX(People!$A$2:$A$5,MATCH(Sales!$M4882,People!$B$2:$B$5,0))</f>
        <v>Cassandra Brandow</v>
      </c>
    </row>
    <row r="4883" spans="1:23" x14ac:dyDescent="0.25">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c r="V4883" t="str">
        <f>IF(ISNA(MATCH(Sales!$B4883,Returns!$B$2:$B$297,0)),"No","Yes")</f>
        <v>No</v>
      </c>
      <c r="W4883" t="str">
        <f>INDEX(People!$A$2:$A$5,MATCH(Sales!$M4883,People!$B$2:$B$5,0))</f>
        <v>Cassandra Brandow</v>
      </c>
    </row>
    <row r="4884" spans="1:23" x14ac:dyDescent="0.25">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IF(ISNA(MATCH(Sales!$B4884,Returns!$B$2:$B$297,0)),"No","Yes")</f>
        <v>No</v>
      </c>
      <c r="W4884" t="str">
        <f>INDEX(People!$A$2:$A$5,MATCH(Sales!$M4884,People!$B$2:$B$5,0))</f>
        <v>Cassandra Brandow</v>
      </c>
    </row>
    <row r="4885" spans="1:23" x14ac:dyDescent="0.25">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c r="V4885" t="str">
        <f>IF(ISNA(MATCH(Sales!$B4885,Returns!$B$2:$B$297,0)),"No","Yes")</f>
        <v>No</v>
      </c>
      <c r="W4885" t="str">
        <f>INDEX(People!$A$2:$A$5,MATCH(Sales!$M4885,People!$B$2:$B$5,0))</f>
        <v>Anna Andreadi</v>
      </c>
    </row>
    <row r="4886" spans="1:23" x14ac:dyDescent="0.25">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c r="V4886" t="str">
        <f>IF(ISNA(MATCH(Sales!$B4886,Returns!$B$2:$B$297,0)),"No","Yes")</f>
        <v>No</v>
      </c>
      <c r="W4886" t="str">
        <f>INDEX(People!$A$2:$A$5,MATCH(Sales!$M4886,People!$B$2:$B$5,0))</f>
        <v>Anna Andreadi</v>
      </c>
    </row>
    <row r="4887" spans="1:23" x14ac:dyDescent="0.25">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IF(ISNA(MATCH(Sales!$B4887,Returns!$B$2:$B$297,0)),"No","Yes")</f>
        <v>No</v>
      </c>
      <c r="W4887" t="str">
        <f>INDEX(People!$A$2:$A$5,MATCH(Sales!$M4887,People!$B$2:$B$5,0))</f>
        <v>Kelly Williams</v>
      </c>
    </row>
    <row r="4888" spans="1:23" x14ac:dyDescent="0.25">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c r="V4888" t="str">
        <f>IF(ISNA(MATCH(Sales!$B4888,Returns!$B$2:$B$297,0)),"No","Yes")</f>
        <v>No</v>
      </c>
      <c r="W4888" t="str">
        <f>INDEX(People!$A$2:$A$5,MATCH(Sales!$M4888,People!$B$2:$B$5,0))</f>
        <v>Cassandra Brandow</v>
      </c>
    </row>
    <row r="4889" spans="1:23" x14ac:dyDescent="0.25">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c r="V4889" t="str">
        <f>IF(ISNA(MATCH(Sales!$B4889,Returns!$B$2:$B$297,0)),"No","Yes")</f>
        <v>No</v>
      </c>
      <c r="W4889" t="str">
        <f>INDEX(People!$A$2:$A$5,MATCH(Sales!$M4889,People!$B$2:$B$5,0))</f>
        <v>Cassandra Brandow</v>
      </c>
    </row>
    <row r="4890" spans="1:23" x14ac:dyDescent="0.25">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c r="V4890" t="str">
        <f>IF(ISNA(MATCH(Sales!$B4890,Returns!$B$2:$B$297,0)),"No","Yes")</f>
        <v>No</v>
      </c>
      <c r="W4890" t="str">
        <f>INDEX(People!$A$2:$A$5,MATCH(Sales!$M4890,People!$B$2:$B$5,0))</f>
        <v>Cassandra Brandow</v>
      </c>
    </row>
    <row r="4891" spans="1:23" x14ac:dyDescent="0.25">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c r="V4891" t="str">
        <f>IF(ISNA(MATCH(Sales!$B4891,Returns!$B$2:$B$297,0)),"No","Yes")</f>
        <v>No</v>
      </c>
      <c r="W4891" t="str">
        <f>INDEX(People!$A$2:$A$5,MATCH(Sales!$M4891,People!$B$2:$B$5,0))</f>
        <v>Cassandra Brandow</v>
      </c>
    </row>
    <row r="4892" spans="1:23" x14ac:dyDescent="0.25">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c r="V4892" t="str">
        <f>IF(ISNA(MATCH(Sales!$B4892,Returns!$B$2:$B$297,0)),"No","Yes")</f>
        <v>No</v>
      </c>
      <c r="W4892" t="str">
        <f>INDEX(People!$A$2:$A$5,MATCH(Sales!$M4892,People!$B$2:$B$5,0))</f>
        <v>Anna Andreadi</v>
      </c>
    </row>
    <row r="4893" spans="1:23" x14ac:dyDescent="0.25">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c r="V4893" t="str">
        <f>IF(ISNA(MATCH(Sales!$B4893,Returns!$B$2:$B$297,0)),"No","Yes")</f>
        <v>No</v>
      </c>
      <c r="W4893" t="str">
        <f>INDEX(People!$A$2:$A$5,MATCH(Sales!$M4893,People!$B$2:$B$5,0))</f>
        <v>Anna Andreadi</v>
      </c>
    </row>
    <row r="4894" spans="1:23" x14ac:dyDescent="0.25">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c r="V4894" t="str">
        <f>IF(ISNA(MATCH(Sales!$B4894,Returns!$B$2:$B$297,0)),"No","Yes")</f>
        <v>No</v>
      </c>
      <c r="W4894" t="str">
        <f>INDEX(People!$A$2:$A$5,MATCH(Sales!$M4894,People!$B$2:$B$5,0))</f>
        <v>Anna Andreadi</v>
      </c>
    </row>
    <row r="4895" spans="1:23" x14ac:dyDescent="0.25">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c r="V4895" t="str">
        <f>IF(ISNA(MATCH(Sales!$B4895,Returns!$B$2:$B$297,0)),"No","Yes")</f>
        <v>No</v>
      </c>
      <c r="W4895" t="str">
        <f>INDEX(People!$A$2:$A$5,MATCH(Sales!$M4895,People!$B$2:$B$5,0))</f>
        <v>Anna Andreadi</v>
      </c>
    </row>
    <row r="4896" spans="1:23" x14ac:dyDescent="0.25">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c r="V4896" t="str">
        <f>IF(ISNA(MATCH(Sales!$B4896,Returns!$B$2:$B$297,0)),"No","Yes")</f>
        <v>No</v>
      </c>
      <c r="W4896" t="str">
        <f>INDEX(People!$A$2:$A$5,MATCH(Sales!$M4896,People!$B$2:$B$5,0))</f>
        <v>Anna Andreadi</v>
      </c>
    </row>
    <row r="4897" spans="1:23" x14ac:dyDescent="0.25">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c r="V4897" t="str">
        <f>IF(ISNA(MATCH(Sales!$B4897,Returns!$B$2:$B$297,0)),"No","Yes")</f>
        <v>No</v>
      </c>
      <c r="W4897" t="str">
        <f>INDEX(People!$A$2:$A$5,MATCH(Sales!$M4897,People!$B$2:$B$5,0))</f>
        <v>Anna Andreadi</v>
      </c>
    </row>
    <row r="4898" spans="1:23" x14ac:dyDescent="0.25">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c r="V4898" t="str">
        <f>IF(ISNA(MATCH(Sales!$B4898,Returns!$B$2:$B$297,0)),"No","Yes")</f>
        <v>No</v>
      </c>
      <c r="W4898" t="str">
        <f>INDEX(People!$A$2:$A$5,MATCH(Sales!$M4898,People!$B$2:$B$5,0))</f>
        <v>Anna Andreadi</v>
      </c>
    </row>
    <row r="4899" spans="1:23" x14ac:dyDescent="0.25">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c r="V4899" t="str">
        <f>IF(ISNA(MATCH(Sales!$B4899,Returns!$B$2:$B$297,0)),"No","Yes")</f>
        <v>No</v>
      </c>
      <c r="W4899" t="str">
        <f>INDEX(People!$A$2:$A$5,MATCH(Sales!$M4899,People!$B$2:$B$5,0))</f>
        <v>Chuck Magee</v>
      </c>
    </row>
    <row r="4900" spans="1:23" x14ac:dyDescent="0.25">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c r="V4900" t="str">
        <f>IF(ISNA(MATCH(Sales!$B4900,Returns!$B$2:$B$297,0)),"No","Yes")</f>
        <v>No</v>
      </c>
      <c r="W4900" t="str">
        <f>INDEX(People!$A$2:$A$5,MATCH(Sales!$M4900,People!$B$2:$B$5,0))</f>
        <v>Chuck Magee</v>
      </c>
    </row>
    <row r="4901" spans="1:23" x14ac:dyDescent="0.25">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c r="V4901" t="str">
        <f>IF(ISNA(MATCH(Sales!$B4901,Returns!$B$2:$B$297,0)),"No","Yes")</f>
        <v>No</v>
      </c>
      <c r="W4901" t="str">
        <f>INDEX(People!$A$2:$A$5,MATCH(Sales!$M4901,People!$B$2:$B$5,0))</f>
        <v>Anna Andreadi</v>
      </c>
    </row>
    <row r="4902" spans="1:23" x14ac:dyDescent="0.25">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c r="V4902" t="str">
        <f>IF(ISNA(MATCH(Sales!$B4902,Returns!$B$2:$B$297,0)),"No","Yes")</f>
        <v>No</v>
      </c>
      <c r="W4902" t="str">
        <f>INDEX(People!$A$2:$A$5,MATCH(Sales!$M4902,People!$B$2:$B$5,0))</f>
        <v>Anna Andreadi</v>
      </c>
    </row>
    <row r="4903" spans="1:23" x14ac:dyDescent="0.25">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c r="V4903" t="str">
        <f>IF(ISNA(MATCH(Sales!$B4903,Returns!$B$2:$B$297,0)),"No","Yes")</f>
        <v>No</v>
      </c>
      <c r="W4903" t="str">
        <f>INDEX(People!$A$2:$A$5,MATCH(Sales!$M4903,People!$B$2:$B$5,0))</f>
        <v>Anna Andreadi</v>
      </c>
    </row>
    <row r="4904" spans="1:23" x14ac:dyDescent="0.25">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IF(ISNA(MATCH(Sales!$B4904,Returns!$B$2:$B$297,0)),"No","Yes")</f>
        <v>No</v>
      </c>
      <c r="W4904" t="str">
        <f>INDEX(People!$A$2:$A$5,MATCH(Sales!$M4904,People!$B$2:$B$5,0))</f>
        <v>Chuck Magee</v>
      </c>
    </row>
    <row r="4905" spans="1:23" x14ac:dyDescent="0.25">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IF(ISNA(MATCH(Sales!$B4905,Returns!$B$2:$B$297,0)),"No","Yes")</f>
        <v>No</v>
      </c>
      <c r="W4905" t="str">
        <f>INDEX(People!$A$2:$A$5,MATCH(Sales!$M4905,People!$B$2:$B$5,0))</f>
        <v>Chuck Magee</v>
      </c>
    </row>
    <row r="4906" spans="1:23" x14ac:dyDescent="0.25">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c r="V4906" t="str">
        <f>IF(ISNA(MATCH(Sales!$B4906,Returns!$B$2:$B$297,0)),"No","Yes")</f>
        <v>No</v>
      </c>
      <c r="W4906" t="str">
        <f>INDEX(People!$A$2:$A$5,MATCH(Sales!$M4906,People!$B$2:$B$5,0))</f>
        <v>Kelly Williams</v>
      </c>
    </row>
    <row r="4907" spans="1:23" x14ac:dyDescent="0.25">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c r="V4907" t="str">
        <f>IF(ISNA(MATCH(Sales!$B4907,Returns!$B$2:$B$297,0)),"No","Yes")</f>
        <v>No</v>
      </c>
      <c r="W4907" t="str">
        <f>INDEX(People!$A$2:$A$5,MATCH(Sales!$M4907,People!$B$2:$B$5,0))</f>
        <v>Chuck Magee</v>
      </c>
    </row>
    <row r="4908" spans="1:23" x14ac:dyDescent="0.25">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c r="V4908" t="str">
        <f>IF(ISNA(MATCH(Sales!$B4908,Returns!$B$2:$B$297,0)),"No","Yes")</f>
        <v>No</v>
      </c>
      <c r="W4908" t="str">
        <f>INDEX(People!$A$2:$A$5,MATCH(Sales!$M4908,People!$B$2:$B$5,0))</f>
        <v>Chuck Magee</v>
      </c>
    </row>
    <row r="4909" spans="1:23" x14ac:dyDescent="0.25">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c r="V4909" t="str">
        <f>IF(ISNA(MATCH(Sales!$B4909,Returns!$B$2:$B$297,0)),"No","Yes")</f>
        <v>No</v>
      </c>
      <c r="W4909" t="str">
        <f>INDEX(People!$A$2:$A$5,MATCH(Sales!$M4909,People!$B$2:$B$5,0))</f>
        <v>Chuck Magee</v>
      </c>
    </row>
    <row r="4910" spans="1:23" x14ac:dyDescent="0.25">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c r="V4910" t="str">
        <f>IF(ISNA(MATCH(Sales!$B4910,Returns!$B$2:$B$297,0)),"No","Yes")</f>
        <v>No</v>
      </c>
      <c r="W4910" t="str">
        <f>INDEX(People!$A$2:$A$5,MATCH(Sales!$M4910,People!$B$2:$B$5,0))</f>
        <v>Chuck Magee</v>
      </c>
    </row>
    <row r="4911" spans="1:23" x14ac:dyDescent="0.25">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c r="V4911" t="str">
        <f>IF(ISNA(MATCH(Sales!$B4911,Returns!$B$2:$B$297,0)),"No","Yes")</f>
        <v>Yes</v>
      </c>
      <c r="W4911" t="str">
        <f>INDEX(People!$A$2:$A$5,MATCH(Sales!$M4911,People!$B$2:$B$5,0))</f>
        <v>Cassandra Brandow</v>
      </c>
    </row>
    <row r="4912" spans="1:23" x14ac:dyDescent="0.25">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c r="V4912" t="str">
        <f>IF(ISNA(MATCH(Sales!$B4912,Returns!$B$2:$B$297,0)),"No","Yes")</f>
        <v>Yes</v>
      </c>
      <c r="W4912" t="str">
        <f>INDEX(People!$A$2:$A$5,MATCH(Sales!$M4912,People!$B$2:$B$5,0))</f>
        <v>Cassandra Brandow</v>
      </c>
    </row>
    <row r="4913" spans="1:23" x14ac:dyDescent="0.25">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c r="V4913" t="str">
        <f>IF(ISNA(MATCH(Sales!$B4913,Returns!$B$2:$B$297,0)),"No","Yes")</f>
        <v>Yes</v>
      </c>
      <c r="W4913" t="str">
        <f>INDEX(People!$A$2:$A$5,MATCH(Sales!$M4913,People!$B$2:$B$5,0))</f>
        <v>Cassandra Brandow</v>
      </c>
    </row>
    <row r="4914" spans="1:23" x14ac:dyDescent="0.25">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c r="V4914" t="str">
        <f>IF(ISNA(MATCH(Sales!$B4914,Returns!$B$2:$B$297,0)),"No","Yes")</f>
        <v>Yes</v>
      </c>
      <c r="W4914" t="str">
        <f>INDEX(People!$A$2:$A$5,MATCH(Sales!$M4914,People!$B$2:$B$5,0))</f>
        <v>Cassandra Brandow</v>
      </c>
    </row>
    <row r="4915" spans="1:23" x14ac:dyDescent="0.25">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IF(ISNA(MATCH(Sales!$B4915,Returns!$B$2:$B$297,0)),"No","Yes")</f>
        <v>Yes</v>
      </c>
      <c r="W4915" t="str">
        <f>INDEX(People!$A$2:$A$5,MATCH(Sales!$M4915,People!$B$2:$B$5,0))</f>
        <v>Cassandra Brandow</v>
      </c>
    </row>
    <row r="4916" spans="1:23" x14ac:dyDescent="0.25">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c r="V4916" t="str">
        <f>IF(ISNA(MATCH(Sales!$B4916,Returns!$B$2:$B$297,0)),"No","Yes")</f>
        <v>No</v>
      </c>
      <c r="W4916" t="str">
        <f>INDEX(People!$A$2:$A$5,MATCH(Sales!$M4916,People!$B$2:$B$5,0))</f>
        <v>Anna Andreadi</v>
      </c>
    </row>
    <row r="4917" spans="1:23" x14ac:dyDescent="0.25">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c r="V4917" t="str">
        <f>IF(ISNA(MATCH(Sales!$B4917,Returns!$B$2:$B$297,0)),"No","Yes")</f>
        <v>No</v>
      </c>
      <c r="W4917" t="str">
        <f>INDEX(People!$A$2:$A$5,MATCH(Sales!$M4917,People!$B$2:$B$5,0))</f>
        <v>Anna Andreadi</v>
      </c>
    </row>
    <row r="4918" spans="1:23" x14ac:dyDescent="0.25">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c r="V4918" t="str">
        <f>IF(ISNA(MATCH(Sales!$B4918,Returns!$B$2:$B$297,0)),"No","Yes")</f>
        <v>No</v>
      </c>
      <c r="W4918" t="str">
        <f>INDEX(People!$A$2:$A$5,MATCH(Sales!$M4918,People!$B$2:$B$5,0))</f>
        <v>Kelly Williams</v>
      </c>
    </row>
    <row r="4919" spans="1:23" x14ac:dyDescent="0.25">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c r="V4919" t="str">
        <f>IF(ISNA(MATCH(Sales!$B4919,Returns!$B$2:$B$297,0)),"No","Yes")</f>
        <v>No</v>
      </c>
      <c r="W4919" t="str">
        <f>INDEX(People!$A$2:$A$5,MATCH(Sales!$M4919,People!$B$2:$B$5,0))</f>
        <v>Kelly Williams</v>
      </c>
    </row>
    <row r="4920" spans="1:23" x14ac:dyDescent="0.25">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c r="V4920" t="str">
        <f>IF(ISNA(MATCH(Sales!$B4920,Returns!$B$2:$B$297,0)),"No","Yes")</f>
        <v>No</v>
      </c>
      <c r="W4920" t="str">
        <f>INDEX(People!$A$2:$A$5,MATCH(Sales!$M4920,People!$B$2:$B$5,0))</f>
        <v>Chuck Magee</v>
      </c>
    </row>
    <row r="4921" spans="1:23" x14ac:dyDescent="0.25">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c r="V4921" t="str">
        <f>IF(ISNA(MATCH(Sales!$B4921,Returns!$B$2:$B$297,0)),"No","Yes")</f>
        <v>No</v>
      </c>
      <c r="W4921" t="str">
        <f>INDEX(People!$A$2:$A$5,MATCH(Sales!$M4921,People!$B$2:$B$5,0))</f>
        <v>Chuck Magee</v>
      </c>
    </row>
    <row r="4922" spans="1:23" x14ac:dyDescent="0.25">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c r="V4922" t="str">
        <f>IF(ISNA(MATCH(Sales!$B4922,Returns!$B$2:$B$297,0)),"No","Yes")</f>
        <v>No</v>
      </c>
      <c r="W4922" t="str">
        <f>INDEX(People!$A$2:$A$5,MATCH(Sales!$M4922,People!$B$2:$B$5,0))</f>
        <v>Kelly Williams</v>
      </c>
    </row>
    <row r="4923" spans="1:23" x14ac:dyDescent="0.25">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c r="V4923" t="str">
        <f>IF(ISNA(MATCH(Sales!$B4923,Returns!$B$2:$B$297,0)),"No","Yes")</f>
        <v>No</v>
      </c>
      <c r="W4923" t="str">
        <f>INDEX(People!$A$2:$A$5,MATCH(Sales!$M4923,People!$B$2:$B$5,0))</f>
        <v>Cassandra Brandow</v>
      </c>
    </row>
    <row r="4924" spans="1:23" x14ac:dyDescent="0.25">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c r="V4924" t="str">
        <f>IF(ISNA(MATCH(Sales!$B4924,Returns!$B$2:$B$297,0)),"No","Yes")</f>
        <v>No</v>
      </c>
      <c r="W4924" t="str">
        <f>INDEX(People!$A$2:$A$5,MATCH(Sales!$M4924,People!$B$2:$B$5,0))</f>
        <v>Cassandra Brandow</v>
      </c>
    </row>
    <row r="4925" spans="1:23" x14ac:dyDescent="0.25">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c r="V4925" t="str">
        <f>IF(ISNA(MATCH(Sales!$B4925,Returns!$B$2:$B$297,0)),"No","Yes")</f>
        <v>No</v>
      </c>
      <c r="W4925" t="str">
        <f>INDEX(People!$A$2:$A$5,MATCH(Sales!$M4925,People!$B$2:$B$5,0))</f>
        <v>Cassandra Brandow</v>
      </c>
    </row>
    <row r="4926" spans="1:23" x14ac:dyDescent="0.25">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c r="V4926" t="str">
        <f>IF(ISNA(MATCH(Sales!$B4926,Returns!$B$2:$B$297,0)),"No","Yes")</f>
        <v>No</v>
      </c>
      <c r="W4926" t="str">
        <f>INDEX(People!$A$2:$A$5,MATCH(Sales!$M4926,People!$B$2:$B$5,0))</f>
        <v>Cassandra Brandow</v>
      </c>
    </row>
    <row r="4927" spans="1:23" x14ac:dyDescent="0.25">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c r="V4927" t="str">
        <f>IF(ISNA(MATCH(Sales!$B4927,Returns!$B$2:$B$297,0)),"No","Yes")</f>
        <v>No</v>
      </c>
      <c r="W4927" t="str">
        <f>INDEX(People!$A$2:$A$5,MATCH(Sales!$M4927,People!$B$2:$B$5,0))</f>
        <v>Chuck Magee</v>
      </c>
    </row>
    <row r="4928" spans="1:23" x14ac:dyDescent="0.25">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IF(ISNA(MATCH(Sales!$B4928,Returns!$B$2:$B$297,0)),"No","Yes")</f>
        <v>No</v>
      </c>
      <c r="W4928" t="str">
        <f>INDEX(People!$A$2:$A$5,MATCH(Sales!$M4928,People!$B$2:$B$5,0))</f>
        <v>Kelly Williams</v>
      </c>
    </row>
    <row r="4929" spans="1:23" x14ac:dyDescent="0.25">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IF(ISNA(MATCH(Sales!$B4929,Returns!$B$2:$B$297,0)),"No","Yes")</f>
        <v>No</v>
      </c>
      <c r="W4929" t="str">
        <f>INDEX(People!$A$2:$A$5,MATCH(Sales!$M4929,People!$B$2:$B$5,0))</f>
        <v>Chuck Magee</v>
      </c>
    </row>
    <row r="4930" spans="1:23" x14ac:dyDescent="0.25">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c r="V4930" t="str">
        <f>IF(ISNA(MATCH(Sales!$B4930,Returns!$B$2:$B$297,0)),"No","Yes")</f>
        <v>No</v>
      </c>
      <c r="W4930" t="str">
        <f>INDEX(People!$A$2:$A$5,MATCH(Sales!$M4930,People!$B$2:$B$5,0))</f>
        <v>Chuck Magee</v>
      </c>
    </row>
    <row r="4931" spans="1:23" x14ac:dyDescent="0.25">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IF(ISNA(MATCH(Sales!$B4931,Returns!$B$2:$B$297,0)),"No","Yes")</f>
        <v>No</v>
      </c>
      <c r="W4931" t="str">
        <f>INDEX(People!$A$2:$A$5,MATCH(Sales!$M4931,People!$B$2:$B$5,0))</f>
        <v>Chuck Magee</v>
      </c>
    </row>
    <row r="4932" spans="1:23" x14ac:dyDescent="0.25">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c r="V4932" t="str">
        <f>IF(ISNA(MATCH(Sales!$B4932,Returns!$B$2:$B$297,0)),"No","Yes")</f>
        <v>No</v>
      </c>
      <c r="W4932" t="str">
        <f>INDEX(People!$A$2:$A$5,MATCH(Sales!$M4932,People!$B$2:$B$5,0))</f>
        <v>Chuck Magee</v>
      </c>
    </row>
    <row r="4933" spans="1:23" x14ac:dyDescent="0.25">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IF(ISNA(MATCH(Sales!$B4933,Returns!$B$2:$B$297,0)),"No","Yes")</f>
        <v>No</v>
      </c>
      <c r="W4933" t="str">
        <f>INDEX(People!$A$2:$A$5,MATCH(Sales!$M4933,People!$B$2:$B$5,0))</f>
        <v>Anna Andreadi</v>
      </c>
    </row>
    <row r="4934" spans="1:23" x14ac:dyDescent="0.25">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c r="V4934" t="str">
        <f>IF(ISNA(MATCH(Sales!$B4934,Returns!$B$2:$B$297,0)),"No","Yes")</f>
        <v>No</v>
      </c>
      <c r="W4934" t="str">
        <f>INDEX(People!$A$2:$A$5,MATCH(Sales!$M4934,People!$B$2:$B$5,0))</f>
        <v>Anna Andreadi</v>
      </c>
    </row>
    <row r="4935" spans="1:23" x14ac:dyDescent="0.25">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c r="V4935" t="str">
        <f>IF(ISNA(MATCH(Sales!$B4935,Returns!$B$2:$B$297,0)),"No","Yes")</f>
        <v>No</v>
      </c>
      <c r="W4935" t="str">
        <f>INDEX(People!$A$2:$A$5,MATCH(Sales!$M4935,People!$B$2:$B$5,0))</f>
        <v>Anna Andreadi</v>
      </c>
    </row>
    <row r="4936" spans="1:23" x14ac:dyDescent="0.25">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c r="V4936" t="str">
        <f>IF(ISNA(MATCH(Sales!$B4936,Returns!$B$2:$B$297,0)),"No","Yes")</f>
        <v>No</v>
      </c>
      <c r="W4936" t="str">
        <f>INDEX(People!$A$2:$A$5,MATCH(Sales!$M4936,People!$B$2:$B$5,0))</f>
        <v>Anna Andreadi</v>
      </c>
    </row>
    <row r="4937" spans="1:23" x14ac:dyDescent="0.25">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c r="V4937" t="str">
        <f>IF(ISNA(MATCH(Sales!$B4937,Returns!$B$2:$B$297,0)),"No","Yes")</f>
        <v>No</v>
      </c>
      <c r="W4937" t="str">
        <f>INDEX(People!$A$2:$A$5,MATCH(Sales!$M4937,People!$B$2:$B$5,0))</f>
        <v>Anna Andreadi</v>
      </c>
    </row>
    <row r="4938" spans="1:23" x14ac:dyDescent="0.25">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c r="V4938" t="str">
        <f>IF(ISNA(MATCH(Sales!$B4938,Returns!$B$2:$B$297,0)),"No","Yes")</f>
        <v>No</v>
      </c>
      <c r="W4938" t="str">
        <f>INDEX(People!$A$2:$A$5,MATCH(Sales!$M4938,People!$B$2:$B$5,0))</f>
        <v>Cassandra Brandow</v>
      </c>
    </row>
    <row r="4939" spans="1:23" x14ac:dyDescent="0.25">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c r="V4939" t="str">
        <f>IF(ISNA(MATCH(Sales!$B4939,Returns!$B$2:$B$297,0)),"No","Yes")</f>
        <v>No</v>
      </c>
      <c r="W4939" t="str">
        <f>INDEX(People!$A$2:$A$5,MATCH(Sales!$M4939,People!$B$2:$B$5,0))</f>
        <v>Anna Andreadi</v>
      </c>
    </row>
    <row r="4940" spans="1:23" x14ac:dyDescent="0.25">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c r="V4940" t="str">
        <f>IF(ISNA(MATCH(Sales!$B4940,Returns!$B$2:$B$297,0)),"No","Yes")</f>
        <v>No</v>
      </c>
      <c r="W4940" t="str">
        <f>INDEX(People!$A$2:$A$5,MATCH(Sales!$M4940,People!$B$2:$B$5,0))</f>
        <v>Anna Andreadi</v>
      </c>
    </row>
    <row r="4941" spans="1:23" x14ac:dyDescent="0.25">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c r="V4941" t="str">
        <f>IF(ISNA(MATCH(Sales!$B4941,Returns!$B$2:$B$297,0)),"No","Yes")</f>
        <v>No</v>
      </c>
      <c r="W4941" t="str">
        <f>INDEX(People!$A$2:$A$5,MATCH(Sales!$M4941,People!$B$2:$B$5,0))</f>
        <v>Anna Andreadi</v>
      </c>
    </row>
    <row r="4942" spans="1:23" x14ac:dyDescent="0.25">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c r="V4942" t="str">
        <f>IF(ISNA(MATCH(Sales!$B4942,Returns!$B$2:$B$297,0)),"No","Yes")</f>
        <v>No</v>
      </c>
      <c r="W4942" t="str">
        <f>INDEX(People!$A$2:$A$5,MATCH(Sales!$M4942,People!$B$2:$B$5,0))</f>
        <v>Chuck Magee</v>
      </c>
    </row>
    <row r="4943" spans="1:23" x14ac:dyDescent="0.25">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c r="V4943" t="str">
        <f>IF(ISNA(MATCH(Sales!$B4943,Returns!$B$2:$B$297,0)),"No","Yes")</f>
        <v>No</v>
      </c>
      <c r="W4943" t="str">
        <f>INDEX(People!$A$2:$A$5,MATCH(Sales!$M4943,People!$B$2:$B$5,0))</f>
        <v>Chuck Magee</v>
      </c>
    </row>
    <row r="4944" spans="1:23" x14ac:dyDescent="0.25">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c r="V4944" t="str">
        <f>IF(ISNA(MATCH(Sales!$B4944,Returns!$B$2:$B$297,0)),"No","Yes")</f>
        <v>No</v>
      </c>
      <c r="W4944" t="str">
        <f>INDEX(People!$A$2:$A$5,MATCH(Sales!$M4944,People!$B$2:$B$5,0))</f>
        <v>Chuck Magee</v>
      </c>
    </row>
    <row r="4945" spans="1:23" x14ac:dyDescent="0.25">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c r="V4945" t="str">
        <f>IF(ISNA(MATCH(Sales!$B4945,Returns!$B$2:$B$297,0)),"No","Yes")</f>
        <v>No</v>
      </c>
      <c r="W4945" t="str">
        <f>INDEX(People!$A$2:$A$5,MATCH(Sales!$M4945,People!$B$2:$B$5,0))</f>
        <v>Kelly Williams</v>
      </c>
    </row>
    <row r="4946" spans="1:23" x14ac:dyDescent="0.25">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c r="V4946" t="str">
        <f>IF(ISNA(MATCH(Sales!$B4946,Returns!$B$2:$B$297,0)),"No","Yes")</f>
        <v>Yes</v>
      </c>
      <c r="W4946" t="str">
        <f>INDEX(People!$A$2:$A$5,MATCH(Sales!$M4946,People!$B$2:$B$5,0))</f>
        <v>Anna Andreadi</v>
      </c>
    </row>
    <row r="4947" spans="1:23" x14ac:dyDescent="0.25">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c r="V4947" t="str">
        <f>IF(ISNA(MATCH(Sales!$B4947,Returns!$B$2:$B$297,0)),"No","Yes")</f>
        <v>Yes</v>
      </c>
      <c r="W4947" t="str">
        <f>INDEX(People!$A$2:$A$5,MATCH(Sales!$M4947,People!$B$2:$B$5,0))</f>
        <v>Anna Andreadi</v>
      </c>
    </row>
    <row r="4948" spans="1:23" x14ac:dyDescent="0.25">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c r="V4948" t="str">
        <f>IF(ISNA(MATCH(Sales!$B4948,Returns!$B$2:$B$297,0)),"No","Yes")</f>
        <v>Yes</v>
      </c>
      <c r="W4948" t="str">
        <f>INDEX(People!$A$2:$A$5,MATCH(Sales!$M4948,People!$B$2:$B$5,0))</f>
        <v>Anna Andreadi</v>
      </c>
    </row>
    <row r="4949" spans="1:23" x14ac:dyDescent="0.25">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c r="V4949" t="str">
        <f>IF(ISNA(MATCH(Sales!$B4949,Returns!$B$2:$B$297,0)),"No","Yes")</f>
        <v>No</v>
      </c>
      <c r="W4949" t="str">
        <f>INDEX(People!$A$2:$A$5,MATCH(Sales!$M4949,People!$B$2:$B$5,0))</f>
        <v>Anna Andreadi</v>
      </c>
    </row>
    <row r="4950" spans="1:23" x14ac:dyDescent="0.25">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c r="V4950" t="str">
        <f>IF(ISNA(MATCH(Sales!$B4950,Returns!$B$2:$B$297,0)),"No","Yes")</f>
        <v>No</v>
      </c>
      <c r="W4950" t="str">
        <f>INDEX(People!$A$2:$A$5,MATCH(Sales!$M4950,People!$B$2:$B$5,0))</f>
        <v>Anna Andreadi</v>
      </c>
    </row>
    <row r="4951" spans="1:23" x14ac:dyDescent="0.25">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c r="V4951" t="str">
        <f>IF(ISNA(MATCH(Sales!$B4951,Returns!$B$2:$B$297,0)),"No","Yes")</f>
        <v>No</v>
      </c>
      <c r="W4951" t="str">
        <f>INDEX(People!$A$2:$A$5,MATCH(Sales!$M4951,People!$B$2:$B$5,0))</f>
        <v>Anna Andreadi</v>
      </c>
    </row>
    <row r="4952" spans="1:23" x14ac:dyDescent="0.25">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c r="V4952" t="str">
        <f>IF(ISNA(MATCH(Sales!$B4952,Returns!$B$2:$B$297,0)),"No","Yes")</f>
        <v>No</v>
      </c>
      <c r="W4952" t="str">
        <f>INDEX(People!$A$2:$A$5,MATCH(Sales!$M4952,People!$B$2:$B$5,0))</f>
        <v>Chuck Magee</v>
      </c>
    </row>
    <row r="4953" spans="1:23" x14ac:dyDescent="0.25">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c r="V4953" t="str">
        <f>IF(ISNA(MATCH(Sales!$B4953,Returns!$B$2:$B$297,0)),"No","Yes")</f>
        <v>No</v>
      </c>
      <c r="W4953" t="str">
        <f>INDEX(People!$A$2:$A$5,MATCH(Sales!$M4953,People!$B$2:$B$5,0))</f>
        <v>Kelly Williams</v>
      </c>
    </row>
    <row r="4954" spans="1:23" x14ac:dyDescent="0.25">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c r="V4954" t="str">
        <f>IF(ISNA(MATCH(Sales!$B4954,Returns!$B$2:$B$297,0)),"No","Yes")</f>
        <v>Yes</v>
      </c>
      <c r="W4954" t="str">
        <f>INDEX(People!$A$2:$A$5,MATCH(Sales!$M4954,People!$B$2:$B$5,0))</f>
        <v>Anna Andreadi</v>
      </c>
    </row>
    <row r="4955" spans="1:23" x14ac:dyDescent="0.25">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c r="V4955" t="str">
        <f>IF(ISNA(MATCH(Sales!$B4955,Returns!$B$2:$B$297,0)),"No","Yes")</f>
        <v>No</v>
      </c>
      <c r="W4955" t="str">
        <f>INDEX(People!$A$2:$A$5,MATCH(Sales!$M4955,People!$B$2:$B$5,0))</f>
        <v>Chuck Magee</v>
      </c>
    </row>
    <row r="4956" spans="1:23" x14ac:dyDescent="0.25">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c r="V4956" t="str">
        <f>IF(ISNA(MATCH(Sales!$B4956,Returns!$B$2:$B$297,0)),"No","Yes")</f>
        <v>No</v>
      </c>
      <c r="W4956" t="str">
        <f>INDEX(People!$A$2:$A$5,MATCH(Sales!$M4956,People!$B$2:$B$5,0))</f>
        <v>Anna Andreadi</v>
      </c>
    </row>
    <row r="4957" spans="1:23" x14ac:dyDescent="0.25">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c r="V4957" t="str">
        <f>IF(ISNA(MATCH(Sales!$B4957,Returns!$B$2:$B$297,0)),"No","Yes")</f>
        <v>No</v>
      </c>
      <c r="W4957" t="str">
        <f>INDEX(People!$A$2:$A$5,MATCH(Sales!$M4957,People!$B$2:$B$5,0))</f>
        <v>Anna Andreadi</v>
      </c>
    </row>
    <row r="4958" spans="1:23" x14ac:dyDescent="0.25">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c r="V4958" t="str">
        <f>IF(ISNA(MATCH(Sales!$B4958,Returns!$B$2:$B$297,0)),"No","Yes")</f>
        <v>No</v>
      </c>
      <c r="W4958" t="str">
        <f>INDEX(People!$A$2:$A$5,MATCH(Sales!$M4958,People!$B$2:$B$5,0))</f>
        <v>Anna Andreadi</v>
      </c>
    </row>
    <row r="4959" spans="1:23" x14ac:dyDescent="0.25">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c r="V4959" t="str">
        <f>IF(ISNA(MATCH(Sales!$B4959,Returns!$B$2:$B$297,0)),"No","Yes")</f>
        <v>No</v>
      </c>
      <c r="W4959" t="str">
        <f>INDEX(People!$A$2:$A$5,MATCH(Sales!$M4959,People!$B$2:$B$5,0))</f>
        <v>Kelly Williams</v>
      </c>
    </row>
    <row r="4960" spans="1:23" x14ac:dyDescent="0.25">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c r="V4960" t="str">
        <f>IF(ISNA(MATCH(Sales!$B4960,Returns!$B$2:$B$297,0)),"No","Yes")</f>
        <v>No</v>
      </c>
      <c r="W4960" t="str">
        <f>INDEX(People!$A$2:$A$5,MATCH(Sales!$M4960,People!$B$2:$B$5,0))</f>
        <v>Kelly Williams</v>
      </c>
    </row>
    <row r="4961" spans="1:23" x14ac:dyDescent="0.25">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c r="V4961" t="str">
        <f>IF(ISNA(MATCH(Sales!$B4961,Returns!$B$2:$B$297,0)),"No","Yes")</f>
        <v>No</v>
      </c>
      <c r="W4961" t="str">
        <f>INDEX(People!$A$2:$A$5,MATCH(Sales!$M4961,People!$B$2:$B$5,0))</f>
        <v>Anna Andreadi</v>
      </c>
    </row>
    <row r="4962" spans="1:23" x14ac:dyDescent="0.25">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c r="V4962" t="str">
        <f>IF(ISNA(MATCH(Sales!$B4962,Returns!$B$2:$B$297,0)),"No","Yes")</f>
        <v>No</v>
      </c>
      <c r="W4962" t="str">
        <f>INDEX(People!$A$2:$A$5,MATCH(Sales!$M4962,People!$B$2:$B$5,0))</f>
        <v>Anna Andreadi</v>
      </c>
    </row>
    <row r="4963" spans="1:23" x14ac:dyDescent="0.25">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c r="V4963" t="str">
        <f>IF(ISNA(MATCH(Sales!$B4963,Returns!$B$2:$B$297,0)),"No","Yes")</f>
        <v>No</v>
      </c>
      <c r="W4963" t="str">
        <f>INDEX(People!$A$2:$A$5,MATCH(Sales!$M4963,People!$B$2:$B$5,0))</f>
        <v>Anna Andreadi</v>
      </c>
    </row>
    <row r="4964" spans="1:23" x14ac:dyDescent="0.25">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c r="V4964" t="str">
        <f>IF(ISNA(MATCH(Sales!$B4964,Returns!$B$2:$B$297,0)),"No","Yes")</f>
        <v>No</v>
      </c>
      <c r="W4964" t="str">
        <f>INDEX(People!$A$2:$A$5,MATCH(Sales!$M4964,People!$B$2:$B$5,0))</f>
        <v>Anna Andreadi</v>
      </c>
    </row>
    <row r="4965" spans="1:23" x14ac:dyDescent="0.25">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c r="V4965" t="str">
        <f>IF(ISNA(MATCH(Sales!$B4965,Returns!$B$2:$B$297,0)),"No","Yes")</f>
        <v>No</v>
      </c>
      <c r="W4965" t="str">
        <f>INDEX(People!$A$2:$A$5,MATCH(Sales!$M4965,People!$B$2:$B$5,0))</f>
        <v>Anna Andreadi</v>
      </c>
    </row>
    <row r="4966" spans="1:23" x14ac:dyDescent="0.25">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c r="V4966" t="str">
        <f>IF(ISNA(MATCH(Sales!$B4966,Returns!$B$2:$B$297,0)),"No","Yes")</f>
        <v>No</v>
      </c>
      <c r="W4966" t="str">
        <f>INDEX(People!$A$2:$A$5,MATCH(Sales!$M4966,People!$B$2:$B$5,0))</f>
        <v>Cassandra Brandow</v>
      </c>
    </row>
    <row r="4967" spans="1:23" x14ac:dyDescent="0.25">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c r="V4967" t="str">
        <f>IF(ISNA(MATCH(Sales!$B4967,Returns!$B$2:$B$297,0)),"No","Yes")</f>
        <v>No</v>
      </c>
      <c r="W4967" t="str">
        <f>INDEX(People!$A$2:$A$5,MATCH(Sales!$M4967,People!$B$2:$B$5,0))</f>
        <v>Cassandra Brandow</v>
      </c>
    </row>
    <row r="4968" spans="1:23" x14ac:dyDescent="0.25">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c r="V4968" t="str">
        <f>IF(ISNA(MATCH(Sales!$B4968,Returns!$B$2:$B$297,0)),"No","Yes")</f>
        <v>No</v>
      </c>
      <c r="W4968" t="str">
        <f>INDEX(People!$A$2:$A$5,MATCH(Sales!$M4968,People!$B$2:$B$5,0))</f>
        <v>Chuck Magee</v>
      </c>
    </row>
    <row r="4969" spans="1:23" x14ac:dyDescent="0.25">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IF(ISNA(MATCH(Sales!$B4969,Returns!$B$2:$B$297,0)),"No","Yes")</f>
        <v>No</v>
      </c>
      <c r="W4969" t="str">
        <f>INDEX(People!$A$2:$A$5,MATCH(Sales!$M4969,People!$B$2:$B$5,0))</f>
        <v>Chuck Magee</v>
      </c>
    </row>
    <row r="4970" spans="1:23" x14ac:dyDescent="0.25">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IF(ISNA(MATCH(Sales!$B4970,Returns!$B$2:$B$297,0)),"No","Yes")</f>
        <v>No</v>
      </c>
      <c r="W4970" t="str">
        <f>INDEX(People!$A$2:$A$5,MATCH(Sales!$M4970,People!$B$2:$B$5,0))</f>
        <v>Chuck Magee</v>
      </c>
    </row>
    <row r="4971" spans="1:23" x14ac:dyDescent="0.25">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c r="V4971" t="str">
        <f>IF(ISNA(MATCH(Sales!$B4971,Returns!$B$2:$B$297,0)),"No","Yes")</f>
        <v>No</v>
      </c>
      <c r="W4971" t="str">
        <f>INDEX(People!$A$2:$A$5,MATCH(Sales!$M4971,People!$B$2:$B$5,0))</f>
        <v>Chuck Magee</v>
      </c>
    </row>
    <row r="4972" spans="1:23" x14ac:dyDescent="0.25">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c r="V4972" t="str">
        <f>IF(ISNA(MATCH(Sales!$B4972,Returns!$B$2:$B$297,0)),"No","Yes")</f>
        <v>No</v>
      </c>
      <c r="W4972" t="str">
        <f>INDEX(People!$A$2:$A$5,MATCH(Sales!$M4972,People!$B$2:$B$5,0))</f>
        <v>Cassandra Brandow</v>
      </c>
    </row>
    <row r="4973" spans="1:23" x14ac:dyDescent="0.25">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c r="V4973" t="str">
        <f>IF(ISNA(MATCH(Sales!$B4973,Returns!$B$2:$B$297,0)),"No","Yes")</f>
        <v>No</v>
      </c>
      <c r="W4973" t="str">
        <f>INDEX(People!$A$2:$A$5,MATCH(Sales!$M4973,People!$B$2:$B$5,0))</f>
        <v>Cassandra Brandow</v>
      </c>
    </row>
    <row r="4974" spans="1:23" x14ac:dyDescent="0.25">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c r="V4974" t="str">
        <f>IF(ISNA(MATCH(Sales!$B4974,Returns!$B$2:$B$297,0)),"No","Yes")</f>
        <v>No</v>
      </c>
      <c r="W4974" t="str">
        <f>INDEX(People!$A$2:$A$5,MATCH(Sales!$M4974,People!$B$2:$B$5,0))</f>
        <v>Cassandra Brandow</v>
      </c>
    </row>
    <row r="4975" spans="1:23" x14ac:dyDescent="0.25">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c r="V4975" t="str">
        <f>IF(ISNA(MATCH(Sales!$B4975,Returns!$B$2:$B$297,0)),"No","Yes")</f>
        <v>No</v>
      </c>
      <c r="W4975" t="str">
        <f>INDEX(People!$A$2:$A$5,MATCH(Sales!$M4975,People!$B$2:$B$5,0))</f>
        <v>Cassandra Brandow</v>
      </c>
    </row>
    <row r="4976" spans="1:23" x14ac:dyDescent="0.25">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c r="V4976" t="str">
        <f>IF(ISNA(MATCH(Sales!$B4976,Returns!$B$2:$B$297,0)),"No","Yes")</f>
        <v>No</v>
      </c>
      <c r="W4976" t="str">
        <f>INDEX(People!$A$2:$A$5,MATCH(Sales!$M4976,People!$B$2:$B$5,0))</f>
        <v>Anna Andreadi</v>
      </c>
    </row>
    <row r="4977" spans="1:23" x14ac:dyDescent="0.25">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c r="V4977" t="str">
        <f>IF(ISNA(MATCH(Sales!$B4977,Returns!$B$2:$B$297,0)),"No","Yes")</f>
        <v>No</v>
      </c>
      <c r="W4977" t="str">
        <f>INDEX(People!$A$2:$A$5,MATCH(Sales!$M4977,People!$B$2:$B$5,0))</f>
        <v>Cassandra Brandow</v>
      </c>
    </row>
    <row r="4978" spans="1:23" x14ac:dyDescent="0.25">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IF(ISNA(MATCH(Sales!$B4978,Returns!$B$2:$B$297,0)),"No","Yes")</f>
        <v>No</v>
      </c>
      <c r="W4978" t="str">
        <f>INDEX(People!$A$2:$A$5,MATCH(Sales!$M4978,People!$B$2:$B$5,0))</f>
        <v>Chuck Magee</v>
      </c>
    </row>
    <row r="4979" spans="1:23" x14ac:dyDescent="0.25">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c r="V4979" t="str">
        <f>IF(ISNA(MATCH(Sales!$B4979,Returns!$B$2:$B$297,0)),"No","Yes")</f>
        <v>No</v>
      </c>
      <c r="W4979" t="str">
        <f>INDEX(People!$A$2:$A$5,MATCH(Sales!$M4979,People!$B$2:$B$5,0))</f>
        <v>Chuck Magee</v>
      </c>
    </row>
    <row r="4980" spans="1:23" x14ac:dyDescent="0.25">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IF(ISNA(MATCH(Sales!$B4980,Returns!$B$2:$B$297,0)),"No","Yes")</f>
        <v>No</v>
      </c>
      <c r="W4980" t="str">
        <f>INDEX(People!$A$2:$A$5,MATCH(Sales!$M4980,People!$B$2:$B$5,0))</f>
        <v>Chuck Magee</v>
      </c>
    </row>
    <row r="4981" spans="1:23" x14ac:dyDescent="0.25">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c r="V4981" t="str">
        <f>IF(ISNA(MATCH(Sales!$B4981,Returns!$B$2:$B$297,0)),"No","Yes")</f>
        <v>No</v>
      </c>
      <c r="W4981" t="str">
        <f>INDEX(People!$A$2:$A$5,MATCH(Sales!$M4981,People!$B$2:$B$5,0))</f>
        <v>Kelly Williams</v>
      </c>
    </row>
    <row r="4982" spans="1:23" x14ac:dyDescent="0.25">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c r="V4982" t="str">
        <f>IF(ISNA(MATCH(Sales!$B4982,Returns!$B$2:$B$297,0)),"No","Yes")</f>
        <v>No</v>
      </c>
      <c r="W4982" t="str">
        <f>INDEX(People!$A$2:$A$5,MATCH(Sales!$M4982,People!$B$2:$B$5,0))</f>
        <v>Kelly Williams</v>
      </c>
    </row>
    <row r="4983" spans="1:23" x14ac:dyDescent="0.25">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c r="V4983" t="str">
        <f>IF(ISNA(MATCH(Sales!$B4983,Returns!$B$2:$B$297,0)),"No","Yes")</f>
        <v>No</v>
      </c>
      <c r="W4983" t="str">
        <f>INDEX(People!$A$2:$A$5,MATCH(Sales!$M4983,People!$B$2:$B$5,0))</f>
        <v>Kelly Williams</v>
      </c>
    </row>
    <row r="4984" spans="1:23" x14ac:dyDescent="0.25">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IF(ISNA(MATCH(Sales!$B4984,Returns!$B$2:$B$297,0)),"No","Yes")</f>
        <v>No</v>
      </c>
      <c r="W4984" t="str">
        <f>INDEX(People!$A$2:$A$5,MATCH(Sales!$M4984,People!$B$2:$B$5,0))</f>
        <v>Anna Andreadi</v>
      </c>
    </row>
    <row r="4985" spans="1:23" x14ac:dyDescent="0.25">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IF(ISNA(MATCH(Sales!$B4985,Returns!$B$2:$B$297,0)),"No","Yes")</f>
        <v>No</v>
      </c>
      <c r="W4985" t="str">
        <f>INDEX(People!$A$2:$A$5,MATCH(Sales!$M4985,People!$B$2:$B$5,0))</f>
        <v>Anna Andreadi</v>
      </c>
    </row>
    <row r="4986" spans="1:23" x14ac:dyDescent="0.25">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c r="V4986" t="str">
        <f>IF(ISNA(MATCH(Sales!$B4986,Returns!$B$2:$B$297,0)),"No","Yes")</f>
        <v>No</v>
      </c>
      <c r="W4986" t="str">
        <f>INDEX(People!$A$2:$A$5,MATCH(Sales!$M4986,People!$B$2:$B$5,0))</f>
        <v>Cassandra Brandow</v>
      </c>
    </row>
    <row r="4987" spans="1:23" x14ac:dyDescent="0.25">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c r="V4987" t="str">
        <f>IF(ISNA(MATCH(Sales!$B4987,Returns!$B$2:$B$297,0)),"No","Yes")</f>
        <v>No</v>
      </c>
      <c r="W4987" t="str">
        <f>INDEX(People!$A$2:$A$5,MATCH(Sales!$M4987,People!$B$2:$B$5,0))</f>
        <v>Chuck Magee</v>
      </c>
    </row>
    <row r="4988" spans="1:23" x14ac:dyDescent="0.25">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c r="V4988" t="str">
        <f>IF(ISNA(MATCH(Sales!$B4988,Returns!$B$2:$B$297,0)),"No","Yes")</f>
        <v>No</v>
      </c>
      <c r="W4988" t="str">
        <f>INDEX(People!$A$2:$A$5,MATCH(Sales!$M4988,People!$B$2:$B$5,0))</f>
        <v>Anna Andreadi</v>
      </c>
    </row>
    <row r="4989" spans="1:23" x14ac:dyDescent="0.25">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c r="V4989" t="str">
        <f>IF(ISNA(MATCH(Sales!$B4989,Returns!$B$2:$B$297,0)),"No","Yes")</f>
        <v>No</v>
      </c>
      <c r="W4989" t="str">
        <f>INDEX(People!$A$2:$A$5,MATCH(Sales!$M4989,People!$B$2:$B$5,0))</f>
        <v>Anna Andreadi</v>
      </c>
    </row>
    <row r="4990" spans="1:23" x14ac:dyDescent="0.25">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c r="V4990" t="str">
        <f>IF(ISNA(MATCH(Sales!$B4990,Returns!$B$2:$B$297,0)),"No","Yes")</f>
        <v>No</v>
      </c>
      <c r="W4990" t="str">
        <f>INDEX(People!$A$2:$A$5,MATCH(Sales!$M4990,People!$B$2:$B$5,0))</f>
        <v>Anna Andreadi</v>
      </c>
    </row>
    <row r="4991" spans="1:23" x14ac:dyDescent="0.25">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c r="V4991" t="str">
        <f>IF(ISNA(MATCH(Sales!$B4991,Returns!$B$2:$B$297,0)),"No","Yes")</f>
        <v>No</v>
      </c>
      <c r="W4991" t="str">
        <f>INDEX(People!$A$2:$A$5,MATCH(Sales!$M4991,People!$B$2:$B$5,0))</f>
        <v>Anna Andreadi</v>
      </c>
    </row>
    <row r="4992" spans="1:23" x14ac:dyDescent="0.25">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c r="V4992" t="str">
        <f>IF(ISNA(MATCH(Sales!$B4992,Returns!$B$2:$B$297,0)),"No","Yes")</f>
        <v>No</v>
      </c>
      <c r="W4992" t="str">
        <f>INDEX(People!$A$2:$A$5,MATCH(Sales!$M4992,People!$B$2:$B$5,0))</f>
        <v>Anna Andreadi</v>
      </c>
    </row>
    <row r="4993" spans="1:23" x14ac:dyDescent="0.25">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c r="V4993" t="str">
        <f>IF(ISNA(MATCH(Sales!$B4993,Returns!$B$2:$B$297,0)),"No","Yes")</f>
        <v>No</v>
      </c>
      <c r="W4993" t="str">
        <f>INDEX(People!$A$2:$A$5,MATCH(Sales!$M4993,People!$B$2:$B$5,0))</f>
        <v>Kelly Williams</v>
      </c>
    </row>
    <row r="4994" spans="1:23" x14ac:dyDescent="0.25">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c r="V4994" t="str">
        <f>IF(ISNA(MATCH(Sales!$B4994,Returns!$B$2:$B$297,0)),"No","Yes")</f>
        <v>No</v>
      </c>
      <c r="W4994" t="str">
        <f>INDEX(People!$A$2:$A$5,MATCH(Sales!$M4994,People!$B$2:$B$5,0))</f>
        <v>Cassandra Brandow</v>
      </c>
    </row>
    <row r="4995" spans="1:23" x14ac:dyDescent="0.25">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c r="V4995" t="str">
        <f>IF(ISNA(MATCH(Sales!$B4995,Returns!$B$2:$B$297,0)),"No","Yes")</f>
        <v>No</v>
      </c>
      <c r="W4995" t="str">
        <f>INDEX(People!$A$2:$A$5,MATCH(Sales!$M4995,People!$B$2:$B$5,0))</f>
        <v>Cassandra Brandow</v>
      </c>
    </row>
    <row r="4996" spans="1:23" x14ac:dyDescent="0.25">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c r="V4996" t="str">
        <f>IF(ISNA(MATCH(Sales!$B4996,Returns!$B$2:$B$297,0)),"No","Yes")</f>
        <v>No</v>
      </c>
      <c r="W4996" t="str">
        <f>INDEX(People!$A$2:$A$5,MATCH(Sales!$M4996,People!$B$2:$B$5,0))</f>
        <v>Cassandra Brandow</v>
      </c>
    </row>
    <row r="4997" spans="1:23" x14ac:dyDescent="0.25">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c r="V4997" t="str">
        <f>IF(ISNA(MATCH(Sales!$B4997,Returns!$B$2:$B$297,0)),"No","Yes")</f>
        <v>No</v>
      </c>
      <c r="W4997" t="str">
        <f>INDEX(People!$A$2:$A$5,MATCH(Sales!$M4997,People!$B$2:$B$5,0))</f>
        <v>Chuck Magee</v>
      </c>
    </row>
    <row r="4998" spans="1:23" x14ac:dyDescent="0.25">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c r="V4998" t="str">
        <f>IF(ISNA(MATCH(Sales!$B4998,Returns!$B$2:$B$297,0)),"No","Yes")</f>
        <v>No</v>
      </c>
      <c r="W4998" t="str">
        <f>INDEX(People!$A$2:$A$5,MATCH(Sales!$M4998,People!$B$2:$B$5,0))</f>
        <v>Cassandra Brandow</v>
      </c>
    </row>
    <row r="4999" spans="1:23" x14ac:dyDescent="0.25">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c r="V4999" t="str">
        <f>IF(ISNA(MATCH(Sales!$B4999,Returns!$B$2:$B$297,0)),"No","Yes")</f>
        <v>No</v>
      </c>
      <c r="W4999" t="str">
        <f>INDEX(People!$A$2:$A$5,MATCH(Sales!$M4999,People!$B$2:$B$5,0))</f>
        <v>Cassandra Brandow</v>
      </c>
    </row>
    <row r="5000" spans="1:23" x14ac:dyDescent="0.25">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c r="V5000" t="str">
        <f>IF(ISNA(MATCH(Sales!$B5000,Returns!$B$2:$B$297,0)),"No","Yes")</f>
        <v>No</v>
      </c>
      <c r="W5000" t="str">
        <f>INDEX(People!$A$2:$A$5,MATCH(Sales!$M5000,People!$B$2:$B$5,0))</f>
        <v>Anna Andreadi</v>
      </c>
    </row>
    <row r="5001" spans="1:23" x14ac:dyDescent="0.25">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c r="V5001" t="str">
        <f>IF(ISNA(MATCH(Sales!$B5001,Returns!$B$2:$B$297,0)),"No","Yes")</f>
        <v>No</v>
      </c>
      <c r="W5001" t="str">
        <f>INDEX(People!$A$2:$A$5,MATCH(Sales!$M5001,People!$B$2:$B$5,0))</f>
        <v>Anna Andreadi</v>
      </c>
    </row>
    <row r="5002" spans="1:23" x14ac:dyDescent="0.25">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IF(ISNA(MATCH(Sales!$B5002,Returns!$B$2:$B$297,0)),"No","Yes")</f>
        <v>No</v>
      </c>
      <c r="W5002" t="str">
        <f>INDEX(People!$A$2:$A$5,MATCH(Sales!$M5002,People!$B$2:$B$5,0))</f>
        <v>Anna Andreadi</v>
      </c>
    </row>
    <row r="5003" spans="1:23" x14ac:dyDescent="0.25">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c r="V5003" t="str">
        <f>IF(ISNA(MATCH(Sales!$B5003,Returns!$B$2:$B$297,0)),"No","Yes")</f>
        <v>No</v>
      </c>
      <c r="W5003" t="str">
        <f>INDEX(People!$A$2:$A$5,MATCH(Sales!$M5003,People!$B$2:$B$5,0))</f>
        <v>Cassandra Brandow</v>
      </c>
    </row>
    <row r="5004" spans="1:23" x14ac:dyDescent="0.25">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c r="V5004" t="str">
        <f>IF(ISNA(MATCH(Sales!$B5004,Returns!$B$2:$B$297,0)),"No","Yes")</f>
        <v>No</v>
      </c>
      <c r="W5004" t="str">
        <f>INDEX(People!$A$2:$A$5,MATCH(Sales!$M5004,People!$B$2:$B$5,0))</f>
        <v>Cassandra Brandow</v>
      </c>
    </row>
    <row r="5005" spans="1:23" x14ac:dyDescent="0.25">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c r="V5005" t="str">
        <f>IF(ISNA(MATCH(Sales!$B5005,Returns!$B$2:$B$297,0)),"No","Yes")</f>
        <v>No</v>
      </c>
      <c r="W5005" t="str">
        <f>INDEX(People!$A$2:$A$5,MATCH(Sales!$M5005,People!$B$2:$B$5,0))</f>
        <v>Anna Andreadi</v>
      </c>
    </row>
    <row r="5006" spans="1:23" x14ac:dyDescent="0.25">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c r="V5006" t="str">
        <f>IF(ISNA(MATCH(Sales!$B5006,Returns!$B$2:$B$297,0)),"No","Yes")</f>
        <v>No</v>
      </c>
      <c r="W5006" t="str">
        <f>INDEX(People!$A$2:$A$5,MATCH(Sales!$M5006,People!$B$2:$B$5,0))</f>
        <v>Cassandra Brandow</v>
      </c>
    </row>
    <row r="5007" spans="1:23" x14ac:dyDescent="0.25">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c r="V5007" t="str">
        <f>IF(ISNA(MATCH(Sales!$B5007,Returns!$B$2:$B$297,0)),"No","Yes")</f>
        <v>No</v>
      </c>
      <c r="W5007" t="str">
        <f>INDEX(People!$A$2:$A$5,MATCH(Sales!$M5007,People!$B$2:$B$5,0))</f>
        <v>Kelly Williams</v>
      </c>
    </row>
    <row r="5008" spans="1:23" x14ac:dyDescent="0.25">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c r="V5008" t="str">
        <f>IF(ISNA(MATCH(Sales!$B5008,Returns!$B$2:$B$297,0)),"No","Yes")</f>
        <v>No</v>
      </c>
      <c r="W5008" t="str">
        <f>INDEX(People!$A$2:$A$5,MATCH(Sales!$M5008,People!$B$2:$B$5,0))</f>
        <v>Chuck Magee</v>
      </c>
    </row>
    <row r="5009" spans="1:23" x14ac:dyDescent="0.25">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c r="V5009" t="str">
        <f>IF(ISNA(MATCH(Sales!$B5009,Returns!$B$2:$B$297,0)),"No","Yes")</f>
        <v>No</v>
      </c>
      <c r="W5009" t="str">
        <f>INDEX(People!$A$2:$A$5,MATCH(Sales!$M5009,People!$B$2:$B$5,0))</f>
        <v>Chuck Magee</v>
      </c>
    </row>
    <row r="5010" spans="1:23" x14ac:dyDescent="0.25">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c r="V5010" t="str">
        <f>IF(ISNA(MATCH(Sales!$B5010,Returns!$B$2:$B$297,0)),"No","Yes")</f>
        <v>No</v>
      </c>
      <c r="W5010" t="str">
        <f>INDEX(People!$A$2:$A$5,MATCH(Sales!$M5010,People!$B$2:$B$5,0))</f>
        <v>Chuck Magee</v>
      </c>
    </row>
    <row r="5011" spans="1:23" x14ac:dyDescent="0.25">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c r="V5011" t="str">
        <f>IF(ISNA(MATCH(Sales!$B5011,Returns!$B$2:$B$297,0)),"No","Yes")</f>
        <v>No</v>
      </c>
      <c r="W5011" t="str">
        <f>INDEX(People!$A$2:$A$5,MATCH(Sales!$M5011,People!$B$2:$B$5,0))</f>
        <v>Chuck Magee</v>
      </c>
    </row>
    <row r="5012" spans="1:23" x14ac:dyDescent="0.25">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c r="V5012" t="str">
        <f>IF(ISNA(MATCH(Sales!$B5012,Returns!$B$2:$B$297,0)),"No","Yes")</f>
        <v>No</v>
      </c>
      <c r="W5012" t="str">
        <f>INDEX(People!$A$2:$A$5,MATCH(Sales!$M5012,People!$B$2:$B$5,0))</f>
        <v>Chuck Magee</v>
      </c>
    </row>
    <row r="5013" spans="1:23" x14ac:dyDescent="0.25">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IF(ISNA(MATCH(Sales!$B5013,Returns!$B$2:$B$297,0)),"No","Yes")</f>
        <v>No</v>
      </c>
      <c r="W5013" t="str">
        <f>INDEX(People!$A$2:$A$5,MATCH(Sales!$M5013,People!$B$2:$B$5,0))</f>
        <v>Anna Andreadi</v>
      </c>
    </row>
    <row r="5014" spans="1:23" x14ac:dyDescent="0.25">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c r="V5014" t="str">
        <f>IF(ISNA(MATCH(Sales!$B5014,Returns!$B$2:$B$297,0)),"No","Yes")</f>
        <v>No</v>
      </c>
      <c r="W5014" t="str">
        <f>INDEX(People!$A$2:$A$5,MATCH(Sales!$M5014,People!$B$2:$B$5,0))</f>
        <v>Chuck Magee</v>
      </c>
    </row>
    <row r="5015" spans="1:23" x14ac:dyDescent="0.25">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c r="V5015" t="str">
        <f>IF(ISNA(MATCH(Sales!$B5015,Returns!$B$2:$B$297,0)),"No","Yes")</f>
        <v>No</v>
      </c>
      <c r="W5015" t="str">
        <f>INDEX(People!$A$2:$A$5,MATCH(Sales!$M5015,People!$B$2:$B$5,0))</f>
        <v>Chuck Magee</v>
      </c>
    </row>
    <row r="5016" spans="1:23" x14ac:dyDescent="0.25">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c r="V5016" t="str">
        <f>IF(ISNA(MATCH(Sales!$B5016,Returns!$B$2:$B$297,0)),"No","Yes")</f>
        <v>No</v>
      </c>
      <c r="W5016" t="str">
        <f>INDEX(People!$A$2:$A$5,MATCH(Sales!$M5016,People!$B$2:$B$5,0))</f>
        <v>Chuck Magee</v>
      </c>
    </row>
    <row r="5017" spans="1:23" x14ac:dyDescent="0.25">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c r="V5017" t="str">
        <f>IF(ISNA(MATCH(Sales!$B5017,Returns!$B$2:$B$297,0)),"No","Yes")</f>
        <v>No</v>
      </c>
      <c r="W5017" t="str">
        <f>INDEX(People!$A$2:$A$5,MATCH(Sales!$M5017,People!$B$2:$B$5,0))</f>
        <v>Chuck Magee</v>
      </c>
    </row>
    <row r="5018" spans="1:23" x14ac:dyDescent="0.25">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c r="V5018" t="str">
        <f>IF(ISNA(MATCH(Sales!$B5018,Returns!$B$2:$B$297,0)),"No","Yes")</f>
        <v>No</v>
      </c>
      <c r="W5018" t="str">
        <f>INDEX(People!$A$2:$A$5,MATCH(Sales!$M5018,People!$B$2:$B$5,0))</f>
        <v>Chuck Magee</v>
      </c>
    </row>
    <row r="5019" spans="1:23" x14ac:dyDescent="0.25">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c r="V5019" t="str">
        <f>IF(ISNA(MATCH(Sales!$B5019,Returns!$B$2:$B$297,0)),"No","Yes")</f>
        <v>No</v>
      </c>
      <c r="W5019" t="str">
        <f>INDEX(People!$A$2:$A$5,MATCH(Sales!$M5019,People!$B$2:$B$5,0))</f>
        <v>Anna Andreadi</v>
      </c>
    </row>
    <row r="5020" spans="1:23" x14ac:dyDescent="0.25">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c r="V5020" t="str">
        <f>IF(ISNA(MATCH(Sales!$B5020,Returns!$B$2:$B$297,0)),"No","Yes")</f>
        <v>No</v>
      </c>
      <c r="W5020" t="str">
        <f>INDEX(People!$A$2:$A$5,MATCH(Sales!$M5020,People!$B$2:$B$5,0))</f>
        <v>Anna Andreadi</v>
      </c>
    </row>
    <row r="5021" spans="1:23" x14ac:dyDescent="0.25">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c r="V5021" t="str">
        <f>IF(ISNA(MATCH(Sales!$B5021,Returns!$B$2:$B$297,0)),"No","Yes")</f>
        <v>No</v>
      </c>
      <c r="W5021" t="str">
        <f>INDEX(People!$A$2:$A$5,MATCH(Sales!$M5021,People!$B$2:$B$5,0))</f>
        <v>Anna Andreadi</v>
      </c>
    </row>
    <row r="5022" spans="1:23" x14ac:dyDescent="0.25">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c r="V5022" t="str">
        <f>IF(ISNA(MATCH(Sales!$B5022,Returns!$B$2:$B$297,0)),"No","Yes")</f>
        <v>No</v>
      </c>
      <c r="W5022" t="str">
        <f>INDEX(People!$A$2:$A$5,MATCH(Sales!$M5022,People!$B$2:$B$5,0))</f>
        <v>Chuck Magee</v>
      </c>
    </row>
    <row r="5023" spans="1:23" x14ac:dyDescent="0.25">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c r="V5023" t="str">
        <f>IF(ISNA(MATCH(Sales!$B5023,Returns!$B$2:$B$297,0)),"No","Yes")</f>
        <v>No</v>
      </c>
      <c r="W5023" t="str">
        <f>INDEX(People!$A$2:$A$5,MATCH(Sales!$M5023,People!$B$2:$B$5,0))</f>
        <v>Anna Andreadi</v>
      </c>
    </row>
    <row r="5024" spans="1:23" x14ac:dyDescent="0.25">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c r="V5024" t="str">
        <f>IF(ISNA(MATCH(Sales!$B5024,Returns!$B$2:$B$297,0)),"No","Yes")</f>
        <v>No</v>
      </c>
      <c r="W5024" t="str">
        <f>INDEX(People!$A$2:$A$5,MATCH(Sales!$M5024,People!$B$2:$B$5,0))</f>
        <v>Anna Andreadi</v>
      </c>
    </row>
    <row r="5025" spans="1:23" x14ac:dyDescent="0.25">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c r="V5025" t="str">
        <f>IF(ISNA(MATCH(Sales!$B5025,Returns!$B$2:$B$297,0)),"No","Yes")</f>
        <v>No</v>
      </c>
      <c r="W5025" t="str">
        <f>INDEX(People!$A$2:$A$5,MATCH(Sales!$M5025,People!$B$2:$B$5,0))</f>
        <v>Anna Andreadi</v>
      </c>
    </row>
    <row r="5026" spans="1:23" x14ac:dyDescent="0.25">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c r="V5026" t="str">
        <f>IF(ISNA(MATCH(Sales!$B5026,Returns!$B$2:$B$297,0)),"No","Yes")</f>
        <v>No</v>
      </c>
      <c r="W5026" t="str">
        <f>INDEX(People!$A$2:$A$5,MATCH(Sales!$M5026,People!$B$2:$B$5,0))</f>
        <v>Kelly Williams</v>
      </c>
    </row>
    <row r="5027" spans="1:23" x14ac:dyDescent="0.25">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c r="V5027" t="str">
        <f>IF(ISNA(MATCH(Sales!$B5027,Returns!$B$2:$B$297,0)),"No","Yes")</f>
        <v>No</v>
      </c>
      <c r="W5027" t="str">
        <f>INDEX(People!$A$2:$A$5,MATCH(Sales!$M5027,People!$B$2:$B$5,0))</f>
        <v>Kelly Williams</v>
      </c>
    </row>
    <row r="5028" spans="1:23" x14ac:dyDescent="0.25">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c r="V5028" t="str">
        <f>IF(ISNA(MATCH(Sales!$B5028,Returns!$B$2:$B$297,0)),"No","Yes")</f>
        <v>No</v>
      </c>
      <c r="W5028" t="str">
        <f>INDEX(People!$A$2:$A$5,MATCH(Sales!$M5028,People!$B$2:$B$5,0))</f>
        <v>Kelly Williams</v>
      </c>
    </row>
    <row r="5029" spans="1:23" x14ac:dyDescent="0.25">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c r="V5029" t="str">
        <f>IF(ISNA(MATCH(Sales!$B5029,Returns!$B$2:$B$297,0)),"No","Yes")</f>
        <v>No</v>
      </c>
      <c r="W5029" t="str">
        <f>INDEX(People!$A$2:$A$5,MATCH(Sales!$M5029,People!$B$2:$B$5,0))</f>
        <v>Kelly Williams</v>
      </c>
    </row>
    <row r="5030" spans="1:23" x14ac:dyDescent="0.25">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c r="V5030" t="str">
        <f>IF(ISNA(MATCH(Sales!$B5030,Returns!$B$2:$B$297,0)),"No","Yes")</f>
        <v>No</v>
      </c>
      <c r="W5030" t="str">
        <f>INDEX(People!$A$2:$A$5,MATCH(Sales!$M5030,People!$B$2:$B$5,0))</f>
        <v>Kelly Williams</v>
      </c>
    </row>
    <row r="5031" spans="1:23" x14ac:dyDescent="0.25">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c r="V5031" t="str">
        <f>IF(ISNA(MATCH(Sales!$B5031,Returns!$B$2:$B$297,0)),"No","Yes")</f>
        <v>No</v>
      </c>
      <c r="W5031" t="str">
        <f>INDEX(People!$A$2:$A$5,MATCH(Sales!$M5031,People!$B$2:$B$5,0))</f>
        <v>Anna Andreadi</v>
      </c>
    </row>
    <row r="5032" spans="1:23" x14ac:dyDescent="0.25">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IF(ISNA(MATCH(Sales!$B5032,Returns!$B$2:$B$297,0)),"No","Yes")</f>
        <v>No</v>
      </c>
      <c r="W5032" t="str">
        <f>INDEX(People!$A$2:$A$5,MATCH(Sales!$M5032,People!$B$2:$B$5,0))</f>
        <v>Anna Andreadi</v>
      </c>
    </row>
    <row r="5033" spans="1:23" x14ac:dyDescent="0.25">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c r="V5033" t="str">
        <f>IF(ISNA(MATCH(Sales!$B5033,Returns!$B$2:$B$297,0)),"No","Yes")</f>
        <v>No</v>
      </c>
      <c r="W5033" t="str">
        <f>INDEX(People!$A$2:$A$5,MATCH(Sales!$M5033,People!$B$2:$B$5,0))</f>
        <v>Anna Andreadi</v>
      </c>
    </row>
    <row r="5034" spans="1:23" x14ac:dyDescent="0.25">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c r="V5034" t="str">
        <f>IF(ISNA(MATCH(Sales!$B5034,Returns!$B$2:$B$297,0)),"No","Yes")</f>
        <v>No</v>
      </c>
      <c r="W5034" t="str">
        <f>INDEX(People!$A$2:$A$5,MATCH(Sales!$M5034,People!$B$2:$B$5,0))</f>
        <v>Chuck Magee</v>
      </c>
    </row>
    <row r="5035" spans="1:23" x14ac:dyDescent="0.25">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c r="V5035" t="str">
        <f>IF(ISNA(MATCH(Sales!$B5035,Returns!$B$2:$B$297,0)),"No","Yes")</f>
        <v>No</v>
      </c>
      <c r="W5035" t="str">
        <f>INDEX(People!$A$2:$A$5,MATCH(Sales!$M5035,People!$B$2:$B$5,0))</f>
        <v>Chuck Magee</v>
      </c>
    </row>
    <row r="5036" spans="1:23" x14ac:dyDescent="0.25">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c r="V5036" t="str">
        <f>IF(ISNA(MATCH(Sales!$B5036,Returns!$B$2:$B$297,0)),"No","Yes")</f>
        <v>No</v>
      </c>
      <c r="W5036" t="str">
        <f>INDEX(People!$A$2:$A$5,MATCH(Sales!$M5036,People!$B$2:$B$5,0))</f>
        <v>Kelly Williams</v>
      </c>
    </row>
    <row r="5037" spans="1:23" x14ac:dyDescent="0.25">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c r="V5037" t="str">
        <f>IF(ISNA(MATCH(Sales!$B5037,Returns!$B$2:$B$297,0)),"No","Yes")</f>
        <v>No</v>
      </c>
      <c r="W5037" t="str">
        <f>INDEX(People!$A$2:$A$5,MATCH(Sales!$M5037,People!$B$2:$B$5,0))</f>
        <v>Anna Andreadi</v>
      </c>
    </row>
    <row r="5038" spans="1:23" x14ac:dyDescent="0.25">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c r="V5038" t="str">
        <f>IF(ISNA(MATCH(Sales!$B5038,Returns!$B$2:$B$297,0)),"No","Yes")</f>
        <v>No</v>
      </c>
      <c r="W5038" t="str">
        <f>INDEX(People!$A$2:$A$5,MATCH(Sales!$M5038,People!$B$2:$B$5,0))</f>
        <v>Anna Andreadi</v>
      </c>
    </row>
    <row r="5039" spans="1:23" x14ac:dyDescent="0.25">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c r="V5039" t="str">
        <f>IF(ISNA(MATCH(Sales!$B5039,Returns!$B$2:$B$297,0)),"No","Yes")</f>
        <v>No</v>
      </c>
      <c r="W5039" t="str">
        <f>INDEX(People!$A$2:$A$5,MATCH(Sales!$M5039,People!$B$2:$B$5,0))</f>
        <v>Kelly Williams</v>
      </c>
    </row>
    <row r="5040" spans="1:23" x14ac:dyDescent="0.25">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c r="V5040" t="str">
        <f>IF(ISNA(MATCH(Sales!$B5040,Returns!$B$2:$B$297,0)),"No","Yes")</f>
        <v>No</v>
      </c>
      <c r="W5040" t="str">
        <f>INDEX(People!$A$2:$A$5,MATCH(Sales!$M5040,People!$B$2:$B$5,0))</f>
        <v>Chuck Magee</v>
      </c>
    </row>
    <row r="5041" spans="1:23" x14ac:dyDescent="0.25">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c r="V5041" t="str">
        <f>IF(ISNA(MATCH(Sales!$B5041,Returns!$B$2:$B$297,0)),"No","Yes")</f>
        <v>No</v>
      </c>
      <c r="W5041" t="str">
        <f>INDEX(People!$A$2:$A$5,MATCH(Sales!$M5041,People!$B$2:$B$5,0))</f>
        <v>Chuck Magee</v>
      </c>
    </row>
    <row r="5042" spans="1:23" x14ac:dyDescent="0.25">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c r="V5042" t="str">
        <f>IF(ISNA(MATCH(Sales!$B5042,Returns!$B$2:$B$297,0)),"No","Yes")</f>
        <v>No</v>
      </c>
      <c r="W5042" t="str">
        <f>INDEX(People!$A$2:$A$5,MATCH(Sales!$M5042,People!$B$2:$B$5,0))</f>
        <v>Chuck Magee</v>
      </c>
    </row>
    <row r="5043" spans="1:23" x14ac:dyDescent="0.25">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c r="V5043" t="str">
        <f>IF(ISNA(MATCH(Sales!$B5043,Returns!$B$2:$B$297,0)),"No","Yes")</f>
        <v>No</v>
      </c>
      <c r="W5043" t="str">
        <f>INDEX(People!$A$2:$A$5,MATCH(Sales!$M5043,People!$B$2:$B$5,0))</f>
        <v>Anna Andreadi</v>
      </c>
    </row>
    <row r="5044" spans="1:23" x14ac:dyDescent="0.25">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c r="V5044" t="str">
        <f>IF(ISNA(MATCH(Sales!$B5044,Returns!$B$2:$B$297,0)),"No","Yes")</f>
        <v>No</v>
      </c>
      <c r="W5044" t="str">
        <f>INDEX(People!$A$2:$A$5,MATCH(Sales!$M5044,People!$B$2:$B$5,0))</f>
        <v>Anna Andreadi</v>
      </c>
    </row>
    <row r="5045" spans="1:23" x14ac:dyDescent="0.25">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IF(ISNA(MATCH(Sales!$B5045,Returns!$B$2:$B$297,0)),"No","Yes")</f>
        <v>No</v>
      </c>
      <c r="W5045" t="str">
        <f>INDEX(People!$A$2:$A$5,MATCH(Sales!$M5045,People!$B$2:$B$5,0))</f>
        <v>Anna Andreadi</v>
      </c>
    </row>
    <row r="5046" spans="1:23" x14ac:dyDescent="0.25">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c r="V5046" t="str">
        <f>IF(ISNA(MATCH(Sales!$B5046,Returns!$B$2:$B$297,0)),"No","Yes")</f>
        <v>No</v>
      </c>
      <c r="W5046" t="str">
        <f>INDEX(People!$A$2:$A$5,MATCH(Sales!$M5046,People!$B$2:$B$5,0))</f>
        <v>Anna Andreadi</v>
      </c>
    </row>
    <row r="5047" spans="1:23" x14ac:dyDescent="0.25">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IF(ISNA(MATCH(Sales!$B5047,Returns!$B$2:$B$297,0)),"No","Yes")</f>
        <v>No</v>
      </c>
      <c r="W5047" t="str">
        <f>INDEX(People!$A$2:$A$5,MATCH(Sales!$M5047,People!$B$2:$B$5,0))</f>
        <v>Anna Andreadi</v>
      </c>
    </row>
    <row r="5048" spans="1:23" x14ac:dyDescent="0.25">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c r="V5048" t="str">
        <f>IF(ISNA(MATCH(Sales!$B5048,Returns!$B$2:$B$297,0)),"No","Yes")</f>
        <v>No</v>
      </c>
      <c r="W5048" t="str">
        <f>INDEX(People!$A$2:$A$5,MATCH(Sales!$M5048,People!$B$2:$B$5,0))</f>
        <v>Anna Andreadi</v>
      </c>
    </row>
    <row r="5049" spans="1:23" x14ac:dyDescent="0.25">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c r="V5049" t="str">
        <f>IF(ISNA(MATCH(Sales!$B5049,Returns!$B$2:$B$297,0)),"No","Yes")</f>
        <v>No</v>
      </c>
      <c r="W5049" t="str">
        <f>INDEX(People!$A$2:$A$5,MATCH(Sales!$M5049,People!$B$2:$B$5,0))</f>
        <v>Anna Andreadi</v>
      </c>
    </row>
    <row r="5050" spans="1:23" x14ac:dyDescent="0.25">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c r="V5050" t="str">
        <f>IF(ISNA(MATCH(Sales!$B5050,Returns!$B$2:$B$297,0)),"No","Yes")</f>
        <v>No</v>
      </c>
      <c r="W5050" t="str">
        <f>INDEX(People!$A$2:$A$5,MATCH(Sales!$M5050,People!$B$2:$B$5,0))</f>
        <v>Kelly Williams</v>
      </c>
    </row>
    <row r="5051" spans="1:23" x14ac:dyDescent="0.25">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c r="V5051" t="str">
        <f>IF(ISNA(MATCH(Sales!$B5051,Returns!$B$2:$B$297,0)),"No","Yes")</f>
        <v>No</v>
      </c>
      <c r="W5051" t="str">
        <f>INDEX(People!$A$2:$A$5,MATCH(Sales!$M5051,People!$B$2:$B$5,0))</f>
        <v>Kelly Williams</v>
      </c>
    </row>
    <row r="5052" spans="1:23" x14ac:dyDescent="0.25">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c r="V5052" t="str">
        <f>IF(ISNA(MATCH(Sales!$B5052,Returns!$B$2:$B$297,0)),"No","Yes")</f>
        <v>No</v>
      </c>
      <c r="W5052" t="str">
        <f>INDEX(People!$A$2:$A$5,MATCH(Sales!$M5052,People!$B$2:$B$5,0))</f>
        <v>Anna Andreadi</v>
      </c>
    </row>
    <row r="5053" spans="1:23" x14ac:dyDescent="0.25">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c r="V5053" t="str">
        <f>IF(ISNA(MATCH(Sales!$B5053,Returns!$B$2:$B$297,0)),"No","Yes")</f>
        <v>No</v>
      </c>
      <c r="W5053" t="str">
        <f>INDEX(People!$A$2:$A$5,MATCH(Sales!$M5053,People!$B$2:$B$5,0))</f>
        <v>Chuck Magee</v>
      </c>
    </row>
    <row r="5054" spans="1:23" x14ac:dyDescent="0.25">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c r="V5054" t="str">
        <f>IF(ISNA(MATCH(Sales!$B5054,Returns!$B$2:$B$297,0)),"No","Yes")</f>
        <v>No</v>
      </c>
      <c r="W5054" t="str">
        <f>INDEX(People!$A$2:$A$5,MATCH(Sales!$M5054,People!$B$2:$B$5,0))</f>
        <v>Cassandra Brandow</v>
      </c>
    </row>
    <row r="5055" spans="1:23" x14ac:dyDescent="0.25">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c r="V5055" t="str">
        <f>IF(ISNA(MATCH(Sales!$B5055,Returns!$B$2:$B$297,0)),"No","Yes")</f>
        <v>No</v>
      </c>
      <c r="W5055" t="str">
        <f>INDEX(People!$A$2:$A$5,MATCH(Sales!$M5055,People!$B$2:$B$5,0))</f>
        <v>Kelly Williams</v>
      </c>
    </row>
    <row r="5056" spans="1:23" x14ac:dyDescent="0.25">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c r="V5056" t="str">
        <f>IF(ISNA(MATCH(Sales!$B5056,Returns!$B$2:$B$297,0)),"No","Yes")</f>
        <v>No</v>
      </c>
      <c r="W5056" t="str">
        <f>INDEX(People!$A$2:$A$5,MATCH(Sales!$M5056,People!$B$2:$B$5,0))</f>
        <v>Kelly Williams</v>
      </c>
    </row>
    <row r="5057" spans="1:23" x14ac:dyDescent="0.25">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c r="V5057" t="str">
        <f>IF(ISNA(MATCH(Sales!$B5057,Returns!$B$2:$B$297,0)),"No","Yes")</f>
        <v>No</v>
      </c>
      <c r="W5057" t="str">
        <f>INDEX(People!$A$2:$A$5,MATCH(Sales!$M5057,People!$B$2:$B$5,0))</f>
        <v>Kelly Williams</v>
      </c>
    </row>
    <row r="5058" spans="1:23" x14ac:dyDescent="0.25">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c r="V5058" t="str">
        <f>IF(ISNA(MATCH(Sales!$B5058,Returns!$B$2:$B$297,0)),"No","Yes")</f>
        <v>Yes</v>
      </c>
      <c r="W5058" t="str">
        <f>INDEX(People!$A$2:$A$5,MATCH(Sales!$M5058,People!$B$2:$B$5,0))</f>
        <v>Anna Andreadi</v>
      </c>
    </row>
    <row r="5059" spans="1:23" x14ac:dyDescent="0.25">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c r="V5059" t="str">
        <f>IF(ISNA(MATCH(Sales!$B5059,Returns!$B$2:$B$297,0)),"No","Yes")</f>
        <v>Yes</v>
      </c>
      <c r="W5059" t="str">
        <f>INDEX(People!$A$2:$A$5,MATCH(Sales!$M5059,People!$B$2:$B$5,0))</f>
        <v>Anna Andreadi</v>
      </c>
    </row>
    <row r="5060" spans="1:23" x14ac:dyDescent="0.25">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c r="V5060" t="str">
        <f>IF(ISNA(MATCH(Sales!$B5060,Returns!$B$2:$B$297,0)),"No","Yes")</f>
        <v>No</v>
      </c>
      <c r="W5060" t="str">
        <f>INDEX(People!$A$2:$A$5,MATCH(Sales!$M5060,People!$B$2:$B$5,0))</f>
        <v>Chuck Magee</v>
      </c>
    </row>
    <row r="5061" spans="1:23" x14ac:dyDescent="0.25">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c r="V5061" t="str">
        <f>IF(ISNA(MATCH(Sales!$B5061,Returns!$B$2:$B$297,0)),"No","Yes")</f>
        <v>No</v>
      </c>
      <c r="W5061" t="str">
        <f>INDEX(People!$A$2:$A$5,MATCH(Sales!$M5061,People!$B$2:$B$5,0))</f>
        <v>Cassandra Brandow</v>
      </c>
    </row>
    <row r="5062" spans="1:23" x14ac:dyDescent="0.25">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c r="V5062" t="str">
        <f>IF(ISNA(MATCH(Sales!$B5062,Returns!$B$2:$B$297,0)),"No","Yes")</f>
        <v>No</v>
      </c>
      <c r="W5062" t="str">
        <f>INDEX(People!$A$2:$A$5,MATCH(Sales!$M5062,People!$B$2:$B$5,0))</f>
        <v>Cassandra Brandow</v>
      </c>
    </row>
    <row r="5063" spans="1:23" x14ac:dyDescent="0.25">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IF(ISNA(MATCH(Sales!$B5063,Returns!$B$2:$B$297,0)),"No","Yes")</f>
        <v>No</v>
      </c>
      <c r="W5063" t="str">
        <f>INDEX(People!$A$2:$A$5,MATCH(Sales!$M5063,People!$B$2:$B$5,0))</f>
        <v>Kelly Williams</v>
      </c>
    </row>
    <row r="5064" spans="1:23" x14ac:dyDescent="0.25">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c r="V5064" t="str">
        <f>IF(ISNA(MATCH(Sales!$B5064,Returns!$B$2:$B$297,0)),"No","Yes")</f>
        <v>No</v>
      </c>
      <c r="W5064" t="str">
        <f>INDEX(People!$A$2:$A$5,MATCH(Sales!$M5064,People!$B$2:$B$5,0))</f>
        <v>Kelly Williams</v>
      </c>
    </row>
    <row r="5065" spans="1:23" x14ac:dyDescent="0.25">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c r="V5065" t="str">
        <f>IF(ISNA(MATCH(Sales!$B5065,Returns!$B$2:$B$297,0)),"No","Yes")</f>
        <v>No</v>
      </c>
      <c r="W5065" t="str">
        <f>INDEX(People!$A$2:$A$5,MATCH(Sales!$M5065,People!$B$2:$B$5,0))</f>
        <v>Kelly Williams</v>
      </c>
    </row>
    <row r="5066" spans="1:23" x14ac:dyDescent="0.25">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c r="V5066" t="str">
        <f>IF(ISNA(MATCH(Sales!$B5066,Returns!$B$2:$B$297,0)),"No","Yes")</f>
        <v>No</v>
      </c>
      <c r="W5066" t="str">
        <f>INDEX(People!$A$2:$A$5,MATCH(Sales!$M5066,People!$B$2:$B$5,0))</f>
        <v>Chuck Magee</v>
      </c>
    </row>
    <row r="5067" spans="1:23" x14ac:dyDescent="0.25">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c r="V5067" t="str">
        <f>IF(ISNA(MATCH(Sales!$B5067,Returns!$B$2:$B$297,0)),"No","Yes")</f>
        <v>No</v>
      </c>
      <c r="W5067" t="str">
        <f>INDEX(People!$A$2:$A$5,MATCH(Sales!$M5067,People!$B$2:$B$5,0))</f>
        <v>Cassandra Brandow</v>
      </c>
    </row>
    <row r="5068" spans="1:23" x14ac:dyDescent="0.25">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c r="V5068" t="str">
        <f>IF(ISNA(MATCH(Sales!$B5068,Returns!$B$2:$B$297,0)),"No","Yes")</f>
        <v>No</v>
      </c>
      <c r="W5068" t="str">
        <f>INDEX(People!$A$2:$A$5,MATCH(Sales!$M5068,People!$B$2:$B$5,0))</f>
        <v>Cassandra Brandow</v>
      </c>
    </row>
    <row r="5069" spans="1:23" x14ac:dyDescent="0.25">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c r="V5069" t="str">
        <f>IF(ISNA(MATCH(Sales!$B5069,Returns!$B$2:$B$297,0)),"No","Yes")</f>
        <v>No</v>
      </c>
      <c r="W5069" t="str">
        <f>INDEX(People!$A$2:$A$5,MATCH(Sales!$M5069,People!$B$2:$B$5,0))</f>
        <v>Anna Andreadi</v>
      </c>
    </row>
    <row r="5070" spans="1:23" x14ac:dyDescent="0.25">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c r="V5070" t="str">
        <f>IF(ISNA(MATCH(Sales!$B5070,Returns!$B$2:$B$297,0)),"No","Yes")</f>
        <v>No</v>
      </c>
      <c r="W5070" t="str">
        <f>INDEX(People!$A$2:$A$5,MATCH(Sales!$M5070,People!$B$2:$B$5,0))</f>
        <v>Kelly Williams</v>
      </c>
    </row>
    <row r="5071" spans="1:23" x14ac:dyDescent="0.25">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c r="V5071" t="str">
        <f>IF(ISNA(MATCH(Sales!$B5071,Returns!$B$2:$B$297,0)),"No","Yes")</f>
        <v>No</v>
      </c>
      <c r="W5071" t="str">
        <f>INDEX(People!$A$2:$A$5,MATCH(Sales!$M5071,People!$B$2:$B$5,0))</f>
        <v>Kelly Williams</v>
      </c>
    </row>
    <row r="5072" spans="1:23" x14ac:dyDescent="0.25">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c r="V5072" t="str">
        <f>IF(ISNA(MATCH(Sales!$B5072,Returns!$B$2:$B$297,0)),"No","Yes")</f>
        <v>No</v>
      </c>
      <c r="W5072" t="str">
        <f>INDEX(People!$A$2:$A$5,MATCH(Sales!$M5072,People!$B$2:$B$5,0))</f>
        <v>Kelly Williams</v>
      </c>
    </row>
    <row r="5073" spans="1:23" x14ac:dyDescent="0.25">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c r="V5073" t="str">
        <f>IF(ISNA(MATCH(Sales!$B5073,Returns!$B$2:$B$297,0)),"No","Yes")</f>
        <v>No</v>
      </c>
      <c r="W5073" t="str">
        <f>INDEX(People!$A$2:$A$5,MATCH(Sales!$M5073,People!$B$2:$B$5,0))</f>
        <v>Kelly Williams</v>
      </c>
    </row>
    <row r="5074" spans="1:23" x14ac:dyDescent="0.25">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c r="V5074" t="str">
        <f>IF(ISNA(MATCH(Sales!$B5074,Returns!$B$2:$B$297,0)),"No","Yes")</f>
        <v>No</v>
      </c>
      <c r="W5074" t="str">
        <f>INDEX(People!$A$2:$A$5,MATCH(Sales!$M5074,People!$B$2:$B$5,0))</f>
        <v>Kelly Williams</v>
      </c>
    </row>
    <row r="5075" spans="1:23" x14ac:dyDescent="0.25">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c r="V5075" t="str">
        <f>IF(ISNA(MATCH(Sales!$B5075,Returns!$B$2:$B$297,0)),"No","Yes")</f>
        <v>No</v>
      </c>
      <c r="W5075" t="str">
        <f>INDEX(People!$A$2:$A$5,MATCH(Sales!$M5075,People!$B$2:$B$5,0))</f>
        <v>Anna Andreadi</v>
      </c>
    </row>
    <row r="5076" spans="1:23" x14ac:dyDescent="0.25">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IF(ISNA(MATCH(Sales!$B5076,Returns!$B$2:$B$297,0)),"No","Yes")</f>
        <v>No</v>
      </c>
      <c r="W5076" t="str">
        <f>INDEX(People!$A$2:$A$5,MATCH(Sales!$M5076,People!$B$2:$B$5,0))</f>
        <v>Anna Andreadi</v>
      </c>
    </row>
    <row r="5077" spans="1:23" x14ac:dyDescent="0.25">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c r="V5077" t="str">
        <f>IF(ISNA(MATCH(Sales!$B5077,Returns!$B$2:$B$297,0)),"No","Yes")</f>
        <v>No</v>
      </c>
      <c r="W5077" t="str">
        <f>INDEX(People!$A$2:$A$5,MATCH(Sales!$M5077,People!$B$2:$B$5,0))</f>
        <v>Kelly Williams</v>
      </c>
    </row>
    <row r="5078" spans="1:23" x14ac:dyDescent="0.25">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c r="V5078" t="str">
        <f>IF(ISNA(MATCH(Sales!$B5078,Returns!$B$2:$B$297,0)),"No","Yes")</f>
        <v>No</v>
      </c>
      <c r="W5078" t="str">
        <f>INDEX(People!$A$2:$A$5,MATCH(Sales!$M5078,People!$B$2:$B$5,0))</f>
        <v>Kelly Williams</v>
      </c>
    </row>
    <row r="5079" spans="1:23" x14ac:dyDescent="0.25">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c r="V5079" t="str">
        <f>IF(ISNA(MATCH(Sales!$B5079,Returns!$B$2:$B$297,0)),"No","Yes")</f>
        <v>No</v>
      </c>
      <c r="W5079" t="str">
        <f>INDEX(People!$A$2:$A$5,MATCH(Sales!$M5079,People!$B$2:$B$5,0))</f>
        <v>Kelly Williams</v>
      </c>
    </row>
    <row r="5080" spans="1:23" x14ac:dyDescent="0.25">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c r="V5080" t="str">
        <f>IF(ISNA(MATCH(Sales!$B5080,Returns!$B$2:$B$297,0)),"No","Yes")</f>
        <v>No</v>
      </c>
      <c r="W5080" t="str">
        <f>INDEX(People!$A$2:$A$5,MATCH(Sales!$M5080,People!$B$2:$B$5,0))</f>
        <v>Kelly Williams</v>
      </c>
    </row>
    <row r="5081" spans="1:23" x14ac:dyDescent="0.25">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c r="V5081" t="str">
        <f>IF(ISNA(MATCH(Sales!$B5081,Returns!$B$2:$B$297,0)),"No","Yes")</f>
        <v>No</v>
      </c>
      <c r="W5081" t="str">
        <f>INDEX(People!$A$2:$A$5,MATCH(Sales!$M5081,People!$B$2:$B$5,0))</f>
        <v>Anna Andreadi</v>
      </c>
    </row>
    <row r="5082" spans="1:23" x14ac:dyDescent="0.25">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IF(ISNA(MATCH(Sales!$B5082,Returns!$B$2:$B$297,0)),"No","Yes")</f>
        <v>No</v>
      </c>
      <c r="W5082" t="str">
        <f>INDEX(People!$A$2:$A$5,MATCH(Sales!$M5082,People!$B$2:$B$5,0))</f>
        <v>Anna Andreadi</v>
      </c>
    </row>
    <row r="5083" spans="1:23" x14ac:dyDescent="0.25">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c r="V5083" t="str">
        <f>IF(ISNA(MATCH(Sales!$B5083,Returns!$B$2:$B$297,0)),"No","Yes")</f>
        <v>No</v>
      </c>
      <c r="W5083" t="str">
        <f>INDEX(People!$A$2:$A$5,MATCH(Sales!$M5083,People!$B$2:$B$5,0))</f>
        <v>Chuck Magee</v>
      </c>
    </row>
    <row r="5084" spans="1:23" x14ac:dyDescent="0.25">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c r="V5084" t="str">
        <f>IF(ISNA(MATCH(Sales!$B5084,Returns!$B$2:$B$297,0)),"No","Yes")</f>
        <v>No</v>
      </c>
      <c r="W5084" t="str">
        <f>INDEX(People!$A$2:$A$5,MATCH(Sales!$M5084,People!$B$2:$B$5,0))</f>
        <v>Cassandra Brandow</v>
      </c>
    </row>
    <row r="5085" spans="1:23" x14ac:dyDescent="0.25">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c r="V5085" t="str">
        <f>IF(ISNA(MATCH(Sales!$B5085,Returns!$B$2:$B$297,0)),"No","Yes")</f>
        <v>No</v>
      </c>
      <c r="W5085" t="str">
        <f>INDEX(People!$A$2:$A$5,MATCH(Sales!$M5085,People!$B$2:$B$5,0))</f>
        <v>Cassandra Brandow</v>
      </c>
    </row>
    <row r="5086" spans="1:23" x14ac:dyDescent="0.25">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c r="V5086" t="str">
        <f>IF(ISNA(MATCH(Sales!$B5086,Returns!$B$2:$B$297,0)),"No","Yes")</f>
        <v>No</v>
      </c>
      <c r="W5086" t="str">
        <f>INDEX(People!$A$2:$A$5,MATCH(Sales!$M5086,People!$B$2:$B$5,0))</f>
        <v>Chuck Magee</v>
      </c>
    </row>
    <row r="5087" spans="1:23" x14ac:dyDescent="0.25">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c r="V5087" t="str">
        <f>IF(ISNA(MATCH(Sales!$B5087,Returns!$B$2:$B$297,0)),"No","Yes")</f>
        <v>No</v>
      </c>
      <c r="W5087" t="str">
        <f>INDEX(People!$A$2:$A$5,MATCH(Sales!$M5087,People!$B$2:$B$5,0))</f>
        <v>Kelly Williams</v>
      </c>
    </row>
    <row r="5088" spans="1:23" x14ac:dyDescent="0.25">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c r="V5088" t="str">
        <f>IF(ISNA(MATCH(Sales!$B5088,Returns!$B$2:$B$297,0)),"No","Yes")</f>
        <v>No</v>
      </c>
      <c r="W5088" t="str">
        <f>INDEX(People!$A$2:$A$5,MATCH(Sales!$M5088,People!$B$2:$B$5,0))</f>
        <v>Chuck Magee</v>
      </c>
    </row>
    <row r="5089" spans="1:23" x14ac:dyDescent="0.25">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c r="V5089" t="str">
        <f>IF(ISNA(MATCH(Sales!$B5089,Returns!$B$2:$B$297,0)),"No","Yes")</f>
        <v>No</v>
      </c>
      <c r="W5089" t="str">
        <f>INDEX(People!$A$2:$A$5,MATCH(Sales!$M5089,People!$B$2:$B$5,0))</f>
        <v>Chuck Magee</v>
      </c>
    </row>
    <row r="5090" spans="1:23" x14ac:dyDescent="0.25">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c r="V5090" t="str">
        <f>IF(ISNA(MATCH(Sales!$B5090,Returns!$B$2:$B$297,0)),"No","Yes")</f>
        <v>No</v>
      </c>
      <c r="W5090" t="str">
        <f>INDEX(People!$A$2:$A$5,MATCH(Sales!$M5090,People!$B$2:$B$5,0))</f>
        <v>Chuck Magee</v>
      </c>
    </row>
    <row r="5091" spans="1:23" x14ac:dyDescent="0.25">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c r="V5091" t="str">
        <f>IF(ISNA(MATCH(Sales!$B5091,Returns!$B$2:$B$297,0)),"No","Yes")</f>
        <v>No</v>
      </c>
      <c r="W5091" t="str">
        <f>INDEX(People!$A$2:$A$5,MATCH(Sales!$M5091,People!$B$2:$B$5,0))</f>
        <v>Anna Andreadi</v>
      </c>
    </row>
    <row r="5092" spans="1:23" x14ac:dyDescent="0.25">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c r="V5092" t="str">
        <f>IF(ISNA(MATCH(Sales!$B5092,Returns!$B$2:$B$297,0)),"No","Yes")</f>
        <v>No</v>
      </c>
      <c r="W5092" t="str">
        <f>INDEX(People!$A$2:$A$5,MATCH(Sales!$M5092,People!$B$2:$B$5,0))</f>
        <v>Anna Andreadi</v>
      </c>
    </row>
    <row r="5093" spans="1:23" x14ac:dyDescent="0.25">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c r="V5093" t="str">
        <f>IF(ISNA(MATCH(Sales!$B5093,Returns!$B$2:$B$297,0)),"No","Yes")</f>
        <v>No</v>
      </c>
      <c r="W5093" t="str">
        <f>INDEX(People!$A$2:$A$5,MATCH(Sales!$M5093,People!$B$2:$B$5,0))</f>
        <v>Anna Andreadi</v>
      </c>
    </row>
    <row r="5094" spans="1:23" x14ac:dyDescent="0.25">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c r="V5094" t="str">
        <f>IF(ISNA(MATCH(Sales!$B5094,Returns!$B$2:$B$297,0)),"No","Yes")</f>
        <v>No</v>
      </c>
      <c r="W5094" t="str">
        <f>INDEX(People!$A$2:$A$5,MATCH(Sales!$M5094,People!$B$2:$B$5,0))</f>
        <v>Chuck Magee</v>
      </c>
    </row>
    <row r="5095" spans="1:23" x14ac:dyDescent="0.25">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c r="V5095" t="str">
        <f>IF(ISNA(MATCH(Sales!$B5095,Returns!$B$2:$B$297,0)),"No","Yes")</f>
        <v>Yes</v>
      </c>
      <c r="W5095" t="str">
        <f>INDEX(People!$A$2:$A$5,MATCH(Sales!$M5095,People!$B$2:$B$5,0))</f>
        <v>Kelly Williams</v>
      </c>
    </row>
    <row r="5096" spans="1:23" x14ac:dyDescent="0.25">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c r="V5096" t="str">
        <f>IF(ISNA(MATCH(Sales!$B5096,Returns!$B$2:$B$297,0)),"No","Yes")</f>
        <v>Yes</v>
      </c>
      <c r="W5096" t="str">
        <f>INDEX(People!$A$2:$A$5,MATCH(Sales!$M5096,People!$B$2:$B$5,0))</f>
        <v>Kelly Williams</v>
      </c>
    </row>
    <row r="5097" spans="1:23" x14ac:dyDescent="0.25">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c r="V5097" t="str">
        <f>IF(ISNA(MATCH(Sales!$B5097,Returns!$B$2:$B$297,0)),"No","Yes")</f>
        <v>Yes</v>
      </c>
      <c r="W5097" t="str">
        <f>INDEX(People!$A$2:$A$5,MATCH(Sales!$M5097,People!$B$2:$B$5,0))</f>
        <v>Kelly Williams</v>
      </c>
    </row>
    <row r="5098" spans="1:23" x14ac:dyDescent="0.25">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c r="V5098" t="str">
        <f>IF(ISNA(MATCH(Sales!$B5098,Returns!$B$2:$B$297,0)),"No","Yes")</f>
        <v>Yes</v>
      </c>
      <c r="W5098" t="str">
        <f>INDEX(People!$A$2:$A$5,MATCH(Sales!$M5098,People!$B$2:$B$5,0))</f>
        <v>Kelly Williams</v>
      </c>
    </row>
    <row r="5099" spans="1:23" x14ac:dyDescent="0.25">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c r="V5099" t="str">
        <f>IF(ISNA(MATCH(Sales!$B5099,Returns!$B$2:$B$297,0)),"No","Yes")</f>
        <v>Yes</v>
      </c>
      <c r="W5099" t="str">
        <f>INDEX(People!$A$2:$A$5,MATCH(Sales!$M5099,People!$B$2:$B$5,0))</f>
        <v>Kelly Williams</v>
      </c>
    </row>
    <row r="5100" spans="1:23" x14ac:dyDescent="0.25">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c r="V5100" t="str">
        <f>IF(ISNA(MATCH(Sales!$B5100,Returns!$B$2:$B$297,0)),"No","Yes")</f>
        <v>Yes</v>
      </c>
      <c r="W5100" t="str">
        <f>INDEX(People!$A$2:$A$5,MATCH(Sales!$M5100,People!$B$2:$B$5,0))</f>
        <v>Kelly Williams</v>
      </c>
    </row>
    <row r="5101" spans="1:23" x14ac:dyDescent="0.25">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c r="V5101" t="str">
        <f>IF(ISNA(MATCH(Sales!$B5101,Returns!$B$2:$B$297,0)),"No","Yes")</f>
        <v>No</v>
      </c>
      <c r="W5101" t="str">
        <f>INDEX(People!$A$2:$A$5,MATCH(Sales!$M5101,People!$B$2:$B$5,0))</f>
        <v>Anna Andreadi</v>
      </c>
    </row>
    <row r="5102" spans="1:23" x14ac:dyDescent="0.25">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c r="V5102" t="str">
        <f>IF(ISNA(MATCH(Sales!$B5102,Returns!$B$2:$B$297,0)),"No","Yes")</f>
        <v>No</v>
      </c>
      <c r="W5102" t="str">
        <f>INDEX(People!$A$2:$A$5,MATCH(Sales!$M5102,People!$B$2:$B$5,0))</f>
        <v>Kelly Williams</v>
      </c>
    </row>
    <row r="5103" spans="1:23" x14ac:dyDescent="0.25">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c r="V5103" t="str">
        <f>IF(ISNA(MATCH(Sales!$B5103,Returns!$B$2:$B$297,0)),"No","Yes")</f>
        <v>No</v>
      </c>
      <c r="W5103" t="str">
        <f>INDEX(People!$A$2:$A$5,MATCH(Sales!$M5103,People!$B$2:$B$5,0))</f>
        <v>Kelly Williams</v>
      </c>
    </row>
    <row r="5104" spans="1:23" x14ac:dyDescent="0.25">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c r="V5104" t="str">
        <f>IF(ISNA(MATCH(Sales!$B5104,Returns!$B$2:$B$297,0)),"No","Yes")</f>
        <v>No</v>
      </c>
      <c r="W5104" t="str">
        <f>INDEX(People!$A$2:$A$5,MATCH(Sales!$M5104,People!$B$2:$B$5,0))</f>
        <v>Kelly Williams</v>
      </c>
    </row>
    <row r="5105" spans="1:23" x14ac:dyDescent="0.25">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c r="V5105" t="str">
        <f>IF(ISNA(MATCH(Sales!$B5105,Returns!$B$2:$B$297,0)),"No","Yes")</f>
        <v>No</v>
      </c>
      <c r="W5105" t="str">
        <f>INDEX(People!$A$2:$A$5,MATCH(Sales!$M5105,People!$B$2:$B$5,0))</f>
        <v>Chuck Magee</v>
      </c>
    </row>
    <row r="5106" spans="1:23" x14ac:dyDescent="0.25">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c r="V5106" t="str">
        <f>IF(ISNA(MATCH(Sales!$B5106,Returns!$B$2:$B$297,0)),"No","Yes")</f>
        <v>No</v>
      </c>
      <c r="W5106" t="str">
        <f>INDEX(People!$A$2:$A$5,MATCH(Sales!$M5106,People!$B$2:$B$5,0))</f>
        <v>Chuck Magee</v>
      </c>
    </row>
    <row r="5107" spans="1:23" x14ac:dyDescent="0.25">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c r="V5107" t="str">
        <f>IF(ISNA(MATCH(Sales!$B5107,Returns!$B$2:$B$297,0)),"No","Yes")</f>
        <v>No</v>
      </c>
      <c r="W5107" t="str">
        <f>INDEX(People!$A$2:$A$5,MATCH(Sales!$M5107,People!$B$2:$B$5,0))</f>
        <v>Cassandra Brandow</v>
      </c>
    </row>
    <row r="5108" spans="1:23" x14ac:dyDescent="0.25">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c r="V5108" t="str">
        <f>IF(ISNA(MATCH(Sales!$B5108,Returns!$B$2:$B$297,0)),"No","Yes")</f>
        <v>No</v>
      </c>
      <c r="W5108" t="str">
        <f>INDEX(People!$A$2:$A$5,MATCH(Sales!$M5108,People!$B$2:$B$5,0))</f>
        <v>Cassandra Brandow</v>
      </c>
    </row>
    <row r="5109" spans="1:23" x14ac:dyDescent="0.25">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c r="V5109" t="str">
        <f>IF(ISNA(MATCH(Sales!$B5109,Returns!$B$2:$B$297,0)),"No","Yes")</f>
        <v>No</v>
      </c>
      <c r="W5109" t="str">
        <f>INDEX(People!$A$2:$A$5,MATCH(Sales!$M5109,People!$B$2:$B$5,0))</f>
        <v>Cassandra Brandow</v>
      </c>
    </row>
    <row r="5110" spans="1:23" x14ac:dyDescent="0.25">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c r="V5110" t="str">
        <f>IF(ISNA(MATCH(Sales!$B5110,Returns!$B$2:$B$297,0)),"No","Yes")</f>
        <v>No</v>
      </c>
      <c r="W5110" t="str">
        <f>INDEX(People!$A$2:$A$5,MATCH(Sales!$M5110,People!$B$2:$B$5,0))</f>
        <v>Cassandra Brandow</v>
      </c>
    </row>
    <row r="5111" spans="1:23" x14ac:dyDescent="0.25">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IF(ISNA(MATCH(Sales!$B5111,Returns!$B$2:$B$297,0)),"No","Yes")</f>
        <v>No</v>
      </c>
      <c r="W5111" t="str">
        <f>INDEX(People!$A$2:$A$5,MATCH(Sales!$M5111,People!$B$2:$B$5,0))</f>
        <v>Chuck Magee</v>
      </c>
    </row>
    <row r="5112" spans="1:23" x14ac:dyDescent="0.25">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c r="V5112" t="str">
        <f>IF(ISNA(MATCH(Sales!$B5112,Returns!$B$2:$B$297,0)),"No","Yes")</f>
        <v>No</v>
      </c>
      <c r="W5112" t="str">
        <f>INDEX(People!$A$2:$A$5,MATCH(Sales!$M5112,People!$B$2:$B$5,0))</f>
        <v>Chuck Magee</v>
      </c>
    </row>
    <row r="5113" spans="1:23" x14ac:dyDescent="0.25">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c r="V5113" t="str">
        <f>IF(ISNA(MATCH(Sales!$B5113,Returns!$B$2:$B$297,0)),"No","Yes")</f>
        <v>No</v>
      </c>
      <c r="W5113" t="str">
        <f>INDEX(People!$A$2:$A$5,MATCH(Sales!$M5113,People!$B$2:$B$5,0))</f>
        <v>Chuck Magee</v>
      </c>
    </row>
    <row r="5114" spans="1:23" x14ac:dyDescent="0.25">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c r="V5114" t="str">
        <f>IF(ISNA(MATCH(Sales!$B5114,Returns!$B$2:$B$297,0)),"No","Yes")</f>
        <v>No</v>
      </c>
      <c r="W5114" t="str">
        <f>INDEX(People!$A$2:$A$5,MATCH(Sales!$M5114,People!$B$2:$B$5,0))</f>
        <v>Kelly Williams</v>
      </c>
    </row>
    <row r="5115" spans="1:23" x14ac:dyDescent="0.25">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c r="V5115" t="str">
        <f>IF(ISNA(MATCH(Sales!$B5115,Returns!$B$2:$B$297,0)),"No","Yes")</f>
        <v>No</v>
      </c>
      <c r="W5115" t="str">
        <f>INDEX(People!$A$2:$A$5,MATCH(Sales!$M5115,People!$B$2:$B$5,0))</f>
        <v>Kelly Williams</v>
      </c>
    </row>
    <row r="5116" spans="1:23" x14ac:dyDescent="0.25">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c r="V5116" t="str">
        <f>IF(ISNA(MATCH(Sales!$B5116,Returns!$B$2:$B$297,0)),"No","Yes")</f>
        <v>No</v>
      </c>
      <c r="W5116" t="str">
        <f>INDEX(People!$A$2:$A$5,MATCH(Sales!$M5116,People!$B$2:$B$5,0))</f>
        <v>Anna Andreadi</v>
      </c>
    </row>
    <row r="5117" spans="1:23" x14ac:dyDescent="0.25">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c r="V5117" t="str">
        <f>IF(ISNA(MATCH(Sales!$B5117,Returns!$B$2:$B$297,0)),"No","Yes")</f>
        <v>No</v>
      </c>
      <c r="W5117" t="str">
        <f>INDEX(People!$A$2:$A$5,MATCH(Sales!$M5117,People!$B$2:$B$5,0))</f>
        <v>Chuck Magee</v>
      </c>
    </row>
    <row r="5118" spans="1:23" x14ac:dyDescent="0.25">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IF(ISNA(MATCH(Sales!$B5118,Returns!$B$2:$B$297,0)),"No","Yes")</f>
        <v>No</v>
      </c>
      <c r="W5118" t="str">
        <f>INDEX(People!$A$2:$A$5,MATCH(Sales!$M5118,People!$B$2:$B$5,0))</f>
        <v>Chuck Magee</v>
      </c>
    </row>
    <row r="5119" spans="1:23" x14ac:dyDescent="0.25">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c r="V5119" t="str">
        <f>IF(ISNA(MATCH(Sales!$B5119,Returns!$B$2:$B$297,0)),"No","Yes")</f>
        <v>No</v>
      </c>
      <c r="W5119" t="str">
        <f>INDEX(People!$A$2:$A$5,MATCH(Sales!$M5119,People!$B$2:$B$5,0))</f>
        <v>Chuck Magee</v>
      </c>
    </row>
    <row r="5120" spans="1:23" x14ac:dyDescent="0.25">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c r="V5120" t="str">
        <f>IF(ISNA(MATCH(Sales!$B5120,Returns!$B$2:$B$297,0)),"No","Yes")</f>
        <v>No</v>
      </c>
      <c r="W5120" t="str">
        <f>INDEX(People!$A$2:$A$5,MATCH(Sales!$M5120,People!$B$2:$B$5,0))</f>
        <v>Chuck Magee</v>
      </c>
    </row>
    <row r="5121" spans="1:23" x14ac:dyDescent="0.25">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c r="V5121" t="str">
        <f>IF(ISNA(MATCH(Sales!$B5121,Returns!$B$2:$B$297,0)),"No","Yes")</f>
        <v>No</v>
      </c>
      <c r="W5121" t="str">
        <f>INDEX(People!$A$2:$A$5,MATCH(Sales!$M5121,People!$B$2:$B$5,0))</f>
        <v>Chuck Magee</v>
      </c>
    </row>
    <row r="5122" spans="1:23" x14ac:dyDescent="0.25">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c r="V5122" t="str">
        <f>IF(ISNA(MATCH(Sales!$B5122,Returns!$B$2:$B$297,0)),"No","Yes")</f>
        <v>No</v>
      </c>
      <c r="W5122" t="str">
        <f>INDEX(People!$A$2:$A$5,MATCH(Sales!$M5122,People!$B$2:$B$5,0))</f>
        <v>Cassandra Brandow</v>
      </c>
    </row>
    <row r="5123" spans="1:23" x14ac:dyDescent="0.25">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c r="V5123" t="str">
        <f>IF(ISNA(MATCH(Sales!$B5123,Returns!$B$2:$B$297,0)),"No","Yes")</f>
        <v>No</v>
      </c>
      <c r="W5123" t="str">
        <f>INDEX(People!$A$2:$A$5,MATCH(Sales!$M5123,People!$B$2:$B$5,0))</f>
        <v>Cassandra Brandow</v>
      </c>
    </row>
    <row r="5124" spans="1:23" x14ac:dyDescent="0.25">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c r="V5124" t="str">
        <f>IF(ISNA(MATCH(Sales!$B5124,Returns!$B$2:$B$297,0)),"No","Yes")</f>
        <v>No</v>
      </c>
      <c r="W5124" t="str">
        <f>INDEX(People!$A$2:$A$5,MATCH(Sales!$M5124,People!$B$2:$B$5,0))</f>
        <v>Cassandra Brandow</v>
      </c>
    </row>
    <row r="5125" spans="1:23" x14ac:dyDescent="0.25">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c r="V5125" t="str">
        <f>IF(ISNA(MATCH(Sales!$B5125,Returns!$B$2:$B$297,0)),"No","Yes")</f>
        <v>No</v>
      </c>
      <c r="W5125" t="str">
        <f>INDEX(People!$A$2:$A$5,MATCH(Sales!$M5125,People!$B$2:$B$5,0))</f>
        <v>Cassandra Brandow</v>
      </c>
    </row>
    <row r="5126" spans="1:23" x14ac:dyDescent="0.25">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c r="V5126" t="str">
        <f>IF(ISNA(MATCH(Sales!$B5126,Returns!$B$2:$B$297,0)),"No","Yes")</f>
        <v>Yes</v>
      </c>
      <c r="W5126" t="str">
        <f>INDEX(People!$A$2:$A$5,MATCH(Sales!$M5126,People!$B$2:$B$5,0))</f>
        <v>Chuck Magee</v>
      </c>
    </row>
    <row r="5127" spans="1:23" x14ac:dyDescent="0.25">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c r="V5127" t="str">
        <f>IF(ISNA(MATCH(Sales!$B5127,Returns!$B$2:$B$297,0)),"No","Yes")</f>
        <v>Yes</v>
      </c>
      <c r="W5127" t="str">
        <f>INDEX(People!$A$2:$A$5,MATCH(Sales!$M5127,People!$B$2:$B$5,0))</f>
        <v>Chuck Magee</v>
      </c>
    </row>
    <row r="5128" spans="1:23" x14ac:dyDescent="0.25">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IF(ISNA(MATCH(Sales!$B5128,Returns!$B$2:$B$297,0)),"No","Yes")</f>
        <v>Yes</v>
      </c>
      <c r="W5128" t="str">
        <f>INDEX(People!$A$2:$A$5,MATCH(Sales!$M5128,People!$B$2:$B$5,0))</f>
        <v>Chuck Magee</v>
      </c>
    </row>
    <row r="5129" spans="1:23" x14ac:dyDescent="0.25">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c r="V5129" t="str">
        <f>IF(ISNA(MATCH(Sales!$B5129,Returns!$B$2:$B$297,0)),"No","Yes")</f>
        <v>Yes</v>
      </c>
      <c r="W5129" t="str">
        <f>INDEX(People!$A$2:$A$5,MATCH(Sales!$M5129,People!$B$2:$B$5,0))</f>
        <v>Chuck Magee</v>
      </c>
    </row>
    <row r="5130" spans="1:23" x14ac:dyDescent="0.25">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c r="V5130" t="str">
        <f>IF(ISNA(MATCH(Sales!$B5130,Returns!$B$2:$B$297,0)),"No","Yes")</f>
        <v>Yes</v>
      </c>
      <c r="W5130" t="str">
        <f>INDEX(People!$A$2:$A$5,MATCH(Sales!$M5130,People!$B$2:$B$5,0))</f>
        <v>Chuck Magee</v>
      </c>
    </row>
    <row r="5131" spans="1:23" x14ac:dyDescent="0.25">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c r="V5131" t="str">
        <f>IF(ISNA(MATCH(Sales!$B5131,Returns!$B$2:$B$297,0)),"No","Yes")</f>
        <v>Yes</v>
      </c>
      <c r="W5131" t="str">
        <f>INDEX(People!$A$2:$A$5,MATCH(Sales!$M5131,People!$B$2:$B$5,0))</f>
        <v>Chuck Magee</v>
      </c>
    </row>
    <row r="5132" spans="1:23" x14ac:dyDescent="0.25">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c r="V5132" t="str">
        <f>IF(ISNA(MATCH(Sales!$B5132,Returns!$B$2:$B$297,0)),"No","Yes")</f>
        <v>Yes</v>
      </c>
      <c r="W5132" t="str">
        <f>INDEX(People!$A$2:$A$5,MATCH(Sales!$M5132,People!$B$2:$B$5,0))</f>
        <v>Chuck Magee</v>
      </c>
    </row>
    <row r="5133" spans="1:23" x14ac:dyDescent="0.25">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c r="V5133" t="str">
        <f>IF(ISNA(MATCH(Sales!$B5133,Returns!$B$2:$B$297,0)),"No","Yes")</f>
        <v>No</v>
      </c>
      <c r="W5133" t="str">
        <f>INDEX(People!$A$2:$A$5,MATCH(Sales!$M5133,People!$B$2:$B$5,0))</f>
        <v>Anna Andreadi</v>
      </c>
    </row>
    <row r="5134" spans="1:23" x14ac:dyDescent="0.25">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c r="V5134" t="str">
        <f>IF(ISNA(MATCH(Sales!$B5134,Returns!$B$2:$B$297,0)),"No","Yes")</f>
        <v>No</v>
      </c>
      <c r="W5134" t="str">
        <f>INDEX(People!$A$2:$A$5,MATCH(Sales!$M5134,People!$B$2:$B$5,0))</f>
        <v>Cassandra Brandow</v>
      </c>
    </row>
    <row r="5135" spans="1:23" x14ac:dyDescent="0.25">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c r="V5135" t="str">
        <f>IF(ISNA(MATCH(Sales!$B5135,Returns!$B$2:$B$297,0)),"No","Yes")</f>
        <v>No</v>
      </c>
      <c r="W5135" t="str">
        <f>INDEX(People!$A$2:$A$5,MATCH(Sales!$M5135,People!$B$2:$B$5,0))</f>
        <v>Chuck Magee</v>
      </c>
    </row>
    <row r="5136" spans="1:23" x14ac:dyDescent="0.25">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c r="V5136" t="str">
        <f>IF(ISNA(MATCH(Sales!$B5136,Returns!$B$2:$B$297,0)),"No","Yes")</f>
        <v>No</v>
      </c>
      <c r="W5136" t="str">
        <f>INDEX(People!$A$2:$A$5,MATCH(Sales!$M5136,People!$B$2:$B$5,0))</f>
        <v>Chuck Magee</v>
      </c>
    </row>
    <row r="5137" spans="1:23" x14ac:dyDescent="0.25">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c r="V5137" t="str">
        <f>IF(ISNA(MATCH(Sales!$B5137,Returns!$B$2:$B$297,0)),"No","Yes")</f>
        <v>Yes</v>
      </c>
      <c r="W5137" t="str">
        <f>INDEX(People!$A$2:$A$5,MATCH(Sales!$M5137,People!$B$2:$B$5,0))</f>
        <v>Anna Andreadi</v>
      </c>
    </row>
    <row r="5138" spans="1:23" x14ac:dyDescent="0.25">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c r="V5138" t="str">
        <f>IF(ISNA(MATCH(Sales!$B5138,Returns!$B$2:$B$297,0)),"No","Yes")</f>
        <v>No</v>
      </c>
      <c r="W5138" t="str">
        <f>INDEX(People!$A$2:$A$5,MATCH(Sales!$M5138,People!$B$2:$B$5,0))</f>
        <v>Anna Andreadi</v>
      </c>
    </row>
    <row r="5139" spans="1:23" x14ac:dyDescent="0.25">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IF(ISNA(MATCH(Sales!$B5139,Returns!$B$2:$B$297,0)),"No","Yes")</f>
        <v>No</v>
      </c>
      <c r="W5139" t="str">
        <f>INDEX(People!$A$2:$A$5,MATCH(Sales!$M5139,People!$B$2:$B$5,0))</f>
        <v>Kelly Williams</v>
      </c>
    </row>
    <row r="5140" spans="1:23" x14ac:dyDescent="0.25">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IF(ISNA(MATCH(Sales!$B5140,Returns!$B$2:$B$297,0)),"No","Yes")</f>
        <v>No</v>
      </c>
      <c r="W5140" t="str">
        <f>INDEX(People!$A$2:$A$5,MATCH(Sales!$M5140,People!$B$2:$B$5,0))</f>
        <v>Chuck Magee</v>
      </c>
    </row>
    <row r="5141" spans="1:23" x14ac:dyDescent="0.25">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c r="V5141" t="str">
        <f>IF(ISNA(MATCH(Sales!$B5141,Returns!$B$2:$B$297,0)),"No","Yes")</f>
        <v>No</v>
      </c>
      <c r="W5141" t="str">
        <f>INDEX(People!$A$2:$A$5,MATCH(Sales!$M5141,People!$B$2:$B$5,0))</f>
        <v>Chuck Magee</v>
      </c>
    </row>
    <row r="5142" spans="1:23" x14ac:dyDescent="0.25">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IF(ISNA(MATCH(Sales!$B5142,Returns!$B$2:$B$297,0)),"No","Yes")</f>
        <v>No</v>
      </c>
      <c r="W5142" t="str">
        <f>INDEX(People!$A$2:$A$5,MATCH(Sales!$M5142,People!$B$2:$B$5,0))</f>
        <v>Anna Andreadi</v>
      </c>
    </row>
    <row r="5143" spans="1:23" x14ac:dyDescent="0.25">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c r="V5143" t="str">
        <f>IF(ISNA(MATCH(Sales!$B5143,Returns!$B$2:$B$297,0)),"No","Yes")</f>
        <v>No</v>
      </c>
      <c r="W5143" t="str">
        <f>INDEX(People!$A$2:$A$5,MATCH(Sales!$M5143,People!$B$2:$B$5,0))</f>
        <v>Chuck Magee</v>
      </c>
    </row>
    <row r="5144" spans="1:23" x14ac:dyDescent="0.25">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c r="V5144" t="str">
        <f>IF(ISNA(MATCH(Sales!$B5144,Returns!$B$2:$B$297,0)),"No","Yes")</f>
        <v>No</v>
      </c>
      <c r="W5144" t="str">
        <f>INDEX(People!$A$2:$A$5,MATCH(Sales!$M5144,People!$B$2:$B$5,0))</f>
        <v>Chuck Magee</v>
      </c>
    </row>
    <row r="5145" spans="1:23" x14ac:dyDescent="0.25">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c r="V5145" t="str">
        <f>IF(ISNA(MATCH(Sales!$B5145,Returns!$B$2:$B$297,0)),"No","Yes")</f>
        <v>No</v>
      </c>
      <c r="W5145" t="str">
        <f>INDEX(People!$A$2:$A$5,MATCH(Sales!$M5145,People!$B$2:$B$5,0))</f>
        <v>Chuck Magee</v>
      </c>
    </row>
    <row r="5146" spans="1:23" x14ac:dyDescent="0.25">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c r="V5146" t="str">
        <f>IF(ISNA(MATCH(Sales!$B5146,Returns!$B$2:$B$297,0)),"No","Yes")</f>
        <v>No</v>
      </c>
      <c r="W5146" t="str">
        <f>INDEX(People!$A$2:$A$5,MATCH(Sales!$M5146,People!$B$2:$B$5,0))</f>
        <v>Anna Andreadi</v>
      </c>
    </row>
    <row r="5147" spans="1:23" x14ac:dyDescent="0.25">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c r="V5147" t="str">
        <f>IF(ISNA(MATCH(Sales!$B5147,Returns!$B$2:$B$297,0)),"No","Yes")</f>
        <v>No</v>
      </c>
      <c r="W5147" t="str">
        <f>INDEX(People!$A$2:$A$5,MATCH(Sales!$M5147,People!$B$2:$B$5,0))</f>
        <v>Anna Andreadi</v>
      </c>
    </row>
    <row r="5148" spans="1:23" x14ac:dyDescent="0.25">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IF(ISNA(MATCH(Sales!$B5148,Returns!$B$2:$B$297,0)),"No","Yes")</f>
        <v>No</v>
      </c>
      <c r="W5148" t="str">
        <f>INDEX(People!$A$2:$A$5,MATCH(Sales!$M5148,People!$B$2:$B$5,0))</f>
        <v>Anna Andreadi</v>
      </c>
    </row>
    <row r="5149" spans="1:23" x14ac:dyDescent="0.25">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c r="V5149" t="str">
        <f>IF(ISNA(MATCH(Sales!$B5149,Returns!$B$2:$B$297,0)),"No","Yes")</f>
        <v>No</v>
      </c>
      <c r="W5149" t="str">
        <f>INDEX(People!$A$2:$A$5,MATCH(Sales!$M5149,People!$B$2:$B$5,0))</f>
        <v>Anna Andreadi</v>
      </c>
    </row>
    <row r="5150" spans="1:23" x14ac:dyDescent="0.25">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c r="V5150" t="str">
        <f>IF(ISNA(MATCH(Sales!$B5150,Returns!$B$2:$B$297,0)),"No","Yes")</f>
        <v>No</v>
      </c>
      <c r="W5150" t="str">
        <f>INDEX(People!$A$2:$A$5,MATCH(Sales!$M5150,People!$B$2:$B$5,0))</f>
        <v>Anna Andreadi</v>
      </c>
    </row>
    <row r="5151" spans="1:23" x14ac:dyDescent="0.25">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c r="V5151" t="str">
        <f>IF(ISNA(MATCH(Sales!$B5151,Returns!$B$2:$B$297,0)),"No","Yes")</f>
        <v>No</v>
      </c>
      <c r="W5151" t="str">
        <f>INDEX(People!$A$2:$A$5,MATCH(Sales!$M5151,People!$B$2:$B$5,0))</f>
        <v>Chuck Magee</v>
      </c>
    </row>
    <row r="5152" spans="1:23" x14ac:dyDescent="0.25">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IF(ISNA(MATCH(Sales!$B5152,Returns!$B$2:$B$297,0)),"No","Yes")</f>
        <v>No</v>
      </c>
      <c r="W5152" t="str">
        <f>INDEX(People!$A$2:$A$5,MATCH(Sales!$M5152,People!$B$2:$B$5,0))</f>
        <v>Anna Andreadi</v>
      </c>
    </row>
    <row r="5153" spans="1:23" x14ac:dyDescent="0.25">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c r="V5153" t="str">
        <f>IF(ISNA(MATCH(Sales!$B5153,Returns!$B$2:$B$297,0)),"No","Yes")</f>
        <v>No</v>
      </c>
      <c r="W5153" t="str">
        <f>INDEX(People!$A$2:$A$5,MATCH(Sales!$M5153,People!$B$2:$B$5,0))</f>
        <v>Anna Andreadi</v>
      </c>
    </row>
    <row r="5154" spans="1:23" x14ac:dyDescent="0.25">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c r="V5154" t="str">
        <f>IF(ISNA(MATCH(Sales!$B5154,Returns!$B$2:$B$297,0)),"No","Yes")</f>
        <v>No</v>
      </c>
      <c r="W5154" t="str">
        <f>INDEX(People!$A$2:$A$5,MATCH(Sales!$M5154,People!$B$2:$B$5,0))</f>
        <v>Chuck Magee</v>
      </c>
    </row>
    <row r="5155" spans="1:23" x14ac:dyDescent="0.25">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c r="V5155" t="str">
        <f>IF(ISNA(MATCH(Sales!$B5155,Returns!$B$2:$B$297,0)),"No","Yes")</f>
        <v>No</v>
      </c>
      <c r="W5155" t="str">
        <f>INDEX(People!$A$2:$A$5,MATCH(Sales!$M5155,People!$B$2:$B$5,0))</f>
        <v>Chuck Magee</v>
      </c>
    </row>
    <row r="5156" spans="1:23" x14ac:dyDescent="0.25">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c r="V5156" t="str">
        <f>IF(ISNA(MATCH(Sales!$B5156,Returns!$B$2:$B$297,0)),"No","Yes")</f>
        <v>No</v>
      </c>
      <c r="W5156" t="str">
        <f>INDEX(People!$A$2:$A$5,MATCH(Sales!$M5156,People!$B$2:$B$5,0))</f>
        <v>Kelly Williams</v>
      </c>
    </row>
    <row r="5157" spans="1:23" x14ac:dyDescent="0.25">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c r="V5157" t="str">
        <f>IF(ISNA(MATCH(Sales!$B5157,Returns!$B$2:$B$297,0)),"No","Yes")</f>
        <v>No</v>
      </c>
      <c r="W5157" t="str">
        <f>INDEX(People!$A$2:$A$5,MATCH(Sales!$M5157,People!$B$2:$B$5,0))</f>
        <v>Kelly Williams</v>
      </c>
    </row>
    <row r="5158" spans="1:23" x14ac:dyDescent="0.25">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c r="V5158" t="str">
        <f>IF(ISNA(MATCH(Sales!$B5158,Returns!$B$2:$B$297,0)),"No","Yes")</f>
        <v>No</v>
      </c>
      <c r="W5158" t="str">
        <f>INDEX(People!$A$2:$A$5,MATCH(Sales!$M5158,People!$B$2:$B$5,0))</f>
        <v>Kelly Williams</v>
      </c>
    </row>
    <row r="5159" spans="1:23" x14ac:dyDescent="0.25">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c r="V5159" t="str">
        <f>IF(ISNA(MATCH(Sales!$B5159,Returns!$B$2:$B$297,0)),"No","Yes")</f>
        <v>No</v>
      </c>
      <c r="W5159" t="str">
        <f>INDEX(People!$A$2:$A$5,MATCH(Sales!$M5159,People!$B$2:$B$5,0))</f>
        <v>Kelly Williams</v>
      </c>
    </row>
    <row r="5160" spans="1:23" x14ac:dyDescent="0.25">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c r="V5160" t="str">
        <f>IF(ISNA(MATCH(Sales!$B5160,Returns!$B$2:$B$297,0)),"No","Yes")</f>
        <v>No</v>
      </c>
      <c r="W5160" t="str">
        <f>INDEX(People!$A$2:$A$5,MATCH(Sales!$M5160,People!$B$2:$B$5,0))</f>
        <v>Kelly Williams</v>
      </c>
    </row>
    <row r="5161" spans="1:23" x14ac:dyDescent="0.25">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c r="V5161" t="str">
        <f>IF(ISNA(MATCH(Sales!$B5161,Returns!$B$2:$B$297,0)),"No","Yes")</f>
        <v>No</v>
      </c>
      <c r="W5161" t="str">
        <f>INDEX(People!$A$2:$A$5,MATCH(Sales!$M5161,People!$B$2:$B$5,0))</f>
        <v>Anna Andreadi</v>
      </c>
    </row>
    <row r="5162" spans="1:23" x14ac:dyDescent="0.25">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c r="V5162" t="str">
        <f>IF(ISNA(MATCH(Sales!$B5162,Returns!$B$2:$B$297,0)),"No","Yes")</f>
        <v>No</v>
      </c>
      <c r="W5162" t="str">
        <f>INDEX(People!$A$2:$A$5,MATCH(Sales!$M5162,People!$B$2:$B$5,0))</f>
        <v>Anna Andreadi</v>
      </c>
    </row>
    <row r="5163" spans="1:23" x14ac:dyDescent="0.25">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c r="V5163" t="str">
        <f>IF(ISNA(MATCH(Sales!$B5163,Returns!$B$2:$B$297,0)),"No","Yes")</f>
        <v>No</v>
      </c>
      <c r="W5163" t="str">
        <f>INDEX(People!$A$2:$A$5,MATCH(Sales!$M5163,People!$B$2:$B$5,0))</f>
        <v>Anna Andreadi</v>
      </c>
    </row>
    <row r="5164" spans="1:23" x14ac:dyDescent="0.25">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c r="V5164" t="str">
        <f>IF(ISNA(MATCH(Sales!$B5164,Returns!$B$2:$B$297,0)),"No","Yes")</f>
        <v>No</v>
      </c>
      <c r="W5164" t="str">
        <f>INDEX(People!$A$2:$A$5,MATCH(Sales!$M5164,People!$B$2:$B$5,0))</f>
        <v>Kelly Williams</v>
      </c>
    </row>
    <row r="5165" spans="1:23" x14ac:dyDescent="0.25">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c r="V5165" t="str">
        <f>IF(ISNA(MATCH(Sales!$B5165,Returns!$B$2:$B$297,0)),"No","Yes")</f>
        <v>Yes</v>
      </c>
      <c r="W5165" t="str">
        <f>INDEX(People!$A$2:$A$5,MATCH(Sales!$M5165,People!$B$2:$B$5,0))</f>
        <v>Anna Andreadi</v>
      </c>
    </row>
    <row r="5166" spans="1:23" x14ac:dyDescent="0.25">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c r="V5166" t="str">
        <f>IF(ISNA(MATCH(Sales!$B5166,Returns!$B$2:$B$297,0)),"No","Yes")</f>
        <v>No</v>
      </c>
      <c r="W5166" t="str">
        <f>INDEX(People!$A$2:$A$5,MATCH(Sales!$M5166,People!$B$2:$B$5,0))</f>
        <v>Kelly Williams</v>
      </c>
    </row>
    <row r="5167" spans="1:23" x14ac:dyDescent="0.25">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c r="V5167" t="str">
        <f>IF(ISNA(MATCH(Sales!$B5167,Returns!$B$2:$B$297,0)),"No","Yes")</f>
        <v>No</v>
      </c>
      <c r="W5167" t="str">
        <f>INDEX(People!$A$2:$A$5,MATCH(Sales!$M5167,People!$B$2:$B$5,0))</f>
        <v>Kelly Williams</v>
      </c>
    </row>
    <row r="5168" spans="1:23" x14ac:dyDescent="0.25">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c r="V5168" t="str">
        <f>IF(ISNA(MATCH(Sales!$B5168,Returns!$B$2:$B$297,0)),"No","Yes")</f>
        <v>No</v>
      </c>
      <c r="W5168" t="str">
        <f>INDEX(People!$A$2:$A$5,MATCH(Sales!$M5168,People!$B$2:$B$5,0))</f>
        <v>Kelly Williams</v>
      </c>
    </row>
    <row r="5169" spans="1:23" x14ac:dyDescent="0.25">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c r="V5169" t="str">
        <f>IF(ISNA(MATCH(Sales!$B5169,Returns!$B$2:$B$297,0)),"No","Yes")</f>
        <v>No</v>
      </c>
      <c r="W5169" t="str">
        <f>INDEX(People!$A$2:$A$5,MATCH(Sales!$M5169,People!$B$2:$B$5,0))</f>
        <v>Kelly Williams</v>
      </c>
    </row>
    <row r="5170" spans="1:23" x14ac:dyDescent="0.25">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c r="V5170" t="str">
        <f>IF(ISNA(MATCH(Sales!$B5170,Returns!$B$2:$B$297,0)),"No","Yes")</f>
        <v>No</v>
      </c>
      <c r="W5170" t="str">
        <f>INDEX(People!$A$2:$A$5,MATCH(Sales!$M5170,People!$B$2:$B$5,0))</f>
        <v>Kelly Williams</v>
      </c>
    </row>
    <row r="5171" spans="1:23" x14ac:dyDescent="0.25">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c r="V5171" t="str">
        <f>IF(ISNA(MATCH(Sales!$B5171,Returns!$B$2:$B$297,0)),"No","Yes")</f>
        <v>No</v>
      </c>
      <c r="W5171" t="str">
        <f>INDEX(People!$A$2:$A$5,MATCH(Sales!$M5171,People!$B$2:$B$5,0))</f>
        <v>Kelly Williams</v>
      </c>
    </row>
    <row r="5172" spans="1:23" x14ac:dyDescent="0.25">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c r="V5172" t="str">
        <f>IF(ISNA(MATCH(Sales!$B5172,Returns!$B$2:$B$297,0)),"No","Yes")</f>
        <v>No</v>
      </c>
      <c r="W5172" t="str">
        <f>INDEX(People!$A$2:$A$5,MATCH(Sales!$M5172,People!$B$2:$B$5,0))</f>
        <v>Kelly Williams</v>
      </c>
    </row>
    <row r="5173" spans="1:23" x14ac:dyDescent="0.25">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c r="V5173" t="str">
        <f>IF(ISNA(MATCH(Sales!$B5173,Returns!$B$2:$B$297,0)),"No","Yes")</f>
        <v>No</v>
      </c>
      <c r="W5173" t="str">
        <f>INDEX(People!$A$2:$A$5,MATCH(Sales!$M5173,People!$B$2:$B$5,0))</f>
        <v>Kelly Williams</v>
      </c>
    </row>
    <row r="5174" spans="1:23" x14ac:dyDescent="0.25">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c r="V5174" t="str">
        <f>IF(ISNA(MATCH(Sales!$B5174,Returns!$B$2:$B$297,0)),"No","Yes")</f>
        <v>No</v>
      </c>
      <c r="W5174" t="str">
        <f>INDEX(People!$A$2:$A$5,MATCH(Sales!$M5174,People!$B$2:$B$5,0))</f>
        <v>Kelly Williams</v>
      </c>
    </row>
    <row r="5175" spans="1:23" x14ac:dyDescent="0.25">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IF(ISNA(MATCH(Sales!$B5175,Returns!$B$2:$B$297,0)),"No","Yes")</f>
        <v>No</v>
      </c>
      <c r="W5175" t="str">
        <f>INDEX(People!$A$2:$A$5,MATCH(Sales!$M5175,People!$B$2:$B$5,0))</f>
        <v>Anna Andreadi</v>
      </c>
    </row>
    <row r="5176" spans="1:23" x14ac:dyDescent="0.25">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c r="V5176" t="str">
        <f>IF(ISNA(MATCH(Sales!$B5176,Returns!$B$2:$B$297,0)),"No","Yes")</f>
        <v>No</v>
      </c>
      <c r="W5176" t="str">
        <f>INDEX(People!$A$2:$A$5,MATCH(Sales!$M5176,People!$B$2:$B$5,0))</f>
        <v>Kelly Williams</v>
      </c>
    </row>
    <row r="5177" spans="1:23" x14ac:dyDescent="0.25">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c r="V5177" t="str">
        <f>IF(ISNA(MATCH(Sales!$B5177,Returns!$B$2:$B$297,0)),"No","Yes")</f>
        <v>No</v>
      </c>
      <c r="W5177" t="str">
        <f>INDEX(People!$A$2:$A$5,MATCH(Sales!$M5177,People!$B$2:$B$5,0))</f>
        <v>Kelly Williams</v>
      </c>
    </row>
    <row r="5178" spans="1:23" x14ac:dyDescent="0.25">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c r="V5178" t="str">
        <f>IF(ISNA(MATCH(Sales!$B5178,Returns!$B$2:$B$297,0)),"No","Yes")</f>
        <v>No</v>
      </c>
      <c r="W5178" t="str">
        <f>INDEX(People!$A$2:$A$5,MATCH(Sales!$M5178,People!$B$2:$B$5,0))</f>
        <v>Anna Andreadi</v>
      </c>
    </row>
    <row r="5179" spans="1:23" x14ac:dyDescent="0.25">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c r="V5179" t="str">
        <f>IF(ISNA(MATCH(Sales!$B5179,Returns!$B$2:$B$297,0)),"No","Yes")</f>
        <v>No</v>
      </c>
      <c r="W5179" t="str">
        <f>INDEX(People!$A$2:$A$5,MATCH(Sales!$M5179,People!$B$2:$B$5,0))</f>
        <v>Chuck Magee</v>
      </c>
    </row>
    <row r="5180" spans="1:23" x14ac:dyDescent="0.25">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c r="V5180" t="str">
        <f>IF(ISNA(MATCH(Sales!$B5180,Returns!$B$2:$B$297,0)),"No","Yes")</f>
        <v>No</v>
      </c>
      <c r="W5180" t="str">
        <f>INDEX(People!$A$2:$A$5,MATCH(Sales!$M5180,People!$B$2:$B$5,0))</f>
        <v>Anna Andreadi</v>
      </c>
    </row>
    <row r="5181" spans="1:23" x14ac:dyDescent="0.25">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c r="V5181" t="str">
        <f>IF(ISNA(MATCH(Sales!$B5181,Returns!$B$2:$B$297,0)),"No","Yes")</f>
        <v>No</v>
      </c>
      <c r="W5181" t="str">
        <f>INDEX(People!$A$2:$A$5,MATCH(Sales!$M5181,People!$B$2:$B$5,0))</f>
        <v>Anna Andreadi</v>
      </c>
    </row>
    <row r="5182" spans="1:23" x14ac:dyDescent="0.25">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c r="V5182" t="str">
        <f>IF(ISNA(MATCH(Sales!$B5182,Returns!$B$2:$B$297,0)),"No","Yes")</f>
        <v>No</v>
      </c>
      <c r="W5182" t="str">
        <f>INDEX(People!$A$2:$A$5,MATCH(Sales!$M5182,People!$B$2:$B$5,0))</f>
        <v>Anna Andreadi</v>
      </c>
    </row>
    <row r="5183" spans="1:23" x14ac:dyDescent="0.25">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c r="V5183" t="str">
        <f>IF(ISNA(MATCH(Sales!$B5183,Returns!$B$2:$B$297,0)),"No","Yes")</f>
        <v>No</v>
      </c>
      <c r="W5183" t="str">
        <f>INDEX(People!$A$2:$A$5,MATCH(Sales!$M5183,People!$B$2:$B$5,0))</f>
        <v>Chuck Magee</v>
      </c>
    </row>
    <row r="5184" spans="1:23" x14ac:dyDescent="0.25">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c r="V5184" t="str">
        <f>IF(ISNA(MATCH(Sales!$B5184,Returns!$B$2:$B$297,0)),"No","Yes")</f>
        <v>No</v>
      </c>
      <c r="W5184" t="str">
        <f>INDEX(People!$A$2:$A$5,MATCH(Sales!$M5184,People!$B$2:$B$5,0))</f>
        <v>Chuck Magee</v>
      </c>
    </row>
    <row r="5185" spans="1:23" x14ac:dyDescent="0.25">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c r="V5185" t="str">
        <f>IF(ISNA(MATCH(Sales!$B5185,Returns!$B$2:$B$297,0)),"No","Yes")</f>
        <v>No</v>
      </c>
      <c r="W5185" t="str">
        <f>INDEX(People!$A$2:$A$5,MATCH(Sales!$M5185,People!$B$2:$B$5,0))</f>
        <v>Cassandra Brandow</v>
      </c>
    </row>
    <row r="5186" spans="1:23" x14ac:dyDescent="0.25">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IF(ISNA(MATCH(Sales!$B5186,Returns!$B$2:$B$297,0)),"No","Yes")</f>
        <v>No</v>
      </c>
      <c r="W5186" t="str">
        <f>INDEX(People!$A$2:$A$5,MATCH(Sales!$M5186,People!$B$2:$B$5,0))</f>
        <v>Cassandra Brandow</v>
      </c>
    </row>
    <row r="5187" spans="1:23" x14ac:dyDescent="0.25">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c r="V5187" t="str">
        <f>IF(ISNA(MATCH(Sales!$B5187,Returns!$B$2:$B$297,0)),"No","Yes")</f>
        <v>No</v>
      </c>
      <c r="W5187" t="str">
        <f>INDEX(People!$A$2:$A$5,MATCH(Sales!$M5187,People!$B$2:$B$5,0))</f>
        <v>Cassandra Brandow</v>
      </c>
    </row>
    <row r="5188" spans="1:23" x14ac:dyDescent="0.25">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c r="V5188" t="str">
        <f>IF(ISNA(MATCH(Sales!$B5188,Returns!$B$2:$B$297,0)),"No","Yes")</f>
        <v>No</v>
      </c>
      <c r="W5188" t="str">
        <f>INDEX(People!$A$2:$A$5,MATCH(Sales!$M5188,People!$B$2:$B$5,0))</f>
        <v>Chuck Magee</v>
      </c>
    </row>
    <row r="5189" spans="1:23" x14ac:dyDescent="0.25">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c r="V5189" t="str">
        <f>IF(ISNA(MATCH(Sales!$B5189,Returns!$B$2:$B$297,0)),"No","Yes")</f>
        <v>No</v>
      </c>
      <c r="W5189" t="str">
        <f>INDEX(People!$A$2:$A$5,MATCH(Sales!$M5189,People!$B$2:$B$5,0))</f>
        <v>Kelly Williams</v>
      </c>
    </row>
    <row r="5190" spans="1:23" x14ac:dyDescent="0.25">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IF(ISNA(MATCH(Sales!$B5190,Returns!$B$2:$B$297,0)),"No","Yes")</f>
        <v>No</v>
      </c>
      <c r="W5190" t="str">
        <f>INDEX(People!$A$2:$A$5,MATCH(Sales!$M5190,People!$B$2:$B$5,0))</f>
        <v>Kelly Williams</v>
      </c>
    </row>
    <row r="5191" spans="1:23" x14ac:dyDescent="0.25">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c r="V5191" t="str">
        <f>IF(ISNA(MATCH(Sales!$B5191,Returns!$B$2:$B$297,0)),"No","Yes")</f>
        <v>Yes</v>
      </c>
      <c r="W5191" t="str">
        <f>INDEX(People!$A$2:$A$5,MATCH(Sales!$M5191,People!$B$2:$B$5,0))</f>
        <v>Kelly Williams</v>
      </c>
    </row>
    <row r="5192" spans="1:23" x14ac:dyDescent="0.25">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c r="V5192" t="str">
        <f>IF(ISNA(MATCH(Sales!$B5192,Returns!$B$2:$B$297,0)),"No","Yes")</f>
        <v>Yes</v>
      </c>
      <c r="W5192" t="str">
        <f>INDEX(People!$A$2:$A$5,MATCH(Sales!$M5192,People!$B$2:$B$5,0))</f>
        <v>Kelly Williams</v>
      </c>
    </row>
    <row r="5193" spans="1:23" x14ac:dyDescent="0.25">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c r="V5193" t="str">
        <f>IF(ISNA(MATCH(Sales!$B5193,Returns!$B$2:$B$297,0)),"No","Yes")</f>
        <v>No</v>
      </c>
      <c r="W5193" t="str">
        <f>INDEX(People!$A$2:$A$5,MATCH(Sales!$M5193,People!$B$2:$B$5,0))</f>
        <v>Anna Andreadi</v>
      </c>
    </row>
    <row r="5194" spans="1:23" x14ac:dyDescent="0.25">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c r="V5194" t="str">
        <f>IF(ISNA(MATCH(Sales!$B5194,Returns!$B$2:$B$297,0)),"No","Yes")</f>
        <v>No</v>
      </c>
      <c r="W5194" t="str">
        <f>INDEX(People!$A$2:$A$5,MATCH(Sales!$M5194,People!$B$2:$B$5,0))</f>
        <v>Cassandra Brandow</v>
      </c>
    </row>
    <row r="5195" spans="1:23" x14ac:dyDescent="0.25">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c r="V5195" t="str">
        <f>IF(ISNA(MATCH(Sales!$B5195,Returns!$B$2:$B$297,0)),"No","Yes")</f>
        <v>No</v>
      </c>
      <c r="W5195" t="str">
        <f>INDEX(People!$A$2:$A$5,MATCH(Sales!$M5195,People!$B$2:$B$5,0))</f>
        <v>Cassandra Brandow</v>
      </c>
    </row>
    <row r="5196" spans="1:23" x14ac:dyDescent="0.25">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c r="V5196" t="str">
        <f>IF(ISNA(MATCH(Sales!$B5196,Returns!$B$2:$B$297,0)),"No","Yes")</f>
        <v>No</v>
      </c>
      <c r="W5196" t="str">
        <f>INDEX(People!$A$2:$A$5,MATCH(Sales!$M5196,People!$B$2:$B$5,0))</f>
        <v>Cassandra Brandow</v>
      </c>
    </row>
    <row r="5197" spans="1:23" x14ac:dyDescent="0.25">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c r="V5197" t="str">
        <f>IF(ISNA(MATCH(Sales!$B5197,Returns!$B$2:$B$297,0)),"No","Yes")</f>
        <v>No</v>
      </c>
      <c r="W5197" t="str">
        <f>INDEX(People!$A$2:$A$5,MATCH(Sales!$M5197,People!$B$2:$B$5,0))</f>
        <v>Cassandra Brandow</v>
      </c>
    </row>
    <row r="5198" spans="1:23" x14ac:dyDescent="0.25">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IF(ISNA(MATCH(Sales!$B5198,Returns!$B$2:$B$297,0)),"No","Yes")</f>
        <v>No</v>
      </c>
      <c r="W5198" t="str">
        <f>INDEX(People!$A$2:$A$5,MATCH(Sales!$M5198,People!$B$2:$B$5,0))</f>
        <v>Anna Andreadi</v>
      </c>
    </row>
    <row r="5199" spans="1:23" x14ac:dyDescent="0.25">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c r="V5199" t="str">
        <f>IF(ISNA(MATCH(Sales!$B5199,Returns!$B$2:$B$297,0)),"No","Yes")</f>
        <v>No</v>
      </c>
      <c r="W5199" t="str">
        <f>INDEX(People!$A$2:$A$5,MATCH(Sales!$M5199,People!$B$2:$B$5,0))</f>
        <v>Anna Andreadi</v>
      </c>
    </row>
    <row r="5200" spans="1:23" x14ac:dyDescent="0.25">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c r="V5200" t="str">
        <f>IF(ISNA(MATCH(Sales!$B5200,Returns!$B$2:$B$297,0)),"No","Yes")</f>
        <v>No</v>
      </c>
      <c r="W5200" t="str">
        <f>INDEX(People!$A$2:$A$5,MATCH(Sales!$M5200,People!$B$2:$B$5,0))</f>
        <v>Kelly Williams</v>
      </c>
    </row>
    <row r="5201" spans="1:23" x14ac:dyDescent="0.25">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c r="V5201" t="str">
        <f>IF(ISNA(MATCH(Sales!$B5201,Returns!$B$2:$B$297,0)),"No","Yes")</f>
        <v>No</v>
      </c>
      <c r="W5201" t="str">
        <f>INDEX(People!$A$2:$A$5,MATCH(Sales!$M5201,People!$B$2:$B$5,0))</f>
        <v>Kelly Williams</v>
      </c>
    </row>
    <row r="5202" spans="1:23" x14ac:dyDescent="0.25">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c r="V5202" t="str">
        <f>IF(ISNA(MATCH(Sales!$B5202,Returns!$B$2:$B$297,0)),"No","Yes")</f>
        <v>No</v>
      </c>
      <c r="W5202" t="str">
        <f>INDEX(People!$A$2:$A$5,MATCH(Sales!$M5202,People!$B$2:$B$5,0))</f>
        <v>Kelly Williams</v>
      </c>
    </row>
    <row r="5203" spans="1:23" x14ac:dyDescent="0.25">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c r="V5203" t="str">
        <f>IF(ISNA(MATCH(Sales!$B5203,Returns!$B$2:$B$297,0)),"No","Yes")</f>
        <v>No</v>
      </c>
      <c r="W5203" t="str">
        <f>INDEX(People!$A$2:$A$5,MATCH(Sales!$M5203,People!$B$2:$B$5,0))</f>
        <v>Kelly Williams</v>
      </c>
    </row>
    <row r="5204" spans="1:23" x14ac:dyDescent="0.25">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c r="V5204" t="str">
        <f>IF(ISNA(MATCH(Sales!$B5204,Returns!$B$2:$B$297,0)),"No","Yes")</f>
        <v>No</v>
      </c>
      <c r="W5204" t="str">
        <f>INDEX(People!$A$2:$A$5,MATCH(Sales!$M5204,People!$B$2:$B$5,0))</f>
        <v>Anna Andreadi</v>
      </c>
    </row>
    <row r="5205" spans="1:23" x14ac:dyDescent="0.25">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IF(ISNA(MATCH(Sales!$B5205,Returns!$B$2:$B$297,0)),"No","Yes")</f>
        <v>No</v>
      </c>
      <c r="W5205" t="str">
        <f>INDEX(People!$A$2:$A$5,MATCH(Sales!$M5205,People!$B$2:$B$5,0))</f>
        <v>Anna Andreadi</v>
      </c>
    </row>
    <row r="5206" spans="1:23" x14ac:dyDescent="0.25">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c r="V5206" t="str">
        <f>IF(ISNA(MATCH(Sales!$B5206,Returns!$B$2:$B$297,0)),"No","Yes")</f>
        <v>No</v>
      </c>
      <c r="W5206" t="str">
        <f>INDEX(People!$A$2:$A$5,MATCH(Sales!$M5206,People!$B$2:$B$5,0))</f>
        <v>Chuck Magee</v>
      </c>
    </row>
    <row r="5207" spans="1:23" x14ac:dyDescent="0.25">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c r="V5207" t="str">
        <f>IF(ISNA(MATCH(Sales!$B5207,Returns!$B$2:$B$297,0)),"No","Yes")</f>
        <v>No</v>
      </c>
      <c r="W5207" t="str">
        <f>INDEX(People!$A$2:$A$5,MATCH(Sales!$M5207,People!$B$2:$B$5,0))</f>
        <v>Chuck Magee</v>
      </c>
    </row>
    <row r="5208" spans="1:23" x14ac:dyDescent="0.25">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IF(ISNA(MATCH(Sales!$B5208,Returns!$B$2:$B$297,0)),"No","Yes")</f>
        <v>No</v>
      </c>
      <c r="W5208" t="str">
        <f>INDEX(People!$A$2:$A$5,MATCH(Sales!$M5208,People!$B$2:$B$5,0))</f>
        <v>Chuck Magee</v>
      </c>
    </row>
    <row r="5209" spans="1:23" x14ac:dyDescent="0.25">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IF(ISNA(MATCH(Sales!$B5209,Returns!$B$2:$B$297,0)),"No","Yes")</f>
        <v>No</v>
      </c>
      <c r="W5209" t="str">
        <f>INDEX(People!$A$2:$A$5,MATCH(Sales!$M5209,People!$B$2:$B$5,0))</f>
        <v>Chuck Magee</v>
      </c>
    </row>
    <row r="5210" spans="1:23" x14ac:dyDescent="0.25">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c r="V5210" t="str">
        <f>IF(ISNA(MATCH(Sales!$B5210,Returns!$B$2:$B$297,0)),"No","Yes")</f>
        <v>No</v>
      </c>
      <c r="W5210" t="str">
        <f>INDEX(People!$A$2:$A$5,MATCH(Sales!$M5210,People!$B$2:$B$5,0))</f>
        <v>Chuck Magee</v>
      </c>
    </row>
    <row r="5211" spans="1:23" x14ac:dyDescent="0.25">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IF(ISNA(MATCH(Sales!$B5211,Returns!$B$2:$B$297,0)),"No","Yes")</f>
        <v>No</v>
      </c>
      <c r="W5211" t="str">
        <f>INDEX(People!$A$2:$A$5,MATCH(Sales!$M5211,People!$B$2:$B$5,0))</f>
        <v>Chuck Magee</v>
      </c>
    </row>
    <row r="5212" spans="1:23" x14ac:dyDescent="0.25">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c r="V5212" t="str">
        <f>IF(ISNA(MATCH(Sales!$B5212,Returns!$B$2:$B$297,0)),"No","Yes")</f>
        <v>No</v>
      </c>
      <c r="W5212" t="str">
        <f>INDEX(People!$A$2:$A$5,MATCH(Sales!$M5212,People!$B$2:$B$5,0))</f>
        <v>Chuck Magee</v>
      </c>
    </row>
    <row r="5213" spans="1:23" x14ac:dyDescent="0.25">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c r="V5213" t="str">
        <f>IF(ISNA(MATCH(Sales!$B5213,Returns!$B$2:$B$297,0)),"No","Yes")</f>
        <v>No</v>
      </c>
      <c r="W5213" t="str">
        <f>INDEX(People!$A$2:$A$5,MATCH(Sales!$M5213,People!$B$2:$B$5,0))</f>
        <v>Chuck Magee</v>
      </c>
    </row>
    <row r="5214" spans="1:23" x14ac:dyDescent="0.25">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c r="V5214" t="str">
        <f>IF(ISNA(MATCH(Sales!$B5214,Returns!$B$2:$B$297,0)),"No","Yes")</f>
        <v>No</v>
      </c>
      <c r="W5214" t="str">
        <f>INDEX(People!$A$2:$A$5,MATCH(Sales!$M5214,People!$B$2:$B$5,0))</f>
        <v>Anna Andreadi</v>
      </c>
    </row>
    <row r="5215" spans="1:23" x14ac:dyDescent="0.25">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IF(ISNA(MATCH(Sales!$B5215,Returns!$B$2:$B$297,0)),"No","Yes")</f>
        <v>No</v>
      </c>
      <c r="W5215" t="str">
        <f>INDEX(People!$A$2:$A$5,MATCH(Sales!$M5215,People!$B$2:$B$5,0))</f>
        <v>Anna Andreadi</v>
      </c>
    </row>
    <row r="5216" spans="1:23" x14ac:dyDescent="0.25">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c r="V5216" t="str">
        <f>IF(ISNA(MATCH(Sales!$B5216,Returns!$B$2:$B$297,0)),"No","Yes")</f>
        <v>No</v>
      </c>
      <c r="W5216" t="str">
        <f>INDEX(People!$A$2:$A$5,MATCH(Sales!$M5216,People!$B$2:$B$5,0))</f>
        <v>Anna Andreadi</v>
      </c>
    </row>
    <row r="5217" spans="1:23" x14ac:dyDescent="0.25">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c r="V5217" t="str">
        <f>IF(ISNA(MATCH(Sales!$B5217,Returns!$B$2:$B$297,0)),"No","Yes")</f>
        <v>No</v>
      </c>
      <c r="W5217" t="str">
        <f>INDEX(People!$A$2:$A$5,MATCH(Sales!$M5217,People!$B$2:$B$5,0))</f>
        <v>Anna Andreadi</v>
      </c>
    </row>
    <row r="5218" spans="1:23" x14ac:dyDescent="0.25">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IF(ISNA(MATCH(Sales!$B5218,Returns!$B$2:$B$297,0)),"No","Yes")</f>
        <v>No</v>
      </c>
      <c r="W5218" t="str">
        <f>INDEX(People!$A$2:$A$5,MATCH(Sales!$M5218,People!$B$2:$B$5,0))</f>
        <v>Kelly Williams</v>
      </c>
    </row>
    <row r="5219" spans="1:23" x14ac:dyDescent="0.25">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c r="V5219" t="str">
        <f>IF(ISNA(MATCH(Sales!$B5219,Returns!$B$2:$B$297,0)),"No","Yes")</f>
        <v>No</v>
      </c>
      <c r="W5219" t="str">
        <f>INDEX(People!$A$2:$A$5,MATCH(Sales!$M5219,People!$B$2:$B$5,0))</f>
        <v>Anna Andreadi</v>
      </c>
    </row>
    <row r="5220" spans="1:23" x14ac:dyDescent="0.25">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IF(ISNA(MATCH(Sales!$B5220,Returns!$B$2:$B$297,0)),"No","Yes")</f>
        <v>No</v>
      </c>
      <c r="W5220" t="str">
        <f>INDEX(People!$A$2:$A$5,MATCH(Sales!$M5220,People!$B$2:$B$5,0))</f>
        <v>Chuck Magee</v>
      </c>
    </row>
    <row r="5221" spans="1:23" x14ac:dyDescent="0.25">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c r="V5221" t="str">
        <f>IF(ISNA(MATCH(Sales!$B5221,Returns!$B$2:$B$297,0)),"No","Yes")</f>
        <v>No</v>
      </c>
      <c r="W5221" t="str">
        <f>INDEX(People!$A$2:$A$5,MATCH(Sales!$M5221,People!$B$2:$B$5,0))</f>
        <v>Kelly Williams</v>
      </c>
    </row>
    <row r="5222" spans="1:23" x14ac:dyDescent="0.25">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c r="V5222" t="str">
        <f>IF(ISNA(MATCH(Sales!$B5222,Returns!$B$2:$B$297,0)),"No","Yes")</f>
        <v>No</v>
      </c>
      <c r="W5222" t="str">
        <f>INDEX(People!$A$2:$A$5,MATCH(Sales!$M5222,People!$B$2:$B$5,0))</f>
        <v>Kelly Williams</v>
      </c>
    </row>
    <row r="5223" spans="1:23" x14ac:dyDescent="0.25">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c r="V5223" t="str">
        <f>IF(ISNA(MATCH(Sales!$B5223,Returns!$B$2:$B$297,0)),"No","Yes")</f>
        <v>No</v>
      </c>
      <c r="W5223" t="str">
        <f>INDEX(People!$A$2:$A$5,MATCH(Sales!$M5223,People!$B$2:$B$5,0))</f>
        <v>Kelly Williams</v>
      </c>
    </row>
    <row r="5224" spans="1:23" x14ac:dyDescent="0.25">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c r="V5224" t="str">
        <f>IF(ISNA(MATCH(Sales!$B5224,Returns!$B$2:$B$297,0)),"No","Yes")</f>
        <v>No</v>
      </c>
      <c r="W5224" t="str">
        <f>INDEX(People!$A$2:$A$5,MATCH(Sales!$M5224,People!$B$2:$B$5,0))</f>
        <v>Kelly Williams</v>
      </c>
    </row>
    <row r="5225" spans="1:23" x14ac:dyDescent="0.25">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c r="V5225" t="str">
        <f>IF(ISNA(MATCH(Sales!$B5225,Returns!$B$2:$B$297,0)),"No","Yes")</f>
        <v>No</v>
      </c>
      <c r="W5225" t="str">
        <f>INDEX(People!$A$2:$A$5,MATCH(Sales!$M5225,People!$B$2:$B$5,0))</f>
        <v>Kelly Williams</v>
      </c>
    </row>
    <row r="5226" spans="1:23" x14ac:dyDescent="0.25">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IF(ISNA(MATCH(Sales!$B5226,Returns!$B$2:$B$297,0)),"No","Yes")</f>
        <v>No</v>
      </c>
      <c r="W5226" t="str">
        <f>INDEX(People!$A$2:$A$5,MATCH(Sales!$M5226,People!$B$2:$B$5,0))</f>
        <v>Anna Andreadi</v>
      </c>
    </row>
    <row r="5227" spans="1:23" x14ac:dyDescent="0.25">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c r="V5227" t="str">
        <f>IF(ISNA(MATCH(Sales!$B5227,Returns!$B$2:$B$297,0)),"No","Yes")</f>
        <v>No</v>
      </c>
      <c r="W5227" t="str">
        <f>INDEX(People!$A$2:$A$5,MATCH(Sales!$M5227,People!$B$2:$B$5,0))</f>
        <v>Chuck Magee</v>
      </c>
    </row>
    <row r="5228" spans="1:23" x14ac:dyDescent="0.25">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c r="V5228" t="str">
        <f>IF(ISNA(MATCH(Sales!$B5228,Returns!$B$2:$B$297,0)),"No","Yes")</f>
        <v>No</v>
      </c>
      <c r="W5228" t="str">
        <f>INDEX(People!$A$2:$A$5,MATCH(Sales!$M5228,People!$B$2:$B$5,0))</f>
        <v>Chuck Magee</v>
      </c>
    </row>
    <row r="5229" spans="1:23" x14ac:dyDescent="0.25">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c r="V5229" t="str">
        <f>IF(ISNA(MATCH(Sales!$B5229,Returns!$B$2:$B$297,0)),"No","Yes")</f>
        <v>No</v>
      </c>
      <c r="W5229" t="str">
        <f>INDEX(People!$A$2:$A$5,MATCH(Sales!$M5229,People!$B$2:$B$5,0))</f>
        <v>Chuck Magee</v>
      </c>
    </row>
    <row r="5230" spans="1:23" x14ac:dyDescent="0.25">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c r="V5230" t="str">
        <f>IF(ISNA(MATCH(Sales!$B5230,Returns!$B$2:$B$297,0)),"No","Yes")</f>
        <v>No</v>
      </c>
      <c r="W5230" t="str">
        <f>INDEX(People!$A$2:$A$5,MATCH(Sales!$M5230,People!$B$2:$B$5,0))</f>
        <v>Anna Andreadi</v>
      </c>
    </row>
    <row r="5231" spans="1:23" x14ac:dyDescent="0.25">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c r="V5231" t="str">
        <f>IF(ISNA(MATCH(Sales!$B5231,Returns!$B$2:$B$297,0)),"No","Yes")</f>
        <v>No</v>
      </c>
      <c r="W5231" t="str">
        <f>INDEX(People!$A$2:$A$5,MATCH(Sales!$M5231,People!$B$2:$B$5,0))</f>
        <v>Anna Andreadi</v>
      </c>
    </row>
    <row r="5232" spans="1:23" x14ac:dyDescent="0.25">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c r="V5232" t="str">
        <f>IF(ISNA(MATCH(Sales!$B5232,Returns!$B$2:$B$297,0)),"No","Yes")</f>
        <v>No</v>
      </c>
      <c r="W5232" t="str">
        <f>INDEX(People!$A$2:$A$5,MATCH(Sales!$M5232,People!$B$2:$B$5,0))</f>
        <v>Anna Andreadi</v>
      </c>
    </row>
    <row r="5233" spans="1:23" x14ac:dyDescent="0.25">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c r="V5233" t="str">
        <f>IF(ISNA(MATCH(Sales!$B5233,Returns!$B$2:$B$297,0)),"No","Yes")</f>
        <v>No</v>
      </c>
      <c r="W5233" t="str">
        <f>INDEX(People!$A$2:$A$5,MATCH(Sales!$M5233,People!$B$2:$B$5,0))</f>
        <v>Anna Andreadi</v>
      </c>
    </row>
    <row r="5234" spans="1:23" x14ac:dyDescent="0.25">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c r="V5234" t="str">
        <f>IF(ISNA(MATCH(Sales!$B5234,Returns!$B$2:$B$297,0)),"No","Yes")</f>
        <v>No</v>
      </c>
      <c r="W5234" t="str">
        <f>INDEX(People!$A$2:$A$5,MATCH(Sales!$M5234,People!$B$2:$B$5,0))</f>
        <v>Anna Andreadi</v>
      </c>
    </row>
    <row r="5235" spans="1:23" x14ac:dyDescent="0.25">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c r="V5235" t="str">
        <f>IF(ISNA(MATCH(Sales!$B5235,Returns!$B$2:$B$297,0)),"No","Yes")</f>
        <v>No</v>
      </c>
      <c r="W5235" t="str">
        <f>INDEX(People!$A$2:$A$5,MATCH(Sales!$M5235,People!$B$2:$B$5,0))</f>
        <v>Cassandra Brandow</v>
      </c>
    </row>
    <row r="5236" spans="1:23" x14ac:dyDescent="0.25">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c r="V5236" t="str">
        <f>IF(ISNA(MATCH(Sales!$B5236,Returns!$B$2:$B$297,0)),"No","Yes")</f>
        <v>No</v>
      </c>
      <c r="W5236" t="str">
        <f>INDEX(People!$A$2:$A$5,MATCH(Sales!$M5236,People!$B$2:$B$5,0))</f>
        <v>Anna Andreadi</v>
      </c>
    </row>
    <row r="5237" spans="1:23" x14ac:dyDescent="0.25">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c r="V5237" t="str">
        <f>IF(ISNA(MATCH(Sales!$B5237,Returns!$B$2:$B$297,0)),"No","Yes")</f>
        <v>No</v>
      </c>
      <c r="W5237" t="str">
        <f>INDEX(People!$A$2:$A$5,MATCH(Sales!$M5237,People!$B$2:$B$5,0))</f>
        <v>Kelly Williams</v>
      </c>
    </row>
    <row r="5238" spans="1:23" x14ac:dyDescent="0.25">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IF(ISNA(MATCH(Sales!$B5238,Returns!$B$2:$B$297,0)),"No","Yes")</f>
        <v>Yes</v>
      </c>
      <c r="W5238" t="str">
        <f>INDEX(People!$A$2:$A$5,MATCH(Sales!$M5238,People!$B$2:$B$5,0))</f>
        <v>Chuck Magee</v>
      </c>
    </row>
    <row r="5239" spans="1:23" x14ac:dyDescent="0.25">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IF(ISNA(MATCH(Sales!$B5239,Returns!$B$2:$B$297,0)),"No","Yes")</f>
        <v>Yes</v>
      </c>
      <c r="W5239" t="str">
        <f>INDEX(People!$A$2:$A$5,MATCH(Sales!$M5239,People!$B$2:$B$5,0))</f>
        <v>Chuck Magee</v>
      </c>
    </row>
    <row r="5240" spans="1:23" x14ac:dyDescent="0.25">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c r="V5240" t="str">
        <f>IF(ISNA(MATCH(Sales!$B5240,Returns!$B$2:$B$297,0)),"No","Yes")</f>
        <v>Yes</v>
      </c>
      <c r="W5240" t="str">
        <f>INDEX(People!$A$2:$A$5,MATCH(Sales!$M5240,People!$B$2:$B$5,0))</f>
        <v>Chuck Magee</v>
      </c>
    </row>
    <row r="5241" spans="1:23" x14ac:dyDescent="0.25">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c r="V5241" t="str">
        <f>IF(ISNA(MATCH(Sales!$B5241,Returns!$B$2:$B$297,0)),"No","Yes")</f>
        <v>No</v>
      </c>
      <c r="W5241" t="str">
        <f>INDEX(People!$A$2:$A$5,MATCH(Sales!$M5241,People!$B$2:$B$5,0))</f>
        <v>Anna Andreadi</v>
      </c>
    </row>
    <row r="5242" spans="1:23" x14ac:dyDescent="0.25">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c r="V5242" t="str">
        <f>IF(ISNA(MATCH(Sales!$B5242,Returns!$B$2:$B$297,0)),"No","Yes")</f>
        <v>No</v>
      </c>
      <c r="W5242" t="str">
        <f>INDEX(People!$A$2:$A$5,MATCH(Sales!$M5242,People!$B$2:$B$5,0))</f>
        <v>Anna Andreadi</v>
      </c>
    </row>
    <row r="5243" spans="1:23" x14ac:dyDescent="0.25">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c r="V5243" t="str">
        <f>IF(ISNA(MATCH(Sales!$B5243,Returns!$B$2:$B$297,0)),"No","Yes")</f>
        <v>No</v>
      </c>
      <c r="W5243" t="str">
        <f>INDEX(People!$A$2:$A$5,MATCH(Sales!$M5243,People!$B$2:$B$5,0))</f>
        <v>Anna Andreadi</v>
      </c>
    </row>
    <row r="5244" spans="1:23" x14ac:dyDescent="0.25">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c r="V5244" t="str">
        <f>IF(ISNA(MATCH(Sales!$B5244,Returns!$B$2:$B$297,0)),"No","Yes")</f>
        <v>No</v>
      </c>
      <c r="W5244" t="str">
        <f>INDEX(People!$A$2:$A$5,MATCH(Sales!$M5244,People!$B$2:$B$5,0))</f>
        <v>Kelly Williams</v>
      </c>
    </row>
    <row r="5245" spans="1:23" x14ac:dyDescent="0.25">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IF(ISNA(MATCH(Sales!$B5245,Returns!$B$2:$B$297,0)),"No","Yes")</f>
        <v>No</v>
      </c>
      <c r="W5245" t="str">
        <f>INDEX(People!$A$2:$A$5,MATCH(Sales!$M5245,People!$B$2:$B$5,0))</f>
        <v>Cassandra Brandow</v>
      </c>
    </row>
    <row r="5246" spans="1:23" x14ac:dyDescent="0.25">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c r="V5246" t="str">
        <f>IF(ISNA(MATCH(Sales!$B5246,Returns!$B$2:$B$297,0)),"No","Yes")</f>
        <v>No</v>
      </c>
      <c r="W5246" t="str">
        <f>INDEX(People!$A$2:$A$5,MATCH(Sales!$M5246,People!$B$2:$B$5,0))</f>
        <v>Anna Andreadi</v>
      </c>
    </row>
    <row r="5247" spans="1:23" x14ac:dyDescent="0.25">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c r="V5247" t="str">
        <f>IF(ISNA(MATCH(Sales!$B5247,Returns!$B$2:$B$297,0)),"No","Yes")</f>
        <v>No</v>
      </c>
      <c r="W5247" t="str">
        <f>INDEX(People!$A$2:$A$5,MATCH(Sales!$M5247,People!$B$2:$B$5,0))</f>
        <v>Anna Andreadi</v>
      </c>
    </row>
    <row r="5248" spans="1:23" x14ac:dyDescent="0.25">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IF(ISNA(MATCH(Sales!$B5248,Returns!$B$2:$B$297,0)),"No","Yes")</f>
        <v>No</v>
      </c>
      <c r="W5248" t="str">
        <f>INDEX(People!$A$2:$A$5,MATCH(Sales!$M5248,People!$B$2:$B$5,0))</f>
        <v>Anna Andreadi</v>
      </c>
    </row>
    <row r="5249" spans="1:23" x14ac:dyDescent="0.25">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c r="V5249" t="str">
        <f>IF(ISNA(MATCH(Sales!$B5249,Returns!$B$2:$B$297,0)),"No","Yes")</f>
        <v>No</v>
      </c>
      <c r="W5249" t="str">
        <f>INDEX(People!$A$2:$A$5,MATCH(Sales!$M5249,People!$B$2:$B$5,0))</f>
        <v>Kelly Williams</v>
      </c>
    </row>
    <row r="5250" spans="1:23" x14ac:dyDescent="0.25">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IF(ISNA(MATCH(Sales!$B5250,Returns!$B$2:$B$297,0)),"No","Yes")</f>
        <v>No</v>
      </c>
      <c r="W5250" t="str">
        <f>INDEX(People!$A$2:$A$5,MATCH(Sales!$M5250,People!$B$2:$B$5,0))</f>
        <v>Anna Andreadi</v>
      </c>
    </row>
    <row r="5251" spans="1:23" x14ac:dyDescent="0.25">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c r="V5251" t="str">
        <f>IF(ISNA(MATCH(Sales!$B5251,Returns!$B$2:$B$297,0)),"No","Yes")</f>
        <v>No</v>
      </c>
      <c r="W5251" t="str">
        <f>INDEX(People!$A$2:$A$5,MATCH(Sales!$M5251,People!$B$2:$B$5,0))</f>
        <v>Chuck Magee</v>
      </c>
    </row>
    <row r="5252" spans="1:23" x14ac:dyDescent="0.25">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c r="V5252" t="str">
        <f>IF(ISNA(MATCH(Sales!$B5252,Returns!$B$2:$B$297,0)),"No","Yes")</f>
        <v>No</v>
      </c>
      <c r="W5252" t="str">
        <f>INDEX(People!$A$2:$A$5,MATCH(Sales!$M5252,People!$B$2:$B$5,0))</f>
        <v>Cassandra Brandow</v>
      </c>
    </row>
    <row r="5253" spans="1:23" x14ac:dyDescent="0.25">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c r="V5253" t="str">
        <f>IF(ISNA(MATCH(Sales!$B5253,Returns!$B$2:$B$297,0)),"No","Yes")</f>
        <v>No</v>
      </c>
      <c r="W5253" t="str">
        <f>INDEX(People!$A$2:$A$5,MATCH(Sales!$M5253,People!$B$2:$B$5,0))</f>
        <v>Cassandra Brandow</v>
      </c>
    </row>
    <row r="5254" spans="1:23" x14ac:dyDescent="0.25">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c r="V5254" t="str">
        <f>IF(ISNA(MATCH(Sales!$B5254,Returns!$B$2:$B$297,0)),"No","Yes")</f>
        <v>No</v>
      </c>
      <c r="W5254" t="str">
        <f>INDEX(People!$A$2:$A$5,MATCH(Sales!$M5254,People!$B$2:$B$5,0))</f>
        <v>Cassandra Brandow</v>
      </c>
    </row>
    <row r="5255" spans="1:23" x14ac:dyDescent="0.25">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c r="V5255" t="str">
        <f>IF(ISNA(MATCH(Sales!$B5255,Returns!$B$2:$B$297,0)),"No","Yes")</f>
        <v>No</v>
      </c>
      <c r="W5255" t="str">
        <f>INDEX(People!$A$2:$A$5,MATCH(Sales!$M5255,People!$B$2:$B$5,0))</f>
        <v>Anna Andreadi</v>
      </c>
    </row>
    <row r="5256" spans="1:23" x14ac:dyDescent="0.25">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c r="V5256" t="str">
        <f>IF(ISNA(MATCH(Sales!$B5256,Returns!$B$2:$B$297,0)),"No","Yes")</f>
        <v>No</v>
      </c>
      <c r="W5256" t="str">
        <f>INDEX(People!$A$2:$A$5,MATCH(Sales!$M5256,People!$B$2:$B$5,0))</f>
        <v>Chuck Magee</v>
      </c>
    </row>
    <row r="5257" spans="1:23" x14ac:dyDescent="0.25">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c r="V5257" t="str">
        <f>IF(ISNA(MATCH(Sales!$B5257,Returns!$B$2:$B$297,0)),"No","Yes")</f>
        <v>No</v>
      </c>
      <c r="W5257" t="str">
        <f>INDEX(People!$A$2:$A$5,MATCH(Sales!$M5257,People!$B$2:$B$5,0))</f>
        <v>Chuck Magee</v>
      </c>
    </row>
    <row r="5258" spans="1:23" x14ac:dyDescent="0.25">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c r="V5258" t="str">
        <f>IF(ISNA(MATCH(Sales!$B5258,Returns!$B$2:$B$297,0)),"No","Yes")</f>
        <v>No</v>
      </c>
      <c r="W5258" t="str">
        <f>INDEX(People!$A$2:$A$5,MATCH(Sales!$M5258,People!$B$2:$B$5,0))</f>
        <v>Kelly Williams</v>
      </c>
    </row>
    <row r="5259" spans="1:23" x14ac:dyDescent="0.25">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IF(ISNA(MATCH(Sales!$B5259,Returns!$B$2:$B$297,0)),"No","Yes")</f>
        <v>No</v>
      </c>
      <c r="W5259" t="str">
        <f>INDEX(People!$A$2:$A$5,MATCH(Sales!$M5259,People!$B$2:$B$5,0))</f>
        <v>Anna Andreadi</v>
      </c>
    </row>
    <row r="5260" spans="1:23" x14ac:dyDescent="0.25">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c r="V5260" t="str">
        <f>IF(ISNA(MATCH(Sales!$B5260,Returns!$B$2:$B$297,0)),"No","Yes")</f>
        <v>No</v>
      </c>
      <c r="W5260" t="str">
        <f>INDEX(People!$A$2:$A$5,MATCH(Sales!$M5260,People!$B$2:$B$5,0))</f>
        <v>Anna Andreadi</v>
      </c>
    </row>
    <row r="5261" spans="1:23" x14ac:dyDescent="0.25">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c r="V5261" t="str">
        <f>IF(ISNA(MATCH(Sales!$B5261,Returns!$B$2:$B$297,0)),"No","Yes")</f>
        <v>No</v>
      </c>
      <c r="W5261" t="str">
        <f>INDEX(People!$A$2:$A$5,MATCH(Sales!$M5261,People!$B$2:$B$5,0))</f>
        <v>Chuck Magee</v>
      </c>
    </row>
    <row r="5262" spans="1:23" x14ac:dyDescent="0.25">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c r="V5262" t="str">
        <f>IF(ISNA(MATCH(Sales!$B5262,Returns!$B$2:$B$297,0)),"No","Yes")</f>
        <v>No</v>
      </c>
      <c r="W5262" t="str">
        <f>INDEX(People!$A$2:$A$5,MATCH(Sales!$M5262,People!$B$2:$B$5,0))</f>
        <v>Kelly Williams</v>
      </c>
    </row>
    <row r="5263" spans="1:23" x14ac:dyDescent="0.25">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c r="V5263" t="str">
        <f>IF(ISNA(MATCH(Sales!$B5263,Returns!$B$2:$B$297,0)),"No","Yes")</f>
        <v>No</v>
      </c>
      <c r="W5263" t="str">
        <f>INDEX(People!$A$2:$A$5,MATCH(Sales!$M5263,People!$B$2:$B$5,0))</f>
        <v>Kelly Williams</v>
      </c>
    </row>
    <row r="5264" spans="1:23" x14ac:dyDescent="0.25">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c r="V5264" t="str">
        <f>IF(ISNA(MATCH(Sales!$B5264,Returns!$B$2:$B$297,0)),"No","Yes")</f>
        <v>No</v>
      </c>
      <c r="W5264" t="str">
        <f>INDEX(People!$A$2:$A$5,MATCH(Sales!$M5264,People!$B$2:$B$5,0))</f>
        <v>Kelly Williams</v>
      </c>
    </row>
    <row r="5265" spans="1:23" x14ac:dyDescent="0.25">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c r="V5265" t="str">
        <f>IF(ISNA(MATCH(Sales!$B5265,Returns!$B$2:$B$297,0)),"No","Yes")</f>
        <v>No</v>
      </c>
      <c r="W5265" t="str">
        <f>INDEX(People!$A$2:$A$5,MATCH(Sales!$M5265,People!$B$2:$B$5,0))</f>
        <v>Kelly Williams</v>
      </c>
    </row>
    <row r="5266" spans="1:23" x14ac:dyDescent="0.25">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c r="V5266" t="str">
        <f>IF(ISNA(MATCH(Sales!$B5266,Returns!$B$2:$B$297,0)),"No","Yes")</f>
        <v>No</v>
      </c>
      <c r="W5266" t="str">
        <f>INDEX(People!$A$2:$A$5,MATCH(Sales!$M5266,People!$B$2:$B$5,0))</f>
        <v>Kelly Williams</v>
      </c>
    </row>
    <row r="5267" spans="1:23" x14ac:dyDescent="0.25">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c r="V5267" t="str">
        <f>IF(ISNA(MATCH(Sales!$B5267,Returns!$B$2:$B$297,0)),"No","Yes")</f>
        <v>Yes</v>
      </c>
      <c r="W5267" t="str">
        <f>INDEX(People!$A$2:$A$5,MATCH(Sales!$M5267,People!$B$2:$B$5,0))</f>
        <v>Anna Andreadi</v>
      </c>
    </row>
    <row r="5268" spans="1:23" x14ac:dyDescent="0.25">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c r="V5268" t="str">
        <f>IF(ISNA(MATCH(Sales!$B5268,Returns!$B$2:$B$297,0)),"No","Yes")</f>
        <v>Yes</v>
      </c>
      <c r="W5268" t="str">
        <f>INDEX(People!$A$2:$A$5,MATCH(Sales!$M5268,People!$B$2:$B$5,0))</f>
        <v>Anna Andreadi</v>
      </c>
    </row>
    <row r="5269" spans="1:23" x14ac:dyDescent="0.25">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IF(ISNA(MATCH(Sales!$B5269,Returns!$B$2:$B$297,0)),"No","Yes")</f>
        <v>Yes</v>
      </c>
      <c r="W5269" t="str">
        <f>INDEX(People!$A$2:$A$5,MATCH(Sales!$M5269,People!$B$2:$B$5,0))</f>
        <v>Anna Andreadi</v>
      </c>
    </row>
    <row r="5270" spans="1:23" x14ac:dyDescent="0.25">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c r="V5270" t="str">
        <f>IF(ISNA(MATCH(Sales!$B5270,Returns!$B$2:$B$297,0)),"No","Yes")</f>
        <v>No</v>
      </c>
      <c r="W5270" t="str">
        <f>INDEX(People!$A$2:$A$5,MATCH(Sales!$M5270,People!$B$2:$B$5,0))</f>
        <v>Chuck Magee</v>
      </c>
    </row>
    <row r="5271" spans="1:23" x14ac:dyDescent="0.25">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IF(ISNA(MATCH(Sales!$B5271,Returns!$B$2:$B$297,0)),"No","Yes")</f>
        <v>No</v>
      </c>
      <c r="W5271" t="str">
        <f>INDEX(People!$A$2:$A$5,MATCH(Sales!$M5271,People!$B$2:$B$5,0))</f>
        <v>Anna Andreadi</v>
      </c>
    </row>
    <row r="5272" spans="1:23" x14ac:dyDescent="0.25">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c r="V5272" t="str">
        <f>IF(ISNA(MATCH(Sales!$B5272,Returns!$B$2:$B$297,0)),"No","Yes")</f>
        <v>No</v>
      </c>
      <c r="W5272" t="str">
        <f>INDEX(People!$A$2:$A$5,MATCH(Sales!$M5272,People!$B$2:$B$5,0))</f>
        <v>Anna Andreadi</v>
      </c>
    </row>
    <row r="5273" spans="1:23" x14ac:dyDescent="0.25">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c r="V5273" t="str">
        <f>IF(ISNA(MATCH(Sales!$B5273,Returns!$B$2:$B$297,0)),"No","Yes")</f>
        <v>No</v>
      </c>
      <c r="W5273" t="str">
        <f>INDEX(People!$A$2:$A$5,MATCH(Sales!$M5273,People!$B$2:$B$5,0))</f>
        <v>Anna Andreadi</v>
      </c>
    </row>
    <row r="5274" spans="1:23" x14ac:dyDescent="0.25">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c r="V5274" t="str">
        <f>IF(ISNA(MATCH(Sales!$B5274,Returns!$B$2:$B$297,0)),"No","Yes")</f>
        <v>No</v>
      </c>
      <c r="W5274" t="str">
        <f>INDEX(People!$A$2:$A$5,MATCH(Sales!$M5274,People!$B$2:$B$5,0))</f>
        <v>Anna Andreadi</v>
      </c>
    </row>
    <row r="5275" spans="1:23" x14ac:dyDescent="0.25">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c r="V5275" t="str">
        <f>IF(ISNA(MATCH(Sales!$B5275,Returns!$B$2:$B$297,0)),"No","Yes")</f>
        <v>No</v>
      </c>
      <c r="W5275" t="str">
        <f>INDEX(People!$A$2:$A$5,MATCH(Sales!$M5275,People!$B$2:$B$5,0))</f>
        <v>Cassandra Brandow</v>
      </c>
    </row>
    <row r="5276" spans="1:23" x14ac:dyDescent="0.25">
      <c r="A5276">
        <v>5275</v>
      </c>
      <c r="B5276" t="s">
        <v>8119</v>
      </c>
      <c r="C5276" s="1">
        <v>42315</v>
      </c>
      <c r="D5276" s="1">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c r="V5276" t="str">
        <f>IF(ISNA(MATCH(Sales!$B5276,Returns!$B$2:$B$297,0)),"No","Yes")</f>
        <v>No</v>
      </c>
      <c r="W5276" t="str">
        <f>INDEX(People!$A$2:$A$5,MATCH(Sales!$M5276,People!$B$2:$B$5,0))</f>
        <v>Chuck Magee</v>
      </c>
    </row>
    <row r="5277" spans="1:23" x14ac:dyDescent="0.25">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c r="V5277" t="str">
        <f>IF(ISNA(MATCH(Sales!$B5277,Returns!$B$2:$B$297,0)),"No","Yes")</f>
        <v>No</v>
      </c>
      <c r="W5277" t="str">
        <f>INDEX(People!$A$2:$A$5,MATCH(Sales!$M5277,People!$B$2:$B$5,0))</f>
        <v>Cassandra Brandow</v>
      </c>
    </row>
    <row r="5278" spans="1:23" x14ac:dyDescent="0.25">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c r="V5278" t="str">
        <f>IF(ISNA(MATCH(Sales!$B5278,Returns!$B$2:$B$297,0)),"No","Yes")</f>
        <v>No</v>
      </c>
      <c r="W5278" t="str">
        <f>INDEX(People!$A$2:$A$5,MATCH(Sales!$M5278,People!$B$2:$B$5,0))</f>
        <v>Cassandra Brandow</v>
      </c>
    </row>
    <row r="5279" spans="1:23" x14ac:dyDescent="0.25">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c r="V5279" t="str">
        <f>IF(ISNA(MATCH(Sales!$B5279,Returns!$B$2:$B$297,0)),"No","Yes")</f>
        <v>No</v>
      </c>
      <c r="W5279" t="str">
        <f>INDEX(People!$A$2:$A$5,MATCH(Sales!$M5279,People!$B$2:$B$5,0))</f>
        <v>Kelly Williams</v>
      </c>
    </row>
    <row r="5280" spans="1:23" x14ac:dyDescent="0.25">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c r="V5280" t="str">
        <f>IF(ISNA(MATCH(Sales!$B5280,Returns!$B$2:$B$297,0)),"No","Yes")</f>
        <v>No</v>
      </c>
      <c r="W5280" t="str">
        <f>INDEX(People!$A$2:$A$5,MATCH(Sales!$M5280,People!$B$2:$B$5,0))</f>
        <v>Cassandra Brandow</v>
      </c>
    </row>
    <row r="5281" spans="1:23" x14ac:dyDescent="0.25">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c r="V5281" t="str">
        <f>IF(ISNA(MATCH(Sales!$B5281,Returns!$B$2:$B$297,0)),"No","Yes")</f>
        <v>No</v>
      </c>
      <c r="W5281" t="str">
        <f>INDEX(People!$A$2:$A$5,MATCH(Sales!$M5281,People!$B$2:$B$5,0))</f>
        <v>Kelly Williams</v>
      </c>
    </row>
    <row r="5282" spans="1:23" x14ac:dyDescent="0.25">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c r="V5282" t="str">
        <f>IF(ISNA(MATCH(Sales!$B5282,Returns!$B$2:$B$297,0)),"No","Yes")</f>
        <v>No</v>
      </c>
      <c r="W5282" t="str">
        <f>INDEX(People!$A$2:$A$5,MATCH(Sales!$M5282,People!$B$2:$B$5,0))</f>
        <v>Kelly Williams</v>
      </c>
    </row>
    <row r="5283" spans="1:23" x14ac:dyDescent="0.25">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IF(ISNA(MATCH(Sales!$B5283,Returns!$B$2:$B$297,0)),"No","Yes")</f>
        <v>Yes</v>
      </c>
      <c r="W5283" t="str">
        <f>INDEX(People!$A$2:$A$5,MATCH(Sales!$M5283,People!$B$2:$B$5,0))</f>
        <v>Kelly Williams</v>
      </c>
    </row>
    <row r="5284" spans="1:23" x14ac:dyDescent="0.25">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c r="V5284" t="str">
        <f>IF(ISNA(MATCH(Sales!$B5284,Returns!$B$2:$B$297,0)),"No","Yes")</f>
        <v>Yes</v>
      </c>
      <c r="W5284" t="str">
        <f>INDEX(People!$A$2:$A$5,MATCH(Sales!$M5284,People!$B$2:$B$5,0))</f>
        <v>Kelly Williams</v>
      </c>
    </row>
    <row r="5285" spans="1:23" x14ac:dyDescent="0.25">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c r="V5285" t="str">
        <f>IF(ISNA(MATCH(Sales!$B5285,Returns!$B$2:$B$297,0)),"No","Yes")</f>
        <v>No</v>
      </c>
      <c r="W5285" t="str">
        <f>INDEX(People!$A$2:$A$5,MATCH(Sales!$M5285,People!$B$2:$B$5,0))</f>
        <v>Anna Andreadi</v>
      </c>
    </row>
    <row r="5286" spans="1:23" x14ac:dyDescent="0.25">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c r="V5286" t="str">
        <f>IF(ISNA(MATCH(Sales!$B5286,Returns!$B$2:$B$297,0)),"No","Yes")</f>
        <v>No</v>
      </c>
      <c r="W5286" t="str">
        <f>INDEX(People!$A$2:$A$5,MATCH(Sales!$M5286,People!$B$2:$B$5,0))</f>
        <v>Anna Andreadi</v>
      </c>
    </row>
    <row r="5287" spans="1:23" x14ac:dyDescent="0.25">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c r="V5287" t="str">
        <f>IF(ISNA(MATCH(Sales!$B5287,Returns!$B$2:$B$297,0)),"No","Yes")</f>
        <v>No</v>
      </c>
      <c r="W5287" t="str">
        <f>INDEX(People!$A$2:$A$5,MATCH(Sales!$M5287,People!$B$2:$B$5,0))</f>
        <v>Anna Andreadi</v>
      </c>
    </row>
    <row r="5288" spans="1:23" x14ac:dyDescent="0.25">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c r="V5288" t="str">
        <f>IF(ISNA(MATCH(Sales!$B5288,Returns!$B$2:$B$297,0)),"No","Yes")</f>
        <v>No</v>
      </c>
      <c r="W5288" t="str">
        <f>INDEX(People!$A$2:$A$5,MATCH(Sales!$M5288,People!$B$2:$B$5,0))</f>
        <v>Anna Andreadi</v>
      </c>
    </row>
    <row r="5289" spans="1:23" x14ac:dyDescent="0.25">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c r="V5289" t="str">
        <f>IF(ISNA(MATCH(Sales!$B5289,Returns!$B$2:$B$297,0)),"No","Yes")</f>
        <v>No</v>
      </c>
      <c r="W5289" t="str">
        <f>INDEX(People!$A$2:$A$5,MATCH(Sales!$M5289,People!$B$2:$B$5,0))</f>
        <v>Anna Andreadi</v>
      </c>
    </row>
    <row r="5290" spans="1:23" x14ac:dyDescent="0.25">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IF(ISNA(MATCH(Sales!$B5290,Returns!$B$2:$B$297,0)),"No","Yes")</f>
        <v>No</v>
      </c>
      <c r="W5290" t="str">
        <f>INDEX(People!$A$2:$A$5,MATCH(Sales!$M5290,People!$B$2:$B$5,0))</f>
        <v>Anna Andreadi</v>
      </c>
    </row>
    <row r="5291" spans="1:23" x14ac:dyDescent="0.25">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IF(ISNA(MATCH(Sales!$B5291,Returns!$B$2:$B$297,0)),"No","Yes")</f>
        <v>No</v>
      </c>
      <c r="W5291" t="str">
        <f>INDEX(People!$A$2:$A$5,MATCH(Sales!$M5291,People!$B$2:$B$5,0))</f>
        <v>Kelly Williams</v>
      </c>
    </row>
    <row r="5292" spans="1:23" x14ac:dyDescent="0.25">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c r="V5292" t="str">
        <f>IF(ISNA(MATCH(Sales!$B5292,Returns!$B$2:$B$297,0)),"No","Yes")</f>
        <v>No</v>
      </c>
      <c r="W5292" t="str">
        <f>INDEX(People!$A$2:$A$5,MATCH(Sales!$M5292,People!$B$2:$B$5,0))</f>
        <v>Kelly Williams</v>
      </c>
    </row>
    <row r="5293" spans="1:23" x14ac:dyDescent="0.25">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c r="V5293" t="str">
        <f>IF(ISNA(MATCH(Sales!$B5293,Returns!$B$2:$B$297,0)),"No","Yes")</f>
        <v>No</v>
      </c>
      <c r="W5293" t="str">
        <f>INDEX(People!$A$2:$A$5,MATCH(Sales!$M5293,People!$B$2:$B$5,0))</f>
        <v>Kelly Williams</v>
      </c>
    </row>
    <row r="5294" spans="1:23" x14ac:dyDescent="0.25">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c r="V5294" t="str">
        <f>IF(ISNA(MATCH(Sales!$B5294,Returns!$B$2:$B$297,0)),"No","Yes")</f>
        <v>No</v>
      </c>
      <c r="W5294" t="str">
        <f>INDEX(People!$A$2:$A$5,MATCH(Sales!$M5294,People!$B$2:$B$5,0))</f>
        <v>Cassandra Brandow</v>
      </c>
    </row>
    <row r="5295" spans="1:23" x14ac:dyDescent="0.25">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c r="V5295" t="str">
        <f>IF(ISNA(MATCH(Sales!$B5295,Returns!$B$2:$B$297,0)),"No","Yes")</f>
        <v>No</v>
      </c>
      <c r="W5295" t="str">
        <f>INDEX(People!$A$2:$A$5,MATCH(Sales!$M5295,People!$B$2:$B$5,0))</f>
        <v>Chuck Magee</v>
      </c>
    </row>
    <row r="5296" spans="1:23" x14ac:dyDescent="0.25">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c r="V5296" t="str">
        <f>IF(ISNA(MATCH(Sales!$B5296,Returns!$B$2:$B$297,0)),"No","Yes")</f>
        <v>No</v>
      </c>
      <c r="W5296" t="str">
        <f>INDEX(People!$A$2:$A$5,MATCH(Sales!$M5296,People!$B$2:$B$5,0))</f>
        <v>Kelly Williams</v>
      </c>
    </row>
    <row r="5297" spans="1:23" x14ac:dyDescent="0.25">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IF(ISNA(MATCH(Sales!$B5297,Returns!$B$2:$B$297,0)),"No","Yes")</f>
        <v>No</v>
      </c>
      <c r="W5297" t="str">
        <f>INDEX(People!$A$2:$A$5,MATCH(Sales!$M5297,People!$B$2:$B$5,0))</f>
        <v>Kelly Williams</v>
      </c>
    </row>
    <row r="5298" spans="1:23" x14ac:dyDescent="0.25">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c r="V5298" t="str">
        <f>IF(ISNA(MATCH(Sales!$B5298,Returns!$B$2:$B$297,0)),"No","Yes")</f>
        <v>No</v>
      </c>
      <c r="W5298" t="str">
        <f>INDEX(People!$A$2:$A$5,MATCH(Sales!$M5298,People!$B$2:$B$5,0))</f>
        <v>Chuck Magee</v>
      </c>
    </row>
    <row r="5299" spans="1:23" x14ac:dyDescent="0.25">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c r="V5299" t="str">
        <f>IF(ISNA(MATCH(Sales!$B5299,Returns!$B$2:$B$297,0)),"No","Yes")</f>
        <v>No</v>
      </c>
      <c r="W5299" t="str">
        <f>INDEX(People!$A$2:$A$5,MATCH(Sales!$M5299,People!$B$2:$B$5,0))</f>
        <v>Chuck Magee</v>
      </c>
    </row>
    <row r="5300" spans="1:23" x14ac:dyDescent="0.25">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c r="V5300" t="str">
        <f>IF(ISNA(MATCH(Sales!$B5300,Returns!$B$2:$B$297,0)),"No","Yes")</f>
        <v>No</v>
      </c>
      <c r="W5300" t="str">
        <f>INDEX(People!$A$2:$A$5,MATCH(Sales!$M5300,People!$B$2:$B$5,0))</f>
        <v>Anna Andreadi</v>
      </c>
    </row>
    <row r="5301" spans="1:23" x14ac:dyDescent="0.25">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c r="V5301" t="str">
        <f>IF(ISNA(MATCH(Sales!$B5301,Returns!$B$2:$B$297,0)),"No","Yes")</f>
        <v>No</v>
      </c>
      <c r="W5301" t="str">
        <f>INDEX(People!$A$2:$A$5,MATCH(Sales!$M5301,People!$B$2:$B$5,0))</f>
        <v>Anna Andreadi</v>
      </c>
    </row>
    <row r="5302" spans="1:23" x14ac:dyDescent="0.25">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c r="V5302" t="str">
        <f>IF(ISNA(MATCH(Sales!$B5302,Returns!$B$2:$B$297,0)),"No","Yes")</f>
        <v>No</v>
      </c>
      <c r="W5302" t="str">
        <f>INDEX(People!$A$2:$A$5,MATCH(Sales!$M5302,People!$B$2:$B$5,0))</f>
        <v>Cassandra Brandow</v>
      </c>
    </row>
    <row r="5303" spans="1:23" x14ac:dyDescent="0.25">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c r="V5303" t="str">
        <f>IF(ISNA(MATCH(Sales!$B5303,Returns!$B$2:$B$297,0)),"No","Yes")</f>
        <v>No</v>
      </c>
      <c r="W5303" t="str">
        <f>INDEX(People!$A$2:$A$5,MATCH(Sales!$M5303,People!$B$2:$B$5,0))</f>
        <v>Cassandra Brandow</v>
      </c>
    </row>
    <row r="5304" spans="1:23" x14ac:dyDescent="0.25">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c r="V5304" t="str">
        <f>IF(ISNA(MATCH(Sales!$B5304,Returns!$B$2:$B$297,0)),"No","Yes")</f>
        <v>No</v>
      </c>
      <c r="W5304" t="str">
        <f>INDEX(People!$A$2:$A$5,MATCH(Sales!$M5304,People!$B$2:$B$5,0))</f>
        <v>Cassandra Brandow</v>
      </c>
    </row>
    <row r="5305" spans="1:23" x14ac:dyDescent="0.25">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c r="V5305" t="str">
        <f>IF(ISNA(MATCH(Sales!$B5305,Returns!$B$2:$B$297,0)),"No","Yes")</f>
        <v>No</v>
      </c>
      <c r="W5305" t="str">
        <f>INDEX(People!$A$2:$A$5,MATCH(Sales!$M5305,People!$B$2:$B$5,0))</f>
        <v>Kelly Williams</v>
      </c>
    </row>
    <row r="5306" spans="1:23" x14ac:dyDescent="0.25">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c r="V5306" t="str">
        <f>IF(ISNA(MATCH(Sales!$B5306,Returns!$B$2:$B$297,0)),"No","Yes")</f>
        <v>No</v>
      </c>
      <c r="W5306" t="str">
        <f>INDEX(People!$A$2:$A$5,MATCH(Sales!$M5306,People!$B$2:$B$5,0))</f>
        <v>Kelly Williams</v>
      </c>
    </row>
    <row r="5307" spans="1:23" x14ac:dyDescent="0.25">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c r="V5307" t="str">
        <f>IF(ISNA(MATCH(Sales!$B5307,Returns!$B$2:$B$297,0)),"No","Yes")</f>
        <v>No</v>
      </c>
      <c r="W5307" t="str">
        <f>INDEX(People!$A$2:$A$5,MATCH(Sales!$M5307,People!$B$2:$B$5,0))</f>
        <v>Chuck Magee</v>
      </c>
    </row>
    <row r="5308" spans="1:23" x14ac:dyDescent="0.25">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c r="V5308" t="str">
        <f>IF(ISNA(MATCH(Sales!$B5308,Returns!$B$2:$B$297,0)),"No","Yes")</f>
        <v>No</v>
      </c>
      <c r="W5308" t="str">
        <f>INDEX(People!$A$2:$A$5,MATCH(Sales!$M5308,People!$B$2:$B$5,0))</f>
        <v>Chuck Magee</v>
      </c>
    </row>
    <row r="5309" spans="1:23" x14ac:dyDescent="0.25">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c r="V5309" t="str">
        <f>IF(ISNA(MATCH(Sales!$B5309,Returns!$B$2:$B$297,0)),"No","Yes")</f>
        <v>No</v>
      </c>
      <c r="W5309" t="str">
        <f>INDEX(People!$A$2:$A$5,MATCH(Sales!$M5309,People!$B$2:$B$5,0))</f>
        <v>Chuck Magee</v>
      </c>
    </row>
    <row r="5310" spans="1:23" x14ac:dyDescent="0.25">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c r="V5310" t="str">
        <f>IF(ISNA(MATCH(Sales!$B5310,Returns!$B$2:$B$297,0)),"No","Yes")</f>
        <v>No</v>
      </c>
      <c r="W5310" t="str">
        <f>INDEX(People!$A$2:$A$5,MATCH(Sales!$M5310,People!$B$2:$B$5,0))</f>
        <v>Kelly Williams</v>
      </c>
    </row>
    <row r="5311" spans="1:23" x14ac:dyDescent="0.25">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c r="V5311" t="str">
        <f>IF(ISNA(MATCH(Sales!$B5311,Returns!$B$2:$B$297,0)),"No","Yes")</f>
        <v>No</v>
      </c>
      <c r="W5311" t="str">
        <f>INDEX(People!$A$2:$A$5,MATCH(Sales!$M5311,People!$B$2:$B$5,0))</f>
        <v>Kelly Williams</v>
      </c>
    </row>
    <row r="5312" spans="1:23" x14ac:dyDescent="0.25">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c r="V5312" t="str">
        <f>IF(ISNA(MATCH(Sales!$B5312,Returns!$B$2:$B$297,0)),"No","Yes")</f>
        <v>No</v>
      </c>
      <c r="W5312" t="str">
        <f>INDEX(People!$A$2:$A$5,MATCH(Sales!$M5312,People!$B$2:$B$5,0))</f>
        <v>Kelly Williams</v>
      </c>
    </row>
    <row r="5313" spans="1:23" x14ac:dyDescent="0.25">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c r="V5313" t="str">
        <f>IF(ISNA(MATCH(Sales!$B5313,Returns!$B$2:$B$297,0)),"No","Yes")</f>
        <v>No</v>
      </c>
      <c r="W5313" t="str">
        <f>INDEX(People!$A$2:$A$5,MATCH(Sales!$M5313,People!$B$2:$B$5,0))</f>
        <v>Cassandra Brandow</v>
      </c>
    </row>
    <row r="5314" spans="1:23" x14ac:dyDescent="0.25">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c r="V5314" t="str">
        <f>IF(ISNA(MATCH(Sales!$B5314,Returns!$B$2:$B$297,0)),"No","Yes")</f>
        <v>No</v>
      </c>
      <c r="W5314" t="str">
        <f>INDEX(People!$A$2:$A$5,MATCH(Sales!$M5314,People!$B$2:$B$5,0))</f>
        <v>Cassandra Brandow</v>
      </c>
    </row>
    <row r="5315" spans="1:23" x14ac:dyDescent="0.25">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c r="V5315" t="str">
        <f>IF(ISNA(MATCH(Sales!$B5315,Returns!$B$2:$B$297,0)),"No","Yes")</f>
        <v>No</v>
      </c>
      <c r="W5315" t="str">
        <f>INDEX(People!$A$2:$A$5,MATCH(Sales!$M5315,People!$B$2:$B$5,0))</f>
        <v>Anna Andreadi</v>
      </c>
    </row>
    <row r="5316" spans="1:23" x14ac:dyDescent="0.25">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IF(ISNA(MATCH(Sales!$B5316,Returns!$B$2:$B$297,0)),"No","Yes")</f>
        <v>No</v>
      </c>
      <c r="W5316" t="str">
        <f>INDEX(People!$A$2:$A$5,MATCH(Sales!$M5316,People!$B$2:$B$5,0))</f>
        <v>Anna Andreadi</v>
      </c>
    </row>
    <row r="5317" spans="1:23" x14ac:dyDescent="0.25">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c r="V5317" t="str">
        <f>IF(ISNA(MATCH(Sales!$B5317,Returns!$B$2:$B$297,0)),"No","Yes")</f>
        <v>No</v>
      </c>
      <c r="W5317" t="str">
        <f>INDEX(People!$A$2:$A$5,MATCH(Sales!$M5317,People!$B$2:$B$5,0))</f>
        <v>Cassandra Brandow</v>
      </c>
    </row>
    <row r="5318" spans="1:23" x14ac:dyDescent="0.25">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c r="V5318" t="str">
        <f>IF(ISNA(MATCH(Sales!$B5318,Returns!$B$2:$B$297,0)),"No","Yes")</f>
        <v>No</v>
      </c>
      <c r="W5318" t="str">
        <f>INDEX(People!$A$2:$A$5,MATCH(Sales!$M5318,People!$B$2:$B$5,0))</f>
        <v>Cassandra Brandow</v>
      </c>
    </row>
    <row r="5319" spans="1:23" x14ac:dyDescent="0.25">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c r="V5319" t="str">
        <f>IF(ISNA(MATCH(Sales!$B5319,Returns!$B$2:$B$297,0)),"No","Yes")</f>
        <v>No</v>
      </c>
      <c r="W5319" t="str">
        <f>INDEX(People!$A$2:$A$5,MATCH(Sales!$M5319,People!$B$2:$B$5,0))</f>
        <v>Cassandra Brandow</v>
      </c>
    </row>
    <row r="5320" spans="1:23" x14ac:dyDescent="0.25">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c r="V5320" t="str">
        <f>IF(ISNA(MATCH(Sales!$B5320,Returns!$B$2:$B$297,0)),"No","Yes")</f>
        <v>No</v>
      </c>
      <c r="W5320" t="str">
        <f>INDEX(People!$A$2:$A$5,MATCH(Sales!$M5320,People!$B$2:$B$5,0))</f>
        <v>Cassandra Brandow</v>
      </c>
    </row>
    <row r="5321" spans="1:23" x14ac:dyDescent="0.25">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c r="V5321" t="str">
        <f>IF(ISNA(MATCH(Sales!$B5321,Returns!$B$2:$B$297,0)),"No","Yes")</f>
        <v>No</v>
      </c>
      <c r="W5321" t="str">
        <f>INDEX(People!$A$2:$A$5,MATCH(Sales!$M5321,People!$B$2:$B$5,0))</f>
        <v>Cassandra Brandow</v>
      </c>
    </row>
    <row r="5322" spans="1:23" x14ac:dyDescent="0.25">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c r="V5322" t="str">
        <f>IF(ISNA(MATCH(Sales!$B5322,Returns!$B$2:$B$297,0)),"No","Yes")</f>
        <v>No</v>
      </c>
      <c r="W5322" t="str">
        <f>INDEX(People!$A$2:$A$5,MATCH(Sales!$M5322,People!$B$2:$B$5,0))</f>
        <v>Cassandra Brandow</v>
      </c>
    </row>
    <row r="5323" spans="1:23" x14ac:dyDescent="0.25">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c r="V5323" t="str">
        <f>IF(ISNA(MATCH(Sales!$B5323,Returns!$B$2:$B$297,0)),"No","Yes")</f>
        <v>No</v>
      </c>
      <c r="W5323" t="str">
        <f>INDEX(People!$A$2:$A$5,MATCH(Sales!$M5323,People!$B$2:$B$5,0))</f>
        <v>Cassandra Brandow</v>
      </c>
    </row>
    <row r="5324" spans="1:23" x14ac:dyDescent="0.25">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IF(ISNA(MATCH(Sales!$B5324,Returns!$B$2:$B$297,0)),"No","Yes")</f>
        <v>No</v>
      </c>
      <c r="W5324" t="str">
        <f>INDEX(People!$A$2:$A$5,MATCH(Sales!$M5324,People!$B$2:$B$5,0))</f>
        <v>Cassandra Brandow</v>
      </c>
    </row>
    <row r="5325" spans="1:23" x14ac:dyDescent="0.25">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c r="V5325" t="str">
        <f>IF(ISNA(MATCH(Sales!$B5325,Returns!$B$2:$B$297,0)),"No","Yes")</f>
        <v>No</v>
      </c>
      <c r="W5325" t="str">
        <f>INDEX(People!$A$2:$A$5,MATCH(Sales!$M5325,People!$B$2:$B$5,0))</f>
        <v>Kelly Williams</v>
      </c>
    </row>
    <row r="5326" spans="1:23" x14ac:dyDescent="0.25">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IF(ISNA(MATCH(Sales!$B5326,Returns!$B$2:$B$297,0)),"No","Yes")</f>
        <v>No</v>
      </c>
      <c r="W5326" t="str">
        <f>INDEX(People!$A$2:$A$5,MATCH(Sales!$M5326,People!$B$2:$B$5,0))</f>
        <v>Anna Andreadi</v>
      </c>
    </row>
    <row r="5327" spans="1:23" x14ac:dyDescent="0.25">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IF(ISNA(MATCH(Sales!$B5327,Returns!$B$2:$B$297,0)),"No","Yes")</f>
        <v>No</v>
      </c>
      <c r="W5327" t="str">
        <f>INDEX(People!$A$2:$A$5,MATCH(Sales!$M5327,People!$B$2:$B$5,0))</f>
        <v>Anna Andreadi</v>
      </c>
    </row>
    <row r="5328" spans="1:23" x14ac:dyDescent="0.25">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c r="V5328" t="str">
        <f>IF(ISNA(MATCH(Sales!$B5328,Returns!$B$2:$B$297,0)),"No","Yes")</f>
        <v>No</v>
      </c>
      <c r="W5328" t="str">
        <f>INDEX(People!$A$2:$A$5,MATCH(Sales!$M5328,People!$B$2:$B$5,0))</f>
        <v>Chuck Magee</v>
      </c>
    </row>
    <row r="5329" spans="1:23" x14ac:dyDescent="0.25">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IF(ISNA(MATCH(Sales!$B5329,Returns!$B$2:$B$297,0)),"No","Yes")</f>
        <v>No</v>
      </c>
      <c r="W5329" t="str">
        <f>INDEX(People!$A$2:$A$5,MATCH(Sales!$M5329,People!$B$2:$B$5,0))</f>
        <v>Anna Andreadi</v>
      </c>
    </row>
    <row r="5330" spans="1:23" x14ac:dyDescent="0.25">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c r="V5330" t="str">
        <f>IF(ISNA(MATCH(Sales!$B5330,Returns!$B$2:$B$297,0)),"No","Yes")</f>
        <v>No</v>
      </c>
      <c r="W5330" t="str">
        <f>INDEX(People!$A$2:$A$5,MATCH(Sales!$M5330,People!$B$2:$B$5,0))</f>
        <v>Kelly Williams</v>
      </c>
    </row>
    <row r="5331" spans="1:23" x14ac:dyDescent="0.25">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c r="V5331" t="str">
        <f>IF(ISNA(MATCH(Sales!$B5331,Returns!$B$2:$B$297,0)),"No","Yes")</f>
        <v>No</v>
      </c>
      <c r="W5331" t="str">
        <f>INDEX(People!$A$2:$A$5,MATCH(Sales!$M5331,People!$B$2:$B$5,0))</f>
        <v>Chuck Magee</v>
      </c>
    </row>
    <row r="5332" spans="1:23" x14ac:dyDescent="0.25">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IF(ISNA(MATCH(Sales!$B5332,Returns!$B$2:$B$297,0)),"No","Yes")</f>
        <v>No</v>
      </c>
      <c r="W5332" t="str">
        <f>INDEX(People!$A$2:$A$5,MATCH(Sales!$M5332,People!$B$2:$B$5,0))</f>
        <v>Chuck Magee</v>
      </c>
    </row>
    <row r="5333" spans="1:23" x14ac:dyDescent="0.25">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c r="V5333" t="str">
        <f>IF(ISNA(MATCH(Sales!$B5333,Returns!$B$2:$B$297,0)),"No","Yes")</f>
        <v>No</v>
      </c>
      <c r="W5333" t="str">
        <f>INDEX(People!$A$2:$A$5,MATCH(Sales!$M5333,People!$B$2:$B$5,0))</f>
        <v>Chuck Magee</v>
      </c>
    </row>
    <row r="5334" spans="1:23" x14ac:dyDescent="0.25">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c r="V5334" t="str">
        <f>IF(ISNA(MATCH(Sales!$B5334,Returns!$B$2:$B$297,0)),"No","Yes")</f>
        <v>No</v>
      </c>
      <c r="W5334" t="str">
        <f>INDEX(People!$A$2:$A$5,MATCH(Sales!$M5334,People!$B$2:$B$5,0))</f>
        <v>Chuck Magee</v>
      </c>
    </row>
    <row r="5335" spans="1:23" x14ac:dyDescent="0.25">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c r="V5335" t="str">
        <f>IF(ISNA(MATCH(Sales!$B5335,Returns!$B$2:$B$297,0)),"No","Yes")</f>
        <v>No</v>
      </c>
      <c r="W5335" t="str">
        <f>INDEX(People!$A$2:$A$5,MATCH(Sales!$M5335,People!$B$2:$B$5,0))</f>
        <v>Chuck Magee</v>
      </c>
    </row>
    <row r="5336" spans="1:23" x14ac:dyDescent="0.25">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IF(ISNA(MATCH(Sales!$B5336,Returns!$B$2:$B$297,0)),"No","Yes")</f>
        <v>No</v>
      </c>
      <c r="W5336" t="str">
        <f>INDEX(People!$A$2:$A$5,MATCH(Sales!$M5336,People!$B$2:$B$5,0))</f>
        <v>Chuck Magee</v>
      </c>
    </row>
    <row r="5337" spans="1:23" x14ac:dyDescent="0.25">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c r="V5337" t="str">
        <f>IF(ISNA(MATCH(Sales!$B5337,Returns!$B$2:$B$297,0)),"No","Yes")</f>
        <v>No</v>
      </c>
      <c r="W5337" t="str">
        <f>INDEX(People!$A$2:$A$5,MATCH(Sales!$M5337,People!$B$2:$B$5,0))</f>
        <v>Chuck Magee</v>
      </c>
    </row>
    <row r="5338" spans="1:23" x14ac:dyDescent="0.25">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c r="V5338" t="str">
        <f>IF(ISNA(MATCH(Sales!$B5338,Returns!$B$2:$B$297,0)),"No","Yes")</f>
        <v>No</v>
      </c>
      <c r="W5338" t="str">
        <f>INDEX(People!$A$2:$A$5,MATCH(Sales!$M5338,People!$B$2:$B$5,0))</f>
        <v>Anna Andreadi</v>
      </c>
    </row>
    <row r="5339" spans="1:23" x14ac:dyDescent="0.25">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c r="V5339" t="str">
        <f>IF(ISNA(MATCH(Sales!$B5339,Returns!$B$2:$B$297,0)),"No","Yes")</f>
        <v>No</v>
      </c>
      <c r="W5339" t="str">
        <f>INDEX(People!$A$2:$A$5,MATCH(Sales!$M5339,People!$B$2:$B$5,0))</f>
        <v>Anna Andreadi</v>
      </c>
    </row>
    <row r="5340" spans="1:23" x14ac:dyDescent="0.25">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c r="V5340" t="str">
        <f>IF(ISNA(MATCH(Sales!$B5340,Returns!$B$2:$B$297,0)),"No","Yes")</f>
        <v>Yes</v>
      </c>
      <c r="W5340" t="str">
        <f>INDEX(People!$A$2:$A$5,MATCH(Sales!$M5340,People!$B$2:$B$5,0))</f>
        <v>Chuck Magee</v>
      </c>
    </row>
    <row r="5341" spans="1:23" x14ac:dyDescent="0.25">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c r="V5341" t="str">
        <f>IF(ISNA(MATCH(Sales!$B5341,Returns!$B$2:$B$297,0)),"No","Yes")</f>
        <v>Yes</v>
      </c>
      <c r="W5341" t="str">
        <f>INDEX(People!$A$2:$A$5,MATCH(Sales!$M5341,People!$B$2:$B$5,0))</f>
        <v>Chuck Magee</v>
      </c>
    </row>
    <row r="5342" spans="1:23" x14ac:dyDescent="0.25">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c r="V5342" t="str">
        <f>IF(ISNA(MATCH(Sales!$B5342,Returns!$B$2:$B$297,0)),"No","Yes")</f>
        <v>Yes</v>
      </c>
      <c r="W5342" t="str">
        <f>INDEX(People!$A$2:$A$5,MATCH(Sales!$M5342,People!$B$2:$B$5,0))</f>
        <v>Chuck Magee</v>
      </c>
    </row>
    <row r="5343" spans="1:23" x14ac:dyDescent="0.25">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c r="V5343" t="str">
        <f>IF(ISNA(MATCH(Sales!$B5343,Returns!$B$2:$B$297,0)),"No","Yes")</f>
        <v>Yes</v>
      </c>
      <c r="W5343" t="str">
        <f>INDEX(People!$A$2:$A$5,MATCH(Sales!$M5343,People!$B$2:$B$5,0))</f>
        <v>Chuck Magee</v>
      </c>
    </row>
    <row r="5344" spans="1:23" x14ac:dyDescent="0.25">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c r="V5344" t="str">
        <f>IF(ISNA(MATCH(Sales!$B5344,Returns!$B$2:$B$297,0)),"No","Yes")</f>
        <v>No</v>
      </c>
      <c r="W5344" t="str">
        <f>INDEX(People!$A$2:$A$5,MATCH(Sales!$M5344,People!$B$2:$B$5,0))</f>
        <v>Kelly Williams</v>
      </c>
    </row>
    <row r="5345" spans="1:23" x14ac:dyDescent="0.25">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c r="V5345" t="str">
        <f>IF(ISNA(MATCH(Sales!$B5345,Returns!$B$2:$B$297,0)),"No","Yes")</f>
        <v>No</v>
      </c>
      <c r="W5345" t="str">
        <f>INDEX(People!$A$2:$A$5,MATCH(Sales!$M5345,People!$B$2:$B$5,0))</f>
        <v>Kelly Williams</v>
      </c>
    </row>
    <row r="5346" spans="1:23" x14ac:dyDescent="0.25">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c r="V5346" t="str">
        <f>IF(ISNA(MATCH(Sales!$B5346,Returns!$B$2:$B$297,0)),"No","Yes")</f>
        <v>No</v>
      </c>
      <c r="W5346" t="str">
        <f>INDEX(People!$A$2:$A$5,MATCH(Sales!$M5346,People!$B$2:$B$5,0))</f>
        <v>Chuck Magee</v>
      </c>
    </row>
    <row r="5347" spans="1:23" x14ac:dyDescent="0.25">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c r="V5347" t="str">
        <f>IF(ISNA(MATCH(Sales!$B5347,Returns!$B$2:$B$297,0)),"No","Yes")</f>
        <v>No</v>
      </c>
      <c r="W5347" t="str">
        <f>INDEX(People!$A$2:$A$5,MATCH(Sales!$M5347,People!$B$2:$B$5,0))</f>
        <v>Anna Andreadi</v>
      </c>
    </row>
    <row r="5348" spans="1:23" x14ac:dyDescent="0.25">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c r="V5348" t="str">
        <f>IF(ISNA(MATCH(Sales!$B5348,Returns!$B$2:$B$297,0)),"No","Yes")</f>
        <v>No</v>
      </c>
      <c r="W5348" t="str">
        <f>INDEX(People!$A$2:$A$5,MATCH(Sales!$M5348,People!$B$2:$B$5,0))</f>
        <v>Anna Andreadi</v>
      </c>
    </row>
    <row r="5349" spans="1:23" x14ac:dyDescent="0.25">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c r="V5349" t="str">
        <f>IF(ISNA(MATCH(Sales!$B5349,Returns!$B$2:$B$297,0)),"No","Yes")</f>
        <v>No</v>
      </c>
      <c r="W5349" t="str">
        <f>INDEX(People!$A$2:$A$5,MATCH(Sales!$M5349,People!$B$2:$B$5,0))</f>
        <v>Anna Andreadi</v>
      </c>
    </row>
    <row r="5350" spans="1:23" x14ac:dyDescent="0.25">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c r="V5350" t="str">
        <f>IF(ISNA(MATCH(Sales!$B5350,Returns!$B$2:$B$297,0)),"No","Yes")</f>
        <v>No</v>
      </c>
      <c r="W5350" t="str">
        <f>INDEX(People!$A$2:$A$5,MATCH(Sales!$M5350,People!$B$2:$B$5,0))</f>
        <v>Kelly Williams</v>
      </c>
    </row>
    <row r="5351" spans="1:23" x14ac:dyDescent="0.25">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c r="V5351" t="str">
        <f>IF(ISNA(MATCH(Sales!$B5351,Returns!$B$2:$B$297,0)),"No","Yes")</f>
        <v>No</v>
      </c>
      <c r="W5351" t="str">
        <f>INDEX(People!$A$2:$A$5,MATCH(Sales!$M5351,People!$B$2:$B$5,0))</f>
        <v>Kelly Williams</v>
      </c>
    </row>
    <row r="5352" spans="1:23" x14ac:dyDescent="0.25">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c r="V5352" t="str">
        <f>IF(ISNA(MATCH(Sales!$B5352,Returns!$B$2:$B$297,0)),"No","Yes")</f>
        <v>No</v>
      </c>
      <c r="W5352" t="str">
        <f>INDEX(People!$A$2:$A$5,MATCH(Sales!$M5352,People!$B$2:$B$5,0))</f>
        <v>Kelly Williams</v>
      </c>
    </row>
    <row r="5353" spans="1:23" x14ac:dyDescent="0.25">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c r="V5353" t="str">
        <f>IF(ISNA(MATCH(Sales!$B5353,Returns!$B$2:$B$297,0)),"No","Yes")</f>
        <v>No</v>
      </c>
      <c r="W5353" t="str">
        <f>INDEX(People!$A$2:$A$5,MATCH(Sales!$M5353,People!$B$2:$B$5,0))</f>
        <v>Kelly Williams</v>
      </c>
    </row>
    <row r="5354" spans="1:23" x14ac:dyDescent="0.25">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c r="V5354" t="str">
        <f>IF(ISNA(MATCH(Sales!$B5354,Returns!$B$2:$B$297,0)),"No","Yes")</f>
        <v>No</v>
      </c>
      <c r="W5354" t="str">
        <f>INDEX(People!$A$2:$A$5,MATCH(Sales!$M5354,People!$B$2:$B$5,0))</f>
        <v>Kelly Williams</v>
      </c>
    </row>
    <row r="5355" spans="1:23" x14ac:dyDescent="0.25">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IF(ISNA(MATCH(Sales!$B5355,Returns!$B$2:$B$297,0)),"No","Yes")</f>
        <v>No</v>
      </c>
      <c r="W5355" t="str">
        <f>INDEX(People!$A$2:$A$5,MATCH(Sales!$M5355,People!$B$2:$B$5,0))</f>
        <v>Cassandra Brandow</v>
      </c>
    </row>
    <row r="5356" spans="1:23" x14ac:dyDescent="0.25">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c r="V5356" t="str">
        <f>IF(ISNA(MATCH(Sales!$B5356,Returns!$B$2:$B$297,0)),"No","Yes")</f>
        <v>No</v>
      </c>
      <c r="W5356" t="str">
        <f>INDEX(People!$A$2:$A$5,MATCH(Sales!$M5356,People!$B$2:$B$5,0))</f>
        <v>Anna Andreadi</v>
      </c>
    </row>
    <row r="5357" spans="1:23" x14ac:dyDescent="0.25">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c r="V5357" t="str">
        <f>IF(ISNA(MATCH(Sales!$B5357,Returns!$B$2:$B$297,0)),"No","Yes")</f>
        <v>No</v>
      </c>
      <c r="W5357" t="str">
        <f>INDEX(People!$A$2:$A$5,MATCH(Sales!$M5357,People!$B$2:$B$5,0))</f>
        <v>Anna Andreadi</v>
      </c>
    </row>
    <row r="5358" spans="1:23" x14ac:dyDescent="0.25">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c r="V5358" t="str">
        <f>IF(ISNA(MATCH(Sales!$B5358,Returns!$B$2:$B$297,0)),"No","Yes")</f>
        <v>No</v>
      </c>
      <c r="W5358" t="str">
        <f>INDEX(People!$A$2:$A$5,MATCH(Sales!$M5358,People!$B$2:$B$5,0))</f>
        <v>Anna Andreadi</v>
      </c>
    </row>
    <row r="5359" spans="1:23" x14ac:dyDescent="0.25">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c r="V5359" t="str">
        <f>IF(ISNA(MATCH(Sales!$B5359,Returns!$B$2:$B$297,0)),"No","Yes")</f>
        <v>No</v>
      </c>
      <c r="W5359" t="str">
        <f>INDEX(People!$A$2:$A$5,MATCH(Sales!$M5359,People!$B$2:$B$5,0))</f>
        <v>Anna Andreadi</v>
      </c>
    </row>
    <row r="5360" spans="1:23" x14ac:dyDescent="0.25">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c r="V5360" t="str">
        <f>IF(ISNA(MATCH(Sales!$B5360,Returns!$B$2:$B$297,0)),"No","Yes")</f>
        <v>No</v>
      </c>
      <c r="W5360" t="str">
        <f>INDEX(People!$A$2:$A$5,MATCH(Sales!$M5360,People!$B$2:$B$5,0))</f>
        <v>Anna Andreadi</v>
      </c>
    </row>
    <row r="5361" spans="1:23" x14ac:dyDescent="0.25">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c r="V5361" t="str">
        <f>IF(ISNA(MATCH(Sales!$B5361,Returns!$B$2:$B$297,0)),"No","Yes")</f>
        <v>No</v>
      </c>
      <c r="W5361" t="str">
        <f>INDEX(People!$A$2:$A$5,MATCH(Sales!$M5361,People!$B$2:$B$5,0))</f>
        <v>Anna Andreadi</v>
      </c>
    </row>
    <row r="5362" spans="1:23" x14ac:dyDescent="0.25">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c r="V5362" t="str">
        <f>IF(ISNA(MATCH(Sales!$B5362,Returns!$B$2:$B$297,0)),"No","Yes")</f>
        <v>No</v>
      </c>
      <c r="W5362" t="str">
        <f>INDEX(People!$A$2:$A$5,MATCH(Sales!$M5362,People!$B$2:$B$5,0))</f>
        <v>Cassandra Brandow</v>
      </c>
    </row>
    <row r="5363" spans="1:23" x14ac:dyDescent="0.25">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c r="V5363" t="str">
        <f>IF(ISNA(MATCH(Sales!$B5363,Returns!$B$2:$B$297,0)),"No","Yes")</f>
        <v>No</v>
      </c>
      <c r="W5363" t="str">
        <f>INDEX(People!$A$2:$A$5,MATCH(Sales!$M5363,People!$B$2:$B$5,0))</f>
        <v>Kelly Williams</v>
      </c>
    </row>
    <row r="5364" spans="1:23" x14ac:dyDescent="0.25">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c r="V5364" t="str">
        <f>IF(ISNA(MATCH(Sales!$B5364,Returns!$B$2:$B$297,0)),"No","Yes")</f>
        <v>No</v>
      </c>
      <c r="W5364" t="str">
        <f>INDEX(People!$A$2:$A$5,MATCH(Sales!$M5364,People!$B$2:$B$5,0))</f>
        <v>Kelly Williams</v>
      </c>
    </row>
    <row r="5365" spans="1:23" x14ac:dyDescent="0.25">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c r="V5365" t="str">
        <f>IF(ISNA(MATCH(Sales!$B5365,Returns!$B$2:$B$297,0)),"No","Yes")</f>
        <v>No</v>
      </c>
      <c r="W5365" t="str">
        <f>INDEX(People!$A$2:$A$5,MATCH(Sales!$M5365,People!$B$2:$B$5,0))</f>
        <v>Kelly Williams</v>
      </c>
    </row>
    <row r="5366" spans="1:23" x14ac:dyDescent="0.25">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c r="V5366" t="str">
        <f>IF(ISNA(MATCH(Sales!$B5366,Returns!$B$2:$B$297,0)),"No","Yes")</f>
        <v>No</v>
      </c>
      <c r="W5366" t="str">
        <f>INDEX(People!$A$2:$A$5,MATCH(Sales!$M5366,People!$B$2:$B$5,0))</f>
        <v>Anna Andreadi</v>
      </c>
    </row>
    <row r="5367" spans="1:23" x14ac:dyDescent="0.25">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c r="V5367" t="str">
        <f>IF(ISNA(MATCH(Sales!$B5367,Returns!$B$2:$B$297,0)),"No","Yes")</f>
        <v>No</v>
      </c>
      <c r="W5367" t="str">
        <f>INDEX(People!$A$2:$A$5,MATCH(Sales!$M5367,People!$B$2:$B$5,0))</f>
        <v>Kelly Williams</v>
      </c>
    </row>
    <row r="5368" spans="1:23" x14ac:dyDescent="0.25">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c r="V5368" t="str">
        <f>IF(ISNA(MATCH(Sales!$B5368,Returns!$B$2:$B$297,0)),"No","Yes")</f>
        <v>No</v>
      </c>
      <c r="W5368" t="str">
        <f>INDEX(People!$A$2:$A$5,MATCH(Sales!$M5368,People!$B$2:$B$5,0))</f>
        <v>Anna Andreadi</v>
      </c>
    </row>
    <row r="5369" spans="1:23" x14ac:dyDescent="0.25">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IF(ISNA(MATCH(Sales!$B5369,Returns!$B$2:$B$297,0)),"No","Yes")</f>
        <v>No</v>
      </c>
      <c r="W5369" t="str">
        <f>INDEX(People!$A$2:$A$5,MATCH(Sales!$M5369,People!$B$2:$B$5,0))</f>
        <v>Anna Andreadi</v>
      </c>
    </row>
    <row r="5370" spans="1:23" x14ac:dyDescent="0.25">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c r="V5370" t="str">
        <f>IF(ISNA(MATCH(Sales!$B5370,Returns!$B$2:$B$297,0)),"No","Yes")</f>
        <v>No</v>
      </c>
      <c r="W5370" t="str">
        <f>INDEX(People!$A$2:$A$5,MATCH(Sales!$M5370,People!$B$2:$B$5,0))</f>
        <v>Anna Andreadi</v>
      </c>
    </row>
    <row r="5371" spans="1:23" x14ac:dyDescent="0.25">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c r="V5371" t="str">
        <f>IF(ISNA(MATCH(Sales!$B5371,Returns!$B$2:$B$297,0)),"No","Yes")</f>
        <v>No</v>
      </c>
      <c r="W5371" t="str">
        <f>INDEX(People!$A$2:$A$5,MATCH(Sales!$M5371,People!$B$2:$B$5,0))</f>
        <v>Chuck Magee</v>
      </c>
    </row>
    <row r="5372" spans="1:23" x14ac:dyDescent="0.25">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c r="V5372" t="str">
        <f>IF(ISNA(MATCH(Sales!$B5372,Returns!$B$2:$B$297,0)),"No","Yes")</f>
        <v>No</v>
      </c>
      <c r="W5372" t="str">
        <f>INDEX(People!$A$2:$A$5,MATCH(Sales!$M5372,People!$B$2:$B$5,0))</f>
        <v>Kelly Williams</v>
      </c>
    </row>
    <row r="5373" spans="1:23" x14ac:dyDescent="0.25">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c r="V5373" t="str">
        <f>IF(ISNA(MATCH(Sales!$B5373,Returns!$B$2:$B$297,0)),"No","Yes")</f>
        <v>No</v>
      </c>
      <c r="W5373" t="str">
        <f>INDEX(People!$A$2:$A$5,MATCH(Sales!$M5373,People!$B$2:$B$5,0))</f>
        <v>Kelly Williams</v>
      </c>
    </row>
    <row r="5374" spans="1:23" x14ac:dyDescent="0.25">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c r="V5374" t="str">
        <f>IF(ISNA(MATCH(Sales!$B5374,Returns!$B$2:$B$297,0)),"No","Yes")</f>
        <v>No</v>
      </c>
      <c r="W5374" t="str">
        <f>INDEX(People!$A$2:$A$5,MATCH(Sales!$M5374,People!$B$2:$B$5,0))</f>
        <v>Kelly Williams</v>
      </c>
    </row>
    <row r="5375" spans="1:23" x14ac:dyDescent="0.25">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c r="V5375" t="str">
        <f>IF(ISNA(MATCH(Sales!$B5375,Returns!$B$2:$B$297,0)),"No","Yes")</f>
        <v>No</v>
      </c>
      <c r="W5375" t="str">
        <f>INDEX(People!$A$2:$A$5,MATCH(Sales!$M5375,People!$B$2:$B$5,0))</f>
        <v>Kelly Williams</v>
      </c>
    </row>
    <row r="5376" spans="1:23" x14ac:dyDescent="0.25">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c r="V5376" t="str">
        <f>IF(ISNA(MATCH(Sales!$B5376,Returns!$B$2:$B$297,0)),"No","Yes")</f>
        <v>No</v>
      </c>
      <c r="W5376" t="str">
        <f>INDEX(People!$A$2:$A$5,MATCH(Sales!$M5376,People!$B$2:$B$5,0))</f>
        <v>Kelly Williams</v>
      </c>
    </row>
    <row r="5377" spans="1:23" x14ac:dyDescent="0.25">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c r="V5377" t="str">
        <f>IF(ISNA(MATCH(Sales!$B5377,Returns!$B$2:$B$297,0)),"No","Yes")</f>
        <v>No</v>
      </c>
      <c r="W5377" t="str">
        <f>INDEX(People!$A$2:$A$5,MATCH(Sales!$M5377,People!$B$2:$B$5,0))</f>
        <v>Anna Andreadi</v>
      </c>
    </row>
    <row r="5378" spans="1:23" x14ac:dyDescent="0.25">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c r="V5378" t="str">
        <f>IF(ISNA(MATCH(Sales!$B5378,Returns!$B$2:$B$297,0)),"No","Yes")</f>
        <v>No</v>
      </c>
      <c r="W5378" t="str">
        <f>INDEX(People!$A$2:$A$5,MATCH(Sales!$M5378,People!$B$2:$B$5,0))</f>
        <v>Anna Andreadi</v>
      </c>
    </row>
    <row r="5379" spans="1:23" x14ac:dyDescent="0.25">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c r="V5379" t="str">
        <f>IF(ISNA(MATCH(Sales!$B5379,Returns!$B$2:$B$297,0)),"No","Yes")</f>
        <v>No</v>
      </c>
      <c r="W5379" t="str">
        <f>INDEX(People!$A$2:$A$5,MATCH(Sales!$M5379,People!$B$2:$B$5,0))</f>
        <v>Chuck Magee</v>
      </c>
    </row>
    <row r="5380" spans="1:23" x14ac:dyDescent="0.25">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c r="V5380" t="str">
        <f>IF(ISNA(MATCH(Sales!$B5380,Returns!$B$2:$B$297,0)),"No","Yes")</f>
        <v>No</v>
      </c>
      <c r="W5380" t="str">
        <f>INDEX(People!$A$2:$A$5,MATCH(Sales!$M5380,People!$B$2:$B$5,0))</f>
        <v>Chuck Magee</v>
      </c>
    </row>
    <row r="5381" spans="1:23" x14ac:dyDescent="0.25">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c r="V5381" t="str">
        <f>IF(ISNA(MATCH(Sales!$B5381,Returns!$B$2:$B$297,0)),"No","Yes")</f>
        <v>No</v>
      </c>
      <c r="W5381" t="str">
        <f>INDEX(People!$A$2:$A$5,MATCH(Sales!$M5381,People!$B$2:$B$5,0))</f>
        <v>Anna Andreadi</v>
      </c>
    </row>
    <row r="5382" spans="1:23" x14ac:dyDescent="0.25">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c r="V5382" t="str">
        <f>IF(ISNA(MATCH(Sales!$B5382,Returns!$B$2:$B$297,0)),"No","Yes")</f>
        <v>No</v>
      </c>
      <c r="W5382" t="str">
        <f>INDEX(People!$A$2:$A$5,MATCH(Sales!$M5382,People!$B$2:$B$5,0))</f>
        <v>Anna Andreadi</v>
      </c>
    </row>
    <row r="5383" spans="1:23" x14ac:dyDescent="0.25">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c r="V5383" t="str">
        <f>IF(ISNA(MATCH(Sales!$B5383,Returns!$B$2:$B$297,0)),"No","Yes")</f>
        <v>No</v>
      </c>
      <c r="W5383" t="str">
        <f>INDEX(People!$A$2:$A$5,MATCH(Sales!$M5383,People!$B$2:$B$5,0))</f>
        <v>Kelly Williams</v>
      </c>
    </row>
    <row r="5384" spans="1:23" x14ac:dyDescent="0.25">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c r="V5384" t="str">
        <f>IF(ISNA(MATCH(Sales!$B5384,Returns!$B$2:$B$297,0)),"No","Yes")</f>
        <v>No</v>
      </c>
      <c r="W5384" t="str">
        <f>INDEX(People!$A$2:$A$5,MATCH(Sales!$M5384,People!$B$2:$B$5,0))</f>
        <v>Kelly Williams</v>
      </c>
    </row>
    <row r="5385" spans="1:23" x14ac:dyDescent="0.25">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c r="V5385" t="str">
        <f>IF(ISNA(MATCH(Sales!$B5385,Returns!$B$2:$B$297,0)),"No","Yes")</f>
        <v>No</v>
      </c>
      <c r="W5385" t="str">
        <f>INDEX(People!$A$2:$A$5,MATCH(Sales!$M5385,People!$B$2:$B$5,0))</f>
        <v>Kelly Williams</v>
      </c>
    </row>
    <row r="5386" spans="1:23" x14ac:dyDescent="0.25">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c r="V5386" t="str">
        <f>IF(ISNA(MATCH(Sales!$B5386,Returns!$B$2:$B$297,0)),"No","Yes")</f>
        <v>No</v>
      </c>
      <c r="W5386" t="str">
        <f>INDEX(People!$A$2:$A$5,MATCH(Sales!$M5386,People!$B$2:$B$5,0))</f>
        <v>Chuck Magee</v>
      </c>
    </row>
    <row r="5387" spans="1:23" x14ac:dyDescent="0.25">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c r="V5387" t="str">
        <f>IF(ISNA(MATCH(Sales!$B5387,Returns!$B$2:$B$297,0)),"No","Yes")</f>
        <v>No</v>
      </c>
      <c r="W5387" t="str">
        <f>INDEX(People!$A$2:$A$5,MATCH(Sales!$M5387,People!$B$2:$B$5,0))</f>
        <v>Chuck Magee</v>
      </c>
    </row>
    <row r="5388" spans="1:23" x14ac:dyDescent="0.25">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c r="V5388" t="str">
        <f>IF(ISNA(MATCH(Sales!$B5388,Returns!$B$2:$B$297,0)),"No","Yes")</f>
        <v>No</v>
      </c>
      <c r="W5388" t="str">
        <f>INDEX(People!$A$2:$A$5,MATCH(Sales!$M5388,People!$B$2:$B$5,0))</f>
        <v>Cassandra Brandow</v>
      </c>
    </row>
    <row r="5389" spans="1:23" x14ac:dyDescent="0.25">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c r="V5389" t="str">
        <f>IF(ISNA(MATCH(Sales!$B5389,Returns!$B$2:$B$297,0)),"No","Yes")</f>
        <v>No</v>
      </c>
      <c r="W5389" t="str">
        <f>INDEX(People!$A$2:$A$5,MATCH(Sales!$M5389,People!$B$2:$B$5,0))</f>
        <v>Anna Andreadi</v>
      </c>
    </row>
    <row r="5390" spans="1:23" x14ac:dyDescent="0.25">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c r="V5390" t="str">
        <f>IF(ISNA(MATCH(Sales!$B5390,Returns!$B$2:$B$297,0)),"No","Yes")</f>
        <v>No</v>
      </c>
      <c r="W5390" t="str">
        <f>INDEX(People!$A$2:$A$5,MATCH(Sales!$M5390,People!$B$2:$B$5,0))</f>
        <v>Anna Andreadi</v>
      </c>
    </row>
    <row r="5391" spans="1:23" x14ac:dyDescent="0.25">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IF(ISNA(MATCH(Sales!$B5391,Returns!$B$2:$B$297,0)),"No","Yes")</f>
        <v>No</v>
      </c>
      <c r="W5391" t="str">
        <f>INDEX(People!$A$2:$A$5,MATCH(Sales!$M5391,People!$B$2:$B$5,0))</f>
        <v>Anna Andreadi</v>
      </c>
    </row>
    <row r="5392" spans="1:23" x14ac:dyDescent="0.25">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c r="V5392" t="str">
        <f>IF(ISNA(MATCH(Sales!$B5392,Returns!$B$2:$B$297,0)),"No","Yes")</f>
        <v>No</v>
      </c>
      <c r="W5392" t="str">
        <f>INDEX(People!$A$2:$A$5,MATCH(Sales!$M5392,People!$B$2:$B$5,0))</f>
        <v>Anna Andreadi</v>
      </c>
    </row>
    <row r="5393" spans="1:23" x14ac:dyDescent="0.25">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c r="V5393" t="str">
        <f>IF(ISNA(MATCH(Sales!$B5393,Returns!$B$2:$B$297,0)),"No","Yes")</f>
        <v>No</v>
      </c>
      <c r="W5393" t="str">
        <f>INDEX(People!$A$2:$A$5,MATCH(Sales!$M5393,People!$B$2:$B$5,0))</f>
        <v>Chuck Magee</v>
      </c>
    </row>
    <row r="5394" spans="1:23" x14ac:dyDescent="0.25">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IF(ISNA(MATCH(Sales!$B5394,Returns!$B$2:$B$297,0)),"No","Yes")</f>
        <v>No</v>
      </c>
      <c r="W5394" t="str">
        <f>INDEX(People!$A$2:$A$5,MATCH(Sales!$M5394,People!$B$2:$B$5,0))</f>
        <v>Chuck Magee</v>
      </c>
    </row>
    <row r="5395" spans="1:23" x14ac:dyDescent="0.25">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IF(ISNA(MATCH(Sales!$B5395,Returns!$B$2:$B$297,0)),"No","Yes")</f>
        <v>No</v>
      </c>
      <c r="W5395" t="str">
        <f>INDEX(People!$A$2:$A$5,MATCH(Sales!$M5395,People!$B$2:$B$5,0))</f>
        <v>Chuck Magee</v>
      </c>
    </row>
    <row r="5396" spans="1:23" x14ac:dyDescent="0.25">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c r="V5396" t="str">
        <f>IF(ISNA(MATCH(Sales!$B5396,Returns!$B$2:$B$297,0)),"No","Yes")</f>
        <v>No</v>
      </c>
      <c r="W5396" t="str">
        <f>INDEX(People!$A$2:$A$5,MATCH(Sales!$M5396,People!$B$2:$B$5,0))</f>
        <v>Chuck Magee</v>
      </c>
    </row>
    <row r="5397" spans="1:23" x14ac:dyDescent="0.25">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c r="V5397" t="str">
        <f>IF(ISNA(MATCH(Sales!$B5397,Returns!$B$2:$B$297,0)),"No","Yes")</f>
        <v>Yes</v>
      </c>
      <c r="W5397" t="str">
        <f>INDEX(People!$A$2:$A$5,MATCH(Sales!$M5397,People!$B$2:$B$5,0))</f>
        <v>Anna Andreadi</v>
      </c>
    </row>
    <row r="5398" spans="1:23" x14ac:dyDescent="0.25">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c r="V5398" t="str">
        <f>IF(ISNA(MATCH(Sales!$B5398,Returns!$B$2:$B$297,0)),"No","Yes")</f>
        <v>No</v>
      </c>
      <c r="W5398" t="str">
        <f>INDEX(People!$A$2:$A$5,MATCH(Sales!$M5398,People!$B$2:$B$5,0))</f>
        <v>Anna Andreadi</v>
      </c>
    </row>
    <row r="5399" spans="1:23" x14ac:dyDescent="0.25">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c r="V5399" t="str">
        <f>IF(ISNA(MATCH(Sales!$B5399,Returns!$B$2:$B$297,0)),"No","Yes")</f>
        <v>Yes</v>
      </c>
      <c r="W5399" t="str">
        <f>INDEX(People!$A$2:$A$5,MATCH(Sales!$M5399,People!$B$2:$B$5,0))</f>
        <v>Anna Andreadi</v>
      </c>
    </row>
    <row r="5400" spans="1:23" x14ac:dyDescent="0.25">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c r="V5400" t="str">
        <f>IF(ISNA(MATCH(Sales!$B5400,Returns!$B$2:$B$297,0)),"No","Yes")</f>
        <v>No</v>
      </c>
      <c r="W5400" t="str">
        <f>INDEX(People!$A$2:$A$5,MATCH(Sales!$M5400,People!$B$2:$B$5,0))</f>
        <v>Chuck Magee</v>
      </c>
    </row>
    <row r="5401" spans="1:23" x14ac:dyDescent="0.25">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c r="V5401" t="str">
        <f>IF(ISNA(MATCH(Sales!$B5401,Returns!$B$2:$B$297,0)),"No","Yes")</f>
        <v>No</v>
      </c>
      <c r="W5401" t="str">
        <f>INDEX(People!$A$2:$A$5,MATCH(Sales!$M5401,People!$B$2:$B$5,0))</f>
        <v>Anna Andreadi</v>
      </c>
    </row>
    <row r="5402" spans="1:23" x14ac:dyDescent="0.25">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IF(ISNA(MATCH(Sales!$B5402,Returns!$B$2:$B$297,0)),"No","Yes")</f>
        <v>No</v>
      </c>
      <c r="W5402" t="str">
        <f>INDEX(People!$A$2:$A$5,MATCH(Sales!$M5402,People!$B$2:$B$5,0))</f>
        <v>Anna Andreadi</v>
      </c>
    </row>
    <row r="5403" spans="1:23" x14ac:dyDescent="0.25">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IF(ISNA(MATCH(Sales!$B5403,Returns!$B$2:$B$297,0)),"No","Yes")</f>
        <v>No</v>
      </c>
      <c r="W5403" t="str">
        <f>INDEX(People!$A$2:$A$5,MATCH(Sales!$M5403,People!$B$2:$B$5,0))</f>
        <v>Anna Andreadi</v>
      </c>
    </row>
    <row r="5404" spans="1:23" x14ac:dyDescent="0.25">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IF(ISNA(MATCH(Sales!$B5404,Returns!$B$2:$B$297,0)),"No","Yes")</f>
        <v>No</v>
      </c>
      <c r="W5404" t="str">
        <f>INDEX(People!$A$2:$A$5,MATCH(Sales!$M5404,People!$B$2:$B$5,0))</f>
        <v>Chuck Magee</v>
      </c>
    </row>
    <row r="5405" spans="1:23" x14ac:dyDescent="0.25">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c r="V5405" t="str">
        <f>IF(ISNA(MATCH(Sales!$B5405,Returns!$B$2:$B$297,0)),"No","Yes")</f>
        <v>No</v>
      </c>
      <c r="W5405" t="str">
        <f>INDEX(People!$A$2:$A$5,MATCH(Sales!$M5405,People!$B$2:$B$5,0))</f>
        <v>Chuck Magee</v>
      </c>
    </row>
    <row r="5406" spans="1:23" x14ac:dyDescent="0.25">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c r="V5406" t="str">
        <f>IF(ISNA(MATCH(Sales!$B5406,Returns!$B$2:$B$297,0)),"No","Yes")</f>
        <v>No</v>
      </c>
      <c r="W5406" t="str">
        <f>INDEX(People!$A$2:$A$5,MATCH(Sales!$M5406,People!$B$2:$B$5,0))</f>
        <v>Anna Andreadi</v>
      </c>
    </row>
    <row r="5407" spans="1:23" x14ac:dyDescent="0.25">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c r="V5407" t="str">
        <f>IF(ISNA(MATCH(Sales!$B5407,Returns!$B$2:$B$297,0)),"No","Yes")</f>
        <v>No</v>
      </c>
      <c r="W5407" t="str">
        <f>INDEX(People!$A$2:$A$5,MATCH(Sales!$M5407,People!$B$2:$B$5,0))</f>
        <v>Anna Andreadi</v>
      </c>
    </row>
    <row r="5408" spans="1:23" x14ac:dyDescent="0.25">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c r="V5408" t="str">
        <f>IF(ISNA(MATCH(Sales!$B5408,Returns!$B$2:$B$297,0)),"No","Yes")</f>
        <v>No</v>
      </c>
      <c r="W5408" t="str">
        <f>INDEX(People!$A$2:$A$5,MATCH(Sales!$M5408,People!$B$2:$B$5,0))</f>
        <v>Anna Andreadi</v>
      </c>
    </row>
    <row r="5409" spans="1:23" x14ac:dyDescent="0.25">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c r="V5409" t="str">
        <f>IF(ISNA(MATCH(Sales!$B5409,Returns!$B$2:$B$297,0)),"No","Yes")</f>
        <v>No</v>
      </c>
      <c r="W5409" t="str">
        <f>INDEX(People!$A$2:$A$5,MATCH(Sales!$M5409,People!$B$2:$B$5,0))</f>
        <v>Anna Andreadi</v>
      </c>
    </row>
    <row r="5410" spans="1:23" x14ac:dyDescent="0.25">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c r="V5410" t="str">
        <f>IF(ISNA(MATCH(Sales!$B5410,Returns!$B$2:$B$297,0)),"No","Yes")</f>
        <v>No</v>
      </c>
      <c r="W5410" t="str">
        <f>INDEX(People!$A$2:$A$5,MATCH(Sales!$M5410,People!$B$2:$B$5,0))</f>
        <v>Anna Andreadi</v>
      </c>
    </row>
    <row r="5411" spans="1:23" x14ac:dyDescent="0.25">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c r="V5411" t="str">
        <f>IF(ISNA(MATCH(Sales!$B5411,Returns!$B$2:$B$297,0)),"No","Yes")</f>
        <v>No</v>
      </c>
      <c r="W5411" t="str">
        <f>INDEX(People!$A$2:$A$5,MATCH(Sales!$M5411,People!$B$2:$B$5,0))</f>
        <v>Anna Andreadi</v>
      </c>
    </row>
    <row r="5412" spans="1:23" x14ac:dyDescent="0.25">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c r="V5412" t="str">
        <f>IF(ISNA(MATCH(Sales!$B5412,Returns!$B$2:$B$297,0)),"No","Yes")</f>
        <v>No</v>
      </c>
      <c r="W5412" t="str">
        <f>INDEX(People!$A$2:$A$5,MATCH(Sales!$M5412,People!$B$2:$B$5,0))</f>
        <v>Anna Andreadi</v>
      </c>
    </row>
    <row r="5413" spans="1:23" x14ac:dyDescent="0.25">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c r="V5413" t="str">
        <f>IF(ISNA(MATCH(Sales!$B5413,Returns!$B$2:$B$297,0)),"No","Yes")</f>
        <v>No</v>
      </c>
      <c r="W5413" t="str">
        <f>INDEX(People!$A$2:$A$5,MATCH(Sales!$M5413,People!$B$2:$B$5,0))</f>
        <v>Anna Andreadi</v>
      </c>
    </row>
    <row r="5414" spans="1:23" x14ac:dyDescent="0.25">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c r="V5414" t="str">
        <f>IF(ISNA(MATCH(Sales!$B5414,Returns!$B$2:$B$297,0)),"No","Yes")</f>
        <v>No</v>
      </c>
      <c r="W5414" t="str">
        <f>INDEX(People!$A$2:$A$5,MATCH(Sales!$M5414,People!$B$2:$B$5,0))</f>
        <v>Anna Andreadi</v>
      </c>
    </row>
    <row r="5415" spans="1:23" x14ac:dyDescent="0.25">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c r="V5415" t="str">
        <f>IF(ISNA(MATCH(Sales!$B5415,Returns!$B$2:$B$297,0)),"No","Yes")</f>
        <v>No</v>
      </c>
      <c r="W5415" t="str">
        <f>INDEX(People!$A$2:$A$5,MATCH(Sales!$M5415,People!$B$2:$B$5,0))</f>
        <v>Kelly Williams</v>
      </c>
    </row>
    <row r="5416" spans="1:23" x14ac:dyDescent="0.25">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c r="V5416" t="str">
        <f>IF(ISNA(MATCH(Sales!$B5416,Returns!$B$2:$B$297,0)),"No","Yes")</f>
        <v>No</v>
      </c>
      <c r="W5416" t="str">
        <f>INDEX(People!$A$2:$A$5,MATCH(Sales!$M5416,People!$B$2:$B$5,0))</f>
        <v>Kelly Williams</v>
      </c>
    </row>
    <row r="5417" spans="1:23" x14ac:dyDescent="0.25">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c r="V5417" t="str">
        <f>IF(ISNA(MATCH(Sales!$B5417,Returns!$B$2:$B$297,0)),"No","Yes")</f>
        <v>No</v>
      </c>
      <c r="W5417" t="str">
        <f>INDEX(People!$A$2:$A$5,MATCH(Sales!$M5417,People!$B$2:$B$5,0))</f>
        <v>Kelly Williams</v>
      </c>
    </row>
    <row r="5418" spans="1:23" x14ac:dyDescent="0.25">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IF(ISNA(MATCH(Sales!$B5418,Returns!$B$2:$B$297,0)),"No","Yes")</f>
        <v>No</v>
      </c>
      <c r="W5418" t="str">
        <f>INDEX(People!$A$2:$A$5,MATCH(Sales!$M5418,People!$B$2:$B$5,0))</f>
        <v>Kelly Williams</v>
      </c>
    </row>
    <row r="5419" spans="1:23" x14ac:dyDescent="0.25">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c r="V5419" t="str">
        <f>IF(ISNA(MATCH(Sales!$B5419,Returns!$B$2:$B$297,0)),"No","Yes")</f>
        <v>No</v>
      </c>
      <c r="W5419" t="str">
        <f>INDEX(People!$A$2:$A$5,MATCH(Sales!$M5419,People!$B$2:$B$5,0))</f>
        <v>Kelly Williams</v>
      </c>
    </row>
    <row r="5420" spans="1:23" x14ac:dyDescent="0.25">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c r="V5420" t="str">
        <f>IF(ISNA(MATCH(Sales!$B5420,Returns!$B$2:$B$297,0)),"No","Yes")</f>
        <v>No</v>
      </c>
      <c r="W5420" t="str">
        <f>INDEX(People!$A$2:$A$5,MATCH(Sales!$M5420,People!$B$2:$B$5,0))</f>
        <v>Kelly Williams</v>
      </c>
    </row>
    <row r="5421" spans="1:23" x14ac:dyDescent="0.25">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c r="V5421" t="str">
        <f>IF(ISNA(MATCH(Sales!$B5421,Returns!$B$2:$B$297,0)),"No","Yes")</f>
        <v>No</v>
      </c>
      <c r="W5421" t="str">
        <f>INDEX(People!$A$2:$A$5,MATCH(Sales!$M5421,People!$B$2:$B$5,0))</f>
        <v>Kelly Williams</v>
      </c>
    </row>
    <row r="5422" spans="1:23" x14ac:dyDescent="0.25">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c r="V5422" t="str">
        <f>IF(ISNA(MATCH(Sales!$B5422,Returns!$B$2:$B$297,0)),"No","Yes")</f>
        <v>Yes</v>
      </c>
      <c r="W5422" t="str">
        <f>INDEX(People!$A$2:$A$5,MATCH(Sales!$M5422,People!$B$2:$B$5,0))</f>
        <v>Chuck Magee</v>
      </c>
    </row>
    <row r="5423" spans="1:23" x14ac:dyDescent="0.25">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c r="V5423" t="str">
        <f>IF(ISNA(MATCH(Sales!$B5423,Returns!$B$2:$B$297,0)),"No","Yes")</f>
        <v>Yes</v>
      </c>
      <c r="W5423" t="str">
        <f>INDEX(People!$A$2:$A$5,MATCH(Sales!$M5423,People!$B$2:$B$5,0))</f>
        <v>Chuck Magee</v>
      </c>
    </row>
    <row r="5424" spans="1:23" x14ac:dyDescent="0.25">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c r="V5424" t="str">
        <f>IF(ISNA(MATCH(Sales!$B5424,Returns!$B$2:$B$297,0)),"No","Yes")</f>
        <v>No</v>
      </c>
      <c r="W5424" t="str">
        <f>INDEX(People!$A$2:$A$5,MATCH(Sales!$M5424,People!$B$2:$B$5,0))</f>
        <v>Anna Andreadi</v>
      </c>
    </row>
    <row r="5425" spans="1:23" x14ac:dyDescent="0.25">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c r="V5425" t="str">
        <f>IF(ISNA(MATCH(Sales!$B5425,Returns!$B$2:$B$297,0)),"No","Yes")</f>
        <v>No</v>
      </c>
      <c r="W5425" t="str">
        <f>INDEX(People!$A$2:$A$5,MATCH(Sales!$M5425,People!$B$2:$B$5,0))</f>
        <v>Cassandra Brandow</v>
      </c>
    </row>
    <row r="5426" spans="1:23" x14ac:dyDescent="0.25">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c r="V5426" t="str">
        <f>IF(ISNA(MATCH(Sales!$B5426,Returns!$B$2:$B$297,0)),"No","Yes")</f>
        <v>No</v>
      </c>
      <c r="W5426" t="str">
        <f>INDEX(People!$A$2:$A$5,MATCH(Sales!$M5426,People!$B$2:$B$5,0))</f>
        <v>Chuck Magee</v>
      </c>
    </row>
    <row r="5427" spans="1:23" x14ac:dyDescent="0.25">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c r="V5427" t="str">
        <f>IF(ISNA(MATCH(Sales!$B5427,Returns!$B$2:$B$297,0)),"No","Yes")</f>
        <v>No</v>
      </c>
      <c r="W5427" t="str">
        <f>INDEX(People!$A$2:$A$5,MATCH(Sales!$M5427,People!$B$2:$B$5,0))</f>
        <v>Anna Andreadi</v>
      </c>
    </row>
    <row r="5428" spans="1:23" x14ac:dyDescent="0.25">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c r="V5428" t="str">
        <f>IF(ISNA(MATCH(Sales!$B5428,Returns!$B$2:$B$297,0)),"No","Yes")</f>
        <v>No</v>
      </c>
      <c r="W5428" t="str">
        <f>INDEX(People!$A$2:$A$5,MATCH(Sales!$M5428,People!$B$2:$B$5,0))</f>
        <v>Anna Andreadi</v>
      </c>
    </row>
    <row r="5429" spans="1:23" x14ac:dyDescent="0.25">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c r="V5429" t="str">
        <f>IF(ISNA(MATCH(Sales!$B5429,Returns!$B$2:$B$297,0)),"No","Yes")</f>
        <v>No</v>
      </c>
      <c r="W5429" t="str">
        <f>INDEX(People!$A$2:$A$5,MATCH(Sales!$M5429,People!$B$2:$B$5,0))</f>
        <v>Anna Andreadi</v>
      </c>
    </row>
    <row r="5430" spans="1:23" x14ac:dyDescent="0.25">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c r="V5430" t="str">
        <f>IF(ISNA(MATCH(Sales!$B5430,Returns!$B$2:$B$297,0)),"No","Yes")</f>
        <v>No</v>
      </c>
      <c r="W5430" t="str">
        <f>INDEX(People!$A$2:$A$5,MATCH(Sales!$M5430,People!$B$2:$B$5,0))</f>
        <v>Anna Andreadi</v>
      </c>
    </row>
    <row r="5431" spans="1:23" x14ac:dyDescent="0.25">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c r="V5431" t="str">
        <f>IF(ISNA(MATCH(Sales!$B5431,Returns!$B$2:$B$297,0)),"No","Yes")</f>
        <v>No</v>
      </c>
      <c r="W5431" t="str">
        <f>INDEX(People!$A$2:$A$5,MATCH(Sales!$M5431,People!$B$2:$B$5,0))</f>
        <v>Cassandra Brandow</v>
      </c>
    </row>
    <row r="5432" spans="1:23" x14ac:dyDescent="0.25">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c r="V5432" t="str">
        <f>IF(ISNA(MATCH(Sales!$B5432,Returns!$B$2:$B$297,0)),"No","Yes")</f>
        <v>No</v>
      </c>
      <c r="W5432" t="str">
        <f>INDEX(People!$A$2:$A$5,MATCH(Sales!$M5432,People!$B$2:$B$5,0))</f>
        <v>Chuck Magee</v>
      </c>
    </row>
    <row r="5433" spans="1:23" x14ac:dyDescent="0.25">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IF(ISNA(MATCH(Sales!$B5433,Returns!$B$2:$B$297,0)),"No","Yes")</f>
        <v>No</v>
      </c>
      <c r="W5433" t="str">
        <f>INDEX(People!$A$2:$A$5,MATCH(Sales!$M5433,People!$B$2:$B$5,0))</f>
        <v>Chuck Magee</v>
      </c>
    </row>
    <row r="5434" spans="1:23" x14ac:dyDescent="0.25">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c r="V5434" t="str">
        <f>IF(ISNA(MATCH(Sales!$B5434,Returns!$B$2:$B$297,0)),"No","Yes")</f>
        <v>No</v>
      </c>
      <c r="W5434" t="str">
        <f>INDEX(People!$A$2:$A$5,MATCH(Sales!$M5434,People!$B$2:$B$5,0))</f>
        <v>Chuck Magee</v>
      </c>
    </row>
    <row r="5435" spans="1:23" x14ac:dyDescent="0.25">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c r="V5435" t="str">
        <f>IF(ISNA(MATCH(Sales!$B5435,Returns!$B$2:$B$297,0)),"No","Yes")</f>
        <v>Yes</v>
      </c>
      <c r="W5435" t="str">
        <f>INDEX(People!$A$2:$A$5,MATCH(Sales!$M5435,People!$B$2:$B$5,0))</f>
        <v>Anna Andreadi</v>
      </c>
    </row>
    <row r="5436" spans="1:23" x14ac:dyDescent="0.25">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c r="V5436" t="str">
        <f>IF(ISNA(MATCH(Sales!$B5436,Returns!$B$2:$B$297,0)),"No","Yes")</f>
        <v>No</v>
      </c>
      <c r="W5436" t="str">
        <f>INDEX(People!$A$2:$A$5,MATCH(Sales!$M5436,People!$B$2:$B$5,0))</f>
        <v>Anna Andreadi</v>
      </c>
    </row>
    <row r="5437" spans="1:23" x14ac:dyDescent="0.25">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c r="V5437" t="str">
        <f>IF(ISNA(MATCH(Sales!$B5437,Returns!$B$2:$B$297,0)),"No","Yes")</f>
        <v>No</v>
      </c>
      <c r="W5437" t="str">
        <f>INDEX(People!$A$2:$A$5,MATCH(Sales!$M5437,People!$B$2:$B$5,0))</f>
        <v>Anna Andreadi</v>
      </c>
    </row>
    <row r="5438" spans="1:23" x14ac:dyDescent="0.25">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c r="V5438" t="str">
        <f>IF(ISNA(MATCH(Sales!$B5438,Returns!$B$2:$B$297,0)),"No","Yes")</f>
        <v>No</v>
      </c>
      <c r="W5438" t="str">
        <f>INDEX(People!$A$2:$A$5,MATCH(Sales!$M5438,People!$B$2:$B$5,0))</f>
        <v>Cassandra Brandow</v>
      </c>
    </row>
    <row r="5439" spans="1:23" x14ac:dyDescent="0.25">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c r="V5439" t="str">
        <f>IF(ISNA(MATCH(Sales!$B5439,Returns!$B$2:$B$297,0)),"No","Yes")</f>
        <v>No</v>
      </c>
      <c r="W5439" t="str">
        <f>INDEX(People!$A$2:$A$5,MATCH(Sales!$M5439,People!$B$2:$B$5,0))</f>
        <v>Cassandra Brandow</v>
      </c>
    </row>
    <row r="5440" spans="1:23" x14ac:dyDescent="0.25">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c r="V5440" t="str">
        <f>IF(ISNA(MATCH(Sales!$B5440,Returns!$B$2:$B$297,0)),"No","Yes")</f>
        <v>No</v>
      </c>
      <c r="W5440" t="str">
        <f>INDEX(People!$A$2:$A$5,MATCH(Sales!$M5440,People!$B$2:$B$5,0))</f>
        <v>Cassandra Brandow</v>
      </c>
    </row>
    <row r="5441" spans="1:23" x14ac:dyDescent="0.25">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c r="V5441" t="str">
        <f>IF(ISNA(MATCH(Sales!$B5441,Returns!$B$2:$B$297,0)),"No","Yes")</f>
        <v>No</v>
      </c>
      <c r="W5441" t="str">
        <f>INDEX(People!$A$2:$A$5,MATCH(Sales!$M5441,People!$B$2:$B$5,0))</f>
        <v>Chuck Magee</v>
      </c>
    </row>
    <row r="5442" spans="1:23" x14ac:dyDescent="0.25">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c r="V5442" t="str">
        <f>IF(ISNA(MATCH(Sales!$B5442,Returns!$B$2:$B$297,0)),"No","Yes")</f>
        <v>No</v>
      </c>
      <c r="W5442" t="str">
        <f>INDEX(People!$A$2:$A$5,MATCH(Sales!$M5442,People!$B$2:$B$5,0))</f>
        <v>Cassandra Brandow</v>
      </c>
    </row>
    <row r="5443" spans="1:23" x14ac:dyDescent="0.25">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c r="V5443" t="str">
        <f>IF(ISNA(MATCH(Sales!$B5443,Returns!$B$2:$B$297,0)),"No","Yes")</f>
        <v>No</v>
      </c>
      <c r="W5443" t="str">
        <f>INDEX(People!$A$2:$A$5,MATCH(Sales!$M5443,People!$B$2:$B$5,0))</f>
        <v>Anna Andreadi</v>
      </c>
    </row>
    <row r="5444" spans="1:23" x14ac:dyDescent="0.25">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IF(ISNA(MATCH(Sales!$B5444,Returns!$B$2:$B$297,0)),"No","Yes")</f>
        <v>No</v>
      </c>
      <c r="W5444" t="str">
        <f>INDEX(People!$A$2:$A$5,MATCH(Sales!$M5444,People!$B$2:$B$5,0))</f>
        <v>Chuck Magee</v>
      </c>
    </row>
    <row r="5445" spans="1:23" x14ac:dyDescent="0.25">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c r="V5445" t="str">
        <f>IF(ISNA(MATCH(Sales!$B5445,Returns!$B$2:$B$297,0)),"No","Yes")</f>
        <v>No</v>
      </c>
      <c r="W5445" t="str">
        <f>INDEX(People!$A$2:$A$5,MATCH(Sales!$M5445,People!$B$2:$B$5,0))</f>
        <v>Chuck Magee</v>
      </c>
    </row>
    <row r="5446" spans="1:23" x14ac:dyDescent="0.25">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c r="V5446" t="str">
        <f>IF(ISNA(MATCH(Sales!$B5446,Returns!$B$2:$B$297,0)),"No","Yes")</f>
        <v>No</v>
      </c>
      <c r="W5446" t="str">
        <f>INDEX(People!$A$2:$A$5,MATCH(Sales!$M5446,People!$B$2:$B$5,0))</f>
        <v>Chuck Magee</v>
      </c>
    </row>
    <row r="5447" spans="1:23" x14ac:dyDescent="0.25">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c r="V5447" t="str">
        <f>IF(ISNA(MATCH(Sales!$B5447,Returns!$B$2:$B$297,0)),"No","Yes")</f>
        <v>No</v>
      </c>
      <c r="W5447" t="str">
        <f>INDEX(People!$A$2:$A$5,MATCH(Sales!$M5447,People!$B$2:$B$5,0))</f>
        <v>Kelly Williams</v>
      </c>
    </row>
    <row r="5448" spans="1:23" x14ac:dyDescent="0.25">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IF(ISNA(MATCH(Sales!$B5448,Returns!$B$2:$B$297,0)),"No","Yes")</f>
        <v>Yes</v>
      </c>
      <c r="W5448" t="str">
        <f>INDEX(People!$A$2:$A$5,MATCH(Sales!$M5448,People!$B$2:$B$5,0))</f>
        <v>Chuck Magee</v>
      </c>
    </row>
    <row r="5449" spans="1:23" x14ac:dyDescent="0.25">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c r="V5449" t="str">
        <f>IF(ISNA(MATCH(Sales!$B5449,Returns!$B$2:$B$297,0)),"No","Yes")</f>
        <v>Yes</v>
      </c>
      <c r="W5449" t="str">
        <f>INDEX(People!$A$2:$A$5,MATCH(Sales!$M5449,People!$B$2:$B$5,0))</f>
        <v>Chuck Magee</v>
      </c>
    </row>
    <row r="5450" spans="1:23" x14ac:dyDescent="0.25">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c r="V5450" t="str">
        <f>IF(ISNA(MATCH(Sales!$B5450,Returns!$B$2:$B$297,0)),"No","Yes")</f>
        <v>No</v>
      </c>
      <c r="W5450" t="str">
        <f>INDEX(People!$A$2:$A$5,MATCH(Sales!$M5450,People!$B$2:$B$5,0))</f>
        <v>Kelly Williams</v>
      </c>
    </row>
    <row r="5451" spans="1:23" x14ac:dyDescent="0.25">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c r="V5451" t="str">
        <f>IF(ISNA(MATCH(Sales!$B5451,Returns!$B$2:$B$297,0)),"No","Yes")</f>
        <v>No</v>
      </c>
      <c r="W5451" t="str">
        <f>INDEX(People!$A$2:$A$5,MATCH(Sales!$M5451,People!$B$2:$B$5,0))</f>
        <v>Kelly Williams</v>
      </c>
    </row>
    <row r="5452" spans="1:23" x14ac:dyDescent="0.25">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c r="V5452" t="str">
        <f>IF(ISNA(MATCH(Sales!$B5452,Returns!$B$2:$B$297,0)),"No","Yes")</f>
        <v>No</v>
      </c>
      <c r="W5452" t="str">
        <f>INDEX(People!$A$2:$A$5,MATCH(Sales!$M5452,People!$B$2:$B$5,0))</f>
        <v>Kelly Williams</v>
      </c>
    </row>
    <row r="5453" spans="1:23" x14ac:dyDescent="0.25">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c r="V5453" t="str">
        <f>IF(ISNA(MATCH(Sales!$B5453,Returns!$B$2:$B$297,0)),"No","Yes")</f>
        <v>No</v>
      </c>
      <c r="W5453" t="str">
        <f>INDEX(People!$A$2:$A$5,MATCH(Sales!$M5453,People!$B$2:$B$5,0))</f>
        <v>Kelly Williams</v>
      </c>
    </row>
    <row r="5454" spans="1:23" x14ac:dyDescent="0.25">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c r="V5454" t="str">
        <f>IF(ISNA(MATCH(Sales!$B5454,Returns!$B$2:$B$297,0)),"No","Yes")</f>
        <v>No</v>
      </c>
      <c r="W5454" t="str">
        <f>INDEX(People!$A$2:$A$5,MATCH(Sales!$M5454,People!$B$2:$B$5,0))</f>
        <v>Anna Andreadi</v>
      </c>
    </row>
    <row r="5455" spans="1:23" x14ac:dyDescent="0.25">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c r="V5455" t="str">
        <f>IF(ISNA(MATCH(Sales!$B5455,Returns!$B$2:$B$297,0)),"No","Yes")</f>
        <v>No</v>
      </c>
      <c r="W5455" t="str">
        <f>INDEX(People!$A$2:$A$5,MATCH(Sales!$M5455,People!$B$2:$B$5,0))</f>
        <v>Kelly Williams</v>
      </c>
    </row>
    <row r="5456" spans="1:23" x14ac:dyDescent="0.25">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IF(ISNA(MATCH(Sales!$B5456,Returns!$B$2:$B$297,0)),"No","Yes")</f>
        <v>No</v>
      </c>
      <c r="W5456" t="str">
        <f>INDEX(People!$A$2:$A$5,MATCH(Sales!$M5456,People!$B$2:$B$5,0))</f>
        <v>Chuck Magee</v>
      </c>
    </row>
    <row r="5457" spans="1:23" x14ac:dyDescent="0.25">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c r="V5457" t="str">
        <f>IF(ISNA(MATCH(Sales!$B5457,Returns!$B$2:$B$297,0)),"No","Yes")</f>
        <v>No</v>
      </c>
      <c r="W5457" t="str">
        <f>INDEX(People!$A$2:$A$5,MATCH(Sales!$M5457,People!$B$2:$B$5,0))</f>
        <v>Chuck Magee</v>
      </c>
    </row>
    <row r="5458" spans="1:23" x14ac:dyDescent="0.25">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c r="V5458" t="str">
        <f>IF(ISNA(MATCH(Sales!$B5458,Returns!$B$2:$B$297,0)),"No","Yes")</f>
        <v>Yes</v>
      </c>
      <c r="W5458" t="str">
        <f>INDEX(People!$A$2:$A$5,MATCH(Sales!$M5458,People!$B$2:$B$5,0))</f>
        <v>Anna Andreadi</v>
      </c>
    </row>
    <row r="5459" spans="1:23" x14ac:dyDescent="0.25">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c r="V5459" t="str">
        <f>IF(ISNA(MATCH(Sales!$B5459,Returns!$B$2:$B$297,0)),"No","Yes")</f>
        <v>Yes</v>
      </c>
      <c r="W5459" t="str">
        <f>INDEX(People!$A$2:$A$5,MATCH(Sales!$M5459,People!$B$2:$B$5,0))</f>
        <v>Anna Andreadi</v>
      </c>
    </row>
    <row r="5460" spans="1:23" x14ac:dyDescent="0.25">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c r="V5460" t="str">
        <f>IF(ISNA(MATCH(Sales!$B5460,Returns!$B$2:$B$297,0)),"No","Yes")</f>
        <v>No</v>
      </c>
      <c r="W5460" t="str">
        <f>INDEX(People!$A$2:$A$5,MATCH(Sales!$M5460,People!$B$2:$B$5,0))</f>
        <v>Anna Andreadi</v>
      </c>
    </row>
    <row r="5461" spans="1:23" x14ac:dyDescent="0.25">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c r="V5461" t="str">
        <f>IF(ISNA(MATCH(Sales!$B5461,Returns!$B$2:$B$297,0)),"No","Yes")</f>
        <v>No</v>
      </c>
      <c r="W5461" t="str">
        <f>INDEX(People!$A$2:$A$5,MATCH(Sales!$M5461,People!$B$2:$B$5,0))</f>
        <v>Anna Andreadi</v>
      </c>
    </row>
    <row r="5462" spans="1:23" x14ac:dyDescent="0.25">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c r="V5462" t="str">
        <f>IF(ISNA(MATCH(Sales!$B5462,Returns!$B$2:$B$297,0)),"No","Yes")</f>
        <v>No</v>
      </c>
      <c r="W5462" t="str">
        <f>INDEX(People!$A$2:$A$5,MATCH(Sales!$M5462,People!$B$2:$B$5,0))</f>
        <v>Cassandra Brandow</v>
      </c>
    </row>
    <row r="5463" spans="1:23" x14ac:dyDescent="0.25">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IF(ISNA(MATCH(Sales!$B5463,Returns!$B$2:$B$297,0)),"No","Yes")</f>
        <v>Yes</v>
      </c>
      <c r="W5463" t="str">
        <f>INDEX(People!$A$2:$A$5,MATCH(Sales!$M5463,People!$B$2:$B$5,0))</f>
        <v>Anna Andreadi</v>
      </c>
    </row>
    <row r="5464" spans="1:23" x14ac:dyDescent="0.25">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IF(ISNA(MATCH(Sales!$B5464,Returns!$B$2:$B$297,0)),"No","Yes")</f>
        <v>No</v>
      </c>
      <c r="W5464" t="str">
        <f>INDEX(People!$A$2:$A$5,MATCH(Sales!$M5464,People!$B$2:$B$5,0))</f>
        <v>Anna Andreadi</v>
      </c>
    </row>
    <row r="5465" spans="1:23" x14ac:dyDescent="0.25">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c r="V5465" t="str">
        <f>IF(ISNA(MATCH(Sales!$B5465,Returns!$B$2:$B$297,0)),"No","Yes")</f>
        <v>No</v>
      </c>
      <c r="W5465" t="str">
        <f>INDEX(People!$A$2:$A$5,MATCH(Sales!$M5465,People!$B$2:$B$5,0))</f>
        <v>Anna Andreadi</v>
      </c>
    </row>
    <row r="5466" spans="1:23" x14ac:dyDescent="0.25">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IF(ISNA(MATCH(Sales!$B5466,Returns!$B$2:$B$297,0)),"No","Yes")</f>
        <v>No</v>
      </c>
      <c r="W5466" t="str">
        <f>INDEX(People!$A$2:$A$5,MATCH(Sales!$M5466,People!$B$2:$B$5,0))</f>
        <v>Anna Andreadi</v>
      </c>
    </row>
    <row r="5467" spans="1:23" x14ac:dyDescent="0.25">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c r="V5467" t="str">
        <f>IF(ISNA(MATCH(Sales!$B5467,Returns!$B$2:$B$297,0)),"No","Yes")</f>
        <v>No</v>
      </c>
      <c r="W5467" t="str">
        <f>INDEX(People!$A$2:$A$5,MATCH(Sales!$M5467,People!$B$2:$B$5,0))</f>
        <v>Anna Andreadi</v>
      </c>
    </row>
    <row r="5468" spans="1:23" x14ac:dyDescent="0.25">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c r="V5468" t="str">
        <f>IF(ISNA(MATCH(Sales!$B5468,Returns!$B$2:$B$297,0)),"No","Yes")</f>
        <v>No</v>
      </c>
      <c r="W5468" t="str">
        <f>INDEX(People!$A$2:$A$5,MATCH(Sales!$M5468,People!$B$2:$B$5,0))</f>
        <v>Kelly Williams</v>
      </c>
    </row>
    <row r="5469" spans="1:23" x14ac:dyDescent="0.25">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c r="V5469" t="str">
        <f>IF(ISNA(MATCH(Sales!$B5469,Returns!$B$2:$B$297,0)),"No","Yes")</f>
        <v>No</v>
      </c>
      <c r="W5469" t="str">
        <f>INDEX(People!$A$2:$A$5,MATCH(Sales!$M5469,People!$B$2:$B$5,0))</f>
        <v>Anna Andreadi</v>
      </c>
    </row>
    <row r="5470" spans="1:23" x14ac:dyDescent="0.25">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c r="V5470" t="str">
        <f>IF(ISNA(MATCH(Sales!$B5470,Returns!$B$2:$B$297,0)),"No","Yes")</f>
        <v>No</v>
      </c>
      <c r="W5470" t="str">
        <f>INDEX(People!$A$2:$A$5,MATCH(Sales!$M5470,People!$B$2:$B$5,0))</f>
        <v>Anna Andreadi</v>
      </c>
    </row>
    <row r="5471" spans="1:23" x14ac:dyDescent="0.25">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IF(ISNA(MATCH(Sales!$B5471,Returns!$B$2:$B$297,0)),"No","Yes")</f>
        <v>No</v>
      </c>
      <c r="W5471" t="str">
        <f>INDEX(People!$A$2:$A$5,MATCH(Sales!$M5471,People!$B$2:$B$5,0))</f>
        <v>Anna Andreadi</v>
      </c>
    </row>
    <row r="5472" spans="1:23" x14ac:dyDescent="0.25">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c r="V5472" t="str">
        <f>IF(ISNA(MATCH(Sales!$B5472,Returns!$B$2:$B$297,0)),"No","Yes")</f>
        <v>No</v>
      </c>
      <c r="W5472" t="str">
        <f>INDEX(People!$A$2:$A$5,MATCH(Sales!$M5472,People!$B$2:$B$5,0))</f>
        <v>Chuck Magee</v>
      </c>
    </row>
    <row r="5473" spans="1:23" x14ac:dyDescent="0.25">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c r="V5473" t="str">
        <f>IF(ISNA(MATCH(Sales!$B5473,Returns!$B$2:$B$297,0)),"No","Yes")</f>
        <v>No</v>
      </c>
      <c r="W5473" t="str">
        <f>INDEX(People!$A$2:$A$5,MATCH(Sales!$M5473,People!$B$2:$B$5,0))</f>
        <v>Anna Andreadi</v>
      </c>
    </row>
    <row r="5474" spans="1:23" x14ac:dyDescent="0.25">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c r="V5474" t="str">
        <f>IF(ISNA(MATCH(Sales!$B5474,Returns!$B$2:$B$297,0)),"No","Yes")</f>
        <v>No</v>
      </c>
      <c r="W5474" t="str">
        <f>INDEX(People!$A$2:$A$5,MATCH(Sales!$M5474,People!$B$2:$B$5,0))</f>
        <v>Anna Andreadi</v>
      </c>
    </row>
    <row r="5475" spans="1:23" x14ac:dyDescent="0.25">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c r="V5475" t="str">
        <f>IF(ISNA(MATCH(Sales!$B5475,Returns!$B$2:$B$297,0)),"No","Yes")</f>
        <v>No</v>
      </c>
      <c r="W5475" t="str">
        <f>INDEX(People!$A$2:$A$5,MATCH(Sales!$M5475,People!$B$2:$B$5,0))</f>
        <v>Anna Andreadi</v>
      </c>
    </row>
    <row r="5476" spans="1:23" x14ac:dyDescent="0.25">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c r="V5476" t="str">
        <f>IF(ISNA(MATCH(Sales!$B5476,Returns!$B$2:$B$297,0)),"No","Yes")</f>
        <v>No</v>
      </c>
      <c r="W5476" t="str">
        <f>INDEX(People!$A$2:$A$5,MATCH(Sales!$M5476,People!$B$2:$B$5,0))</f>
        <v>Kelly Williams</v>
      </c>
    </row>
    <row r="5477" spans="1:23" x14ac:dyDescent="0.25">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c r="V5477" t="str">
        <f>IF(ISNA(MATCH(Sales!$B5477,Returns!$B$2:$B$297,0)),"No","Yes")</f>
        <v>No</v>
      </c>
      <c r="W5477" t="str">
        <f>INDEX(People!$A$2:$A$5,MATCH(Sales!$M5477,People!$B$2:$B$5,0))</f>
        <v>Kelly Williams</v>
      </c>
    </row>
    <row r="5478" spans="1:23" x14ac:dyDescent="0.25">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c r="V5478" t="str">
        <f>IF(ISNA(MATCH(Sales!$B5478,Returns!$B$2:$B$297,0)),"No","Yes")</f>
        <v>No</v>
      </c>
      <c r="W5478" t="str">
        <f>INDEX(People!$A$2:$A$5,MATCH(Sales!$M5478,People!$B$2:$B$5,0))</f>
        <v>Kelly Williams</v>
      </c>
    </row>
    <row r="5479" spans="1:23" x14ac:dyDescent="0.25">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c r="V5479" t="str">
        <f>IF(ISNA(MATCH(Sales!$B5479,Returns!$B$2:$B$297,0)),"No","Yes")</f>
        <v>No</v>
      </c>
      <c r="W5479" t="str">
        <f>INDEX(People!$A$2:$A$5,MATCH(Sales!$M5479,People!$B$2:$B$5,0))</f>
        <v>Kelly Williams</v>
      </c>
    </row>
    <row r="5480" spans="1:23" x14ac:dyDescent="0.25">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c r="V5480" t="str">
        <f>IF(ISNA(MATCH(Sales!$B5480,Returns!$B$2:$B$297,0)),"No","Yes")</f>
        <v>No</v>
      </c>
      <c r="W5480" t="str">
        <f>INDEX(People!$A$2:$A$5,MATCH(Sales!$M5480,People!$B$2:$B$5,0))</f>
        <v>Chuck Magee</v>
      </c>
    </row>
    <row r="5481" spans="1:23" x14ac:dyDescent="0.25">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c r="V5481" t="str">
        <f>IF(ISNA(MATCH(Sales!$B5481,Returns!$B$2:$B$297,0)),"No","Yes")</f>
        <v>No</v>
      </c>
      <c r="W5481" t="str">
        <f>INDEX(People!$A$2:$A$5,MATCH(Sales!$M5481,People!$B$2:$B$5,0))</f>
        <v>Cassandra Brandow</v>
      </c>
    </row>
    <row r="5482" spans="1:23" x14ac:dyDescent="0.25">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c r="V5482" t="str">
        <f>IF(ISNA(MATCH(Sales!$B5482,Returns!$B$2:$B$297,0)),"No","Yes")</f>
        <v>No</v>
      </c>
      <c r="W5482" t="str">
        <f>INDEX(People!$A$2:$A$5,MATCH(Sales!$M5482,People!$B$2:$B$5,0))</f>
        <v>Anna Andreadi</v>
      </c>
    </row>
    <row r="5483" spans="1:23" x14ac:dyDescent="0.25">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c r="V5483" t="str">
        <f>IF(ISNA(MATCH(Sales!$B5483,Returns!$B$2:$B$297,0)),"No","Yes")</f>
        <v>No</v>
      </c>
      <c r="W5483" t="str">
        <f>INDEX(People!$A$2:$A$5,MATCH(Sales!$M5483,People!$B$2:$B$5,0))</f>
        <v>Anna Andreadi</v>
      </c>
    </row>
    <row r="5484" spans="1:23" x14ac:dyDescent="0.25">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IF(ISNA(MATCH(Sales!$B5484,Returns!$B$2:$B$297,0)),"No","Yes")</f>
        <v>No</v>
      </c>
      <c r="W5484" t="str">
        <f>INDEX(People!$A$2:$A$5,MATCH(Sales!$M5484,People!$B$2:$B$5,0))</f>
        <v>Anna Andreadi</v>
      </c>
    </row>
    <row r="5485" spans="1:23" x14ac:dyDescent="0.25">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c r="V5485" t="str">
        <f>IF(ISNA(MATCH(Sales!$B5485,Returns!$B$2:$B$297,0)),"No","Yes")</f>
        <v>No</v>
      </c>
      <c r="W5485" t="str">
        <f>INDEX(People!$A$2:$A$5,MATCH(Sales!$M5485,People!$B$2:$B$5,0))</f>
        <v>Anna Andreadi</v>
      </c>
    </row>
    <row r="5486" spans="1:23" x14ac:dyDescent="0.25">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c r="V5486" t="str">
        <f>IF(ISNA(MATCH(Sales!$B5486,Returns!$B$2:$B$297,0)),"No","Yes")</f>
        <v>No</v>
      </c>
      <c r="W5486" t="str">
        <f>INDEX(People!$A$2:$A$5,MATCH(Sales!$M5486,People!$B$2:$B$5,0))</f>
        <v>Cassandra Brandow</v>
      </c>
    </row>
    <row r="5487" spans="1:23" x14ac:dyDescent="0.25">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c r="V5487" t="str">
        <f>IF(ISNA(MATCH(Sales!$B5487,Returns!$B$2:$B$297,0)),"No","Yes")</f>
        <v>No</v>
      </c>
      <c r="W5487" t="str">
        <f>INDEX(People!$A$2:$A$5,MATCH(Sales!$M5487,People!$B$2:$B$5,0))</f>
        <v>Cassandra Brandow</v>
      </c>
    </row>
    <row r="5488" spans="1:23" x14ac:dyDescent="0.25">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c r="V5488" t="str">
        <f>IF(ISNA(MATCH(Sales!$B5488,Returns!$B$2:$B$297,0)),"No","Yes")</f>
        <v>No</v>
      </c>
      <c r="W5488" t="str">
        <f>INDEX(People!$A$2:$A$5,MATCH(Sales!$M5488,People!$B$2:$B$5,0))</f>
        <v>Kelly Williams</v>
      </c>
    </row>
    <row r="5489" spans="1:23" x14ac:dyDescent="0.25">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c r="V5489" t="str">
        <f>IF(ISNA(MATCH(Sales!$B5489,Returns!$B$2:$B$297,0)),"No","Yes")</f>
        <v>No</v>
      </c>
      <c r="W5489" t="str">
        <f>INDEX(People!$A$2:$A$5,MATCH(Sales!$M5489,People!$B$2:$B$5,0))</f>
        <v>Cassandra Brandow</v>
      </c>
    </row>
    <row r="5490" spans="1:23" x14ac:dyDescent="0.25">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IF(ISNA(MATCH(Sales!$B5490,Returns!$B$2:$B$297,0)),"No","Yes")</f>
        <v>No</v>
      </c>
      <c r="W5490" t="str">
        <f>INDEX(People!$A$2:$A$5,MATCH(Sales!$M5490,People!$B$2:$B$5,0))</f>
        <v>Cassandra Brandow</v>
      </c>
    </row>
    <row r="5491" spans="1:23" x14ac:dyDescent="0.25">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c r="V5491" t="str">
        <f>IF(ISNA(MATCH(Sales!$B5491,Returns!$B$2:$B$297,0)),"No","Yes")</f>
        <v>No</v>
      </c>
      <c r="W5491" t="str">
        <f>INDEX(People!$A$2:$A$5,MATCH(Sales!$M5491,People!$B$2:$B$5,0))</f>
        <v>Cassandra Brandow</v>
      </c>
    </row>
    <row r="5492" spans="1:23" x14ac:dyDescent="0.25">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c r="V5492" t="str">
        <f>IF(ISNA(MATCH(Sales!$B5492,Returns!$B$2:$B$297,0)),"No","Yes")</f>
        <v>No</v>
      </c>
      <c r="W5492" t="str">
        <f>INDEX(People!$A$2:$A$5,MATCH(Sales!$M5492,People!$B$2:$B$5,0))</f>
        <v>Cassandra Brandow</v>
      </c>
    </row>
    <row r="5493" spans="1:23" x14ac:dyDescent="0.25">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c r="V5493" t="str">
        <f>IF(ISNA(MATCH(Sales!$B5493,Returns!$B$2:$B$297,0)),"No","Yes")</f>
        <v>No</v>
      </c>
      <c r="W5493" t="str">
        <f>INDEX(People!$A$2:$A$5,MATCH(Sales!$M5493,People!$B$2:$B$5,0))</f>
        <v>Kelly Williams</v>
      </c>
    </row>
    <row r="5494" spans="1:23" x14ac:dyDescent="0.25">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c r="V5494" t="str">
        <f>IF(ISNA(MATCH(Sales!$B5494,Returns!$B$2:$B$297,0)),"No","Yes")</f>
        <v>No</v>
      </c>
      <c r="W5494" t="str">
        <f>INDEX(People!$A$2:$A$5,MATCH(Sales!$M5494,People!$B$2:$B$5,0))</f>
        <v>Anna Andreadi</v>
      </c>
    </row>
    <row r="5495" spans="1:23" x14ac:dyDescent="0.25">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IF(ISNA(MATCH(Sales!$B5495,Returns!$B$2:$B$297,0)),"No","Yes")</f>
        <v>No</v>
      </c>
      <c r="W5495" t="str">
        <f>INDEX(People!$A$2:$A$5,MATCH(Sales!$M5495,People!$B$2:$B$5,0))</f>
        <v>Anna Andreadi</v>
      </c>
    </row>
    <row r="5496" spans="1:23" x14ac:dyDescent="0.25">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c r="V5496" t="str">
        <f>IF(ISNA(MATCH(Sales!$B5496,Returns!$B$2:$B$297,0)),"No","Yes")</f>
        <v>No</v>
      </c>
      <c r="W5496" t="str">
        <f>INDEX(People!$A$2:$A$5,MATCH(Sales!$M5496,People!$B$2:$B$5,0))</f>
        <v>Anna Andreadi</v>
      </c>
    </row>
    <row r="5497" spans="1:23" x14ac:dyDescent="0.25">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c r="V5497" t="str">
        <f>IF(ISNA(MATCH(Sales!$B5497,Returns!$B$2:$B$297,0)),"No","Yes")</f>
        <v>No</v>
      </c>
      <c r="W5497" t="str">
        <f>INDEX(People!$A$2:$A$5,MATCH(Sales!$M5497,People!$B$2:$B$5,0))</f>
        <v>Chuck Magee</v>
      </c>
    </row>
    <row r="5498" spans="1:23" x14ac:dyDescent="0.25">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c r="V5498" t="str">
        <f>IF(ISNA(MATCH(Sales!$B5498,Returns!$B$2:$B$297,0)),"No","Yes")</f>
        <v>No</v>
      </c>
      <c r="W5498" t="str">
        <f>INDEX(People!$A$2:$A$5,MATCH(Sales!$M5498,People!$B$2:$B$5,0))</f>
        <v>Chuck Magee</v>
      </c>
    </row>
    <row r="5499" spans="1:23" x14ac:dyDescent="0.25">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c r="V5499" t="str">
        <f>IF(ISNA(MATCH(Sales!$B5499,Returns!$B$2:$B$297,0)),"No","Yes")</f>
        <v>No</v>
      </c>
      <c r="W5499" t="str">
        <f>INDEX(People!$A$2:$A$5,MATCH(Sales!$M5499,People!$B$2:$B$5,0))</f>
        <v>Chuck Magee</v>
      </c>
    </row>
    <row r="5500" spans="1:23" x14ac:dyDescent="0.25">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IF(ISNA(MATCH(Sales!$B5500,Returns!$B$2:$B$297,0)),"No","Yes")</f>
        <v>No</v>
      </c>
      <c r="W5500" t="str">
        <f>INDEX(People!$A$2:$A$5,MATCH(Sales!$M5500,People!$B$2:$B$5,0))</f>
        <v>Chuck Magee</v>
      </c>
    </row>
    <row r="5501" spans="1:23" x14ac:dyDescent="0.25">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IF(ISNA(MATCH(Sales!$B5501,Returns!$B$2:$B$297,0)),"No","Yes")</f>
        <v>No</v>
      </c>
      <c r="W5501" t="str">
        <f>INDEX(People!$A$2:$A$5,MATCH(Sales!$M5501,People!$B$2:$B$5,0))</f>
        <v>Chuck Magee</v>
      </c>
    </row>
    <row r="5502" spans="1:23" x14ac:dyDescent="0.25">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IF(ISNA(MATCH(Sales!$B5502,Returns!$B$2:$B$297,0)),"No","Yes")</f>
        <v>No</v>
      </c>
      <c r="W5502" t="str">
        <f>INDEX(People!$A$2:$A$5,MATCH(Sales!$M5502,People!$B$2:$B$5,0))</f>
        <v>Chuck Magee</v>
      </c>
    </row>
    <row r="5503" spans="1:23" x14ac:dyDescent="0.25">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c r="V5503" t="str">
        <f>IF(ISNA(MATCH(Sales!$B5503,Returns!$B$2:$B$297,0)),"No","Yes")</f>
        <v>No</v>
      </c>
      <c r="W5503" t="str">
        <f>INDEX(People!$A$2:$A$5,MATCH(Sales!$M5503,People!$B$2:$B$5,0))</f>
        <v>Chuck Magee</v>
      </c>
    </row>
    <row r="5504" spans="1:23" x14ac:dyDescent="0.25">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c r="V5504" t="str">
        <f>IF(ISNA(MATCH(Sales!$B5504,Returns!$B$2:$B$297,0)),"No","Yes")</f>
        <v>No</v>
      </c>
      <c r="W5504" t="str">
        <f>INDEX(People!$A$2:$A$5,MATCH(Sales!$M5504,People!$B$2:$B$5,0))</f>
        <v>Chuck Magee</v>
      </c>
    </row>
    <row r="5505" spans="1:23" x14ac:dyDescent="0.25">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c r="V5505" t="str">
        <f>IF(ISNA(MATCH(Sales!$B5505,Returns!$B$2:$B$297,0)),"No","Yes")</f>
        <v>No</v>
      </c>
      <c r="W5505" t="str">
        <f>INDEX(People!$A$2:$A$5,MATCH(Sales!$M5505,People!$B$2:$B$5,0))</f>
        <v>Chuck Magee</v>
      </c>
    </row>
    <row r="5506" spans="1:23" x14ac:dyDescent="0.25">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c r="V5506" t="str">
        <f>IF(ISNA(MATCH(Sales!$B5506,Returns!$B$2:$B$297,0)),"No","Yes")</f>
        <v>No</v>
      </c>
      <c r="W5506" t="str">
        <f>INDEX(People!$A$2:$A$5,MATCH(Sales!$M5506,People!$B$2:$B$5,0))</f>
        <v>Chuck Magee</v>
      </c>
    </row>
    <row r="5507" spans="1:23" x14ac:dyDescent="0.25">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c r="V5507" t="str">
        <f>IF(ISNA(MATCH(Sales!$B5507,Returns!$B$2:$B$297,0)),"No","Yes")</f>
        <v>No</v>
      </c>
      <c r="W5507" t="str">
        <f>INDEX(People!$A$2:$A$5,MATCH(Sales!$M5507,People!$B$2:$B$5,0))</f>
        <v>Chuck Magee</v>
      </c>
    </row>
    <row r="5508" spans="1:23" x14ac:dyDescent="0.25">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c r="V5508" t="str">
        <f>IF(ISNA(MATCH(Sales!$B5508,Returns!$B$2:$B$297,0)),"No","Yes")</f>
        <v>No</v>
      </c>
      <c r="W5508" t="str">
        <f>INDEX(People!$A$2:$A$5,MATCH(Sales!$M5508,People!$B$2:$B$5,0))</f>
        <v>Anna Andreadi</v>
      </c>
    </row>
    <row r="5509" spans="1:23" x14ac:dyDescent="0.25">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c r="V5509" t="str">
        <f>IF(ISNA(MATCH(Sales!$B5509,Returns!$B$2:$B$297,0)),"No","Yes")</f>
        <v>No</v>
      </c>
      <c r="W5509" t="str">
        <f>INDEX(People!$A$2:$A$5,MATCH(Sales!$M5509,People!$B$2:$B$5,0))</f>
        <v>Cassandra Brandow</v>
      </c>
    </row>
    <row r="5510" spans="1:23" x14ac:dyDescent="0.25">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c r="V5510" t="str">
        <f>IF(ISNA(MATCH(Sales!$B5510,Returns!$B$2:$B$297,0)),"No","Yes")</f>
        <v>No</v>
      </c>
      <c r="W5510" t="str">
        <f>INDEX(People!$A$2:$A$5,MATCH(Sales!$M5510,People!$B$2:$B$5,0))</f>
        <v>Anna Andreadi</v>
      </c>
    </row>
    <row r="5511" spans="1:23" x14ac:dyDescent="0.25">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c r="V5511" t="str">
        <f>IF(ISNA(MATCH(Sales!$B5511,Returns!$B$2:$B$297,0)),"No","Yes")</f>
        <v>No</v>
      </c>
      <c r="W5511" t="str">
        <f>INDEX(People!$A$2:$A$5,MATCH(Sales!$M5511,People!$B$2:$B$5,0))</f>
        <v>Kelly Williams</v>
      </c>
    </row>
    <row r="5512" spans="1:23" x14ac:dyDescent="0.25">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c r="V5512" t="str">
        <f>IF(ISNA(MATCH(Sales!$B5512,Returns!$B$2:$B$297,0)),"No","Yes")</f>
        <v>No</v>
      </c>
      <c r="W5512" t="str">
        <f>INDEX(People!$A$2:$A$5,MATCH(Sales!$M5512,People!$B$2:$B$5,0))</f>
        <v>Kelly Williams</v>
      </c>
    </row>
    <row r="5513" spans="1:23" x14ac:dyDescent="0.25">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c r="V5513" t="str">
        <f>IF(ISNA(MATCH(Sales!$B5513,Returns!$B$2:$B$297,0)),"No","Yes")</f>
        <v>No</v>
      </c>
      <c r="W5513" t="str">
        <f>INDEX(People!$A$2:$A$5,MATCH(Sales!$M5513,People!$B$2:$B$5,0))</f>
        <v>Anna Andreadi</v>
      </c>
    </row>
    <row r="5514" spans="1:23" x14ac:dyDescent="0.25">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c r="V5514" t="str">
        <f>IF(ISNA(MATCH(Sales!$B5514,Returns!$B$2:$B$297,0)),"No","Yes")</f>
        <v>No</v>
      </c>
      <c r="W5514" t="str">
        <f>INDEX(People!$A$2:$A$5,MATCH(Sales!$M5514,People!$B$2:$B$5,0))</f>
        <v>Anna Andreadi</v>
      </c>
    </row>
    <row r="5515" spans="1:23" x14ac:dyDescent="0.25">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c r="V5515" t="str">
        <f>IF(ISNA(MATCH(Sales!$B5515,Returns!$B$2:$B$297,0)),"No","Yes")</f>
        <v>No</v>
      </c>
      <c r="W5515" t="str">
        <f>INDEX(People!$A$2:$A$5,MATCH(Sales!$M5515,People!$B$2:$B$5,0))</f>
        <v>Chuck Magee</v>
      </c>
    </row>
    <row r="5516" spans="1:23" x14ac:dyDescent="0.25">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c r="V5516" t="str">
        <f>IF(ISNA(MATCH(Sales!$B5516,Returns!$B$2:$B$297,0)),"No","Yes")</f>
        <v>No</v>
      </c>
      <c r="W5516" t="str">
        <f>INDEX(People!$A$2:$A$5,MATCH(Sales!$M5516,People!$B$2:$B$5,0))</f>
        <v>Chuck Magee</v>
      </c>
    </row>
    <row r="5517" spans="1:23" x14ac:dyDescent="0.25">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c r="V5517" t="str">
        <f>IF(ISNA(MATCH(Sales!$B5517,Returns!$B$2:$B$297,0)),"No","Yes")</f>
        <v>No</v>
      </c>
      <c r="W5517" t="str">
        <f>INDEX(People!$A$2:$A$5,MATCH(Sales!$M5517,People!$B$2:$B$5,0))</f>
        <v>Chuck Magee</v>
      </c>
    </row>
    <row r="5518" spans="1:23" x14ac:dyDescent="0.25">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c r="V5518" t="str">
        <f>IF(ISNA(MATCH(Sales!$B5518,Returns!$B$2:$B$297,0)),"No","Yes")</f>
        <v>No</v>
      </c>
      <c r="W5518" t="str">
        <f>INDEX(People!$A$2:$A$5,MATCH(Sales!$M5518,People!$B$2:$B$5,0))</f>
        <v>Cassandra Brandow</v>
      </c>
    </row>
    <row r="5519" spans="1:23" x14ac:dyDescent="0.25">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c r="V5519" t="str">
        <f>IF(ISNA(MATCH(Sales!$B5519,Returns!$B$2:$B$297,0)),"No","Yes")</f>
        <v>No</v>
      </c>
      <c r="W5519" t="str">
        <f>INDEX(People!$A$2:$A$5,MATCH(Sales!$M5519,People!$B$2:$B$5,0))</f>
        <v>Chuck Magee</v>
      </c>
    </row>
    <row r="5520" spans="1:23" x14ac:dyDescent="0.25">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c r="V5520" t="str">
        <f>IF(ISNA(MATCH(Sales!$B5520,Returns!$B$2:$B$297,0)),"No","Yes")</f>
        <v>No</v>
      </c>
      <c r="W5520" t="str">
        <f>INDEX(People!$A$2:$A$5,MATCH(Sales!$M5520,People!$B$2:$B$5,0))</f>
        <v>Chuck Magee</v>
      </c>
    </row>
    <row r="5521" spans="1:23" x14ac:dyDescent="0.25">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c r="V5521" t="str">
        <f>IF(ISNA(MATCH(Sales!$B5521,Returns!$B$2:$B$297,0)),"No","Yes")</f>
        <v>No</v>
      </c>
      <c r="W5521" t="str">
        <f>INDEX(People!$A$2:$A$5,MATCH(Sales!$M5521,People!$B$2:$B$5,0))</f>
        <v>Chuck Magee</v>
      </c>
    </row>
    <row r="5522" spans="1:23" x14ac:dyDescent="0.25">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c r="V5522" t="str">
        <f>IF(ISNA(MATCH(Sales!$B5522,Returns!$B$2:$B$297,0)),"No","Yes")</f>
        <v>No</v>
      </c>
      <c r="W5522" t="str">
        <f>INDEX(People!$A$2:$A$5,MATCH(Sales!$M5522,People!$B$2:$B$5,0))</f>
        <v>Chuck Magee</v>
      </c>
    </row>
    <row r="5523" spans="1:23" x14ac:dyDescent="0.25">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c r="V5523" t="str">
        <f>IF(ISNA(MATCH(Sales!$B5523,Returns!$B$2:$B$297,0)),"No","Yes")</f>
        <v>No</v>
      </c>
      <c r="W5523" t="str">
        <f>INDEX(People!$A$2:$A$5,MATCH(Sales!$M5523,People!$B$2:$B$5,0))</f>
        <v>Chuck Magee</v>
      </c>
    </row>
    <row r="5524" spans="1:23" x14ac:dyDescent="0.25">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c r="V5524" t="str">
        <f>IF(ISNA(MATCH(Sales!$B5524,Returns!$B$2:$B$297,0)),"No","Yes")</f>
        <v>No</v>
      </c>
      <c r="W5524" t="str">
        <f>INDEX(People!$A$2:$A$5,MATCH(Sales!$M5524,People!$B$2:$B$5,0))</f>
        <v>Anna Andreadi</v>
      </c>
    </row>
    <row r="5525" spans="1:23" x14ac:dyDescent="0.25">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c r="V5525" t="str">
        <f>IF(ISNA(MATCH(Sales!$B5525,Returns!$B$2:$B$297,0)),"No","Yes")</f>
        <v>No</v>
      </c>
      <c r="W5525" t="str">
        <f>INDEX(People!$A$2:$A$5,MATCH(Sales!$M5525,People!$B$2:$B$5,0))</f>
        <v>Anna Andreadi</v>
      </c>
    </row>
    <row r="5526" spans="1:23" x14ac:dyDescent="0.25">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c r="V5526" t="str">
        <f>IF(ISNA(MATCH(Sales!$B5526,Returns!$B$2:$B$297,0)),"No","Yes")</f>
        <v>No</v>
      </c>
      <c r="W5526" t="str">
        <f>INDEX(People!$A$2:$A$5,MATCH(Sales!$M5526,People!$B$2:$B$5,0))</f>
        <v>Anna Andreadi</v>
      </c>
    </row>
    <row r="5527" spans="1:23" x14ac:dyDescent="0.25">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IF(ISNA(MATCH(Sales!$B5527,Returns!$B$2:$B$297,0)),"No","Yes")</f>
        <v>No</v>
      </c>
      <c r="W5527" t="str">
        <f>INDEX(People!$A$2:$A$5,MATCH(Sales!$M5527,People!$B$2:$B$5,0))</f>
        <v>Anna Andreadi</v>
      </c>
    </row>
    <row r="5528" spans="1:23" x14ac:dyDescent="0.25">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c r="V5528" t="str">
        <f>IF(ISNA(MATCH(Sales!$B5528,Returns!$B$2:$B$297,0)),"No","Yes")</f>
        <v>No</v>
      </c>
      <c r="W5528" t="str">
        <f>INDEX(People!$A$2:$A$5,MATCH(Sales!$M5528,People!$B$2:$B$5,0))</f>
        <v>Anna Andreadi</v>
      </c>
    </row>
    <row r="5529" spans="1:23" x14ac:dyDescent="0.25">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c r="V5529" t="str">
        <f>IF(ISNA(MATCH(Sales!$B5529,Returns!$B$2:$B$297,0)),"No","Yes")</f>
        <v>No</v>
      </c>
      <c r="W5529" t="str">
        <f>INDEX(People!$A$2:$A$5,MATCH(Sales!$M5529,People!$B$2:$B$5,0))</f>
        <v>Chuck Magee</v>
      </c>
    </row>
    <row r="5530" spans="1:23" x14ac:dyDescent="0.25">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c r="V5530" t="str">
        <f>IF(ISNA(MATCH(Sales!$B5530,Returns!$B$2:$B$297,0)),"No","Yes")</f>
        <v>No</v>
      </c>
      <c r="W5530" t="str">
        <f>INDEX(People!$A$2:$A$5,MATCH(Sales!$M5530,People!$B$2:$B$5,0))</f>
        <v>Cassandra Brandow</v>
      </c>
    </row>
    <row r="5531" spans="1:23" x14ac:dyDescent="0.25">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c r="V5531" t="str">
        <f>IF(ISNA(MATCH(Sales!$B5531,Returns!$B$2:$B$297,0)),"No","Yes")</f>
        <v>No</v>
      </c>
      <c r="W5531" t="str">
        <f>INDEX(People!$A$2:$A$5,MATCH(Sales!$M5531,People!$B$2:$B$5,0))</f>
        <v>Kelly Williams</v>
      </c>
    </row>
    <row r="5532" spans="1:23" x14ac:dyDescent="0.25">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c r="V5532" t="str">
        <f>IF(ISNA(MATCH(Sales!$B5532,Returns!$B$2:$B$297,0)),"No","Yes")</f>
        <v>No</v>
      </c>
      <c r="W5532" t="str">
        <f>INDEX(People!$A$2:$A$5,MATCH(Sales!$M5532,People!$B$2:$B$5,0))</f>
        <v>Kelly Williams</v>
      </c>
    </row>
    <row r="5533" spans="1:23" x14ac:dyDescent="0.25">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c r="V5533" t="str">
        <f>IF(ISNA(MATCH(Sales!$B5533,Returns!$B$2:$B$297,0)),"No","Yes")</f>
        <v>No</v>
      </c>
      <c r="W5533" t="str">
        <f>INDEX(People!$A$2:$A$5,MATCH(Sales!$M5533,People!$B$2:$B$5,0))</f>
        <v>Cassandra Brandow</v>
      </c>
    </row>
    <row r="5534" spans="1:23" x14ac:dyDescent="0.25">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c r="V5534" t="str">
        <f>IF(ISNA(MATCH(Sales!$B5534,Returns!$B$2:$B$297,0)),"No","Yes")</f>
        <v>No</v>
      </c>
      <c r="W5534" t="str">
        <f>INDEX(People!$A$2:$A$5,MATCH(Sales!$M5534,People!$B$2:$B$5,0))</f>
        <v>Cassandra Brandow</v>
      </c>
    </row>
    <row r="5535" spans="1:23" x14ac:dyDescent="0.25">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IF(ISNA(MATCH(Sales!$B5535,Returns!$B$2:$B$297,0)),"No","Yes")</f>
        <v>No</v>
      </c>
      <c r="W5535" t="str">
        <f>INDEX(People!$A$2:$A$5,MATCH(Sales!$M5535,People!$B$2:$B$5,0))</f>
        <v>Cassandra Brandow</v>
      </c>
    </row>
    <row r="5536" spans="1:23" x14ac:dyDescent="0.25">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c r="V5536" t="str">
        <f>IF(ISNA(MATCH(Sales!$B5536,Returns!$B$2:$B$297,0)),"No","Yes")</f>
        <v>No</v>
      </c>
      <c r="W5536" t="str">
        <f>INDEX(People!$A$2:$A$5,MATCH(Sales!$M5536,People!$B$2:$B$5,0))</f>
        <v>Cassandra Brandow</v>
      </c>
    </row>
    <row r="5537" spans="1:23" x14ac:dyDescent="0.25">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IF(ISNA(MATCH(Sales!$B5537,Returns!$B$2:$B$297,0)),"No","Yes")</f>
        <v>No</v>
      </c>
      <c r="W5537" t="str">
        <f>INDEX(People!$A$2:$A$5,MATCH(Sales!$M5537,People!$B$2:$B$5,0))</f>
        <v>Cassandra Brandow</v>
      </c>
    </row>
    <row r="5538" spans="1:23" x14ac:dyDescent="0.25">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c r="V5538" t="str">
        <f>IF(ISNA(MATCH(Sales!$B5538,Returns!$B$2:$B$297,0)),"No","Yes")</f>
        <v>No</v>
      </c>
      <c r="W5538" t="str">
        <f>INDEX(People!$A$2:$A$5,MATCH(Sales!$M5538,People!$B$2:$B$5,0))</f>
        <v>Cassandra Brandow</v>
      </c>
    </row>
    <row r="5539" spans="1:23" x14ac:dyDescent="0.25">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c r="V5539" t="str">
        <f>IF(ISNA(MATCH(Sales!$B5539,Returns!$B$2:$B$297,0)),"No","Yes")</f>
        <v>No</v>
      </c>
      <c r="W5539" t="str">
        <f>INDEX(People!$A$2:$A$5,MATCH(Sales!$M5539,People!$B$2:$B$5,0))</f>
        <v>Cassandra Brandow</v>
      </c>
    </row>
    <row r="5540" spans="1:23" x14ac:dyDescent="0.25">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c r="V5540" t="str">
        <f>IF(ISNA(MATCH(Sales!$B5540,Returns!$B$2:$B$297,0)),"No","Yes")</f>
        <v>No</v>
      </c>
      <c r="W5540" t="str">
        <f>INDEX(People!$A$2:$A$5,MATCH(Sales!$M5540,People!$B$2:$B$5,0))</f>
        <v>Kelly Williams</v>
      </c>
    </row>
    <row r="5541" spans="1:23" x14ac:dyDescent="0.25">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IF(ISNA(MATCH(Sales!$B5541,Returns!$B$2:$B$297,0)),"No","Yes")</f>
        <v>No</v>
      </c>
      <c r="W5541" t="str">
        <f>INDEX(People!$A$2:$A$5,MATCH(Sales!$M5541,People!$B$2:$B$5,0))</f>
        <v>Kelly Williams</v>
      </c>
    </row>
    <row r="5542" spans="1:23" x14ac:dyDescent="0.25">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c r="V5542" t="str">
        <f>IF(ISNA(MATCH(Sales!$B5542,Returns!$B$2:$B$297,0)),"No","Yes")</f>
        <v>No</v>
      </c>
      <c r="W5542" t="str">
        <f>INDEX(People!$A$2:$A$5,MATCH(Sales!$M5542,People!$B$2:$B$5,0))</f>
        <v>Kelly Williams</v>
      </c>
    </row>
    <row r="5543" spans="1:23" x14ac:dyDescent="0.25">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c r="V5543" t="str">
        <f>IF(ISNA(MATCH(Sales!$B5543,Returns!$B$2:$B$297,0)),"No","Yes")</f>
        <v>No</v>
      </c>
      <c r="W5543" t="str">
        <f>INDEX(People!$A$2:$A$5,MATCH(Sales!$M5543,People!$B$2:$B$5,0))</f>
        <v>Kelly Williams</v>
      </c>
    </row>
    <row r="5544" spans="1:23" x14ac:dyDescent="0.25">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c r="V5544" t="str">
        <f>IF(ISNA(MATCH(Sales!$B5544,Returns!$B$2:$B$297,0)),"No","Yes")</f>
        <v>No</v>
      </c>
      <c r="W5544" t="str">
        <f>INDEX(People!$A$2:$A$5,MATCH(Sales!$M5544,People!$B$2:$B$5,0))</f>
        <v>Anna Andreadi</v>
      </c>
    </row>
    <row r="5545" spans="1:23" x14ac:dyDescent="0.25">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c r="V5545" t="str">
        <f>IF(ISNA(MATCH(Sales!$B5545,Returns!$B$2:$B$297,0)),"No","Yes")</f>
        <v>No</v>
      </c>
      <c r="W5545" t="str">
        <f>INDEX(People!$A$2:$A$5,MATCH(Sales!$M5545,People!$B$2:$B$5,0))</f>
        <v>Anna Andreadi</v>
      </c>
    </row>
    <row r="5546" spans="1:23" x14ac:dyDescent="0.25">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c r="V5546" t="str">
        <f>IF(ISNA(MATCH(Sales!$B5546,Returns!$B$2:$B$297,0)),"No","Yes")</f>
        <v>No</v>
      </c>
      <c r="W5546" t="str">
        <f>INDEX(People!$A$2:$A$5,MATCH(Sales!$M5546,People!$B$2:$B$5,0))</f>
        <v>Anna Andreadi</v>
      </c>
    </row>
    <row r="5547" spans="1:23" x14ac:dyDescent="0.25">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c r="V5547" t="str">
        <f>IF(ISNA(MATCH(Sales!$B5547,Returns!$B$2:$B$297,0)),"No","Yes")</f>
        <v>No</v>
      </c>
      <c r="W5547" t="str">
        <f>INDEX(People!$A$2:$A$5,MATCH(Sales!$M5547,People!$B$2:$B$5,0))</f>
        <v>Chuck Magee</v>
      </c>
    </row>
    <row r="5548" spans="1:23" x14ac:dyDescent="0.25">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c r="V5548" t="str">
        <f>IF(ISNA(MATCH(Sales!$B5548,Returns!$B$2:$B$297,0)),"No","Yes")</f>
        <v>No</v>
      </c>
      <c r="W5548" t="str">
        <f>INDEX(People!$A$2:$A$5,MATCH(Sales!$M5548,People!$B$2:$B$5,0))</f>
        <v>Anna Andreadi</v>
      </c>
    </row>
    <row r="5549" spans="1:23" x14ac:dyDescent="0.25">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c r="V5549" t="str">
        <f>IF(ISNA(MATCH(Sales!$B5549,Returns!$B$2:$B$297,0)),"No","Yes")</f>
        <v>No</v>
      </c>
      <c r="W5549" t="str">
        <f>INDEX(People!$A$2:$A$5,MATCH(Sales!$M5549,People!$B$2:$B$5,0))</f>
        <v>Anna Andreadi</v>
      </c>
    </row>
    <row r="5550" spans="1:23" x14ac:dyDescent="0.25">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c r="V5550" t="str">
        <f>IF(ISNA(MATCH(Sales!$B5550,Returns!$B$2:$B$297,0)),"No","Yes")</f>
        <v>No</v>
      </c>
      <c r="W5550" t="str">
        <f>INDEX(People!$A$2:$A$5,MATCH(Sales!$M5550,People!$B$2:$B$5,0))</f>
        <v>Anna Andreadi</v>
      </c>
    </row>
    <row r="5551" spans="1:23" x14ac:dyDescent="0.25">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c r="V5551" t="str">
        <f>IF(ISNA(MATCH(Sales!$B5551,Returns!$B$2:$B$297,0)),"No","Yes")</f>
        <v>No</v>
      </c>
      <c r="W5551" t="str">
        <f>INDEX(People!$A$2:$A$5,MATCH(Sales!$M5551,People!$B$2:$B$5,0))</f>
        <v>Anna Andreadi</v>
      </c>
    </row>
    <row r="5552" spans="1:23" x14ac:dyDescent="0.25">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c r="V5552" t="str">
        <f>IF(ISNA(MATCH(Sales!$B5552,Returns!$B$2:$B$297,0)),"No","Yes")</f>
        <v>No</v>
      </c>
      <c r="W5552" t="str">
        <f>INDEX(People!$A$2:$A$5,MATCH(Sales!$M5552,People!$B$2:$B$5,0))</f>
        <v>Kelly Williams</v>
      </c>
    </row>
    <row r="5553" spans="1:23" x14ac:dyDescent="0.25">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c r="V5553" t="str">
        <f>IF(ISNA(MATCH(Sales!$B5553,Returns!$B$2:$B$297,0)),"No","Yes")</f>
        <v>No</v>
      </c>
      <c r="W5553" t="str">
        <f>INDEX(People!$A$2:$A$5,MATCH(Sales!$M5553,People!$B$2:$B$5,0))</f>
        <v>Kelly Williams</v>
      </c>
    </row>
    <row r="5554" spans="1:23" x14ac:dyDescent="0.25">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c r="V5554" t="str">
        <f>IF(ISNA(MATCH(Sales!$B5554,Returns!$B$2:$B$297,0)),"No","Yes")</f>
        <v>No</v>
      </c>
      <c r="W5554" t="str">
        <f>INDEX(People!$A$2:$A$5,MATCH(Sales!$M5554,People!$B$2:$B$5,0))</f>
        <v>Kelly Williams</v>
      </c>
    </row>
    <row r="5555" spans="1:23" x14ac:dyDescent="0.25">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c r="V5555" t="str">
        <f>IF(ISNA(MATCH(Sales!$B5555,Returns!$B$2:$B$297,0)),"No","Yes")</f>
        <v>No</v>
      </c>
      <c r="W5555" t="str">
        <f>INDEX(People!$A$2:$A$5,MATCH(Sales!$M5555,People!$B$2:$B$5,0))</f>
        <v>Kelly Williams</v>
      </c>
    </row>
    <row r="5556" spans="1:23" x14ac:dyDescent="0.25">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c r="V5556" t="str">
        <f>IF(ISNA(MATCH(Sales!$B5556,Returns!$B$2:$B$297,0)),"No","Yes")</f>
        <v>No</v>
      </c>
      <c r="W5556" t="str">
        <f>INDEX(People!$A$2:$A$5,MATCH(Sales!$M5556,People!$B$2:$B$5,0))</f>
        <v>Kelly Williams</v>
      </c>
    </row>
    <row r="5557" spans="1:23" x14ac:dyDescent="0.25">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c r="V5557" t="str">
        <f>IF(ISNA(MATCH(Sales!$B5557,Returns!$B$2:$B$297,0)),"No","Yes")</f>
        <v>No</v>
      </c>
      <c r="W5557" t="str">
        <f>INDEX(People!$A$2:$A$5,MATCH(Sales!$M5557,People!$B$2:$B$5,0))</f>
        <v>Cassandra Brandow</v>
      </c>
    </row>
    <row r="5558" spans="1:23" x14ac:dyDescent="0.25">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c r="V5558" t="str">
        <f>IF(ISNA(MATCH(Sales!$B5558,Returns!$B$2:$B$297,0)),"No","Yes")</f>
        <v>No</v>
      </c>
      <c r="W5558" t="str">
        <f>INDEX(People!$A$2:$A$5,MATCH(Sales!$M5558,People!$B$2:$B$5,0))</f>
        <v>Cassandra Brandow</v>
      </c>
    </row>
    <row r="5559" spans="1:23" x14ac:dyDescent="0.25">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c r="V5559" t="str">
        <f>IF(ISNA(MATCH(Sales!$B5559,Returns!$B$2:$B$297,0)),"No","Yes")</f>
        <v>No</v>
      </c>
      <c r="W5559" t="str">
        <f>INDEX(People!$A$2:$A$5,MATCH(Sales!$M5559,People!$B$2:$B$5,0))</f>
        <v>Cassandra Brandow</v>
      </c>
    </row>
    <row r="5560" spans="1:23" x14ac:dyDescent="0.25">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c r="V5560" t="str">
        <f>IF(ISNA(MATCH(Sales!$B5560,Returns!$B$2:$B$297,0)),"No","Yes")</f>
        <v>No</v>
      </c>
      <c r="W5560" t="str">
        <f>INDEX(People!$A$2:$A$5,MATCH(Sales!$M5560,People!$B$2:$B$5,0))</f>
        <v>Anna Andreadi</v>
      </c>
    </row>
    <row r="5561" spans="1:23" x14ac:dyDescent="0.25">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c r="V5561" t="str">
        <f>IF(ISNA(MATCH(Sales!$B5561,Returns!$B$2:$B$297,0)),"No","Yes")</f>
        <v>No</v>
      </c>
      <c r="W5561" t="str">
        <f>INDEX(People!$A$2:$A$5,MATCH(Sales!$M5561,People!$B$2:$B$5,0))</f>
        <v>Anna Andreadi</v>
      </c>
    </row>
    <row r="5562" spans="1:23" x14ac:dyDescent="0.25">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c r="V5562" t="str">
        <f>IF(ISNA(MATCH(Sales!$B5562,Returns!$B$2:$B$297,0)),"No","Yes")</f>
        <v>No</v>
      </c>
      <c r="W5562" t="str">
        <f>INDEX(People!$A$2:$A$5,MATCH(Sales!$M5562,People!$B$2:$B$5,0))</f>
        <v>Anna Andreadi</v>
      </c>
    </row>
    <row r="5563" spans="1:23" x14ac:dyDescent="0.25">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IF(ISNA(MATCH(Sales!$B5563,Returns!$B$2:$B$297,0)),"No","Yes")</f>
        <v>No</v>
      </c>
      <c r="W5563" t="str">
        <f>INDEX(People!$A$2:$A$5,MATCH(Sales!$M5563,People!$B$2:$B$5,0))</f>
        <v>Cassandra Brandow</v>
      </c>
    </row>
    <row r="5564" spans="1:23" x14ac:dyDescent="0.25">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IF(ISNA(MATCH(Sales!$B5564,Returns!$B$2:$B$297,0)),"No","Yes")</f>
        <v>No</v>
      </c>
      <c r="W5564" t="str">
        <f>INDEX(People!$A$2:$A$5,MATCH(Sales!$M5564,People!$B$2:$B$5,0))</f>
        <v>Cassandra Brandow</v>
      </c>
    </row>
    <row r="5565" spans="1:23" x14ac:dyDescent="0.25">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IF(ISNA(MATCH(Sales!$B5565,Returns!$B$2:$B$297,0)),"No","Yes")</f>
        <v>No</v>
      </c>
      <c r="W5565" t="str">
        <f>INDEX(People!$A$2:$A$5,MATCH(Sales!$M5565,People!$B$2:$B$5,0))</f>
        <v>Cassandra Brandow</v>
      </c>
    </row>
    <row r="5566" spans="1:23" x14ac:dyDescent="0.25">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c r="V5566" t="str">
        <f>IF(ISNA(MATCH(Sales!$B5566,Returns!$B$2:$B$297,0)),"No","Yes")</f>
        <v>No</v>
      </c>
      <c r="W5566" t="str">
        <f>INDEX(People!$A$2:$A$5,MATCH(Sales!$M5566,People!$B$2:$B$5,0))</f>
        <v>Kelly Williams</v>
      </c>
    </row>
    <row r="5567" spans="1:23" x14ac:dyDescent="0.25">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c r="V5567" t="str">
        <f>IF(ISNA(MATCH(Sales!$B5567,Returns!$B$2:$B$297,0)),"No","Yes")</f>
        <v>No</v>
      </c>
      <c r="W5567" t="str">
        <f>INDEX(People!$A$2:$A$5,MATCH(Sales!$M5567,People!$B$2:$B$5,0))</f>
        <v>Kelly Williams</v>
      </c>
    </row>
    <row r="5568" spans="1:23" x14ac:dyDescent="0.25">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c r="V5568" t="str">
        <f>IF(ISNA(MATCH(Sales!$B5568,Returns!$B$2:$B$297,0)),"No","Yes")</f>
        <v>No</v>
      </c>
      <c r="W5568" t="str">
        <f>INDEX(People!$A$2:$A$5,MATCH(Sales!$M5568,People!$B$2:$B$5,0))</f>
        <v>Kelly Williams</v>
      </c>
    </row>
    <row r="5569" spans="1:23" x14ac:dyDescent="0.25">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c r="V5569" t="str">
        <f>IF(ISNA(MATCH(Sales!$B5569,Returns!$B$2:$B$297,0)),"No","Yes")</f>
        <v>No</v>
      </c>
      <c r="W5569" t="str">
        <f>INDEX(People!$A$2:$A$5,MATCH(Sales!$M5569,People!$B$2:$B$5,0))</f>
        <v>Kelly Williams</v>
      </c>
    </row>
    <row r="5570" spans="1:23" x14ac:dyDescent="0.25">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c r="V5570" t="str">
        <f>IF(ISNA(MATCH(Sales!$B5570,Returns!$B$2:$B$297,0)),"No","Yes")</f>
        <v>No</v>
      </c>
      <c r="W5570" t="str">
        <f>INDEX(People!$A$2:$A$5,MATCH(Sales!$M5570,People!$B$2:$B$5,0))</f>
        <v>Kelly Williams</v>
      </c>
    </row>
    <row r="5571" spans="1:23" x14ac:dyDescent="0.25">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c r="V5571" t="str">
        <f>IF(ISNA(MATCH(Sales!$B5571,Returns!$B$2:$B$297,0)),"No","Yes")</f>
        <v>No</v>
      </c>
      <c r="W5571" t="str">
        <f>INDEX(People!$A$2:$A$5,MATCH(Sales!$M5571,People!$B$2:$B$5,0))</f>
        <v>Kelly Williams</v>
      </c>
    </row>
    <row r="5572" spans="1:23" x14ac:dyDescent="0.25">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c r="V5572" t="str">
        <f>IF(ISNA(MATCH(Sales!$B5572,Returns!$B$2:$B$297,0)),"No","Yes")</f>
        <v>No</v>
      </c>
      <c r="W5572" t="str">
        <f>INDEX(People!$A$2:$A$5,MATCH(Sales!$M5572,People!$B$2:$B$5,0))</f>
        <v>Kelly Williams</v>
      </c>
    </row>
    <row r="5573" spans="1:23" x14ac:dyDescent="0.25">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c r="V5573" t="str">
        <f>IF(ISNA(MATCH(Sales!$B5573,Returns!$B$2:$B$297,0)),"No","Yes")</f>
        <v>Yes</v>
      </c>
      <c r="W5573" t="str">
        <f>INDEX(People!$A$2:$A$5,MATCH(Sales!$M5573,People!$B$2:$B$5,0))</f>
        <v>Chuck Magee</v>
      </c>
    </row>
    <row r="5574" spans="1:23" x14ac:dyDescent="0.25">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c r="V5574" t="str">
        <f>IF(ISNA(MATCH(Sales!$B5574,Returns!$B$2:$B$297,0)),"No","Yes")</f>
        <v>Yes</v>
      </c>
      <c r="W5574" t="str">
        <f>INDEX(People!$A$2:$A$5,MATCH(Sales!$M5574,People!$B$2:$B$5,0))</f>
        <v>Chuck Magee</v>
      </c>
    </row>
    <row r="5575" spans="1:23" x14ac:dyDescent="0.25">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c r="V5575" t="str">
        <f>IF(ISNA(MATCH(Sales!$B5575,Returns!$B$2:$B$297,0)),"No","Yes")</f>
        <v>Yes</v>
      </c>
      <c r="W5575" t="str">
        <f>INDEX(People!$A$2:$A$5,MATCH(Sales!$M5575,People!$B$2:$B$5,0))</f>
        <v>Chuck Magee</v>
      </c>
    </row>
    <row r="5576" spans="1:23" x14ac:dyDescent="0.25">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c r="V5576" t="str">
        <f>IF(ISNA(MATCH(Sales!$B5576,Returns!$B$2:$B$297,0)),"No","Yes")</f>
        <v>Yes</v>
      </c>
      <c r="W5576" t="str">
        <f>INDEX(People!$A$2:$A$5,MATCH(Sales!$M5576,People!$B$2:$B$5,0))</f>
        <v>Chuck Magee</v>
      </c>
    </row>
    <row r="5577" spans="1:23" x14ac:dyDescent="0.25">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c r="V5577" t="str">
        <f>IF(ISNA(MATCH(Sales!$B5577,Returns!$B$2:$B$297,0)),"No","Yes")</f>
        <v>Yes</v>
      </c>
      <c r="W5577" t="str">
        <f>INDEX(People!$A$2:$A$5,MATCH(Sales!$M5577,People!$B$2:$B$5,0))</f>
        <v>Chuck Magee</v>
      </c>
    </row>
    <row r="5578" spans="1:23" x14ac:dyDescent="0.25">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IF(ISNA(MATCH(Sales!$B5578,Returns!$B$2:$B$297,0)),"No","Yes")</f>
        <v>No</v>
      </c>
      <c r="W5578" t="str">
        <f>INDEX(People!$A$2:$A$5,MATCH(Sales!$M5578,People!$B$2:$B$5,0))</f>
        <v>Anna Andreadi</v>
      </c>
    </row>
    <row r="5579" spans="1:23" x14ac:dyDescent="0.25">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c r="V5579" t="str">
        <f>IF(ISNA(MATCH(Sales!$B5579,Returns!$B$2:$B$297,0)),"No","Yes")</f>
        <v>No</v>
      </c>
      <c r="W5579" t="str">
        <f>INDEX(People!$A$2:$A$5,MATCH(Sales!$M5579,People!$B$2:$B$5,0))</f>
        <v>Anna Andreadi</v>
      </c>
    </row>
    <row r="5580" spans="1:23" x14ac:dyDescent="0.25">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c r="V5580" t="str">
        <f>IF(ISNA(MATCH(Sales!$B5580,Returns!$B$2:$B$297,0)),"No","Yes")</f>
        <v>No</v>
      </c>
      <c r="W5580" t="str">
        <f>INDEX(People!$A$2:$A$5,MATCH(Sales!$M5580,People!$B$2:$B$5,0))</f>
        <v>Anna Andreadi</v>
      </c>
    </row>
    <row r="5581" spans="1:23" x14ac:dyDescent="0.25">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c r="V5581" t="str">
        <f>IF(ISNA(MATCH(Sales!$B5581,Returns!$B$2:$B$297,0)),"No","Yes")</f>
        <v>No</v>
      </c>
      <c r="W5581" t="str">
        <f>INDEX(People!$A$2:$A$5,MATCH(Sales!$M5581,People!$B$2:$B$5,0))</f>
        <v>Anna Andreadi</v>
      </c>
    </row>
    <row r="5582" spans="1:23" x14ac:dyDescent="0.25">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c r="V5582" t="str">
        <f>IF(ISNA(MATCH(Sales!$B5582,Returns!$B$2:$B$297,0)),"No","Yes")</f>
        <v>No</v>
      </c>
      <c r="W5582" t="str">
        <f>INDEX(People!$A$2:$A$5,MATCH(Sales!$M5582,People!$B$2:$B$5,0))</f>
        <v>Anna Andreadi</v>
      </c>
    </row>
    <row r="5583" spans="1:23" x14ac:dyDescent="0.25">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c r="V5583" t="str">
        <f>IF(ISNA(MATCH(Sales!$B5583,Returns!$B$2:$B$297,0)),"No","Yes")</f>
        <v>No</v>
      </c>
      <c r="W5583" t="str">
        <f>INDEX(People!$A$2:$A$5,MATCH(Sales!$M5583,People!$B$2:$B$5,0))</f>
        <v>Chuck Magee</v>
      </c>
    </row>
    <row r="5584" spans="1:23" x14ac:dyDescent="0.25">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c r="V5584" t="str">
        <f>IF(ISNA(MATCH(Sales!$B5584,Returns!$B$2:$B$297,0)),"No","Yes")</f>
        <v>No</v>
      </c>
      <c r="W5584" t="str">
        <f>INDEX(People!$A$2:$A$5,MATCH(Sales!$M5584,People!$B$2:$B$5,0))</f>
        <v>Chuck Magee</v>
      </c>
    </row>
    <row r="5585" spans="1:23" x14ac:dyDescent="0.25">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c r="V5585" t="str">
        <f>IF(ISNA(MATCH(Sales!$B5585,Returns!$B$2:$B$297,0)),"No","Yes")</f>
        <v>No</v>
      </c>
      <c r="W5585" t="str">
        <f>INDEX(People!$A$2:$A$5,MATCH(Sales!$M5585,People!$B$2:$B$5,0))</f>
        <v>Anna Andreadi</v>
      </c>
    </row>
    <row r="5586" spans="1:23" x14ac:dyDescent="0.25">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c r="V5586" t="str">
        <f>IF(ISNA(MATCH(Sales!$B5586,Returns!$B$2:$B$297,0)),"No","Yes")</f>
        <v>No</v>
      </c>
      <c r="W5586" t="str">
        <f>INDEX(People!$A$2:$A$5,MATCH(Sales!$M5586,People!$B$2:$B$5,0))</f>
        <v>Chuck Magee</v>
      </c>
    </row>
    <row r="5587" spans="1:23" x14ac:dyDescent="0.25">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c r="V5587" t="str">
        <f>IF(ISNA(MATCH(Sales!$B5587,Returns!$B$2:$B$297,0)),"No","Yes")</f>
        <v>No</v>
      </c>
      <c r="W5587" t="str">
        <f>INDEX(People!$A$2:$A$5,MATCH(Sales!$M5587,People!$B$2:$B$5,0))</f>
        <v>Chuck Magee</v>
      </c>
    </row>
    <row r="5588" spans="1:23" x14ac:dyDescent="0.25">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c r="V5588" t="str">
        <f>IF(ISNA(MATCH(Sales!$B5588,Returns!$B$2:$B$297,0)),"No","Yes")</f>
        <v>No</v>
      </c>
      <c r="W5588" t="str">
        <f>INDEX(People!$A$2:$A$5,MATCH(Sales!$M5588,People!$B$2:$B$5,0))</f>
        <v>Chuck Magee</v>
      </c>
    </row>
    <row r="5589" spans="1:23" x14ac:dyDescent="0.25">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c r="V5589" t="str">
        <f>IF(ISNA(MATCH(Sales!$B5589,Returns!$B$2:$B$297,0)),"No","Yes")</f>
        <v>No</v>
      </c>
      <c r="W5589" t="str">
        <f>INDEX(People!$A$2:$A$5,MATCH(Sales!$M5589,People!$B$2:$B$5,0))</f>
        <v>Anna Andreadi</v>
      </c>
    </row>
    <row r="5590" spans="1:23" x14ac:dyDescent="0.25">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IF(ISNA(MATCH(Sales!$B5590,Returns!$B$2:$B$297,0)),"No","Yes")</f>
        <v>No</v>
      </c>
      <c r="W5590" t="str">
        <f>INDEX(People!$A$2:$A$5,MATCH(Sales!$M5590,People!$B$2:$B$5,0))</f>
        <v>Anna Andreadi</v>
      </c>
    </row>
    <row r="5591" spans="1:23" x14ac:dyDescent="0.25">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c r="V5591" t="str">
        <f>IF(ISNA(MATCH(Sales!$B5591,Returns!$B$2:$B$297,0)),"No","Yes")</f>
        <v>No</v>
      </c>
      <c r="W5591" t="str">
        <f>INDEX(People!$A$2:$A$5,MATCH(Sales!$M5591,People!$B$2:$B$5,0))</f>
        <v>Anna Andreadi</v>
      </c>
    </row>
    <row r="5592" spans="1:23" x14ac:dyDescent="0.25">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c r="V5592" t="str">
        <f>IF(ISNA(MATCH(Sales!$B5592,Returns!$B$2:$B$297,0)),"No","Yes")</f>
        <v>No</v>
      </c>
      <c r="W5592" t="str">
        <f>INDEX(People!$A$2:$A$5,MATCH(Sales!$M5592,People!$B$2:$B$5,0))</f>
        <v>Anna Andreadi</v>
      </c>
    </row>
    <row r="5593" spans="1:23" x14ac:dyDescent="0.25">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c r="V5593" t="str">
        <f>IF(ISNA(MATCH(Sales!$B5593,Returns!$B$2:$B$297,0)),"No","Yes")</f>
        <v>No</v>
      </c>
      <c r="W5593" t="str">
        <f>INDEX(People!$A$2:$A$5,MATCH(Sales!$M5593,People!$B$2:$B$5,0))</f>
        <v>Chuck Magee</v>
      </c>
    </row>
    <row r="5594" spans="1:23" x14ac:dyDescent="0.25">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IF(ISNA(MATCH(Sales!$B5594,Returns!$B$2:$B$297,0)),"No","Yes")</f>
        <v>No</v>
      </c>
      <c r="W5594" t="str">
        <f>INDEX(People!$A$2:$A$5,MATCH(Sales!$M5594,People!$B$2:$B$5,0))</f>
        <v>Chuck Magee</v>
      </c>
    </row>
    <row r="5595" spans="1:23" x14ac:dyDescent="0.25">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c r="V5595" t="str">
        <f>IF(ISNA(MATCH(Sales!$B5595,Returns!$B$2:$B$297,0)),"No","Yes")</f>
        <v>No</v>
      </c>
      <c r="W5595" t="str">
        <f>INDEX(People!$A$2:$A$5,MATCH(Sales!$M5595,People!$B$2:$B$5,0))</f>
        <v>Chuck Magee</v>
      </c>
    </row>
    <row r="5596" spans="1:23" x14ac:dyDescent="0.25">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c r="V5596" t="str">
        <f>IF(ISNA(MATCH(Sales!$B5596,Returns!$B$2:$B$297,0)),"No","Yes")</f>
        <v>No</v>
      </c>
      <c r="W5596" t="str">
        <f>INDEX(People!$A$2:$A$5,MATCH(Sales!$M5596,People!$B$2:$B$5,0))</f>
        <v>Chuck Magee</v>
      </c>
    </row>
    <row r="5597" spans="1:23" x14ac:dyDescent="0.25">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c r="V5597" t="str">
        <f>IF(ISNA(MATCH(Sales!$B5597,Returns!$B$2:$B$297,0)),"No","Yes")</f>
        <v>No</v>
      </c>
      <c r="W5597" t="str">
        <f>INDEX(People!$A$2:$A$5,MATCH(Sales!$M5597,People!$B$2:$B$5,0))</f>
        <v>Chuck Magee</v>
      </c>
    </row>
    <row r="5598" spans="1:23" x14ac:dyDescent="0.25">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c r="V5598" t="str">
        <f>IF(ISNA(MATCH(Sales!$B5598,Returns!$B$2:$B$297,0)),"No","Yes")</f>
        <v>No</v>
      </c>
      <c r="W5598" t="str">
        <f>INDEX(People!$A$2:$A$5,MATCH(Sales!$M5598,People!$B$2:$B$5,0))</f>
        <v>Chuck Magee</v>
      </c>
    </row>
    <row r="5599" spans="1:23" x14ac:dyDescent="0.25">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IF(ISNA(MATCH(Sales!$B5599,Returns!$B$2:$B$297,0)),"No","Yes")</f>
        <v>No</v>
      </c>
      <c r="W5599" t="str">
        <f>INDEX(People!$A$2:$A$5,MATCH(Sales!$M5599,People!$B$2:$B$5,0))</f>
        <v>Chuck Magee</v>
      </c>
    </row>
    <row r="5600" spans="1:23" x14ac:dyDescent="0.25">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c r="V5600" t="str">
        <f>IF(ISNA(MATCH(Sales!$B5600,Returns!$B$2:$B$297,0)),"No","Yes")</f>
        <v>No</v>
      </c>
      <c r="W5600" t="str">
        <f>INDEX(People!$A$2:$A$5,MATCH(Sales!$M5600,People!$B$2:$B$5,0))</f>
        <v>Chuck Magee</v>
      </c>
    </row>
    <row r="5601" spans="1:23" x14ac:dyDescent="0.25">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c r="V5601" t="str">
        <f>IF(ISNA(MATCH(Sales!$B5601,Returns!$B$2:$B$297,0)),"No","Yes")</f>
        <v>No</v>
      </c>
      <c r="W5601" t="str">
        <f>INDEX(People!$A$2:$A$5,MATCH(Sales!$M5601,People!$B$2:$B$5,0))</f>
        <v>Chuck Magee</v>
      </c>
    </row>
    <row r="5602" spans="1:23" x14ac:dyDescent="0.25">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c r="V5602" t="str">
        <f>IF(ISNA(MATCH(Sales!$B5602,Returns!$B$2:$B$297,0)),"No","Yes")</f>
        <v>No</v>
      </c>
      <c r="W5602" t="str">
        <f>INDEX(People!$A$2:$A$5,MATCH(Sales!$M5602,People!$B$2:$B$5,0))</f>
        <v>Chuck Magee</v>
      </c>
    </row>
    <row r="5603" spans="1:23" x14ac:dyDescent="0.25">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c r="V5603" t="str">
        <f>IF(ISNA(MATCH(Sales!$B5603,Returns!$B$2:$B$297,0)),"No","Yes")</f>
        <v>No</v>
      </c>
      <c r="W5603" t="str">
        <f>INDEX(People!$A$2:$A$5,MATCH(Sales!$M5603,People!$B$2:$B$5,0))</f>
        <v>Chuck Magee</v>
      </c>
    </row>
    <row r="5604" spans="1:23" x14ac:dyDescent="0.25">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c r="V5604" t="str">
        <f>IF(ISNA(MATCH(Sales!$B5604,Returns!$B$2:$B$297,0)),"No","Yes")</f>
        <v>No</v>
      </c>
      <c r="W5604" t="str">
        <f>INDEX(People!$A$2:$A$5,MATCH(Sales!$M5604,People!$B$2:$B$5,0))</f>
        <v>Kelly Williams</v>
      </c>
    </row>
    <row r="5605" spans="1:23" x14ac:dyDescent="0.25">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c r="V5605" t="str">
        <f>IF(ISNA(MATCH(Sales!$B5605,Returns!$B$2:$B$297,0)),"No","Yes")</f>
        <v>No</v>
      </c>
      <c r="W5605" t="str">
        <f>INDEX(People!$A$2:$A$5,MATCH(Sales!$M5605,People!$B$2:$B$5,0))</f>
        <v>Kelly Williams</v>
      </c>
    </row>
    <row r="5606" spans="1:23" x14ac:dyDescent="0.25">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c r="V5606" t="str">
        <f>IF(ISNA(MATCH(Sales!$B5606,Returns!$B$2:$B$297,0)),"No","Yes")</f>
        <v>No</v>
      </c>
      <c r="W5606" t="str">
        <f>INDEX(People!$A$2:$A$5,MATCH(Sales!$M5606,People!$B$2:$B$5,0))</f>
        <v>Chuck Magee</v>
      </c>
    </row>
    <row r="5607" spans="1:23" x14ac:dyDescent="0.25">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c r="V5607" t="str">
        <f>IF(ISNA(MATCH(Sales!$B5607,Returns!$B$2:$B$297,0)),"No","Yes")</f>
        <v>No</v>
      </c>
      <c r="W5607" t="str">
        <f>INDEX(People!$A$2:$A$5,MATCH(Sales!$M5607,People!$B$2:$B$5,0))</f>
        <v>Cassandra Brandow</v>
      </c>
    </row>
    <row r="5608" spans="1:23" x14ac:dyDescent="0.25">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c r="V5608" t="str">
        <f>IF(ISNA(MATCH(Sales!$B5608,Returns!$B$2:$B$297,0)),"No","Yes")</f>
        <v>No</v>
      </c>
      <c r="W5608" t="str">
        <f>INDEX(People!$A$2:$A$5,MATCH(Sales!$M5608,People!$B$2:$B$5,0))</f>
        <v>Cassandra Brandow</v>
      </c>
    </row>
    <row r="5609" spans="1:23" x14ac:dyDescent="0.25">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c r="V5609" t="str">
        <f>IF(ISNA(MATCH(Sales!$B5609,Returns!$B$2:$B$297,0)),"No","Yes")</f>
        <v>No</v>
      </c>
      <c r="W5609" t="str">
        <f>INDEX(People!$A$2:$A$5,MATCH(Sales!$M5609,People!$B$2:$B$5,0))</f>
        <v>Chuck Magee</v>
      </c>
    </row>
    <row r="5610" spans="1:23" x14ac:dyDescent="0.25">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IF(ISNA(MATCH(Sales!$B5610,Returns!$B$2:$B$297,0)),"No","Yes")</f>
        <v>No</v>
      </c>
      <c r="W5610" t="str">
        <f>INDEX(People!$A$2:$A$5,MATCH(Sales!$M5610,People!$B$2:$B$5,0))</f>
        <v>Anna Andreadi</v>
      </c>
    </row>
    <row r="5611" spans="1:23" x14ac:dyDescent="0.25">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c r="V5611" t="str">
        <f>IF(ISNA(MATCH(Sales!$B5611,Returns!$B$2:$B$297,0)),"No","Yes")</f>
        <v>No</v>
      </c>
      <c r="W5611" t="str">
        <f>INDEX(People!$A$2:$A$5,MATCH(Sales!$M5611,People!$B$2:$B$5,0))</f>
        <v>Cassandra Brandow</v>
      </c>
    </row>
    <row r="5612" spans="1:23" x14ac:dyDescent="0.25">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c r="V5612" t="str">
        <f>IF(ISNA(MATCH(Sales!$B5612,Returns!$B$2:$B$297,0)),"No","Yes")</f>
        <v>No</v>
      </c>
      <c r="W5612" t="str">
        <f>INDEX(People!$A$2:$A$5,MATCH(Sales!$M5612,People!$B$2:$B$5,0))</f>
        <v>Chuck Magee</v>
      </c>
    </row>
    <row r="5613" spans="1:23" x14ac:dyDescent="0.25">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c r="V5613" t="str">
        <f>IF(ISNA(MATCH(Sales!$B5613,Returns!$B$2:$B$297,0)),"No","Yes")</f>
        <v>No</v>
      </c>
      <c r="W5613" t="str">
        <f>INDEX(People!$A$2:$A$5,MATCH(Sales!$M5613,People!$B$2:$B$5,0))</f>
        <v>Anna Andreadi</v>
      </c>
    </row>
    <row r="5614" spans="1:23" x14ac:dyDescent="0.25">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c r="V5614" t="str">
        <f>IF(ISNA(MATCH(Sales!$B5614,Returns!$B$2:$B$297,0)),"No","Yes")</f>
        <v>No</v>
      </c>
      <c r="W5614" t="str">
        <f>INDEX(People!$A$2:$A$5,MATCH(Sales!$M5614,People!$B$2:$B$5,0))</f>
        <v>Anna Andreadi</v>
      </c>
    </row>
    <row r="5615" spans="1:23" x14ac:dyDescent="0.25">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c r="V5615" t="str">
        <f>IF(ISNA(MATCH(Sales!$B5615,Returns!$B$2:$B$297,0)),"No","Yes")</f>
        <v>No</v>
      </c>
      <c r="W5615" t="str">
        <f>INDEX(People!$A$2:$A$5,MATCH(Sales!$M5615,People!$B$2:$B$5,0))</f>
        <v>Chuck Magee</v>
      </c>
    </row>
    <row r="5616" spans="1:23" x14ac:dyDescent="0.25">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c r="V5616" t="str">
        <f>IF(ISNA(MATCH(Sales!$B5616,Returns!$B$2:$B$297,0)),"No","Yes")</f>
        <v>No</v>
      </c>
      <c r="W5616" t="str">
        <f>INDEX(People!$A$2:$A$5,MATCH(Sales!$M5616,People!$B$2:$B$5,0))</f>
        <v>Chuck Magee</v>
      </c>
    </row>
    <row r="5617" spans="1:23" x14ac:dyDescent="0.25">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c r="V5617" t="str">
        <f>IF(ISNA(MATCH(Sales!$B5617,Returns!$B$2:$B$297,0)),"No","Yes")</f>
        <v>No</v>
      </c>
      <c r="W5617" t="str">
        <f>INDEX(People!$A$2:$A$5,MATCH(Sales!$M5617,People!$B$2:$B$5,0))</f>
        <v>Chuck Magee</v>
      </c>
    </row>
    <row r="5618" spans="1:23" x14ac:dyDescent="0.25">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c r="V5618" t="str">
        <f>IF(ISNA(MATCH(Sales!$B5618,Returns!$B$2:$B$297,0)),"No","Yes")</f>
        <v>No</v>
      </c>
      <c r="W5618" t="str">
        <f>INDEX(People!$A$2:$A$5,MATCH(Sales!$M5618,People!$B$2:$B$5,0))</f>
        <v>Chuck Magee</v>
      </c>
    </row>
    <row r="5619" spans="1:23" x14ac:dyDescent="0.25">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c r="V5619" t="str">
        <f>IF(ISNA(MATCH(Sales!$B5619,Returns!$B$2:$B$297,0)),"No","Yes")</f>
        <v>No</v>
      </c>
      <c r="W5619" t="str">
        <f>INDEX(People!$A$2:$A$5,MATCH(Sales!$M5619,People!$B$2:$B$5,0))</f>
        <v>Cassandra Brandow</v>
      </c>
    </row>
    <row r="5620" spans="1:23" x14ac:dyDescent="0.25">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IF(ISNA(MATCH(Sales!$B5620,Returns!$B$2:$B$297,0)),"No","Yes")</f>
        <v>No</v>
      </c>
      <c r="W5620" t="str">
        <f>INDEX(People!$A$2:$A$5,MATCH(Sales!$M5620,People!$B$2:$B$5,0))</f>
        <v>Anna Andreadi</v>
      </c>
    </row>
    <row r="5621" spans="1:23" x14ac:dyDescent="0.25">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c r="V5621" t="str">
        <f>IF(ISNA(MATCH(Sales!$B5621,Returns!$B$2:$B$297,0)),"No","Yes")</f>
        <v>No</v>
      </c>
      <c r="W5621" t="str">
        <f>INDEX(People!$A$2:$A$5,MATCH(Sales!$M5621,People!$B$2:$B$5,0))</f>
        <v>Kelly Williams</v>
      </c>
    </row>
    <row r="5622" spans="1:23" x14ac:dyDescent="0.25">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c r="V5622" t="str">
        <f>IF(ISNA(MATCH(Sales!$B5622,Returns!$B$2:$B$297,0)),"No","Yes")</f>
        <v>No</v>
      </c>
      <c r="W5622" t="str">
        <f>INDEX(People!$A$2:$A$5,MATCH(Sales!$M5622,People!$B$2:$B$5,0))</f>
        <v>Kelly Williams</v>
      </c>
    </row>
    <row r="5623" spans="1:23" x14ac:dyDescent="0.25">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c r="V5623" t="str">
        <f>IF(ISNA(MATCH(Sales!$B5623,Returns!$B$2:$B$297,0)),"No","Yes")</f>
        <v>No</v>
      </c>
      <c r="W5623" t="str">
        <f>INDEX(People!$A$2:$A$5,MATCH(Sales!$M5623,People!$B$2:$B$5,0))</f>
        <v>Kelly Williams</v>
      </c>
    </row>
    <row r="5624" spans="1:23" x14ac:dyDescent="0.25">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c r="V5624" t="str">
        <f>IF(ISNA(MATCH(Sales!$B5624,Returns!$B$2:$B$297,0)),"No","Yes")</f>
        <v>No</v>
      </c>
      <c r="W5624" t="str">
        <f>INDEX(People!$A$2:$A$5,MATCH(Sales!$M5624,People!$B$2:$B$5,0))</f>
        <v>Kelly Williams</v>
      </c>
    </row>
    <row r="5625" spans="1:23" x14ac:dyDescent="0.25">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IF(ISNA(MATCH(Sales!$B5625,Returns!$B$2:$B$297,0)),"No","Yes")</f>
        <v>No</v>
      </c>
      <c r="W5625" t="str">
        <f>INDEX(People!$A$2:$A$5,MATCH(Sales!$M5625,People!$B$2:$B$5,0))</f>
        <v>Anna Andreadi</v>
      </c>
    </row>
    <row r="5626" spans="1:23" x14ac:dyDescent="0.25">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c r="V5626" t="str">
        <f>IF(ISNA(MATCH(Sales!$B5626,Returns!$B$2:$B$297,0)),"No","Yes")</f>
        <v>No</v>
      </c>
      <c r="W5626" t="str">
        <f>INDEX(People!$A$2:$A$5,MATCH(Sales!$M5626,People!$B$2:$B$5,0))</f>
        <v>Anna Andreadi</v>
      </c>
    </row>
    <row r="5627" spans="1:23" x14ac:dyDescent="0.25">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IF(ISNA(MATCH(Sales!$B5627,Returns!$B$2:$B$297,0)),"No","Yes")</f>
        <v>No</v>
      </c>
      <c r="W5627" t="str">
        <f>INDEX(People!$A$2:$A$5,MATCH(Sales!$M5627,People!$B$2:$B$5,0))</f>
        <v>Anna Andreadi</v>
      </c>
    </row>
    <row r="5628" spans="1:23" x14ac:dyDescent="0.25">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c r="V5628" t="str">
        <f>IF(ISNA(MATCH(Sales!$B5628,Returns!$B$2:$B$297,0)),"No","Yes")</f>
        <v>No</v>
      </c>
      <c r="W5628" t="str">
        <f>INDEX(People!$A$2:$A$5,MATCH(Sales!$M5628,People!$B$2:$B$5,0))</f>
        <v>Anna Andreadi</v>
      </c>
    </row>
    <row r="5629" spans="1:23" x14ac:dyDescent="0.25">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c r="V5629" t="str">
        <f>IF(ISNA(MATCH(Sales!$B5629,Returns!$B$2:$B$297,0)),"No","Yes")</f>
        <v>No</v>
      </c>
      <c r="W5629" t="str">
        <f>INDEX(People!$A$2:$A$5,MATCH(Sales!$M5629,People!$B$2:$B$5,0))</f>
        <v>Cassandra Brandow</v>
      </c>
    </row>
    <row r="5630" spans="1:23" x14ac:dyDescent="0.25">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c r="V5630" t="str">
        <f>IF(ISNA(MATCH(Sales!$B5630,Returns!$B$2:$B$297,0)),"No","Yes")</f>
        <v>No</v>
      </c>
      <c r="W5630" t="str">
        <f>INDEX(People!$A$2:$A$5,MATCH(Sales!$M5630,People!$B$2:$B$5,0))</f>
        <v>Cassandra Brandow</v>
      </c>
    </row>
    <row r="5631" spans="1:23" x14ac:dyDescent="0.25">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c r="V5631" t="str">
        <f>IF(ISNA(MATCH(Sales!$B5631,Returns!$B$2:$B$297,0)),"No","Yes")</f>
        <v>No</v>
      </c>
      <c r="W5631" t="str">
        <f>INDEX(People!$A$2:$A$5,MATCH(Sales!$M5631,People!$B$2:$B$5,0))</f>
        <v>Chuck Magee</v>
      </c>
    </row>
    <row r="5632" spans="1:23" x14ac:dyDescent="0.25">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c r="V5632" t="str">
        <f>IF(ISNA(MATCH(Sales!$B5632,Returns!$B$2:$B$297,0)),"No","Yes")</f>
        <v>No</v>
      </c>
      <c r="W5632" t="str">
        <f>INDEX(People!$A$2:$A$5,MATCH(Sales!$M5632,People!$B$2:$B$5,0))</f>
        <v>Cassandra Brandow</v>
      </c>
    </row>
    <row r="5633" spans="1:23" x14ac:dyDescent="0.25">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c r="V5633" t="str">
        <f>IF(ISNA(MATCH(Sales!$B5633,Returns!$B$2:$B$297,0)),"No","Yes")</f>
        <v>No</v>
      </c>
      <c r="W5633" t="str">
        <f>INDEX(People!$A$2:$A$5,MATCH(Sales!$M5633,People!$B$2:$B$5,0))</f>
        <v>Cassandra Brandow</v>
      </c>
    </row>
    <row r="5634" spans="1:23" x14ac:dyDescent="0.25">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c r="V5634" t="str">
        <f>IF(ISNA(MATCH(Sales!$B5634,Returns!$B$2:$B$297,0)),"No","Yes")</f>
        <v>No</v>
      </c>
      <c r="W5634" t="str">
        <f>INDEX(People!$A$2:$A$5,MATCH(Sales!$M5634,People!$B$2:$B$5,0))</f>
        <v>Cassandra Brandow</v>
      </c>
    </row>
    <row r="5635" spans="1:23" x14ac:dyDescent="0.25">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c r="V5635" t="str">
        <f>IF(ISNA(MATCH(Sales!$B5635,Returns!$B$2:$B$297,0)),"No","Yes")</f>
        <v>No</v>
      </c>
      <c r="W5635" t="str">
        <f>INDEX(People!$A$2:$A$5,MATCH(Sales!$M5635,People!$B$2:$B$5,0))</f>
        <v>Chuck Magee</v>
      </c>
    </row>
    <row r="5636" spans="1:23" x14ac:dyDescent="0.25">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c r="V5636" t="str">
        <f>IF(ISNA(MATCH(Sales!$B5636,Returns!$B$2:$B$297,0)),"No","Yes")</f>
        <v>No</v>
      </c>
      <c r="W5636" t="str">
        <f>INDEX(People!$A$2:$A$5,MATCH(Sales!$M5636,People!$B$2:$B$5,0))</f>
        <v>Kelly Williams</v>
      </c>
    </row>
    <row r="5637" spans="1:23" x14ac:dyDescent="0.25">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c r="V5637" t="str">
        <f>IF(ISNA(MATCH(Sales!$B5637,Returns!$B$2:$B$297,0)),"No","Yes")</f>
        <v>No</v>
      </c>
      <c r="W5637" t="str">
        <f>INDEX(People!$A$2:$A$5,MATCH(Sales!$M5637,People!$B$2:$B$5,0))</f>
        <v>Anna Andreadi</v>
      </c>
    </row>
    <row r="5638" spans="1:23" x14ac:dyDescent="0.25">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c r="V5638" t="str">
        <f>IF(ISNA(MATCH(Sales!$B5638,Returns!$B$2:$B$297,0)),"No","Yes")</f>
        <v>No</v>
      </c>
      <c r="W5638" t="str">
        <f>INDEX(People!$A$2:$A$5,MATCH(Sales!$M5638,People!$B$2:$B$5,0))</f>
        <v>Anna Andreadi</v>
      </c>
    </row>
    <row r="5639" spans="1:23" x14ac:dyDescent="0.25">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c r="V5639" t="str">
        <f>IF(ISNA(MATCH(Sales!$B5639,Returns!$B$2:$B$297,0)),"No","Yes")</f>
        <v>No</v>
      </c>
      <c r="W5639" t="str">
        <f>INDEX(People!$A$2:$A$5,MATCH(Sales!$M5639,People!$B$2:$B$5,0))</f>
        <v>Kelly Williams</v>
      </c>
    </row>
    <row r="5640" spans="1:23" x14ac:dyDescent="0.25">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c r="V5640" t="str">
        <f>IF(ISNA(MATCH(Sales!$B5640,Returns!$B$2:$B$297,0)),"No","Yes")</f>
        <v>No</v>
      </c>
      <c r="W5640" t="str">
        <f>INDEX(People!$A$2:$A$5,MATCH(Sales!$M5640,People!$B$2:$B$5,0))</f>
        <v>Anna Andreadi</v>
      </c>
    </row>
    <row r="5641" spans="1:23" x14ac:dyDescent="0.25">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c r="V5641" t="str">
        <f>IF(ISNA(MATCH(Sales!$B5641,Returns!$B$2:$B$297,0)),"No","Yes")</f>
        <v>No</v>
      </c>
      <c r="W5641" t="str">
        <f>INDEX(People!$A$2:$A$5,MATCH(Sales!$M5641,People!$B$2:$B$5,0))</f>
        <v>Anna Andreadi</v>
      </c>
    </row>
    <row r="5642" spans="1:23" x14ac:dyDescent="0.25">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c r="V5642" t="str">
        <f>IF(ISNA(MATCH(Sales!$B5642,Returns!$B$2:$B$297,0)),"No","Yes")</f>
        <v>No</v>
      </c>
      <c r="W5642" t="str">
        <f>INDEX(People!$A$2:$A$5,MATCH(Sales!$M5642,People!$B$2:$B$5,0))</f>
        <v>Chuck Magee</v>
      </c>
    </row>
    <row r="5643" spans="1:23" x14ac:dyDescent="0.25">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c r="V5643" t="str">
        <f>IF(ISNA(MATCH(Sales!$B5643,Returns!$B$2:$B$297,0)),"No","Yes")</f>
        <v>No</v>
      </c>
      <c r="W5643" t="str">
        <f>INDEX(People!$A$2:$A$5,MATCH(Sales!$M5643,People!$B$2:$B$5,0))</f>
        <v>Chuck Magee</v>
      </c>
    </row>
    <row r="5644" spans="1:23" x14ac:dyDescent="0.25">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c r="V5644" t="str">
        <f>IF(ISNA(MATCH(Sales!$B5644,Returns!$B$2:$B$297,0)),"No","Yes")</f>
        <v>No</v>
      </c>
      <c r="W5644" t="str">
        <f>INDEX(People!$A$2:$A$5,MATCH(Sales!$M5644,People!$B$2:$B$5,0))</f>
        <v>Cassandra Brandow</v>
      </c>
    </row>
    <row r="5645" spans="1:23" x14ac:dyDescent="0.25">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c r="V5645" t="str">
        <f>IF(ISNA(MATCH(Sales!$B5645,Returns!$B$2:$B$297,0)),"No","Yes")</f>
        <v>No</v>
      </c>
      <c r="W5645" t="str">
        <f>INDEX(People!$A$2:$A$5,MATCH(Sales!$M5645,People!$B$2:$B$5,0))</f>
        <v>Cassandra Brandow</v>
      </c>
    </row>
    <row r="5646" spans="1:23" x14ac:dyDescent="0.25">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c r="V5646" t="str">
        <f>IF(ISNA(MATCH(Sales!$B5646,Returns!$B$2:$B$297,0)),"No","Yes")</f>
        <v>No</v>
      </c>
      <c r="W5646" t="str">
        <f>INDEX(People!$A$2:$A$5,MATCH(Sales!$M5646,People!$B$2:$B$5,0))</f>
        <v>Anna Andreadi</v>
      </c>
    </row>
    <row r="5647" spans="1:23" x14ac:dyDescent="0.25">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IF(ISNA(MATCH(Sales!$B5647,Returns!$B$2:$B$297,0)),"No","Yes")</f>
        <v>No</v>
      </c>
      <c r="W5647" t="str">
        <f>INDEX(People!$A$2:$A$5,MATCH(Sales!$M5647,People!$B$2:$B$5,0))</f>
        <v>Chuck Magee</v>
      </c>
    </row>
    <row r="5648" spans="1:23" x14ac:dyDescent="0.25">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IF(ISNA(MATCH(Sales!$B5648,Returns!$B$2:$B$297,0)),"No","Yes")</f>
        <v>No</v>
      </c>
      <c r="W5648" t="str">
        <f>INDEX(People!$A$2:$A$5,MATCH(Sales!$M5648,People!$B$2:$B$5,0))</f>
        <v>Cassandra Brandow</v>
      </c>
    </row>
    <row r="5649" spans="1:23" x14ac:dyDescent="0.25">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IF(ISNA(MATCH(Sales!$B5649,Returns!$B$2:$B$297,0)),"No","Yes")</f>
        <v>No</v>
      </c>
      <c r="W5649" t="str">
        <f>INDEX(People!$A$2:$A$5,MATCH(Sales!$M5649,People!$B$2:$B$5,0))</f>
        <v>Anna Andreadi</v>
      </c>
    </row>
    <row r="5650" spans="1:23" x14ac:dyDescent="0.25">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c r="V5650" t="str">
        <f>IF(ISNA(MATCH(Sales!$B5650,Returns!$B$2:$B$297,0)),"No","Yes")</f>
        <v>Yes</v>
      </c>
      <c r="W5650" t="str">
        <f>INDEX(People!$A$2:$A$5,MATCH(Sales!$M5650,People!$B$2:$B$5,0))</f>
        <v>Anna Andreadi</v>
      </c>
    </row>
    <row r="5651" spans="1:23" x14ac:dyDescent="0.25">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c r="V5651" t="str">
        <f>IF(ISNA(MATCH(Sales!$B5651,Returns!$B$2:$B$297,0)),"No","Yes")</f>
        <v>Yes</v>
      </c>
      <c r="W5651" t="str">
        <f>INDEX(People!$A$2:$A$5,MATCH(Sales!$M5651,People!$B$2:$B$5,0))</f>
        <v>Anna Andreadi</v>
      </c>
    </row>
    <row r="5652" spans="1:23" x14ac:dyDescent="0.25">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c r="V5652" t="str">
        <f>IF(ISNA(MATCH(Sales!$B5652,Returns!$B$2:$B$297,0)),"No","Yes")</f>
        <v>Yes</v>
      </c>
      <c r="W5652" t="str">
        <f>INDEX(People!$A$2:$A$5,MATCH(Sales!$M5652,People!$B$2:$B$5,0))</f>
        <v>Anna Andreadi</v>
      </c>
    </row>
    <row r="5653" spans="1:23" x14ac:dyDescent="0.25">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c r="V5653" t="str">
        <f>IF(ISNA(MATCH(Sales!$B5653,Returns!$B$2:$B$297,0)),"No","Yes")</f>
        <v>Yes</v>
      </c>
      <c r="W5653" t="str">
        <f>INDEX(People!$A$2:$A$5,MATCH(Sales!$M5653,People!$B$2:$B$5,0))</f>
        <v>Anna Andreadi</v>
      </c>
    </row>
    <row r="5654" spans="1:23" x14ac:dyDescent="0.25">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c r="V5654" t="str">
        <f>IF(ISNA(MATCH(Sales!$B5654,Returns!$B$2:$B$297,0)),"No","Yes")</f>
        <v>No</v>
      </c>
      <c r="W5654" t="str">
        <f>INDEX(People!$A$2:$A$5,MATCH(Sales!$M5654,People!$B$2:$B$5,0))</f>
        <v>Chuck Magee</v>
      </c>
    </row>
    <row r="5655" spans="1:23" x14ac:dyDescent="0.25">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c r="V5655" t="str">
        <f>IF(ISNA(MATCH(Sales!$B5655,Returns!$B$2:$B$297,0)),"No","Yes")</f>
        <v>No</v>
      </c>
      <c r="W5655" t="str">
        <f>INDEX(People!$A$2:$A$5,MATCH(Sales!$M5655,People!$B$2:$B$5,0))</f>
        <v>Anna Andreadi</v>
      </c>
    </row>
    <row r="5656" spans="1:23" x14ac:dyDescent="0.25">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c r="V5656" t="str">
        <f>IF(ISNA(MATCH(Sales!$B5656,Returns!$B$2:$B$297,0)),"No","Yes")</f>
        <v>Yes</v>
      </c>
      <c r="W5656" t="str">
        <f>INDEX(People!$A$2:$A$5,MATCH(Sales!$M5656,People!$B$2:$B$5,0))</f>
        <v>Anna Andreadi</v>
      </c>
    </row>
    <row r="5657" spans="1:23" x14ac:dyDescent="0.25">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c r="V5657" t="str">
        <f>IF(ISNA(MATCH(Sales!$B5657,Returns!$B$2:$B$297,0)),"No","Yes")</f>
        <v>Yes</v>
      </c>
      <c r="W5657" t="str">
        <f>INDEX(People!$A$2:$A$5,MATCH(Sales!$M5657,People!$B$2:$B$5,0))</f>
        <v>Anna Andreadi</v>
      </c>
    </row>
    <row r="5658" spans="1:23" x14ac:dyDescent="0.25">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c r="V5658" t="str">
        <f>IF(ISNA(MATCH(Sales!$B5658,Returns!$B$2:$B$297,0)),"No","Yes")</f>
        <v>Yes</v>
      </c>
      <c r="W5658" t="str">
        <f>INDEX(People!$A$2:$A$5,MATCH(Sales!$M5658,People!$B$2:$B$5,0))</f>
        <v>Anna Andreadi</v>
      </c>
    </row>
    <row r="5659" spans="1:23" x14ac:dyDescent="0.25">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c r="V5659" t="str">
        <f>IF(ISNA(MATCH(Sales!$B5659,Returns!$B$2:$B$297,0)),"No","Yes")</f>
        <v>Yes</v>
      </c>
      <c r="W5659" t="str">
        <f>INDEX(People!$A$2:$A$5,MATCH(Sales!$M5659,People!$B$2:$B$5,0))</f>
        <v>Anna Andreadi</v>
      </c>
    </row>
    <row r="5660" spans="1:23" x14ac:dyDescent="0.25">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c r="V5660" t="str">
        <f>IF(ISNA(MATCH(Sales!$B5660,Returns!$B$2:$B$297,0)),"No","Yes")</f>
        <v>Yes</v>
      </c>
      <c r="W5660" t="str">
        <f>INDEX(People!$A$2:$A$5,MATCH(Sales!$M5660,People!$B$2:$B$5,0))</f>
        <v>Anna Andreadi</v>
      </c>
    </row>
    <row r="5661" spans="1:23" x14ac:dyDescent="0.25">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c r="V5661" t="str">
        <f>IF(ISNA(MATCH(Sales!$B5661,Returns!$B$2:$B$297,0)),"No","Yes")</f>
        <v>Yes</v>
      </c>
      <c r="W5661" t="str">
        <f>INDEX(People!$A$2:$A$5,MATCH(Sales!$M5661,People!$B$2:$B$5,0))</f>
        <v>Anna Andreadi</v>
      </c>
    </row>
    <row r="5662" spans="1:23" x14ac:dyDescent="0.25">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c r="V5662" t="str">
        <f>IF(ISNA(MATCH(Sales!$B5662,Returns!$B$2:$B$297,0)),"No","Yes")</f>
        <v>Yes</v>
      </c>
      <c r="W5662" t="str">
        <f>INDEX(People!$A$2:$A$5,MATCH(Sales!$M5662,People!$B$2:$B$5,0))</f>
        <v>Anna Andreadi</v>
      </c>
    </row>
    <row r="5663" spans="1:23" x14ac:dyDescent="0.25">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c r="V5663" t="str">
        <f>IF(ISNA(MATCH(Sales!$B5663,Returns!$B$2:$B$297,0)),"No","Yes")</f>
        <v>No</v>
      </c>
      <c r="W5663" t="str">
        <f>INDEX(People!$A$2:$A$5,MATCH(Sales!$M5663,People!$B$2:$B$5,0))</f>
        <v>Anna Andreadi</v>
      </c>
    </row>
    <row r="5664" spans="1:23" x14ac:dyDescent="0.25">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c r="V5664" t="str">
        <f>IF(ISNA(MATCH(Sales!$B5664,Returns!$B$2:$B$297,0)),"No","Yes")</f>
        <v>No</v>
      </c>
      <c r="W5664" t="str">
        <f>INDEX(People!$A$2:$A$5,MATCH(Sales!$M5664,People!$B$2:$B$5,0))</f>
        <v>Anna Andreadi</v>
      </c>
    </row>
    <row r="5665" spans="1:23" x14ac:dyDescent="0.25">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c r="V5665" t="str">
        <f>IF(ISNA(MATCH(Sales!$B5665,Returns!$B$2:$B$297,0)),"No","Yes")</f>
        <v>No</v>
      </c>
      <c r="W5665" t="str">
        <f>INDEX(People!$A$2:$A$5,MATCH(Sales!$M5665,People!$B$2:$B$5,0))</f>
        <v>Chuck Magee</v>
      </c>
    </row>
    <row r="5666" spans="1:23" x14ac:dyDescent="0.25">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c r="V5666" t="str">
        <f>IF(ISNA(MATCH(Sales!$B5666,Returns!$B$2:$B$297,0)),"No","Yes")</f>
        <v>No</v>
      </c>
      <c r="W5666" t="str">
        <f>INDEX(People!$A$2:$A$5,MATCH(Sales!$M5666,People!$B$2:$B$5,0))</f>
        <v>Chuck Magee</v>
      </c>
    </row>
    <row r="5667" spans="1:23" x14ac:dyDescent="0.25">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c r="V5667" t="str">
        <f>IF(ISNA(MATCH(Sales!$B5667,Returns!$B$2:$B$297,0)),"No","Yes")</f>
        <v>No</v>
      </c>
      <c r="W5667" t="str">
        <f>INDEX(People!$A$2:$A$5,MATCH(Sales!$M5667,People!$B$2:$B$5,0))</f>
        <v>Chuck Magee</v>
      </c>
    </row>
    <row r="5668" spans="1:23" x14ac:dyDescent="0.25">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c r="V5668" t="str">
        <f>IF(ISNA(MATCH(Sales!$B5668,Returns!$B$2:$B$297,0)),"No","Yes")</f>
        <v>No</v>
      </c>
      <c r="W5668" t="str">
        <f>INDEX(People!$A$2:$A$5,MATCH(Sales!$M5668,People!$B$2:$B$5,0))</f>
        <v>Chuck Magee</v>
      </c>
    </row>
    <row r="5669" spans="1:23" x14ac:dyDescent="0.25">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c r="V5669" t="str">
        <f>IF(ISNA(MATCH(Sales!$B5669,Returns!$B$2:$B$297,0)),"No","Yes")</f>
        <v>No</v>
      </c>
      <c r="W5669" t="str">
        <f>INDEX(People!$A$2:$A$5,MATCH(Sales!$M5669,People!$B$2:$B$5,0))</f>
        <v>Anna Andreadi</v>
      </c>
    </row>
    <row r="5670" spans="1:23" x14ac:dyDescent="0.25">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c r="V5670" t="str">
        <f>IF(ISNA(MATCH(Sales!$B5670,Returns!$B$2:$B$297,0)),"No","Yes")</f>
        <v>No</v>
      </c>
      <c r="W5670" t="str">
        <f>INDEX(People!$A$2:$A$5,MATCH(Sales!$M5670,People!$B$2:$B$5,0))</f>
        <v>Anna Andreadi</v>
      </c>
    </row>
    <row r="5671" spans="1:23" x14ac:dyDescent="0.25">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c r="V5671" t="str">
        <f>IF(ISNA(MATCH(Sales!$B5671,Returns!$B$2:$B$297,0)),"No","Yes")</f>
        <v>No</v>
      </c>
      <c r="W5671" t="str">
        <f>INDEX(People!$A$2:$A$5,MATCH(Sales!$M5671,People!$B$2:$B$5,0))</f>
        <v>Anna Andreadi</v>
      </c>
    </row>
    <row r="5672" spans="1:23" x14ac:dyDescent="0.25">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c r="V5672" t="str">
        <f>IF(ISNA(MATCH(Sales!$B5672,Returns!$B$2:$B$297,0)),"No","Yes")</f>
        <v>No</v>
      </c>
      <c r="W5672" t="str">
        <f>INDEX(People!$A$2:$A$5,MATCH(Sales!$M5672,People!$B$2:$B$5,0))</f>
        <v>Anna Andreadi</v>
      </c>
    </row>
    <row r="5673" spans="1:23" x14ac:dyDescent="0.25">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c r="V5673" t="str">
        <f>IF(ISNA(MATCH(Sales!$B5673,Returns!$B$2:$B$297,0)),"No","Yes")</f>
        <v>No</v>
      </c>
      <c r="W5673" t="str">
        <f>INDEX(People!$A$2:$A$5,MATCH(Sales!$M5673,People!$B$2:$B$5,0))</f>
        <v>Anna Andreadi</v>
      </c>
    </row>
    <row r="5674" spans="1:23" x14ac:dyDescent="0.25">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c r="V5674" t="str">
        <f>IF(ISNA(MATCH(Sales!$B5674,Returns!$B$2:$B$297,0)),"No","Yes")</f>
        <v>No</v>
      </c>
      <c r="W5674" t="str">
        <f>INDEX(People!$A$2:$A$5,MATCH(Sales!$M5674,People!$B$2:$B$5,0))</f>
        <v>Kelly Williams</v>
      </c>
    </row>
    <row r="5675" spans="1:23" x14ac:dyDescent="0.25">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c r="V5675" t="str">
        <f>IF(ISNA(MATCH(Sales!$B5675,Returns!$B$2:$B$297,0)),"No","Yes")</f>
        <v>No</v>
      </c>
      <c r="W5675" t="str">
        <f>INDEX(People!$A$2:$A$5,MATCH(Sales!$M5675,People!$B$2:$B$5,0))</f>
        <v>Kelly Williams</v>
      </c>
    </row>
    <row r="5676" spans="1:23" x14ac:dyDescent="0.25">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c r="V5676" t="str">
        <f>IF(ISNA(MATCH(Sales!$B5676,Returns!$B$2:$B$297,0)),"No","Yes")</f>
        <v>No</v>
      </c>
      <c r="W5676" t="str">
        <f>INDEX(People!$A$2:$A$5,MATCH(Sales!$M5676,People!$B$2:$B$5,0))</f>
        <v>Anna Andreadi</v>
      </c>
    </row>
    <row r="5677" spans="1:23" x14ac:dyDescent="0.25">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c r="V5677" t="str">
        <f>IF(ISNA(MATCH(Sales!$B5677,Returns!$B$2:$B$297,0)),"No","Yes")</f>
        <v>No</v>
      </c>
      <c r="W5677" t="str">
        <f>INDEX(People!$A$2:$A$5,MATCH(Sales!$M5677,People!$B$2:$B$5,0))</f>
        <v>Anna Andreadi</v>
      </c>
    </row>
    <row r="5678" spans="1:23" x14ac:dyDescent="0.25">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c r="V5678" t="str">
        <f>IF(ISNA(MATCH(Sales!$B5678,Returns!$B$2:$B$297,0)),"No","Yes")</f>
        <v>No</v>
      </c>
      <c r="W5678" t="str">
        <f>INDEX(People!$A$2:$A$5,MATCH(Sales!$M5678,People!$B$2:$B$5,0))</f>
        <v>Anna Andreadi</v>
      </c>
    </row>
    <row r="5679" spans="1:23" x14ac:dyDescent="0.25">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c r="V5679" t="str">
        <f>IF(ISNA(MATCH(Sales!$B5679,Returns!$B$2:$B$297,0)),"No","Yes")</f>
        <v>No</v>
      </c>
      <c r="W5679" t="str">
        <f>INDEX(People!$A$2:$A$5,MATCH(Sales!$M5679,People!$B$2:$B$5,0))</f>
        <v>Kelly Williams</v>
      </c>
    </row>
    <row r="5680" spans="1:23" x14ac:dyDescent="0.25">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c r="V5680" t="str">
        <f>IF(ISNA(MATCH(Sales!$B5680,Returns!$B$2:$B$297,0)),"No","Yes")</f>
        <v>No</v>
      </c>
      <c r="W5680" t="str">
        <f>INDEX(People!$A$2:$A$5,MATCH(Sales!$M5680,People!$B$2:$B$5,0))</f>
        <v>Kelly Williams</v>
      </c>
    </row>
    <row r="5681" spans="1:23" x14ac:dyDescent="0.25">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c r="V5681" t="str">
        <f>IF(ISNA(MATCH(Sales!$B5681,Returns!$B$2:$B$297,0)),"No","Yes")</f>
        <v>No</v>
      </c>
      <c r="W5681" t="str">
        <f>INDEX(People!$A$2:$A$5,MATCH(Sales!$M5681,People!$B$2:$B$5,0))</f>
        <v>Kelly Williams</v>
      </c>
    </row>
    <row r="5682" spans="1:23" x14ac:dyDescent="0.25">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c r="V5682" t="str">
        <f>IF(ISNA(MATCH(Sales!$B5682,Returns!$B$2:$B$297,0)),"No","Yes")</f>
        <v>No</v>
      </c>
      <c r="W5682" t="str">
        <f>INDEX(People!$A$2:$A$5,MATCH(Sales!$M5682,People!$B$2:$B$5,0))</f>
        <v>Kelly Williams</v>
      </c>
    </row>
    <row r="5683" spans="1:23" x14ac:dyDescent="0.25">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c r="V5683" t="str">
        <f>IF(ISNA(MATCH(Sales!$B5683,Returns!$B$2:$B$297,0)),"No","Yes")</f>
        <v>No</v>
      </c>
      <c r="W5683" t="str">
        <f>INDEX(People!$A$2:$A$5,MATCH(Sales!$M5683,People!$B$2:$B$5,0))</f>
        <v>Kelly Williams</v>
      </c>
    </row>
    <row r="5684" spans="1:23" x14ac:dyDescent="0.25">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c r="V5684" t="str">
        <f>IF(ISNA(MATCH(Sales!$B5684,Returns!$B$2:$B$297,0)),"No","Yes")</f>
        <v>No</v>
      </c>
      <c r="W5684" t="str">
        <f>INDEX(People!$A$2:$A$5,MATCH(Sales!$M5684,People!$B$2:$B$5,0))</f>
        <v>Cassandra Brandow</v>
      </c>
    </row>
    <row r="5685" spans="1:23" x14ac:dyDescent="0.25">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c r="V5685" t="str">
        <f>IF(ISNA(MATCH(Sales!$B5685,Returns!$B$2:$B$297,0)),"No","Yes")</f>
        <v>No</v>
      </c>
      <c r="W5685" t="str">
        <f>INDEX(People!$A$2:$A$5,MATCH(Sales!$M5685,People!$B$2:$B$5,0))</f>
        <v>Cassandra Brandow</v>
      </c>
    </row>
    <row r="5686" spans="1:23" x14ac:dyDescent="0.25">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c r="V5686" t="str">
        <f>IF(ISNA(MATCH(Sales!$B5686,Returns!$B$2:$B$297,0)),"No","Yes")</f>
        <v>No</v>
      </c>
      <c r="W5686" t="str">
        <f>INDEX(People!$A$2:$A$5,MATCH(Sales!$M5686,People!$B$2:$B$5,0))</f>
        <v>Cassandra Brandow</v>
      </c>
    </row>
    <row r="5687" spans="1:23" x14ac:dyDescent="0.25">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c r="V5687" t="str">
        <f>IF(ISNA(MATCH(Sales!$B5687,Returns!$B$2:$B$297,0)),"No","Yes")</f>
        <v>No</v>
      </c>
      <c r="W5687" t="str">
        <f>INDEX(People!$A$2:$A$5,MATCH(Sales!$M5687,People!$B$2:$B$5,0))</f>
        <v>Anna Andreadi</v>
      </c>
    </row>
    <row r="5688" spans="1:23" x14ac:dyDescent="0.25">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c r="V5688" t="str">
        <f>IF(ISNA(MATCH(Sales!$B5688,Returns!$B$2:$B$297,0)),"No","Yes")</f>
        <v>No</v>
      </c>
      <c r="W5688" t="str">
        <f>INDEX(People!$A$2:$A$5,MATCH(Sales!$M5688,People!$B$2:$B$5,0))</f>
        <v>Cassandra Brandow</v>
      </c>
    </row>
    <row r="5689" spans="1:23" x14ac:dyDescent="0.25">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c r="V5689" t="str">
        <f>IF(ISNA(MATCH(Sales!$B5689,Returns!$B$2:$B$297,0)),"No","Yes")</f>
        <v>No</v>
      </c>
      <c r="W5689" t="str">
        <f>INDEX(People!$A$2:$A$5,MATCH(Sales!$M5689,People!$B$2:$B$5,0))</f>
        <v>Cassandra Brandow</v>
      </c>
    </row>
    <row r="5690" spans="1:23" x14ac:dyDescent="0.25">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IF(ISNA(MATCH(Sales!$B5690,Returns!$B$2:$B$297,0)),"No","Yes")</f>
        <v>No</v>
      </c>
      <c r="W5690" t="str">
        <f>INDEX(People!$A$2:$A$5,MATCH(Sales!$M5690,People!$B$2:$B$5,0))</f>
        <v>Cassandra Brandow</v>
      </c>
    </row>
    <row r="5691" spans="1:23" x14ac:dyDescent="0.25">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c r="V5691" t="str">
        <f>IF(ISNA(MATCH(Sales!$B5691,Returns!$B$2:$B$297,0)),"No","Yes")</f>
        <v>No</v>
      </c>
      <c r="W5691" t="str">
        <f>INDEX(People!$A$2:$A$5,MATCH(Sales!$M5691,People!$B$2:$B$5,0))</f>
        <v>Kelly Williams</v>
      </c>
    </row>
    <row r="5692" spans="1:23" x14ac:dyDescent="0.25">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c r="V5692" t="str">
        <f>IF(ISNA(MATCH(Sales!$B5692,Returns!$B$2:$B$297,0)),"No","Yes")</f>
        <v>No</v>
      </c>
      <c r="W5692" t="str">
        <f>INDEX(People!$A$2:$A$5,MATCH(Sales!$M5692,People!$B$2:$B$5,0))</f>
        <v>Chuck Magee</v>
      </c>
    </row>
    <row r="5693" spans="1:23" x14ac:dyDescent="0.25">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c r="V5693" t="str">
        <f>IF(ISNA(MATCH(Sales!$B5693,Returns!$B$2:$B$297,0)),"No","Yes")</f>
        <v>No</v>
      </c>
      <c r="W5693" t="str">
        <f>INDEX(People!$A$2:$A$5,MATCH(Sales!$M5693,People!$B$2:$B$5,0))</f>
        <v>Chuck Magee</v>
      </c>
    </row>
    <row r="5694" spans="1:23" x14ac:dyDescent="0.25">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IF(ISNA(MATCH(Sales!$B5694,Returns!$B$2:$B$297,0)),"No","Yes")</f>
        <v>No</v>
      </c>
      <c r="W5694" t="str">
        <f>INDEX(People!$A$2:$A$5,MATCH(Sales!$M5694,People!$B$2:$B$5,0))</f>
        <v>Chuck Magee</v>
      </c>
    </row>
    <row r="5695" spans="1:23" x14ac:dyDescent="0.25">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c r="V5695" t="str">
        <f>IF(ISNA(MATCH(Sales!$B5695,Returns!$B$2:$B$297,0)),"No","Yes")</f>
        <v>No</v>
      </c>
      <c r="W5695" t="str">
        <f>INDEX(People!$A$2:$A$5,MATCH(Sales!$M5695,People!$B$2:$B$5,0))</f>
        <v>Chuck Magee</v>
      </c>
    </row>
    <row r="5696" spans="1:23" x14ac:dyDescent="0.25">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c r="V5696" t="str">
        <f>IF(ISNA(MATCH(Sales!$B5696,Returns!$B$2:$B$297,0)),"No","Yes")</f>
        <v>No</v>
      </c>
      <c r="W5696" t="str">
        <f>INDEX(People!$A$2:$A$5,MATCH(Sales!$M5696,People!$B$2:$B$5,0))</f>
        <v>Chuck Magee</v>
      </c>
    </row>
    <row r="5697" spans="1:23" x14ac:dyDescent="0.25">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c r="V5697" t="str">
        <f>IF(ISNA(MATCH(Sales!$B5697,Returns!$B$2:$B$297,0)),"No","Yes")</f>
        <v>No</v>
      </c>
      <c r="W5697" t="str">
        <f>INDEX(People!$A$2:$A$5,MATCH(Sales!$M5697,People!$B$2:$B$5,0))</f>
        <v>Anna Andreadi</v>
      </c>
    </row>
    <row r="5698" spans="1:23" x14ac:dyDescent="0.25">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c r="V5698" t="str">
        <f>IF(ISNA(MATCH(Sales!$B5698,Returns!$B$2:$B$297,0)),"No","Yes")</f>
        <v>No</v>
      </c>
      <c r="W5698" t="str">
        <f>INDEX(People!$A$2:$A$5,MATCH(Sales!$M5698,People!$B$2:$B$5,0))</f>
        <v>Kelly Williams</v>
      </c>
    </row>
    <row r="5699" spans="1:23" x14ac:dyDescent="0.25">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c r="V5699" t="str">
        <f>IF(ISNA(MATCH(Sales!$B5699,Returns!$B$2:$B$297,0)),"No","Yes")</f>
        <v>No</v>
      </c>
      <c r="W5699" t="str">
        <f>INDEX(People!$A$2:$A$5,MATCH(Sales!$M5699,People!$B$2:$B$5,0))</f>
        <v>Kelly Williams</v>
      </c>
    </row>
    <row r="5700" spans="1:23" x14ac:dyDescent="0.25">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c r="V5700" t="str">
        <f>IF(ISNA(MATCH(Sales!$B5700,Returns!$B$2:$B$297,0)),"No","Yes")</f>
        <v>No</v>
      </c>
      <c r="W5700" t="str">
        <f>INDEX(People!$A$2:$A$5,MATCH(Sales!$M5700,People!$B$2:$B$5,0))</f>
        <v>Kelly Williams</v>
      </c>
    </row>
    <row r="5701" spans="1:23" x14ac:dyDescent="0.25">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c r="V5701" t="str">
        <f>IF(ISNA(MATCH(Sales!$B5701,Returns!$B$2:$B$297,0)),"No","Yes")</f>
        <v>No</v>
      </c>
      <c r="W5701" t="str">
        <f>INDEX(People!$A$2:$A$5,MATCH(Sales!$M5701,People!$B$2:$B$5,0))</f>
        <v>Anna Andreadi</v>
      </c>
    </row>
    <row r="5702" spans="1:23" x14ac:dyDescent="0.25">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c r="V5702" t="str">
        <f>IF(ISNA(MATCH(Sales!$B5702,Returns!$B$2:$B$297,0)),"No","Yes")</f>
        <v>No</v>
      </c>
      <c r="W5702" t="str">
        <f>INDEX(People!$A$2:$A$5,MATCH(Sales!$M5702,People!$B$2:$B$5,0))</f>
        <v>Chuck Magee</v>
      </c>
    </row>
    <row r="5703" spans="1:23" x14ac:dyDescent="0.25">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c r="V5703" t="str">
        <f>IF(ISNA(MATCH(Sales!$B5703,Returns!$B$2:$B$297,0)),"No","Yes")</f>
        <v>No</v>
      </c>
      <c r="W5703" t="str">
        <f>INDEX(People!$A$2:$A$5,MATCH(Sales!$M5703,People!$B$2:$B$5,0))</f>
        <v>Chuck Magee</v>
      </c>
    </row>
    <row r="5704" spans="1:23" x14ac:dyDescent="0.25">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c r="V5704" t="str">
        <f>IF(ISNA(MATCH(Sales!$B5704,Returns!$B$2:$B$297,0)),"No","Yes")</f>
        <v>No</v>
      </c>
      <c r="W5704" t="str">
        <f>INDEX(People!$A$2:$A$5,MATCH(Sales!$M5704,People!$B$2:$B$5,0))</f>
        <v>Chuck Magee</v>
      </c>
    </row>
    <row r="5705" spans="1:23" x14ac:dyDescent="0.25">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c r="V5705" t="str">
        <f>IF(ISNA(MATCH(Sales!$B5705,Returns!$B$2:$B$297,0)),"No","Yes")</f>
        <v>No</v>
      </c>
      <c r="W5705" t="str">
        <f>INDEX(People!$A$2:$A$5,MATCH(Sales!$M5705,People!$B$2:$B$5,0))</f>
        <v>Chuck Magee</v>
      </c>
    </row>
    <row r="5706" spans="1:23" x14ac:dyDescent="0.25">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c r="V5706" t="str">
        <f>IF(ISNA(MATCH(Sales!$B5706,Returns!$B$2:$B$297,0)),"No","Yes")</f>
        <v>No</v>
      </c>
      <c r="W5706" t="str">
        <f>INDEX(People!$A$2:$A$5,MATCH(Sales!$M5706,People!$B$2:$B$5,0))</f>
        <v>Chuck Magee</v>
      </c>
    </row>
    <row r="5707" spans="1:23" x14ac:dyDescent="0.25">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c r="V5707" t="str">
        <f>IF(ISNA(MATCH(Sales!$B5707,Returns!$B$2:$B$297,0)),"No","Yes")</f>
        <v>No</v>
      </c>
      <c r="W5707" t="str">
        <f>INDEX(People!$A$2:$A$5,MATCH(Sales!$M5707,People!$B$2:$B$5,0))</f>
        <v>Chuck Magee</v>
      </c>
    </row>
    <row r="5708" spans="1:23" x14ac:dyDescent="0.25">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c r="V5708" t="str">
        <f>IF(ISNA(MATCH(Sales!$B5708,Returns!$B$2:$B$297,0)),"No","Yes")</f>
        <v>No</v>
      </c>
      <c r="W5708" t="str">
        <f>INDEX(People!$A$2:$A$5,MATCH(Sales!$M5708,People!$B$2:$B$5,0))</f>
        <v>Chuck Magee</v>
      </c>
    </row>
    <row r="5709" spans="1:23" x14ac:dyDescent="0.25">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IF(ISNA(MATCH(Sales!$B5709,Returns!$B$2:$B$297,0)),"No","Yes")</f>
        <v>Yes</v>
      </c>
      <c r="W5709" t="str">
        <f>INDEX(People!$A$2:$A$5,MATCH(Sales!$M5709,People!$B$2:$B$5,0))</f>
        <v>Chuck Magee</v>
      </c>
    </row>
    <row r="5710" spans="1:23" x14ac:dyDescent="0.25">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c r="V5710" t="str">
        <f>IF(ISNA(MATCH(Sales!$B5710,Returns!$B$2:$B$297,0)),"No","Yes")</f>
        <v>Yes</v>
      </c>
      <c r="W5710" t="str">
        <f>INDEX(People!$A$2:$A$5,MATCH(Sales!$M5710,People!$B$2:$B$5,0))</f>
        <v>Chuck Magee</v>
      </c>
    </row>
    <row r="5711" spans="1:23" x14ac:dyDescent="0.25">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c r="V5711" t="str">
        <f>IF(ISNA(MATCH(Sales!$B5711,Returns!$B$2:$B$297,0)),"No","Yes")</f>
        <v>Yes</v>
      </c>
      <c r="W5711" t="str">
        <f>INDEX(People!$A$2:$A$5,MATCH(Sales!$M5711,People!$B$2:$B$5,0))</f>
        <v>Chuck Magee</v>
      </c>
    </row>
    <row r="5712" spans="1:23" x14ac:dyDescent="0.25">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IF(ISNA(MATCH(Sales!$B5712,Returns!$B$2:$B$297,0)),"No","Yes")</f>
        <v>Yes</v>
      </c>
      <c r="W5712" t="str">
        <f>INDEX(People!$A$2:$A$5,MATCH(Sales!$M5712,People!$B$2:$B$5,0))</f>
        <v>Chuck Magee</v>
      </c>
    </row>
    <row r="5713" spans="1:23" x14ac:dyDescent="0.25">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c r="V5713" t="str">
        <f>IF(ISNA(MATCH(Sales!$B5713,Returns!$B$2:$B$297,0)),"No","Yes")</f>
        <v>Yes</v>
      </c>
      <c r="W5713" t="str">
        <f>INDEX(People!$A$2:$A$5,MATCH(Sales!$M5713,People!$B$2:$B$5,0))</f>
        <v>Chuck Magee</v>
      </c>
    </row>
    <row r="5714" spans="1:23" x14ac:dyDescent="0.25">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c r="V5714" t="str">
        <f>IF(ISNA(MATCH(Sales!$B5714,Returns!$B$2:$B$297,0)),"No","Yes")</f>
        <v>No</v>
      </c>
      <c r="W5714" t="str">
        <f>INDEX(People!$A$2:$A$5,MATCH(Sales!$M5714,People!$B$2:$B$5,0))</f>
        <v>Kelly Williams</v>
      </c>
    </row>
    <row r="5715" spans="1:23" x14ac:dyDescent="0.25">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c r="V5715" t="str">
        <f>IF(ISNA(MATCH(Sales!$B5715,Returns!$B$2:$B$297,0)),"No","Yes")</f>
        <v>No</v>
      </c>
      <c r="W5715" t="str">
        <f>INDEX(People!$A$2:$A$5,MATCH(Sales!$M5715,People!$B$2:$B$5,0))</f>
        <v>Chuck Magee</v>
      </c>
    </row>
    <row r="5716" spans="1:23" x14ac:dyDescent="0.25">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c r="V5716" t="str">
        <f>IF(ISNA(MATCH(Sales!$B5716,Returns!$B$2:$B$297,0)),"No","Yes")</f>
        <v>No</v>
      </c>
      <c r="W5716" t="str">
        <f>INDEX(People!$A$2:$A$5,MATCH(Sales!$M5716,People!$B$2:$B$5,0))</f>
        <v>Cassandra Brandow</v>
      </c>
    </row>
    <row r="5717" spans="1:23" x14ac:dyDescent="0.25">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c r="V5717" t="str">
        <f>IF(ISNA(MATCH(Sales!$B5717,Returns!$B$2:$B$297,0)),"No","Yes")</f>
        <v>No</v>
      </c>
      <c r="W5717" t="str">
        <f>INDEX(People!$A$2:$A$5,MATCH(Sales!$M5717,People!$B$2:$B$5,0))</f>
        <v>Kelly Williams</v>
      </c>
    </row>
    <row r="5718" spans="1:23" x14ac:dyDescent="0.25">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c r="V5718" t="str">
        <f>IF(ISNA(MATCH(Sales!$B5718,Returns!$B$2:$B$297,0)),"No","Yes")</f>
        <v>No</v>
      </c>
      <c r="W5718" t="str">
        <f>INDEX(People!$A$2:$A$5,MATCH(Sales!$M5718,People!$B$2:$B$5,0))</f>
        <v>Kelly Williams</v>
      </c>
    </row>
    <row r="5719" spans="1:23" x14ac:dyDescent="0.25">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c r="V5719" t="str">
        <f>IF(ISNA(MATCH(Sales!$B5719,Returns!$B$2:$B$297,0)),"No","Yes")</f>
        <v>No</v>
      </c>
      <c r="W5719" t="str">
        <f>INDEX(People!$A$2:$A$5,MATCH(Sales!$M5719,People!$B$2:$B$5,0))</f>
        <v>Kelly Williams</v>
      </c>
    </row>
    <row r="5720" spans="1:23" x14ac:dyDescent="0.25">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c r="V5720" t="str">
        <f>IF(ISNA(MATCH(Sales!$B5720,Returns!$B$2:$B$297,0)),"No","Yes")</f>
        <v>No</v>
      </c>
      <c r="W5720" t="str">
        <f>INDEX(People!$A$2:$A$5,MATCH(Sales!$M5720,People!$B$2:$B$5,0))</f>
        <v>Kelly Williams</v>
      </c>
    </row>
    <row r="5721" spans="1:23" x14ac:dyDescent="0.25">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c r="V5721" t="str">
        <f>IF(ISNA(MATCH(Sales!$B5721,Returns!$B$2:$B$297,0)),"No","Yes")</f>
        <v>No</v>
      </c>
      <c r="W5721" t="str">
        <f>INDEX(People!$A$2:$A$5,MATCH(Sales!$M5721,People!$B$2:$B$5,0))</f>
        <v>Kelly Williams</v>
      </c>
    </row>
    <row r="5722" spans="1:23" x14ac:dyDescent="0.25">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c r="V5722" t="str">
        <f>IF(ISNA(MATCH(Sales!$B5722,Returns!$B$2:$B$297,0)),"No","Yes")</f>
        <v>Yes</v>
      </c>
      <c r="W5722" t="str">
        <f>INDEX(People!$A$2:$A$5,MATCH(Sales!$M5722,People!$B$2:$B$5,0))</f>
        <v>Anna Andreadi</v>
      </c>
    </row>
    <row r="5723" spans="1:23" x14ac:dyDescent="0.25">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c r="V5723" t="str">
        <f>IF(ISNA(MATCH(Sales!$B5723,Returns!$B$2:$B$297,0)),"No","Yes")</f>
        <v>Yes</v>
      </c>
      <c r="W5723" t="str">
        <f>INDEX(People!$A$2:$A$5,MATCH(Sales!$M5723,People!$B$2:$B$5,0))</f>
        <v>Anna Andreadi</v>
      </c>
    </row>
    <row r="5724" spans="1:23" x14ac:dyDescent="0.25">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c r="V5724" t="str">
        <f>IF(ISNA(MATCH(Sales!$B5724,Returns!$B$2:$B$297,0)),"No","Yes")</f>
        <v>Yes</v>
      </c>
      <c r="W5724" t="str">
        <f>INDEX(People!$A$2:$A$5,MATCH(Sales!$M5724,People!$B$2:$B$5,0))</f>
        <v>Anna Andreadi</v>
      </c>
    </row>
    <row r="5725" spans="1:23" x14ac:dyDescent="0.25">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c r="V5725" t="str">
        <f>IF(ISNA(MATCH(Sales!$B5725,Returns!$B$2:$B$297,0)),"No","Yes")</f>
        <v>No</v>
      </c>
      <c r="W5725" t="str">
        <f>INDEX(People!$A$2:$A$5,MATCH(Sales!$M5725,People!$B$2:$B$5,0))</f>
        <v>Anna Andreadi</v>
      </c>
    </row>
    <row r="5726" spans="1:23" x14ac:dyDescent="0.25">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IF(ISNA(MATCH(Sales!$B5726,Returns!$B$2:$B$297,0)),"No","Yes")</f>
        <v>No</v>
      </c>
      <c r="W5726" t="str">
        <f>INDEX(People!$A$2:$A$5,MATCH(Sales!$M5726,People!$B$2:$B$5,0))</f>
        <v>Kelly Williams</v>
      </c>
    </row>
    <row r="5727" spans="1:23" x14ac:dyDescent="0.25">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c r="V5727" t="str">
        <f>IF(ISNA(MATCH(Sales!$B5727,Returns!$B$2:$B$297,0)),"No","Yes")</f>
        <v>No</v>
      </c>
      <c r="W5727" t="str">
        <f>INDEX(People!$A$2:$A$5,MATCH(Sales!$M5727,People!$B$2:$B$5,0))</f>
        <v>Chuck Magee</v>
      </c>
    </row>
    <row r="5728" spans="1:23" x14ac:dyDescent="0.25">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c r="V5728" t="str">
        <f>IF(ISNA(MATCH(Sales!$B5728,Returns!$B$2:$B$297,0)),"No","Yes")</f>
        <v>No</v>
      </c>
      <c r="W5728" t="str">
        <f>INDEX(People!$A$2:$A$5,MATCH(Sales!$M5728,People!$B$2:$B$5,0))</f>
        <v>Kelly Williams</v>
      </c>
    </row>
    <row r="5729" spans="1:23" x14ac:dyDescent="0.25">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c r="V5729" t="str">
        <f>IF(ISNA(MATCH(Sales!$B5729,Returns!$B$2:$B$297,0)),"No","Yes")</f>
        <v>No</v>
      </c>
      <c r="W5729" t="str">
        <f>INDEX(People!$A$2:$A$5,MATCH(Sales!$M5729,People!$B$2:$B$5,0))</f>
        <v>Kelly Williams</v>
      </c>
    </row>
    <row r="5730" spans="1:23" x14ac:dyDescent="0.25">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c r="V5730" t="str">
        <f>IF(ISNA(MATCH(Sales!$B5730,Returns!$B$2:$B$297,0)),"No","Yes")</f>
        <v>No</v>
      </c>
      <c r="W5730" t="str">
        <f>INDEX(People!$A$2:$A$5,MATCH(Sales!$M5730,People!$B$2:$B$5,0))</f>
        <v>Kelly Williams</v>
      </c>
    </row>
    <row r="5731" spans="1:23" x14ac:dyDescent="0.25">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c r="V5731" t="str">
        <f>IF(ISNA(MATCH(Sales!$B5731,Returns!$B$2:$B$297,0)),"No","Yes")</f>
        <v>No</v>
      </c>
      <c r="W5731" t="str">
        <f>INDEX(People!$A$2:$A$5,MATCH(Sales!$M5731,People!$B$2:$B$5,0))</f>
        <v>Kelly Williams</v>
      </c>
    </row>
    <row r="5732" spans="1:23" x14ac:dyDescent="0.25">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c r="V5732" t="str">
        <f>IF(ISNA(MATCH(Sales!$B5732,Returns!$B$2:$B$297,0)),"No","Yes")</f>
        <v>No</v>
      </c>
      <c r="W5732" t="str">
        <f>INDEX(People!$A$2:$A$5,MATCH(Sales!$M5732,People!$B$2:$B$5,0))</f>
        <v>Kelly Williams</v>
      </c>
    </row>
    <row r="5733" spans="1:23" x14ac:dyDescent="0.25">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c r="V5733" t="str">
        <f>IF(ISNA(MATCH(Sales!$B5733,Returns!$B$2:$B$297,0)),"No","Yes")</f>
        <v>No</v>
      </c>
      <c r="W5733" t="str">
        <f>INDEX(People!$A$2:$A$5,MATCH(Sales!$M5733,People!$B$2:$B$5,0))</f>
        <v>Kelly Williams</v>
      </c>
    </row>
    <row r="5734" spans="1:23" x14ac:dyDescent="0.25">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c r="V5734" t="str">
        <f>IF(ISNA(MATCH(Sales!$B5734,Returns!$B$2:$B$297,0)),"No","Yes")</f>
        <v>No</v>
      </c>
      <c r="W5734" t="str">
        <f>INDEX(People!$A$2:$A$5,MATCH(Sales!$M5734,People!$B$2:$B$5,0))</f>
        <v>Chuck Magee</v>
      </c>
    </row>
    <row r="5735" spans="1:23" x14ac:dyDescent="0.25">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c r="V5735" t="str">
        <f>IF(ISNA(MATCH(Sales!$B5735,Returns!$B$2:$B$297,0)),"No","Yes")</f>
        <v>No</v>
      </c>
      <c r="W5735" t="str">
        <f>INDEX(People!$A$2:$A$5,MATCH(Sales!$M5735,People!$B$2:$B$5,0))</f>
        <v>Chuck Magee</v>
      </c>
    </row>
    <row r="5736" spans="1:23" x14ac:dyDescent="0.25">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c r="V5736" t="str">
        <f>IF(ISNA(MATCH(Sales!$B5736,Returns!$B$2:$B$297,0)),"No","Yes")</f>
        <v>No</v>
      </c>
      <c r="W5736" t="str">
        <f>INDEX(People!$A$2:$A$5,MATCH(Sales!$M5736,People!$B$2:$B$5,0))</f>
        <v>Chuck Magee</v>
      </c>
    </row>
    <row r="5737" spans="1:23" x14ac:dyDescent="0.25">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c r="V5737" t="str">
        <f>IF(ISNA(MATCH(Sales!$B5737,Returns!$B$2:$B$297,0)),"No","Yes")</f>
        <v>No</v>
      </c>
      <c r="W5737" t="str">
        <f>INDEX(People!$A$2:$A$5,MATCH(Sales!$M5737,People!$B$2:$B$5,0))</f>
        <v>Chuck Magee</v>
      </c>
    </row>
    <row r="5738" spans="1:23" x14ac:dyDescent="0.25">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IF(ISNA(MATCH(Sales!$B5738,Returns!$B$2:$B$297,0)),"No","Yes")</f>
        <v>Yes</v>
      </c>
      <c r="W5738" t="str">
        <f>INDEX(People!$A$2:$A$5,MATCH(Sales!$M5738,People!$B$2:$B$5,0))</f>
        <v>Anna Andreadi</v>
      </c>
    </row>
    <row r="5739" spans="1:23" x14ac:dyDescent="0.25">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c r="V5739" t="str">
        <f>IF(ISNA(MATCH(Sales!$B5739,Returns!$B$2:$B$297,0)),"No","Yes")</f>
        <v>Yes</v>
      </c>
      <c r="W5739" t="str">
        <f>INDEX(People!$A$2:$A$5,MATCH(Sales!$M5739,People!$B$2:$B$5,0))</f>
        <v>Anna Andreadi</v>
      </c>
    </row>
    <row r="5740" spans="1:23" x14ac:dyDescent="0.25">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c r="V5740" t="str">
        <f>IF(ISNA(MATCH(Sales!$B5740,Returns!$B$2:$B$297,0)),"No","Yes")</f>
        <v>No</v>
      </c>
      <c r="W5740" t="str">
        <f>INDEX(People!$A$2:$A$5,MATCH(Sales!$M5740,People!$B$2:$B$5,0))</f>
        <v>Anna Andreadi</v>
      </c>
    </row>
    <row r="5741" spans="1:23" x14ac:dyDescent="0.25">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c r="V5741" t="str">
        <f>IF(ISNA(MATCH(Sales!$B5741,Returns!$B$2:$B$297,0)),"No","Yes")</f>
        <v>Yes</v>
      </c>
      <c r="W5741" t="str">
        <f>INDEX(People!$A$2:$A$5,MATCH(Sales!$M5741,People!$B$2:$B$5,0))</f>
        <v>Anna Andreadi</v>
      </c>
    </row>
    <row r="5742" spans="1:23" x14ac:dyDescent="0.25">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IF(ISNA(MATCH(Sales!$B5742,Returns!$B$2:$B$297,0)),"No","Yes")</f>
        <v>Yes</v>
      </c>
      <c r="W5742" t="str">
        <f>INDEX(People!$A$2:$A$5,MATCH(Sales!$M5742,People!$B$2:$B$5,0))</f>
        <v>Anna Andreadi</v>
      </c>
    </row>
    <row r="5743" spans="1:23" x14ac:dyDescent="0.25">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c r="V5743" t="str">
        <f>IF(ISNA(MATCH(Sales!$B5743,Returns!$B$2:$B$297,0)),"No","Yes")</f>
        <v>Yes</v>
      </c>
      <c r="W5743" t="str">
        <f>INDEX(People!$A$2:$A$5,MATCH(Sales!$M5743,People!$B$2:$B$5,0))</f>
        <v>Anna Andreadi</v>
      </c>
    </row>
    <row r="5744" spans="1:23" x14ac:dyDescent="0.25">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IF(ISNA(MATCH(Sales!$B5744,Returns!$B$2:$B$297,0)),"No","Yes")</f>
        <v>Yes</v>
      </c>
      <c r="W5744" t="str">
        <f>INDEX(People!$A$2:$A$5,MATCH(Sales!$M5744,People!$B$2:$B$5,0))</f>
        <v>Anna Andreadi</v>
      </c>
    </row>
    <row r="5745" spans="1:23" x14ac:dyDescent="0.25">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IF(ISNA(MATCH(Sales!$B5745,Returns!$B$2:$B$297,0)),"No","Yes")</f>
        <v>Yes</v>
      </c>
      <c r="W5745" t="str">
        <f>INDEX(People!$A$2:$A$5,MATCH(Sales!$M5745,People!$B$2:$B$5,0))</f>
        <v>Anna Andreadi</v>
      </c>
    </row>
    <row r="5746" spans="1:23" x14ac:dyDescent="0.25">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c r="V5746" t="str">
        <f>IF(ISNA(MATCH(Sales!$B5746,Returns!$B$2:$B$297,0)),"No","Yes")</f>
        <v>Yes</v>
      </c>
      <c r="W5746" t="str">
        <f>INDEX(People!$A$2:$A$5,MATCH(Sales!$M5746,People!$B$2:$B$5,0))</f>
        <v>Anna Andreadi</v>
      </c>
    </row>
    <row r="5747" spans="1:23" x14ac:dyDescent="0.25">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c r="V5747" t="str">
        <f>IF(ISNA(MATCH(Sales!$B5747,Returns!$B$2:$B$297,0)),"No","Yes")</f>
        <v>Yes</v>
      </c>
      <c r="W5747" t="str">
        <f>INDEX(People!$A$2:$A$5,MATCH(Sales!$M5747,People!$B$2:$B$5,0))</f>
        <v>Anna Andreadi</v>
      </c>
    </row>
    <row r="5748" spans="1:23" x14ac:dyDescent="0.25">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c r="V5748" t="str">
        <f>IF(ISNA(MATCH(Sales!$B5748,Returns!$B$2:$B$297,0)),"No","Yes")</f>
        <v>No</v>
      </c>
      <c r="W5748" t="str">
        <f>INDEX(People!$A$2:$A$5,MATCH(Sales!$M5748,People!$B$2:$B$5,0))</f>
        <v>Cassandra Brandow</v>
      </c>
    </row>
    <row r="5749" spans="1:23" x14ac:dyDescent="0.25">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c r="V5749" t="str">
        <f>IF(ISNA(MATCH(Sales!$B5749,Returns!$B$2:$B$297,0)),"No","Yes")</f>
        <v>No</v>
      </c>
      <c r="W5749" t="str">
        <f>INDEX(People!$A$2:$A$5,MATCH(Sales!$M5749,People!$B$2:$B$5,0))</f>
        <v>Cassandra Brandow</v>
      </c>
    </row>
    <row r="5750" spans="1:23" x14ac:dyDescent="0.25">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c r="V5750" t="str">
        <f>IF(ISNA(MATCH(Sales!$B5750,Returns!$B$2:$B$297,0)),"No","Yes")</f>
        <v>No</v>
      </c>
      <c r="W5750" t="str">
        <f>INDEX(People!$A$2:$A$5,MATCH(Sales!$M5750,People!$B$2:$B$5,0))</f>
        <v>Cassandra Brandow</v>
      </c>
    </row>
    <row r="5751" spans="1:23" x14ac:dyDescent="0.25">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c r="V5751" t="str">
        <f>IF(ISNA(MATCH(Sales!$B5751,Returns!$B$2:$B$297,0)),"No","Yes")</f>
        <v>No</v>
      </c>
      <c r="W5751" t="str">
        <f>INDEX(People!$A$2:$A$5,MATCH(Sales!$M5751,People!$B$2:$B$5,0))</f>
        <v>Chuck Magee</v>
      </c>
    </row>
    <row r="5752" spans="1:23" x14ac:dyDescent="0.25">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c r="V5752" t="str">
        <f>IF(ISNA(MATCH(Sales!$B5752,Returns!$B$2:$B$297,0)),"No","Yes")</f>
        <v>No</v>
      </c>
      <c r="W5752" t="str">
        <f>INDEX(People!$A$2:$A$5,MATCH(Sales!$M5752,People!$B$2:$B$5,0))</f>
        <v>Kelly Williams</v>
      </c>
    </row>
    <row r="5753" spans="1:23" x14ac:dyDescent="0.25">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c r="V5753" t="str">
        <f>IF(ISNA(MATCH(Sales!$B5753,Returns!$B$2:$B$297,0)),"No","Yes")</f>
        <v>No</v>
      </c>
      <c r="W5753" t="str">
        <f>INDEX(People!$A$2:$A$5,MATCH(Sales!$M5753,People!$B$2:$B$5,0))</f>
        <v>Anna Andreadi</v>
      </c>
    </row>
    <row r="5754" spans="1:23" x14ac:dyDescent="0.25">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c r="V5754" t="str">
        <f>IF(ISNA(MATCH(Sales!$B5754,Returns!$B$2:$B$297,0)),"No","Yes")</f>
        <v>No</v>
      </c>
      <c r="W5754" t="str">
        <f>INDEX(People!$A$2:$A$5,MATCH(Sales!$M5754,People!$B$2:$B$5,0))</f>
        <v>Anna Andreadi</v>
      </c>
    </row>
    <row r="5755" spans="1:23" x14ac:dyDescent="0.25">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IF(ISNA(MATCH(Sales!$B5755,Returns!$B$2:$B$297,0)),"No","Yes")</f>
        <v>No</v>
      </c>
      <c r="W5755" t="str">
        <f>INDEX(People!$A$2:$A$5,MATCH(Sales!$M5755,People!$B$2:$B$5,0))</f>
        <v>Cassandra Brandow</v>
      </c>
    </row>
    <row r="5756" spans="1:23" x14ac:dyDescent="0.25">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c r="V5756" t="str">
        <f>IF(ISNA(MATCH(Sales!$B5756,Returns!$B$2:$B$297,0)),"No","Yes")</f>
        <v>No</v>
      </c>
      <c r="W5756" t="str">
        <f>INDEX(People!$A$2:$A$5,MATCH(Sales!$M5756,People!$B$2:$B$5,0))</f>
        <v>Cassandra Brandow</v>
      </c>
    </row>
    <row r="5757" spans="1:23" x14ac:dyDescent="0.25">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c r="V5757" t="str">
        <f>IF(ISNA(MATCH(Sales!$B5757,Returns!$B$2:$B$297,0)),"No","Yes")</f>
        <v>No</v>
      </c>
      <c r="W5757" t="str">
        <f>INDEX(People!$A$2:$A$5,MATCH(Sales!$M5757,People!$B$2:$B$5,0))</f>
        <v>Kelly Williams</v>
      </c>
    </row>
    <row r="5758" spans="1:23" x14ac:dyDescent="0.25">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IF(ISNA(MATCH(Sales!$B5758,Returns!$B$2:$B$297,0)),"No","Yes")</f>
        <v>No</v>
      </c>
      <c r="W5758" t="str">
        <f>INDEX(People!$A$2:$A$5,MATCH(Sales!$M5758,People!$B$2:$B$5,0))</f>
        <v>Kelly Williams</v>
      </c>
    </row>
    <row r="5759" spans="1:23" x14ac:dyDescent="0.25">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c r="V5759" t="str">
        <f>IF(ISNA(MATCH(Sales!$B5759,Returns!$B$2:$B$297,0)),"No","Yes")</f>
        <v>No</v>
      </c>
      <c r="W5759" t="str">
        <f>INDEX(People!$A$2:$A$5,MATCH(Sales!$M5759,People!$B$2:$B$5,0))</f>
        <v>Cassandra Brandow</v>
      </c>
    </row>
    <row r="5760" spans="1:23" x14ac:dyDescent="0.25">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c r="V5760" t="str">
        <f>IF(ISNA(MATCH(Sales!$B5760,Returns!$B$2:$B$297,0)),"No","Yes")</f>
        <v>No</v>
      </c>
      <c r="W5760" t="str">
        <f>INDEX(People!$A$2:$A$5,MATCH(Sales!$M5760,People!$B$2:$B$5,0))</f>
        <v>Cassandra Brandow</v>
      </c>
    </row>
    <row r="5761" spans="1:23" x14ac:dyDescent="0.25">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c r="V5761" t="str">
        <f>IF(ISNA(MATCH(Sales!$B5761,Returns!$B$2:$B$297,0)),"No","Yes")</f>
        <v>Yes</v>
      </c>
      <c r="W5761" t="str">
        <f>INDEX(People!$A$2:$A$5,MATCH(Sales!$M5761,People!$B$2:$B$5,0))</f>
        <v>Anna Andreadi</v>
      </c>
    </row>
    <row r="5762" spans="1:23" x14ac:dyDescent="0.25">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c r="V5762" t="str">
        <f>IF(ISNA(MATCH(Sales!$B5762,Returns!$B$2:$B$297,0)),"No","Yes")</f>
        <v>Yes</v>
      </c>
      <c r="W5762" t="str">
        <f>INDEX(People!$A$2:$A$5,MATCH(Sales!$M5762,People!$B$2:$B$5,0))</f>
        <v>Anna Andreadi</v>
      </c>
    </row>
    <row r="5763" spans="1:23" x14ac:dyDescent="0.25">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c r="V5763" t="str">
        <f>IF(ISNA(MATCH(Sales!$B5763,Returns!$B$2:$B$297,0)),"No","Yes")</f>
        <v>No</v>
      </c>
      <c r="W5763" t="str">
        <f>INDEX(People!$A$2:$A$5,MATCH(Sales!$M5763,People!$B$2:$B$5,0))</f>
        <v>Anna Andreadi</v>
      </c>
    </row>
    <row r="5764" spans="1:23" x14ac:dyDescent="0.25">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c r="V5764" t="str">
        <f>IF(ISNA(MATCH(Sales!$B5764,Returns!$B$2:$B$297,0)),"No","Yes")</f>
        <v>No</v>
      </c>
      <c r="W5764" t="str">
        <f>INDEX(People!$A$2:$A$5,MATCH(Sales!$M5764,People!$B$2:$B$5,0))</f>
        <v>Anna Andreadi</v>
      </c>
    </row>
    <row r="5765" spans="1:23" x14ac:dyDescent="0.25">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c r="V5765" t="str">
        <f>IF(ISNA(MATCH(Sales!$B5765,Returns!$B$2:$B$297,0)),"No","Yes")</f>
        <v>No</v>
      </c>
      <c r="W5765" t="str">
        <f>INDEX(People!$A$2:$A$5,MATCH(Sales!$M5765,People!$B$2:$B$5,0))</f>
        <v>Chuck Magee</v>
      </c>
    </row>
    <row r="5766" spans="1:23" x14ac:dyDescent="0.25">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c r="V5766" t="str">
        <f>IF(ISNA(MATCH(Sales!$B5766,Returns!$B$2:$B$297,0)),"No","Yes")</f>
        <v>No</v>
      </c>
      <c r="W5766" t="str">
        <f>INDEX(People!$A$2:$A$5,MATCH(Sales!$M5766,People!$B$2:$B$5,0))</f>
        <v>Anna Andreadi</v>
      </c>
    </row>
    <row r="5767" spans="1:23" x14ac:dyDescent="0.25">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c r="V5767" t="str">
        <f>IF(ISNA(MATCH(Sales!$B5767,Returns!$B$2:$B$297,0)),"No","Yes")</f>
        <v>No</v>
      </c>
      <c r="W5767" t="str">
        <f>INDEX(People!$A$2:$A$5,MATCH(Sales!$M5767,People!$B$2:$B$5,0))</f>
        <v>Anna Andreadi</v>
      </c>
    </row>
    <row r="5768" spans="1:23" x14ac:dyDescent="0.25">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c r="V5768" t="str">
        <f>IF(ISNA(MATCH(Sales!$B5768,Returns!$B$2:$B$297,0)),"No","Yes")</f>
        <v>No</v>
      </c>
      <c r="W5768" t="str">
        <f>INDEX(People!$A$2:$A$5,MATCH(Sales!$M5768,People!$B$2:$B$5,0))</f>
        <v>Kelly Williams</v>
      </c>
    </row>
    <row r="5769" spans="1:23" x14ac:dyDescent="0.25">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c r="V5769" t="str">
        <f>IF(ISNA(MATCH(Sales!$B5769,Returns!$B$2:$B$297,0)),"No","Yes")</f>
        <v>No</v>
      </c>
      <c r="W5769" t="str">
        <f>INDEX(People!$A$2:$A$5,MATCH(Sales!$M5769,People!$B$2:$B$5,0))</f>
        <v>Kelly Williams</v>
      </c>
    </row>
    <row r="5770" spans="1:23" x14ac:dyDescent="0.25">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IF(ISNA(MATCH(Sales!$B5770,Returns!$B$2:$B$297,0)),"No","Yes")</f>
        <v>No</v>
      </c>
      <c r="W5770" t="str">
        <f>INDEX(People!$A$2:$A$5,MATCH(Sales!$M5770,People!$B$2:$B$5,0))</f>
        <v>Chuck Magee</v>
      </c>
    </row>
    <row r="5771" spans="1:23" x14ac:dyDescent="0.25">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c r="V5771" t="str">
        <f>IF(ISNA(MATCH(Sales!$B5771,Returns!$B$2:$B$297,0)),"No","Yes")</f>
        <v>No</v>
      </c>
      <c r="W5771" t="str">
        <f>INDEX(People!$A$2:$A$5,MATCH(Sales!$M5771,People!$B$2:$B$5,0))</f>
        <v>Chuck Magee</v>
      </c>
    </row>
    <row r="5772" spans="1:23" x14ac:dyDescent="0.25">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IF(ISNA(MATCH(Sales!$B5772,Returns!$B$2:$B$297,0)),"No","Yes")</f>
        <v>No</v>
      </c>
      <c r="W5772" t="str">
        <f>INDEX(People!$A$2:$A$5,MATCH(Sales!$M5772,People!$B$2:$B$5,0))</f>
        <v>Anna Andreadi</v>
      </c>
    </row>
    <row r="5773" spans="1:23" x14ac:dyDescent="0.25">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c r="V5773" t="str">
        <f>IF(ISNA(MATCH(Sales!$B5773,Returns!$B$2:$B$297,0)),"No","Yes")</f>
        <v>No</v>
      </c>
      <c r="W5773" t="str">
        <f>INDEX(People!$A$2:$A$5,MATCH(Sales!$M5773,People!$B$2:$B$5,0))</f>
        <v>Anna Andreadi</v>
      </c>
    </row>
    <row r="5774" spans="1:23" x14ac:dyDescent="0.25">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IF(ISNA(MATCH(Sales!$B5774,Returns!$B$2:$B$297,0)),"No","Yes")</f>
        <v>No</v>
      </c>
      <c r="W5774" t="str">
        <f>INDEX(People!$A$2:$A$5,MATCH(Sales!$M5774,People!$B$2:$B$5,0))</f>
        <v>Kelly Williams</v>
      </c>
    </row>
    <row r="5775" spans="1:23" x14ac:dyDescent="0.25">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c r="V5775" t="str">
        <f>IF(ISNA(MATCH(Sales!$B5775,Returns!$B$2:$B$297,0)),"No","Yes")</f>
        <v>No</v>
      </c>
      <c r="W5775" t="str">
        <f>INDEX(People!$A$2:$A$5,MATCH(Sales!$M5775,People!$B$2:$B$5,0))</f>
        <v>Kelly Williams</v>
      </c>
    </row>
    <row r="5776" spans="1:23" x14ac:dyDescent="0.25">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c r="V5776" t="str">
        <f>IF(ISNA(MATCH(Sales!$B5776,Returns!$B$2:$B$297,0)),"No","Yes")</f>
        <v>Yes</v>
      </c>
      <c r="W5776" t="str">
        <f>INDEX(People!$A$2:$A$5,MATCH(Sales!$M5776,People!$B$2:$B$5,0))</f>
        <v>Anna Andreadi</v>
      </c>
    </row>
    <row r="5777" spans="1:23" x14ac:dyDescent="0.25">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c r="V5777" t="str">
        <f>IF(ISNA(MATCH(Sales!$B5777,Returns!$B$2:$B$297,0)),"No","Yes")</f>
        <v>Yes</v>
      </c>
      <c r="W5777" t="str">
        <f>INDEX(People!$A$2:$A$5,MATCH(Sales!$M5777,People!$B$2:$B$5,0))</f>
        <v>Anna Andreadi</v>
      </c>
    </row>
    <row r="5778" spans="1:23" x14ac:dyDescent="0.25">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IF(ISNA(MATCH(Sales!$B5778,Returns!$B$2:$B$297,0)),"No","Yes")</f>
        <v>No</v>
      </c>
      <c r="W5778" t="str">
        <f>INDEX(People!$A$2:$A$5,MATCH(Sales!$M5778,People!$B$2:$B$5,0))</f>
        <v>Chuck Magee</v>
      </c>
    </row>
    <row r="5779" spans="1:23" x14ac:dyDescent="0.25">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c r="V5779" t="str">
        <f>IF(ISNA(MATCH(Sales!$B5779,Returns!$B$2:$B$297,0)),"No","Yes")</f>
        <v>No</v>
      </c>
      <c r="W5779" t="str">
        <f>INDEX(People!$A$2:$A$5,MATCH(Sales!$M5779,People!$B$2:$B$5,0))</f>
        <v>Anna Andreadi</v>
      </c>
    </row>
    <row r="5780" spans="1:23" x14ac:dyDescent="0.25">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c r="V5780" t="str">
        <f>IF(ISNA(MATCH(Sales!$B5780,Returns!$B$2:$B$297,0)),"No","Yes")</f>
        <v>Yes</v>
      </c>
      <c r="W5780" t="str">
        <f>INDEX(People!$A$2:$A$5,MATCH(Sales!$M5780,People!$B$2:$B$5,0))</f>
        <v>Anna Andreadi</v>
      </c>
    </row>
    <row r="5781" spans="1:23" x14ac:dyDescent="0.25">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c r="V5781" t="str">
        <f>IF(ISNA(MATCH(Sales!$B5781,Returns!$B$2:$B$297,0)),"No","Yes")</f>
        <v>Yes</v>
      </c>
      <c r="W5781" t="str">
        <f>INDEX(People!$A$2:$A$5,MATCH(Sales!$M5781,People!$B$2:$B$5,0))</f>
        <v>Anna Andreadi</v>
      </c>
    </row>
    <row r="5782" spans="1:23" x14ac:dyDescent="0.25">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c r="V5782" t="str">
        <f>IF(ISNA(MATCH(Sales!$B5782,Returns!$B$2:$B$297,0)),"No","Yes")</f>
        <v>No</v>
      </c>
      <c r="W5782" t="str">
        <f>INDEX(People!$A$2:$A$5,MATCH(Sales!$M5782,People!$B$2:$B$5,0))</f>
        <v>Anna Andreadi</v>
      </c>
    </row>
    <row r="5783" spans="1:23" x14ac:dyDescent="0.25">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c r="V5783" t="str">
        <f>IF(ISNA(MATCH(Sales!$B5783,Returns!$B$2:$B$297,0)),"No","Yes")</f>
        <v>No</v>
      </c>
      <c r="W5783" t="str">
        <f>INDEX(People!$A$2:$A$5,MATCH(Sales!$M5783,People!$B$2:$B$5,0))</f>
        <v>Anna Andreadi</v>
      </c>
    </row>
    <row r="5784" spans="1:23" x14ac:dyDescent="0.25">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c r="V5784" t="str">
        <f>IF(ISNA(MATCH(Sales!$B5784,Returns!$B$2:$B$297,0)),"No","Yes")</f>
        <v>No</v>
      </c>
      <c r="W5784" t="str">
        <f>INDEX(People!$A$2:$A$5,MATCH(Sales!$M5784,People!$B$2:$B$5,0))</f>
        <v>Anna Andreadi</v>
      </c>
    </row>
    <row r="5785" spans="1:23" x14ac:dyDescent="0.25">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c r="V5785" t="str">
        <f>IF(ISNA(MATCH(Sales!$B5785,Returns!$B$2:$B$297,0)),"No","Yes")</f>
        <v>No</v>
      </c>
      <c r="W5785" t="str">
        <f>INDEX(People!$A$2:$A$5,MATCH(Sales!$M5785,People!$B$2:$B$5,0))</f>
        <v>Anna Andreadi</v>
      </c>
    </row>
    <row r="5786" spans="1:23" x14ac:dyDescent="0.25">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IF(ISNA(MATCH(Sales!$B5786,Returns!$B$2:$B$297,0)),"No","Yes")</f>
        <v>No</v>
      </c>
      <c r="W5786" t="str">
        <f>INDEX(People!$A$2:$A$5,MATCH(Sales!$M5786,People!$B$2:$B$5,0))</f>
        <v>Anna Andreadi</v>
      </c>
    </row>
    <row r="5787" spans="1:23" x14ac:dyDescent="0.25">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c r="V5787" t="str">
        <f>IF(ISNA(MATCH(Sales!$B5787,Returns!$B$2:$B$297,0)),"No","Yes")</f>
        <v>No</v>
      </c>
      <c r="W5787" t="str">
        <f>INDEX(People!$A$2:$A$5,MATCH(Sales!$M5787,People!$B$2:$B$5,0))</f>
        <v>Anna Andreadi</v>
      </c>
    </row>
    <row r="5788" spans="1:23" x14ac:dyDescent="0.25">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IF(ISNA(MATCH(Sales!$B5788,Returns!$B$2:$B$297,0)),"No","Yes")</f>
        <v>No</v>
      </c>
      <c r="W5788" t="str">
        <f>INDEX(People!$A$2:$A$5,MATCH(Sales!$M5788,People!$B$2:$B$5,0))</f>
        <v>Anna Andreadi</v>
      </c>
    </row>
    <row r="5789" spans="1:23" x14ac:dyDescent="0.25">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c r="V5789" t="str">
        <f>IF(ISNA(MATCH(Sales!$B5789,Returns!$B$2:$B$297,0)),"No","Yes")</f>
        <v>No</v>
      </c>
      <c r="W5789" t="str">
        <f>INDEX(People!$A$2:$A$5,MATCH(Sales!$M5789,People!$B$2:$B$5,0))</f>
        <v>Anna Andreadi</v>
      </c>
    </row>
    <row r="5790" spans="1:23" x14ac:dyDescent="0.25">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c r="V5790" t="str">
        <f>IF(ISNA(MATCH(Sales!$B5790,Returns!$B$2:$B$297,0)),"No","Yes")</f>
        <v>No</v>
      </c>
      <c r="W5790" t="str">
        <f>INDEX(People!$A$2:$A$5,MATCH(Sales!$M5790,People!$B$2:$B$5,0))</f>
        <v>Cassandra Brandow</v>
      </c>
    </row>
    <row r="5791" spans="1:23" x14ac:dyDescent="0.25">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c r="V5791" t="str">
        <f>IF(ISNA(MATCH(Sales!$B5791,Returns!$B$2:$B$297,0)),"No","Yes")</f>
        <v>No</v>
      </c>
      <c r="W5791" t="str">
        <f>INDEX(People!$A$2:$A$5,MATCH(Sales!$M5791,People!$B$2:$B$5,0))</f>
        <v>Cassandra Brandow</v>
      </c>
    </row>
    <row r="5792" spans="1:23" x14ac:dyDescent="0.25">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c r="V5792" t="str">
        <f>IF(ISNA(MATCH(Sales!$B5792,Returns!$B$2:$B$297,0)),"No","Yes")</f>
        <v>Yes</v>
      </c>
      <c r="W5792" t="str">
        <f>INDEX(People!$A$2:$A$5,MATCH(Sales!$M5792,People!$B$2:$B$5,0))</f>
        <v>Anna Andreadi</v>
      </c>
    </row>
    <row r="5793" spans="1:23" x14ac:dyDescent="0.25">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c r="V5793" t="str">
        <f>IF(ISNA(MATCH(Sales!$B5793,Returns!$B$2:$B$297,0)),"No","Yes")</f>
        <v>Yes</v>
      </c>
      <c r="W5793" t="str">
        <f>INDEX(People!$A$2:$A$5,MATCH(Sales!$M5793,People!$B$2:$B$5,0))</f>
        <v>Anna Andreadi</v>
      </c>
    </row>
    <row r="5794" spans="1:23" x14ac:dyDescent="0.25">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c r="V5794" t="str">
        <f>IF(ISNA(MATCH(Sales!$B5794,Returns!$B$2:$B$297,0)),"No","Yes")</f>
        <v>Yes</v>
      </c>
      <c r="W5794" t="str">
        <f>INDEX(People!$A$2:$A$5,MATCH(Sales!$M5794,People!$B$2:$B$5,0))</f>
        <v>Anna Andreadi</v>
      </c>
    </row>
    <row r="5795" spans="1:23" x14ac:dyDescent="0.25">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c r="V5795" t="str">
        <f>IF(ISNA(MATCH(Sales!$B5795,Returns!$B$2:$B$297,0)),"No","Yes")</f>
        <v>Yes</v>
      </c>
      <c r="W5795" t="str">
        <f>INDEX(People!$A$2:$A$5,MATCH(Sales!$M5795,People!$B$2:$B$5,0))</f>
        <v>Anna Andreadi</v>
      </c>
    </row>
    <row r="5796" spans="1:23" x14ac:dyDescent="0.25">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c r="V5796" t="str">
        <f>IF(ISNA(MATCH(Sales!$B5796,Returns!$B$2:$B$297,0)),"No","Yes")</f>
        <v>Yes</v>
      </c>
      <c r="W5796" t="str">
        <f>INDEX(People!$A$2:$A$5,MATCH(Sales!$M5796,People!$B$2:$B$5,0))</f>
        <v>Anna Andreadi</v>
      </c>
    </row>
    <row r="5797" spans="1:23" x14ac:dyDescent="0.25">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c r="V5797" t="str">
        <f>IF(ISNA(MATCH(Sales!$B5797,Returns!$B$2:$B$297,0)),"No","Yes")</f>
        <v>No</v>
      </c>
      <c r="W5797" t="str">
        <f>INDEX(People!$A$2:$A$5,MATCH(Sales!$M5797,People!$B$2:$B$5,0))</f>
        <v>Chuck Magee</v>
      </c>
    </row>
    <row r="5798" spans="1:23" x14ac:dyDescent="0.25">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c r="V5798" t="str">
        <f>IF(ISNA(MATCH(Sales!$B5798,Returns!$B$2:$B$297,0)),"No","Yes")</f>
        <v>No</v>
      </c>
      <c r="W5798" t="str">
        <f>INDEX(People!$A$2:$A$5,MATCH(Sales!$M5798,People!$B$2:$B$5,0))</f>
        <v>Chuck Magee</v>
      </c>
    </row>
    <row r="5799" spans="1:23" x14ac:dyDescent="0.25">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c r="V5799" t="str">
        <f>IF(ISNA(MATCH(Sales!$B5799,Returns!$B$2:$B$297,0)),"No","Yes")</f>
        <v>No</v>
      </c>
      <c r="W5799" t="str">
        <f>INDEX(People!$A$2:$A$5,MATCH(Sales!$M5799,People!$B$2:$B$5,0))</f>
        <v>Chuck Magee</v>
      </c>
    </row>
    <row r="5800" spans="1:23" x14ac:dyDescent="0.25">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IF(ISNA(MATCH(Sales!$B5800,Returns!$B$2:$B$297,0)),"No","Yes")</f>
        <v>No</v>
      </c>
      <c r="W5800" t="str">
        <f>INDEX(People!$A$2:$A$5,MATCH(Sales!$M5800,People!$B$2:$B$5,0))</f>
        <v>Chuck Magee</v>
      </c>
    </row>
    <row r="5801" spans="1:23" x14ac:dyDescent="0.25">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c r="V5801" t="str">
        <f>IF(ISNA(MATCH(Sales!$B5801,Returns!$B$2:$B$297,0)),"No","Yes")</f>
        <v>No</v>
      </c>
      <c r="W5801" t="str">
        <f>INDEX(People!$A$2:$A$5,MATCH(Sales!$M5801,People!$B$2:$B$5,0))</f>
        <v>Kelly Williams</v>
      </c>
    </row>
    <row r="5802" spans="1:23" x14ac:dyDescent="0.25">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c r="V5802" t="str">
        <f>IF(ISNA(MATCH(Sales!$B5802,Returns!$B$2:$B$297,0)),"No","Yes")</f>
        <v>Yes</v>
      </c>
      <c r="W5802" t="str">
        <f>INDEX(People!$A$2:$A$5,MATCH(Sales!$M5802,People!$B$2:$B$5,0))</f>
        <v>Kelly Williams</v>
      </c>
    </row>
    <row r="5803" spans="1:23" x14ac:dyDescent="0.25">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c r="V5803" t="str">
        <f>IF(ISNA(MATCH(Sales!$B5803,Returns!$B$2:$B$297,0)),"No","Yes")</f>
        <v>Yes</v>
      </c>
      <c r="W5803" t="str">
        <f>INDEX(People!$A$2:$A$5,MATCH(Sales!$M5803,People!$B$2:$B$5,0))</f>
        <v>Kelly Williams</v>
      </c>
    </row>
    <row r="5804" spans="1:23" x14ac:dyDescent="0.25">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c r="V5804" t="str">
        <f>IF(ISNA(MATCH(Sales!$B5804,Returns!$B$2:$B$297,0)),"No","Yes")</f>
        <v>No</v>
      </c>
      <c r="W5804" t="str">
        <f>INDEX(People!$A$2:$A$5,MATCH(Sales!$M5804,People!$B$2:$B$5,0))</f>
        <v>Anna Andreadi</v>
      </c>
    </row>
    <row r="5805" spans="1:23" x14ac:dyDescent="0.25">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c r="V5805" t="str">
        <f>IF(ISNA(MATCH(Sales!$B5805,Returns!$B$2:$B$297,0)),"No","Yes")</f>
        <v>No</v>
      </c>
      <c r="W5805" t="str">
        <f>INDEX(People!$A$2:$A$5,MATCH(Sales!$M5805,People!$B$2:$B$5,0))</f>
        <v>Chuck Magee</v>
      </c>
    </row>
    <row r="5806" spans="1:23" x14ac:dyDescent="0.25">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c r="V5806" t="str">
        <f>IF(ISNA(MATCH(Sales!$B5806,Returns!$B$2:$B$297,0)),"No","Yes")</f>
        <v>No</v>
      </c>
      <c r="W5806" t="str">
        <f>INDEX(People!$A$2:$A$5,MATCH(Sales!$M5806,People!$B$2:$B$5,0))</f>
        <v>Kelly Williams</v>
      </c>
    </row>
    <row r="5807" spans="1:23" x14ac:dyDescent="0.25">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c r="V5807" t="str">
        <f>IF(ISNA(MATCH(Sales!$B5807,Returns!$B$2:$B$297,0)),"No","Yes")</f>
        <v>No</v>
      </c>
      <c r="W5807" t="str">
        <f>INDEX(People!$A$2:$A$5,MATCH(Sales!$M5807,People!$B$2:$B$5,0))</f>
        <v>Kelly Williams</v>
      </c>
    </row>
    <row r="5808" spans="1:23" x14ac:dyDescent="0.25">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IF(ISNA(MATCH(Sales!$B5808,Returns!$B$2:$B$297,0)),"No","Yes")</f>
        <v>No</v>
      </c>
      <c r="W5808" t="str">
        <f>INDEX(People!$A$2:$A$5,MATCH(Sales!$M5808,People!$B$2:$B$5,0))</f>
        <v>Cassandra Brandow</v>
      </c>
    </row>
    <row r="5809" spans="1:23" x14ac:dyDescent="0.25">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c r="V5809" t="str">
        <f>IF(ISNA(MATCH(Sales!$B5809,Returns!$B$2:$B$297,0)),"No","Yes")</f>
        <v>No</v>
      </c>
      <c r="W5809" t="str">
        <f>INDEX(People!$A$2:$A$5,MATCH(Sales!$M5809,People!$B$2:$B$5,0))</f>
        <v>Cassandra Brandow</v>
      </c>
    </row>
    <row r="5810" spans="1:23" x14ac:dyDescent="0.25">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c r="V5810" t="str">
        <f>IF(ISNA(MATCH(Sales!$B5810,Returns!$B$2:$B$297,0)),"No","Yes")</f>
        <v>No</v>
      </c>
      <c r="W5810" t="str">
        <f>INDEX(People!$A$2:$A$5,MATCH(Sales!$M5810,People!$B$2:$B$5,0))</f>
        <v>Cassandra Brandow</v>
      </c>
    </row>
    <row r="5811" spans="1:23" x14ac:dyDescent="0.25">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c r="V5811" t="str">
        <f>IF(ISNA(MATCH(Sales!$B5811,Returns!$B$2:$B$297,0)),"No","Yes")</f>
        <v>No</v>
      </c>
      <c r="W5811" t="str">
        <f>INDEX(People!$A$2:$A$5,MATCH(Sales!$M5811,People!$B$2:$B$5,0))</f>
        <v>Cassandra Brandow</v>
      </c>
    </row>
    <row r="5812" spans="1:23" x14ac:dyDescent="0.25">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c r="V5812" t="str">
        <f>IF(ISNA(MATCH(Sales!$B5812,Returns!$B$2:$B$297,0)),"No","Yes")</f>
        <v>No</v>
      </c>
      <c r="W5812" t="str">
        <f>INDEX(People!$A$2:$A$5,MATCH(Sales!$M5812,People!$B$2:$B$5,0))</f>
        <v>Anna Andreadi</v>
      </c>
    </row>
    <row r="5813" spans="1:23" x14ac:dyDescent="0.25">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c r="V5813" t="str">
        <f>IF(ISNA(MATCH(Sales!$B5813,Returns!$B$2:$B$297,0)),"No","Yes")</f>
        <v>No</v>
      </c>
      <c r="W5813" t="str">
        <f>INDEX(People!$A$2:$A$5,MATCH(Sales!$M5813,People!$B$2:$B$5,0))</f>
        <v>Anna Andreadi</v>
      </c>
    </row>
    <row r="5814" spans="1:23" x14ac:dyDescent="0.25">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c r="V5814" t="str">
        <f>IF(ISNA(MATCH(Sales!$B5814,Returns!$B$2:$B$297,0)),"No","Yes")</f>
        <v>No</v>
      </c>
      <c r="W5814" t="str">
        <f>INDEX(People!$A$2:$A$5,MATCH(Sales!$M5814,People!$B$2:$B$5,0))</f>
        <v>Anna Andreadi</v>
      </c>
    </row>
    <row r="5815" spans="1:23" x14ac:dyDescent="0.25">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c r="V5815" t="str">
        <f>IF(ISNA(MATCH(Sales!$B5815,Returns!$B$2:$B$297,0)),"No","Yes")</f>
        <v>No</v>
      </c>
      <c r="W5815" t="str">
        <f>INDEX(People!$A$2:$A$5,MATCH(Sales!$M5815,People!$B$2:$B$5,0))</f>
        <v>Chuck Magee</v>
      </c>
    </row>
    <row r="5816" spans="1:23" x14ac:dyDescent="0.25">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c r="V5816" t="str">
        <f>IF(ISNA(MATCH(Sales!$B5816,Returns!$B$2:$B$297,0)),"No","Yes")</f>
        <v>No</v>
      </c>
      <c r="W5816" t="str">
        <f>INDEX(People!$A$2:$A$5,MATCH(Sales!$M5816,People!$B$2:$B$5,0))</f>
        <v>Cassandra Brandow</v>
      </c>
    </row>
    <row r="5817" spans="1:23" x14ac:dyDescent="0.25">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c r="V5817" t="str">
        <f>IF(ISNA(MATCH(Sales!$B5817,Returns!$B$2:$B$297,0)),"No","Yes")</f>
        <v>No</v>
      </c>
      <c r="W5817" t="str">
        <f>INDEX(People!$A$2:$A$5,MATCH(Sales!$M5817,People!$B$2:$B$5,0))</f>
        <v>Chuck Magee</v>
      </c>
    </row>
    <row r="5818" spans="1:23" x14ac:dyDescent="0.25">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c r="V5818" t="str">
        <f>IF(ISNA(MATCH(Sales!$B5818,Returns!$B$2:$B$297,0)),"No","Yes")</f>
        <v>No</v>
      </c>
      <c r="W5818" t="str">
        <f>INDEX(People!$A$2:$A$5,MATCH(Sales!$M5818,People!$B$2:$B$5,0))</f>
        <v>Chuck Magee</v>
      </c>
    </row>
    <row r="5819" spans="1:23" x14ac:dyDescent="0.25">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c r="V5819" t="str">
        <f>IF(ISNA(MATCH(Sales!$B5819,Returns!$B$2:$B$297,0)),"No","Yes")</f>
        <v>No</v>
      </c>
      <c r="W5819" t="str">
        <f>INDEX(People!$A$2:$A$5,MATCH(Sales!$M5819,People!$B$2:$B$5,0))</f>
        <v>Chuck Magee</v>
      </c>
    </row>
    <row r="5820" spans="1:23" x14ac:dyDescent="0.25">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c r="V5820" t="str">
        <f>IF(ISNA(MATCH(Sales!$B5820,Returns!$B$2:$B$297,0)),"No","Yes")</f>
        <v>No</v>
      </c>
      <c r="W5820" t="str">
        <f>INDEX(People!$A$2:$A$5,MATCH(Sales!$M5820,People!$B$2:$B$5,0))</f>
        <v>Chuck Magee</v>
      </c>
    </row>
    <row r="5821" spans="1:23" x14ac:dyDescent="0.25">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c r="V5821" t="str">
        <f>IF(ISNA(MATCH(Sales!$B5821,Returns!$B$2:$B$297,0)),"No","Yes")</f>
        <v>No</v>
      </c>
      <c r="W5821" t="str">
        <f>INDEX(People!$A$2:$A$5,MATCH(Sales!$M5821,People!$B$2:$B$5,0))</f>
        <v>Chuck Magee</v>
      </c>
    </row>
    <row r="5822" spans="1:23" x14ac:dyDescent="0.25">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c r="V5822" t="str">
        <f>IF(ISNA(MATCH(Sales!$B5822,Returns!$B$2:$B$297,0)),"No","Yes")</f>
        <v>No</v>
      </c>
      <c r="W5822" t="str">
        <f>INDEX(People!$A$2:$A$5,MATCH(Sales!$M5822,People!$B$2:$B$5,0))</f>
        <v>Anna Andreadi</v>
      </c>
    </row>
    <row r="5823" spans="1:23" x14ac:dyDescent="0.25">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IF(ISNA(MATCH(Sales!$B5823,Returns!$B$2:$B$297,0)),"No","Yes")</f>
        <v>No</v>
      </c>
      <c r="W5823" t="str">
        <f>INDEX(People!$A$2:$A$5,MATCH(Sales!$M5823,People!$B$2:$B$5,0))</f>
        <v>Anna Andreadi</v>
      </c>
    </row>
    <row r="5824" spans="1:23" x14ac:dyDescent="0.25">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c r="V5824" t="str">
        <f>IF(ISNA(MATCH(Sales!$B5824,Returns!$B$2:$B$297,0)),"No","Yes")</f>
        <v>No</v>
      </c>
      <c r="W5824" t="str">
        <f>INDEX(People!$A$2:$A$5,MATCH(Sales!$M5824,People!$B$2:$B$5,0))</f>
        <v>Anna Andreadi</v>
      </c>
    </row>
    <row r="5825" spans="1:23" x14ac:dyDescent="0.25">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c r="V5825" t="str">
        <f>IF(ISNA(MATCH(Sales!$B5825,Returns!$B$2:$B$297,0)),"No","Yes")</f>
        <v>No</v>
      </c>
      <c r="W5825" t="str">
        <f>INDEX(People!$A$2:$A$5,MATCH(Sales!$M5825,People!$B$2:$B$5,0))</f>
        <v>Anna Andreadi</v>
      </c>
    </row>
    <row r="5826" spans="1:23" x14ac:dyDescent="0.25">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c r="V5826" t="str">
        <f>IF(ISNA(MATCH(Sales!$B5826,Returns!$B$2:$B$297,0)),"No","Yes")</f>
        <v>No</v>
      </c>
      <c r="W5826" t="str">
        <f>INDEX(People!$A$2:$A$5,MATCH(Sales!$M5826,People!$B$2:$B$5,0))</f>
        <v>Chuck Magee</v>
      </c>
    </row>
    <row r="5827" spans="1:23" x14ac:dyDescent="0.25">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c r="V5827" t="str">
        <f>IF(ISNA(MATCH(Sales!$B5827,Returns!$B$2:$B$297,0)),"No","Yes")</f>
        <v>No</v>
      </c>
      <c r="W5827" t="str">
        <f>INDEX(People!$A$2:$A$5,MATCH(Sales!$M5827,People!$B$2:$B$5,0))</f>
        <v>Chuck Magee</v>
      </c>
    </row>
    <row r="5828" spans="1:23" x14ac:dyDescent="0.25">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c r="V5828" t="str">
        <f>IF(ISNA(MATCH(Sales!$B5828,Returns!$B$2:$B$297,0)),"No","Yes")</f>
        <v>No</v>
      </c>
      <c r="W5828" t="str">
        <f>INDEX(People!$A$2:$A$5,MATCH(Sales!$M5828,People!$B$2:$B$5,0))</f>
        <v>Chuck Magee</v>
      </c>
    </row>
    <row r="5829" spans="1:23" x14ac:dyDescent="0.25">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c r="V5829" t="str">
        <f>IF(ISNA(MATCH(Sales!$B5829,Returns!$B$2:$B$297,0)),"No","Yes")</f>
        <v>No</v>
      </c>
      <c r="W5829" t="str">
        <f>INDEX(People!$A$2:$A$5,MATCH(Sales!$M5829,People!$B$2:$B$5,0))</f>
        <v>Chuck Magee</v>
      </c>
    </row>
    <row r="5830" spans="1:23" x14ac:dyDescent="0.25">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c r="V5830" t="str">
        <f>IF(ISNA(MATCH(Sales!$B5830,Returns!$B$2:$B$297,0)),"No","Yes")</f>
        <v>No</v>
      </c>
      <c r="W5830" t="str">
        <f>INDEX(People!$A$2:$A$5,MATCH(Sales!$M5830,People!$B$2:$B$5,0))</f>
        <v>Chuck Magee</v>
      </c>
    </row>
    <row r="5831" spans="1:23" x14ac:dyDescent="0.25">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c r="V5831" t="str">
        <f>IF(ISNA(MATCH(Sales!$B5831,Returns!$B$2:$B$297,0)),"No","Yes")</f>
        <v>No</v>
      </c>
      <c r="W5831" t="str">
        <f>INDEX(People!$A$2:$A$5,MATCH(Sales!$M5831,People!$B$2:$B$5,0))</f>
        <v>Kelly Williams</v>
      </c>
    </row>
    <row r="5832" spans="1:23" x14ac:dyDescent="0.25">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IF(ISNA(MATCH(Sales!$B5832,Returns!$B$2:$B$297,0)),"No","Yes")</f>
        <v>No</v>
      </c>
      <c r="W5832" t="str">
        <f>INDEX(People!$A$2:$A$5,MATCH(Sales!$M5832,People!$B$2:$B$5,0))</f>
        <v>Kelly Williams</v>
      </c>
    </row>
    <row r="5833" spans="1:23" x14ac:dyDescent="0.25">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c r="V5833" t="str">
        <f>IF(ISNA(MATCH(Sales!$B5833,Returns!$B$2:$B$297,0)),"No","Yes")</f>
        <v>No</v>
      </c>
      <c r="W5833" t="str">
        <f>INDEX(People!$A$2:$A$5,MATCH(Sales!$M5833,People!$B$2:$B$5,0))</f>
        <v>Anna Andreadi</v>
      </c>
    </row>
    <row r="5834" spans="1:23" x14ac:dyDescent="0.25">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IF(ISNA(MATCH(Sales!$B5834,Returns!$B$2:$B$297,0)),"No","Yes")</f>
        <v>No</v>
      </c>
      <c r="W5834" t="str">
        <f>INDEX(People!$A$2:$A$5,MATCH(Sales!$M5834,People!$B$2:$B$5,0))</f>
        <v>Cassandra Brandow</v>
      </c>
    </row>
    <row r="5835" spans="1:23" x14ac:dyDescent="0.25">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IF(ISNA(MATCH(Sales!$B5835,Returns!$B$2:$B$297,0)),"No","Yes")</f>
        <v>No</v>
      </c>
      <c r="W5835" t="str">
        <f>INDEX(People!$A$2:$A$5,MATCH(Sales!$M5835,People!$B$2:$B$5,0))</f>
        <v>Cassandra Brandow</v>
      </c>
    </row>
    <row r="5836" spans="1:23" x14ac:dyDescent="0.25">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c r="V5836" t="str">
        <f>IF(ISNA(MATCH(Sales!$B5836,Returns!$B$2:$B$297,0)),"No","Yes")</f>
        <v>No</v>
      </c>
      <c r="W5836" t="str">
        <f>INDEX(People!$A$2:$A$5,MATCH(Sales!$M5836,People!$B$2:$B$5,0))</f>
        <v>Cassandra Brandow</v>
      </c>
    </row>
    <row r="5837" spans="1:23" x14ac:dyDescent="0.25">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IF(ISNA(MATCH(Sales!$B5837,Returns!$B$2:$B$297,0)),"No","Yes")</f>
        <v>No</v>
      </c>
      <c r="W5837" t="str">
        <f>INDEX(People!$A$2:$A$5,MATCH(Sales!$M5837,People!$B$2:$B$5,0))</f>
        <v>Cassandra Brandow</v>
      </c>
    </row>
    <row r="5838" spans="1:23" x14ac:dyDescent="0.25">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c r="V5838" t="str">
        <f>IF(ISNA(MATCH(Sales!$B5838,Returns!$B$2:$B$297,0)),"No","Yes")</f>
        <v>No</v>
      </c>
      <c r="W5838" t="str">
        <f>INDEX(People!$A$2:$A$5,MATCH(Sales!$M5838,People!$B$2:$B$5,0))</f>
        <v>Cassandra Brandow</v>
      </c>
    </row>
    <row r="5839" spans="1:23" x14ac:dyDescent="0.25">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c r="V5839" t="str">
        <f>IF(ISNA(MATCH(Sales!$B5839,Returns!$B$2:$B$297,0)),"No","Yes")</f>
        <v>No</v>
      </c>
      <c r="W5839" t="str">
        <f>INDEX(People!$A$2:$A$5,MATCH(Sales!$M5839,People!$B$2:$B$5,0))</f>
        <v>Anna Andreadi</v>
      </c>
    </row>
    <row r="5840" spans="1:23" x14ac:dyDescent="0.25">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c r="V5840" t="str">
        <f>IF(ISNA(MATCH(Sales!$B5840,Returns!$B$2:$B$297,0)),"No","Yes")</f>
        <v>No</v>
      </c>
      <c r="W5840" t="str">
        <f>INDEX(People!$A$2:$A$5,MATCH(Sales!$M5840,People!$B$2:$B$5,0))</f>
        <v>Anna Andreadi</v>
      </c>
    </row>
    <row r="5841" spans="1:23" x14ac:dyDescent="0.25">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c r="V5841" t="str">
        <f>IF(ISNA(MATCH(Sales!$B5841,Returns!$B$2:$B$297,0)),"No","Yes")</f>
        <v>No</v>
      </c>
      <c r="W5841" t="str">
        <f>INDEX(People!$A$2:$A$5,MATCH(Sales!$M5841,People!$B$2:$B$5,0))</f>
        <v>Cassandra Brandow</v>
      </c>
    </row>
    <row r="5842" spans="1:23" x14ac:dyDescent="0.25">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c r="V5842" t="str">
        <f>IF(ISNA(MATCH(Sales!$B5842,Returns!$B$2:$B$297,0)),"No","Yes")</f>
        <v>No</v>
      </c>
      <c r="W5842" t="str">
        <f>INDEX(People!$A$2:$A$5,MATCH(Sales!$M5842,People!$B$2:$B$5,0))</f>
        <v>Cassandra Brandow</v>
      </c>
    </row>
    <row r="5843" spans="1:23" x14ac:dyDescent="0.25">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c r="V5843" t="str">
        <f>IF(ISNA(MATCH(Sales!$B5843,Returns!$B$2:$B$297,0)),"No","Yes")</f>
        <v>No</v>
      </c>
      <c r="W5843" t="str">
        <f>INDEX(People!$A$2:$A$5,MATCH(Sales!$M5843,People!$B$2:$B$5,0))</f>
        <v>Anna Andreadi</v>
      </c>
    </row>
    <row r="5844" spans="1:23" x14ac:dyDescent="0.25">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c r="V5844" t="str">
        <f>IF(ISNA(MATCH(Sales!$B5844,Returns!$B$2:$B$297,0)),"No","Yes")</f>
        <v>No</v>
      </c>
      <c r="W5844" t="str">
        <f>INDEX(People!$A$2:$A$5,MATCH(Sales!$M5844,People!$B$2:$B$5,0))</f>
        <v>Anna Andreadi</v>
      </c>
    </row>
    <row r="5845" spans="1:23" x14ac:dyDescent="0.25">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c r="V5845" t="str">
        <f>IF(ISNA(MATCH(Sales!$B5845,Returns!$B$2:$B$297,0)),"No","Yes")</f>
        <v>No</v>
      </c>
      <c r="W5845" t="str">
        <f>INDEX(People!$A$2:$A$5,MATCH(Sales!$M5845,People!$B$2:$B$5,0))</f>
        <v>Anna Andreadi</v>
      </c>
    </row>
    <row r="5846" spans="1:23" x14ac:dyDescent="0.25">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c r="V5846" t="str">
        <f>IF(ISNA(MATCH(Sales!$B5846,Returns!$B$2:$B$297,0)),"No","Yes")</f>
        <v>No</v>
      </c>
      <c r="W5846" t="str">
        <f>INDEX(People!$A$2:$A$5,MATCH(Sales!$M5846,People!$B$2:$B$5,0))</f>
        <v>Anna Andreadi</v>
      </c>
    </row>
    <row r="5847" spans="1:23" x14ac:dyDescent="0.25">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c r="V5847" t="str">
        <f>IF(ISNA(MATCH(Sales!$B5847,Returns!$B$2:$B$297,0)),"No","Yes")</f>
        <v>No</v>
      </c>
      <c r="W5847" t="str">
        <f>INDEX(People!$A$2:$A$5,MATCH(Sales!$M5847,People!$B$2:$B$5,0))</f>
        <v>Anna Andreadi</v>
      </c>
    </row>
    <row r="5848" spans="1:23" x14ac:dyDescent="0.25">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c r="V5848" t="str">
        <f>IF(ISNA(MATCH(Sales!$B5848,Returns!$B$2:$B$297,0)),"No","Yes")</f>
        <v>No</v>
      </c>
      <c r="W5848" t="str">
        <f>INDEX(People!$A$2:$A$5,MATCH(Sales!$M5848,People!$B$2:$B$5,0))</f>
        <v>Anna Andreadi</v>
      </c>
    </row>
    <row r="5849" spans="1:23" x14ac:dyDescent="0.25">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c r="V5849" t="str">
        <f>IF(ISNA(MATCH(Sales!$B5849,Returns!$B$2:$B$297,0)),"No","Yes")</f>
        <v>No</v>
      </c>
      <c r="W5849" t="str">
        <f>INDEX(People!$A$2:$A$5,MATCH(Sales!$M5849,People!$B$2:$B$5,0))</f>
        <v>Anna Andreadi</v>
      </c>
    </row>
    <row r="5850" spans="1:23" x14ac:dyDescent="0.25">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c r="V5850" t="str">
        <f>IF(ISNA(MATCH(Sales!$B5850,Returns!$B$2:$B$297,0)),"No","Yes")</f>
        <v>No</v>
      </c>
      <c r="W5850" t="str">
        <f>INDEX(People!$A$2:$A$5,MATCH(Sales!$M5850,People!$B$2:$B$5,0))</f>
        <v>Kelly Williams</v>
      </c>
    </row>
    <row r="5851" spans="1:23" x14ac:dyDescent="0.25">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c r="V5851" t="str">
        <f>IF(ISNA(MATCH(Sales!$B5851,Returns!$B$2:$B$297,0)),"No","Yes")</f>
        <v>No</v>
      </c>
      <c r="W5851" t="str">
        <f>INDEX(People!$A$2:$A$5,MATCH(Sales!$M5851,People!$B$2:$B$5,0))</f>
        <v>Kelly Williams</v>
      </c>
    </row>
    <row r="5852" spans="1:23" x14ac:dyDescent="0.25">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c r="V5852" t="str">
        <f>IF(ISNA(MATCH(Sales!$B5852,Returns!$B$2:$B$297,0)),"No","Yes")</f>
        <v>No</v>
      </c>
      <c r="W5852" t="str">
        <f>INDEX(People!$A$2:$A$5,MATCH(Sales!$M5852,People!$B$2:$B$5,0))</f>
        <v>Kelly Williams</v>
      </c>
    </row>
    <row r="5853" spans="1:23" x14ac:dyDescent="0.25">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IF(ISNA(MATCH(Sales!$B5853,Returns!$B$2:$B$297,0)),"No","Yes")</f>
        <v>No</v>
      </c>
      <c r="W5853" t="str">
        <f>INDEX(People!$A$2:$A$5,MATCH(Sales!$M5853,People!$B$2:$B$5,0))</f>
        <v>Kelly Williams</v>
      </c>
    </row>
    <row r="5854" spans="1:23" x14ac:dyDescent="0.25">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c r="V5854" t="str">
        <f>IF(ISNA(MATCH(Sales!$B5854,Returns!$B$2:$B$297,0)),"No","Yes")</f>
        <v>No</v>
      </c>
      <c r="W5854" t="str">
        <f>INDEX(People!$A$2:$A$5,MATCH(Sales!$M5854,People!$B$2:$B$5,0))</f>
        <v>Kelly Williams</v>
      </c>
    </row>
    <row r="5855" spans="1:23" x14ac:dyDescent="0.25">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IF(ISNA(MATCH(Sales!$B5855,Returns!$B$2:$B$297,0)),"No","Yes")</f>
        <v>No</v>
      </c>
      <c r="W5855" t="str">
        <f>INDEX(People!$A$2:$A$5,MATCH(Sales!$M5855,People!$B$2:$B$5,0))</f>
        <v>Cassandra Brandow</v>
      </c>
    </row>
    <row r="5856" spans="1:23" x14ac:dyDescent="0.25">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c r="V5856" t="str">
        <f>IF(ISNA(MATCH(Sales!$B5856,Returns!$B$2:$B$297,0)),"No","Yes")</f>
        <v>No</v>
      </c>
      <c r="W5856" t="str">
        <f>INDEX(People!$A$2:$A$5,MATCH(Sales!$M5856,People!$B$2:$B$5,0))</f>
        <v>Kelly Williams</v>
      </c>
    </row>
    <row r="5857" spans="1:23" x14ac:dyDescent="0.25">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c r="V5857" t="str">
        <f>IF(ISNA(MATCH(Sales!$B5857,Returns!$B$2:$B$297,0)),"No","Yes")</f>
        <v>No</v>
      </c>
      <c r="W5857" t="str">
        <f>INDEX(People!$A$2:$A$5,MATCH(Sales!$M5857,People!$B$2:$B$5,0))</f>
        <v>Kelly Williams</v>
      </c>
    </row>
    <row r="5858" spans="1:23" x14ac:dyDescent="0.25">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c r="V5858" t="str">
        <f>IF(ISNA(MATCH(Sales!$B5858,Returns!$B$2:$B$297,0)),"No","Yes")</f>
        <v>No</v>
      </c>
      <c r="W5858" t="str">
        <f>INDEX(People!$A$2:$A$5,MATCH(Sales!$M5858,People!$B$2:$B$5,0))</f>
        <v>Kelly Williams</v>
      </c>
    </row>
    <row r="5859" spans="1:23" x14ac:dyDescent="0.25">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c r="V5859" t="str">
        <f>IF(ISNA(MATCH(Sales!$B5859,Returns!$B$2:$B$297,0)),"No","Yes")</f>
        <v>No</v>
      </c>
      <c r="W5859" t="str">
        <f>INDEX(People!$A$2:$A$5,MATCH(Sales!$M5859,People!$B$2:$B$5,0))</f>
        <v>Kelly Williams</v>
      </c>
    </row>
    <row r="5860" spans="1:23" x14ac:dyDescent="0.25">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c r="V5860" t="str">
        <f>IF(ISNA(MATCH(Sales!$B5860,Returns!$B$2:$B$297,0)),"No","Yes")</f>
        <v>No</v>
      </c>
      <c r="W5860" t="str">
        <f>INDEX(People!$A$2:$A$5,MATCH(Sales!$M5860,People!$B$2:$B$5,0))</f>
        <v>Anna Andreadi</v>
      </c>
    </row>
    <row r="5861" spans="1:23" x14ac:dyDescent="0.25">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c r="V5861" t="str">
        <f>IF(ISNA(MATCH(Sales!$B5861,Returns!$B$2:$B$297,0)),"No","Yes")</f>
        <v>No</v>
      </c>
      <c r="W5861" t="str">
        <f>INDEX(People!$A$2:$A$5,MATCH(Sales!$M5861,People!$B$2:$B$5,0))</f>
        <v>Cassandra Brandow</v>
      </c>
    </row>
    <row r="5862" spans="1:23" x14ac:dyDescent="0.25">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c r="V5862" t="str">
        <f>IF(ISNA(MATCH(Sales!$B5862,Returns!$B$2:$B$297,0)),"No","Yes")</f>
        <v>No</v>
      </c>
      <c r="W5862" t="str">
        <f>INDEX(People!$A$2:$A$5,MATCH(Sales!$M5862,People!$B$2:$B$5,0))</f>
        <v>Chuck Magee</v>
      </c>
    </row>
    <row r="5863" spans="1:23" x14ac:dyDescent="0.25">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c r="V5863" t="str">
        <f>IF(ISNA(MATCH(Sales!$B5863,Returns!$B$2:$B$297,0)),"No","Yes")</f>
        <v>No</v>
      </c>
      <c r="W5863" t="str">
        <f>INDEX(People!$A$2:$A$5,MATCH(Sales!$M5863,People!$B$2:$B$5,0))</f>
        <v>Cassandra Brandow</v>
      </c>
    </row>
    <row r="5864" spans="1:23" x14ac:dyDescent="0.25">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c r="V5864" t="str">
        <f>IF(ISNA(MATCH(Sales!$B5864,Returns!$B$2:$B$297,0)),"No","Yes")</f>
        <v>No</v>
      </c>
      <c r="W5864" t="str">
        <f>INDEX(People!$A$2:$A$5,MATCH(Sales!$M5864,People!$B$2:$B$5,0))</f>
        <v>Cassandra Brandow</v>
      </c>
    </row>
    <row r="5865" spans="1:23" x14ac:dyDescent="0.25">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IF(ISNA(MATCH(Sales!$B5865,Returns!$B$2:$B$297,0)),"No","Yes")</f>
        <v>No</v>
      </c>
      <c r="W5865" t="str">
        <f>INDEX(People!$A$2:$A$5,MATCH(Sales!$M5865,People!$B$2:$B$5,0))</f>
        <v>Cassandra Brandow</v>
      </c>
    </row>
    <row r="5866" spans="1:23" x14ac:dyDescent="0.25">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c r="V5866" t="str">
        <f>IF(ISNA(MATCH(Sales!$B5866,Returns!$B$2:$B$297,0)),"No","Yes")</f>
        <v>No</v>
      </c>
      <c r="W5866" t="str">
        <f>INDEX(People!$A$2:$A$5,MATCH(Sales!$M5866,People!$B$2:$B$5,0))</f>
        <v>Chuck Magee</v>
      </c>
    </row>
    <row r="5867" spans="1:23" x14ac:dyDescent="0.25">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c r="V5867" t="str">
        <f>IF(ISNA(MATCH(Sales!$B5867,Returns!$B$2:$B$297,0)),"No","Yes")</f>
        <v>No</v>
      </c>
      <c r="W5867" t="str">
        <f>INDEX(People!$A$2:$A$5,MATCH(Sales!$M5867,People!$B$2:$B$5,0))</f>
        <v>Chuck Magee</v>
      </c>
    </row>
    <row r="5868" spans="1:23" x14ac:dyDescent="0.25">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c r="V5868" t="str">
        <f>IF(ISNA(MATCH(Sales!$B5868,Returns!$B$2:$B$297,0)),"No","Yes")</f>
        <v>No</v>
      </c>
      <c r="W5868" t="str">
        <f>INDEX(People!$A$2:$A$5,MATCH(Sales!$M5868,People!$B$2:$B$5,0))</f>
        <v>Chuck Magee</v>
      </c>
    </row>
    <row r="5869" spans="1:23" x14ac:dyDescent="0.25">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c r="V5869" t="str">
        <f>IF(ISNA(MATCH(Sales!$B5869,Returns!$B$2:$B$297,0)),"No","Yes")</f>
        <v>No</v>
      </c>
      <c r="W5869" t="str">
        <f>INDEX(People!$A$2:$A$5,MATCH(Sales!$M5869,People!$B$2:$B$5,0))</f>
        <v>Chuck Magee</v>
      </c>
    </row>
    <row r="5870" spans="1:23" x14ac:dyDescent="0.25">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c r="V5870" t="str">
        <f>IF(ISNA(MATCH(Sales!$B5870,Returns!$B$2:$B$297,0)),"No","Yes")</f>
        <v>No</v>
      </c>
      <c r="W5870" t="str">
        <f>INDEX(People!$A$2:$A$5,MATCH(Sales!$M5870,People!$B$2:$B$5,0))</f>
        <v>Chuck Magee</v>
      </c>
    </row>
    <row r="5871" spans="1:23" x14ac:dyDescent="0.25">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c r="V5871" t="str">
        <f>IF(ISNA(MATCH(Sales!$B5871,Returns!$B$2:$B$297,0)),"No","Yes")</f>
        <v>No</v>
      </c>
      <c r="W5871" t="str">
        <f>INDEX(People!$A$2:$A$5,MATCH(Sales!$M5871,People!$B$2:$B$5,0))</f>
        <v>Anna Andreadi</v>
      </c>
    </row>
    <row r="5872" spans="1:23" x14ac:dyDescent="0.25">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c r="V5872" t="str">
        <f>IF(ISNA(MATCH(Sales!$B5872,Returns!$B$2:$B$297,0)),"No","Yes")</f>
        <v>No</v>
      </c>
      <c r="W5872" t="str">
        <f>INDEX(People!$A$2:$A$5,MATCH(Sales!$M5872,People!$B$2:$B$5,0))</f>
        <v>Anna Andreadi</v>
      </c>
    </row>
    <row r="5873" spans="1:23" x14ac:dyDescent="0.25">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c r="V5873" t="str">
        <f>IF(ISNA(MATCH(Sales!$B5873,Returns!$B$2:$B$297,0)),"No","Yes")</f>
        <v>No</v>
      </c>
      <c r="W5873" t="str">
        <f>INDEX(People!$A$2:$A$5,MATCH(Sales!$M5873,People!$B$2:$B$5,0))</f>
        <v>Kelly Williams</v>
      </c>
    </row>
    <row r="5874" spans="1:23" x14ac:dyDescent="0.25">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c r="V5874" t="str">
        <f>IF(ISNA(MATCH(Sales!$B5874,Returns!$B$2:$B$297,0)),"No","Yes")</f>
        <v>No</v>
      </c>
      <c r="W5874" t="str">
        <f>INDEX(People!$A$2:$A$5,MATCH(Sales!$M5874,People!$B$2:$B$5,0))</f>
        <v>Cassandra Brandow</v>
      </c>
    </row>
    <row r="5875" spans="1:23" x14ac:dyDescent="0.25">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IF(ISNA(MATCH(Sales!$B5875,Returns!$B$2:$B$297,0)),"No","Yes")</f>
        <v>No</v>
      </c>
      <c r="W5875" t="str">
        <f>INDEX(People!$A$2:$A$5,MATCH(Sales!$M5875,People!$B$2:$B$5,0))</f>
        <v>Cassandra Brandow</v>
      </c>
    </row>
    <row r="5876" spans="1:23" x14ac:dyDescent="0.25">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c r="V5876" t="str">
        <f>IF(ISNA(MATCH(Sales!$B5876,Returns!$B$2:$B$297,0)),"No","Yes")</f>
        <v>No</v>
      </c>
      <c r="W5876" t="str">
        <f>INDEX(People!$A$2:$A$5,MATCH(Sales!$M5876,People!$B$2:$B$5,0))</f>
        <v>Cassandra Brandow</v>
      </c>
    </row>
    <row r="5877" spans="1:23" x14ac:dyDescent="0.25">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IF(ISNA(MATCH(Sales!$B5877,Returns!$B$2:$B$297,0)),"No","Yes")</f>
        <v>No</v>
      </c>
      <c r="W5877" t="str">
        <f>INDEX(People!$A$2:$A$5,MATCH(Sales!$M5877,People!$B$2:$B$5,0))</f>
        <v>Chuck Magee</v>
      </c>
    </row>
    <row r="5878" spans="1:23" x14ac:dyDescent="0.25">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c r="V5878" t="str">
        <f>IF(ISNA(MATCH(Sales!$B5878,Returns!$B$2:$B$297,0)),"No","Yes")</f>
        <v>No</v>
      </c>
      <c r="W5878" t="str">
        <f>INDEX(People!$A$2:$A$5,MATCH(Sales!$M5878,People!$B$2:$B$5,0))</f>
        <v>Chuck Magee</v>
      </c>
    </row>
    <row r="5879" spans="1:23" x14ac:dyDescent="0.25">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c r="V5879" t="str">
        <f>IF(ISNA(MATCH(Sales!$B5879,Returns!$B$2:$B$297,0)),"No","Yes")</f>
        <v>No</v>
      </c>
      <c r="W5879" t="str">
        <f>INDEX(People!$A$2:$A$5,MATCH(Sales!$M5879,People!$B$2:$B$5,0))</f>
        <v>Chuck Magee</v>
      </c>
    </row>
    <row r="5880" spans="1:23" x14ac:dyDescent="0.25">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c r="V5880" t="str">
        <f>IF(ISNA(MATCH(Sales!$B5880,Returns!$B$2:$B$297,0)),"No","Yes")</f>
        <v>No</v>
      </c>
      <c r="W5880" t="str">
        <f>INDEX(People!$A$2:$A$5,MATCH(Sales!$M5880,People!$B$2:$B$5,0))</f>
        <v>Chuck Magee</v>
      </c>
    </row>
    <row r="5881" spans="1:23" x14ac:dyDescent="0.25">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c r="V5881" t="str">
        <f>IF(ISNA(MATCH(Sales!$B5881,Returns!$B$2:$B$297,0)),"No","Yes")</f>
        <v>Yes</v>
      </c>
      <c r="W5881" t="str">
        <f>INDEX(People!$A$2:$A$5,MATCH(Sales!$M5881,People!$B$2:$B$5,0))</f>
        <v>Chuck Magee</v>
      </c>
    </row>
    <row r="5882" spans="1:23" x14ac:dyDescent="0.25">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c r="V5882" t="str">
        <f>IF(ISNA(MATCH(Sales!$B5882,Returns!$B$2:$B$297,0)),"No","Yes")</f>
        <v>No</v>
      </c>
      <c r="W5882" t="str">
        <f>INDEX(People!$A$2:$A$5,MATCH(Sales!$M5882,People!$B$2:$B$5,0))</f>
        <v>Anna Andreadi</v>
      </c>
    </row>
    <row r="5883" spans="1:23" x14ac:dyDescent="0.25">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c r="V5883" t="str">
        <f>IF(ISNA(MATCH(Sales!$B5883,Returns!$B$2:$B$297,0)),"No","Yes")</f>
        <v>No</v>
      </c>
      <c r="W5883" t="str">
        <f>INDEX(People!$A$2:$A$5,MATCH(Sales!$M5883,People!$B$2:$B$5,0))</f>
        <v>Anna Andreadi</v>
      </c>
    </row>
    <row r="5884" spans="1:23" x14ac:dyDescent="0.25">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c r="V5884" t="str">
        <f>IF(ISNA(MATCH(Sales!$B5884,Returns!$B$2:$B$297,0)),"No","Yes")</f>
        <v>No</v>
      </c>
      <c r="W5884" t="str">
        <f>INDEX(People!$A$2:$A$5,MATCH(Sales!$M5884,People!$B$2:$B$5,0))</f>
        <v>Anna Andreadi</v>
      </c>
    </row>
    <row r="5885" spans="1:23" x14ac:dyDescent="0.25">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c r="V5885" t="str">
        <f>IF(ISNA(MATCH(Sales!$B5885,Returns!$B$2:$B$297,0)),"No","Yes")</f>
        <v>No</v>
      </c>
      <c r="W5885" t="str">
        <f>INDEX(People!$A$2:$A$5,MATCH(Sales!$M5885,People!$B$2:$B$5,0))</f>
        <v>Anna Andreadi</v>
      </c>
    </row>
    <row r="5886" spans="1:23" x14ac:dyDescent="0.25">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c r="V5886" t="str">
        <f>IF(ISNA(MATCH(Sales!$B5886,Returns!$B$2:$B$297,0)),"No","Yes")</f>
        <v>No</v>
      </c>
      <c r="W5886" t="str">
        <f>INDEX(People!$A$2:$A$5,MATCH(Sales!$M5886,People!$B$2:$B$5,0))</f>
        <v>Anna Andreadi</v>
      </c>
    </row>
    <row r="5887" spans="1:23" x14ac:dyDescent="0.25">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c r="V5887" t="str">
        <f>IF(ISNA(MATCH(Sales!$B5887,Returns!$B$2:$B$297,0)),"No","Yes")</f>
        <v>No</v>
      </c>
      <c r="W5887" t="str">
        <f>INDEX(People!$A$2:$A$5,MATCH(Sales!$M5887,People!$B$2:$B$5,0))</f>
        <v>Anna Andreadi</v>
      </c>
    </row>
    <row r="5888" spans="1:23" x14ac:dyDescent="0.25">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c r="V5888" t="str">
        <f>IF(ISNA(MATCH(Sales!$B5888,Returns!$B$2:$B$297,0)),"No","Yes")</f>
        <v>No</v>
      </c>
      <c r="W5888" t="str">
        <f>INDEX(People!$A$2:$A$5,MATCH(Sales!$M5888,People!$B$2:$B$5,0))</f>
        <v>Anna Andreadi</v>
      </c>
    </row>
    <row r="5889" spans="1:23" x14ac:dyDescent="0.25">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c r="V5889" t="str">
        <f>IF(ISNA(MATCH(Sales!$B5889,Returns!$B$2:$B$297,0)),"No","Yes")</f>
        <v>No</v>
      </c>
      <c r="W5889" t="str">
        <f>INDEX(People!$A$2:$A$5,MATCH(Sales!$M5889,People!$B$2:$B$5,0))</f>
        <v>Chuck Magee</v>
      </c>
    </row>
    <row r="5890" spans="1:23" x14ac:dyDescent="0.25">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c r="V5890" t="str">
        <f>IF(ISNA(MATCH(Sales!$B5890,Returns!$B$2:$B$297,0)),"No","Yes")</f>
        <v>No</v>
      </c>
      <c r="W5890" t="str">
        <f>INDEX(People!$A$2:$A$5,MATCH(Sales!$M5890,People!$B$2:$B$5,0))</f>
        <v>Cassandra Brandow</v>
      </c>
    </row>
    <row r="5891" spans="1:23" x14ac:dyDescent="0.25">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c r="V5891" t="str">
        <f>IF(ISNA(MATCH(Sales!$B5891,Returns!$B$2:$B$297,0)),"No","Yes")</f>
        <v>No</v>
      </c>
      <c r="W5891" t="str">
        <f>INDEX(People!$A$2:$A$5,MATCH(Sales!$M5891,People!$B$2:$B$5,0))</f>
        <v>Chuck Magee</v>
      </c>
    </row>
    <row r="5892" spans="1:23" x14ac:dyDescent="0.25">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c r="V5892" t="str">
        <f>IF(ISNA(MATCH(Sales!$B5892,Returns!$B$2:$B$297,0)),"No","Yes")</f>
        <v>No</v>
      </c>
      <c r="W5892" t="str">
        <f>INDEX(People!$A$2:$A$5,MATCH(Sales!$M5892,People!$B$2:$B$5,0))</f>
        <v>Kelly Williams</v>
      </c>
    </row>
    <row r="5893" spans="1:23" x14ac:dyDescent="0.25">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c r="V5893" t="str">
        <f>IF(ISNA(MATCH(Sales!$B5893,Returns!$B$2:$B$297,0)),"No","Yes")</f>
        <v>No</v>
      </c>
      <c r="W5893" t="str">
        <f>INDEX(People!$A$2:$A$5,MATCH(Sales!$M5893,People!$B$2:$B$5,0))</f>
        <v>Kelly Williams</v>
      </c>
    </row>
    <row r="5894" spans="1:23" x14ac:dyDescent="0.25">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c r="V5894" t="str">
        <f>IF(ISNA(MATCH(Sales!$B5894,Returns!$B$2:$B$297,0)),"No","Yes")</f>
        <v>No</v>
      </c>
      <c r="W5894" t="str">
        <f>INDEX(People!$A$2:$A$5,MATCH(Sales!$M5894,People!$B$2:$B$5,0))</f>
        <v>Kelly Williams</v>
      </c>
    </row>
    <row r="5895" spans="1:23" x14ac:dyDescent="0.25">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c r="V5895" t="str">
        <f>IF(ISNA(MATCH(Sales!$B5895,Returns!$B$2:$B$297,0)),"No","Yes")</f>
        <v>Yes</v>
      </c>
      <c r="W5895" t="str">
        <f>INDEX(People!$A$2:$A$5,MATCH(Sales!$M5895,People!$B$2:$B$5,0))</f>
        <v>Cassandra Brandow</v>
      </c>
    </row>
    <row r="5896" spans="1:23" x14ac:dyDescent="0.25">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c r="V5896" t="str">
        <f>IF(ISNA(MATCH(Sales!$B5896,Returns!$B$2:$B$297,0)),"No","Yes")</f>
        <v>No</v>
      </c>
      <c r="W5896" t="str">
        <f>INDEX(People!$A$2:$A$5,MATCH(Sales!$M5896,People!$B$2:$B$5,0))</f>
        <v>Anna Andreadi</v>
      </c>
    </row>
    <row r="5897" spans="1:23" x14ac:dyDescent="0.25">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c r="V5897" t="str">
        <f>IF(ISNA(MATCH(Sales!$B5897,Returns!$B$2:$B$297,0)),"No","Yes")</f>
        <v>No</v>
      </c>
      <c r="W5897" t="str">
        <f>INDEX(People!$A$2:$A$5,MATCH(Sales!$M5897,People!$B$2:$B$5,0))</f>
        <v>Anna Andreadi</v>
      </c>
    </row>
    <row r="5898" spans="1:23" x14ac:dyDescent="0.25">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c r="V5898" t="str">
        <f>IF(ISNA(MATCH(Sales!$B5898,Returns!$B$2:$B$297,0)),"No","Yes")</f>
        <v>No</v>
      </c>
      <c r="W5898" t="str">
        <f>INDEX(People!$A$2:$A$5,MATCH(Sales!$M5898,People!$B$2:$B$5,0))</f>
        <v>Anna Andreadi</v>
      </c>
    </row>
    <row r="5899" spans="1:23" x14ac:dyDescent="0.25">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c r="V5899" t="str">
        <f>IF(ISNA(MATCH(Sales!$B5899,Returns!$B$2:$B$297,0)),"No","Yes")</f>
        <v>No</v>
      </c>
      <c r="W5899" t="str">
        <f>INDEX(People!$A$2:$A$5,MATCH(Sales!$M5899,People!$B$2:$B$5,0))</f>
        <v>Kelly Williams</v>
      </c>
    </row>
    <row r="5900" spans="1:23" x14ac:dyDescent="0.25">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c r="V5900" t="str">
        <f>IF(ISNA(MATCH(Sales!$B5900,Returns!$B$2:$B$297,0)),"No","Yes")</f>
        <v>No</v>
      </c>
      <c r="W5900" t="str">
        <f>INDEX(People!$A$2:$A$5,MATCH(Sales!$M5900,People!$B$2:$B$5,0))</f>
        <v>Kelly Williams</v>
      </c>
    </row>
    <row r="5901" spans="1:23" x14ac:dyDescent="0.25">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IF(ISNA(MATCH(Sales!$B5901,Returns!$B$2:$B$297,0)),"No","Yes")</f>
        <v>No</v>
      </c>
      <c r="W5901" t="str">
        <f>INDEX(People!$A$2:$A$5,MATCH(Sales!$M5901,People!$B$2:$B$5,0))</f>
        <v>Anna Andreadi</v>
      </c>
    </row>
    <row r="5902" spans="1:23" x14ac:dyDescent="0.25">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c r="V5902" t="str">
        <f>IF(ISNA(MATCH(Sales!$B5902,Returns!$B$2:$B$297,0)),"No","Yes")</f>
        <v>No</v>
      </c>
      <c r="W5902" t="str">
        <f>INDEX(People!$A$2:$A$5,MATCH(Sales!$M5902,People!$B$2:$B$5,0))</f>
        <v>Anna Andreadi</v>
      </c>
    </row>
    <row r="5903" spans="1:23" x14ac:dyDescent="0.25">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IF(ISNA(MATCH(Sales!$B5903,Returns!$B$2:$B$297,0)),"No","Yes")</f>
        <v>No</v>
      </c>
      <c r="W5903" t="str">
        <f>INDEX(People!$A$2:$A$5,MATCH(Sales!$M5903,People!$B$2:$B$5,0))</f>
        <v>Chuck Magee</v>
      </c>
    </row>
    <row r="5904" spans="1:23" x14ac:dyDescent="0.25">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c r="V5904" t="str">
        <f>IF(ISNA(MATCH(Sales!$B5904,Returns!$B$2:$B$297,0)),"No","Yes")</f>
        <v>No</v>
      </c>
      <c r="W5904" t="str">
        <f>INDEX(People!$A$2:$A$5,MATCH(Sales!$M5904,People!$B$2:$B$5,0))</f>
        <v>Anna Andreadi</v>
      </c>
    </row>
    <row r="5905" spans="1:23" x14ac:dyDescent="0.25">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c r="V5905" t="str">
        <f>IF(ISNA(MATCH(Sales!$B5905,Returns!$B$2:$B$297,0)),"No","Yes")</f>
        <v>No</v>
      </c>
      <c r="W5905" t="str">
        <f>INDEX(People!$A$2:$A$5,MATCH(Sales!$M5905,People!$B$2:$B$5,0))</f>
        <v>Anna Andreadi</v>
      </c>
    </row>
    <row r="5906" spans="1:23" x14ac:dyDescent="0.25">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c r="V5906" t="str">
        <f>IF(ISNA(MATCH(Sales!$B5906,Returns!$B$2:$B$297,0)),"No","Yes")</f>
        <v>No</v>
      </c>
      <c r="W5906" t="str">
        <f>INDEX(People!$A$2:$A$5,MATCH(Sales!$M5906,People!$B$2:$B$5,0))</f>
        <v>Anna Andreadi</v>
      </c>
    </row>
    <row r="5907" spans="1:23" x14ac:dyDescent="0.25">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c r="V5907" t="str">
        <f>IF(ISNA(MATCH(Sales!$B5907,Returns!$B$2:$B$297,0)),"No","Yes")</f>
        <v>No</v>
      </c>
      <c r="W5907" t="str">
        <f>INDEX(People!$A$2:$A$5,MATCH(Sales!$M5907,People!$B$2:$B$5,0))</f>
        <v>Anna Andreadi</v>
      </c>
    </row>
    <row r="5908" spans="1:23" x14ac:dyDescent="0.25">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c r="V5908" t="str">
        <f>IF(ISNA(MATCH(Sales!$B5908,Returns!$B$2:$B$297,0)),"No","Yes")</f>
        <v>No</v>
      </c>
      <c r="W5908" t="str">
        <f>INDEX(People!$A$2:$A$5,MATCH(Sales!$M5908,People!$B$2:$B$5,0))</f>
        <v>Anna Andreadi</v>
      </c>
    </row>
    <row r="5909" spans="1:23" x14ac:dyDescent="0.25">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IF(ISNA(MATCH(Sales!$B5909,Returns!$B$2:$B$297,0)),"No","Yes")</f>
        <v>No</v>
      </c>
      <c r="W5909" t="str">
        <f>INDEX(People!$A$2:$A$5,MATCH(Sales!$M5909,People!$B$2:$B$5,0))</f>
        <v>Anna Andreadi</v>
      </c>
    </row>
    <row r="5910" spans="1:23" x14ac:dyDescent="0.25">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c r="V5910" t="str">
        <f>IF(ISNA(MATCH(Sales!$B5910,Returns!$B$2:$B$297,0)),"No","Yes")</f>
        <v>No</v>
      </c>
      <c r="W5910" t="str">
        <f>INDEX(People!$A$2:$A$5,MATCH(Sales!$M5910,People!$B$2:$B$5,0))</f>
        <v>Anna Andreadi</v>
      </c>
    </row>
    <row r="5911" spans="1:23" x14ac:dyDescent="0.25">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c r="V5911" t="str">
        <f>IF(ISNA(MATCH(Sales!$B5911,Returns!$B$2:$B$297,0)),"No","Yes")</f>
        <v>No</v>
      </c>
      <c r="W5911" t="str">
        <f>INDEX(People!$A$2:$A$5,MATCH(Sales!$M5911,People!$B$2:$B$5,0))</f>
        <v>Anna Andreadi</v>
      </c>
    </row>
    <row r="5912" spans="1:23" x14ac:dyDescent="0.25">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c r="V5912" t="str">
        <f>IF(ISNA(MATCH(Sales!$B5912,Returns!$B$2:$B$297,0)),"No","Yes")</f>
        <v>No</v>
      </c>
      <c r="W5912" t="str">
        <f>INDEX(People!$A$2:$A$5,MATCH(Sales!$M5912,People!$B$2:$B$5,0))</f>
        <v>Anna Andreadi</v>
      </c>
    </row>
    <row r="5913" spans="1:23" x14ac:dyDescent="0.25">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c r="V5913" t="str">
        <f>IF(ISNA(MATCH(Sales!$B5913,Returns!$B$2:$B$297,0)),"No","Yes")</f>
        <v>No</v>
      </c>
      <c r="W5913" t="str">
        <f>INDEX(People!$A$2:$A$5,MATCH(Sales!$M5913,People!$B$2:$B$5,0))</f>
        <v>Anna Andreadi</v>
      </c>
    </row>
    <row r="5914" spans="1:23" x14ac:dyDescent="0.25">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c r="V5914" t="str">
        <f>IF(ISNA(MATCH(Sales!$B5914,Returns!$B$2:$B$297,0)),"No","Yes")</f>
        <v>No</v>
      </c>
      <c r="W5914" t="str">
        <f>INDEX(People!$A$2:$A$5,MATCH(Sales!$M5914,People!$B$2:$B$5,0))</f>
        <v>Cassandra Brandow</v>
      </c>
    </row>
    <row r="5915" spans="1:23" x14ac:dyDescent="0.25">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c r="V5915" t="str">
        <f>IF(ISNA(MATCH(Sales!$B5915,Returns!$B$2:$B$297,0)),"No","Yes")</f>
        <v>No</v>
      </c>
      <c r="W5915" t="str">
        <f>INDEX(People!$A$2:$A$5,MATCH(Sales!$M5915,People!$B$2:$B$5,0))</f>
        <v>Chuck Magee</v>
      </c>
    </row>
    <row r="5916" spans="1:23" x14ac:dyDescent="0.25">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c r="V5916" t="str">
        <f>IF(ISNA(MATCH(Sales!$B5916,Returns!$B$2:$B$297,0)),"No","Yes")</f>
        <v>No</v>
      </c>
      <c r="W5916" t="str">
        <f>INDEX(People!$A$2:$A$5,MATCH(Sales!$M5916,People!$B$2:$B$5,0))</f>
        <v>Chuck Magee</v>
      </c>
    </row>
    <row r="5917" spans="1:23" x14ac:dyDescent="0.25">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c r="V5917" t="str">
        <f>IF(ISNA(MATCH(Sales!$B5917,Returns!$B$2:$B$297,0)),"No","Yes")</f>
        <v>No</v>
      </c>
      <c r="W5917" t="str">
        <f>INDEX(People!$A$2:$A$5,MATCH(Sales!$M5917,People!$B$2:$B$5,0))</f>
        <v>Chuck Magee</v>
      </c>
    </row>
    <row r="5918" spans="1:23" x14ac:dyDescent="0.25">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c r="V5918" t="str">
        <f>IF(ISNA(MATCH(Sales!$B5918,Returns!$B$2:$B$297,0)),"No","Yes")</f>
        <v>No</v>
      </c>
      <c r="W5918" t="str">
        <f>INDEX(People!$A$2:$A$5,MATCH(Sales!$M5918,People!$B$2:$B$5,0))</f>
        <v>Chuck Magee</v>
      </c>
    </row>
    <row r="5919" spans="1:23" x14ac:dyDescent="0.25">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c r="V5919" t="str">
        <f>IF(ISNA(MATCH(Sales!$B5919,Returns!$B$2:$B$297,0)),"No","Yes")</f>
        <v>No</v>
      </c>
      <c r="W5919" t="str">
        <f>INDEX(People!$A$2:$A$5,MATCH(Sales!$M5919,People!$B$2:$B$5,0))</f>
        <v>Chuck Magee</v>
      </c>
    </row>
    <row r="5920" spans="1:23" x14ac:dyDescent="0.25">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c r="V5920" t="str">
        <f>IF(ISNA(MATCH(Sales!$B5920,Returns!$B$2:$B$297,0)),"No","Yes")</f>
        <v>No</v>
      </c>
      <c r="W5920" t="str">
        <f>INDEX(People!$A$2:$A$5,MATCH(Sales!$M5920,People!$B$2:$B$5,0))</f>
        <v>Chuck Magee</v>
      </c>
    </row>
    <row r="5921" spans="1:23" x14ac:dyDescent="0.25">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c r="V5921" t="str">
        <f>IF(ISNA(MATCH(Sales!$B5921,Returns!$B$2:$B$297,0)),"No","Yes")</f>
        <v>No</v>
      </c>
      <c r="W5921" t="str">
        <f>INDEX(People!$A$2:$A$5,MATCH(Sales!$M5921,People!$B$2:$B$5,0))</f>
        <v>Chuck Magee</v>
      </c>
    </row>
    <row r="5922" spans="1:23" x14ac:dyDescent="0.25">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c r="V5922" t="str">
        <f>IF(ISNA(MATCH(Sales!$B5922,Returns!$B$2:$B$297,0)),"No","Yes")</f>
        <v>No</v>
      </c>
      <c r="W5922" t="str">
        <f>INDEX(People!$A$2:$A$5,MATCH(Sales!$M5922,People!$B$2:$B$5,0))</f>
        <v>Chuck Magee</v>
      </c>
    </row>
    <row r="5923" spans="1:23" x14ac:dyDescent="0.25">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c r="V5923" t="str">
        <f>IF(ISNA(MATCH(Sales!$B5923,Returns!$B$2:$B$297,0)),"No","Yes")</f>
        <v>No</v>
      </c>
      <c r="W5923" t="str">
        <f>INDEX(People!$A$2:$A$5,MATCH(Sales!$M5923,People!$B$2:$B$5,0))</f>
        <v>Chuck Magee</v>
      </c>
    </row>
    <row r="5924" spans="1:23" x14ac:dyDescent="0.25">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c r="V5924" t="str">
        <f>IF(ISNA(MATCH(Sales!$B5924,Returns!$B$2:$B$297,0)),"No","Yes")</f>
        <v>No</v>
      </c>
      <c r="W5924" t="str">
        <f>INDEX(People!$A$2:$A$5,MATCH(Sales!$M5924,People!$B$2:$B$5,0))</f>
        <v>Chuck Magee</v>
      </c>
    </row>
    <row r="5925" spans="1:23" x14ac:dyDescent="0.25">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c r="V5925" t="str">
        <f>IF(ISNA(MATCH(Sales!$B5925,Returns!$B$2:$B$297,0)),"No","Yes")</f>
        <v>No</v>
      </c>
      <c r="W5925" t="str">
        <f>INDEX(People!$A$2:$A$5,MATCH(Sales!$M5925,People!$B$2:$B$5,0))</f>
        <v>Chuck Magee</v>
      </c>
    </row>
    <row r="5926" spans="1:23" x14ac:dyDescent="0.25">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c r="V5926" t="str">
        <f>IF(ISNA(MATCH(Sales!$B5926,Returns!$B$2:$B$297,0)),"No","Yes")</f>
        <v>No</v>
      </c>
      <c r="W5926" t="str">
        <f>INDEX(People!$A$2:$A$5,MATCH(Sales!$M5926,People!$B$2:$B$5,0))</f>
        <v>Cassandra Brandow</v>
      </c>
    </row>
    <row r="5927" spans="1:23" x14ac:dyDescent="0.25">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c r="V5927" t="str">
        <f>IF(ISNA(MATCH(Sales!$B5927,Returns!$B$2:$B$297,0)),"No","Yes")</f>
        <v>No</v>
      </c>
      <c r="W5927" t="str">
        <f>INDEX(People!$A$2:$A$5,MATCH(Sales!$M5927,People!$B$2:$B$5,0))</f>
        <v>Anna Andreadi</v>
      </c>
    </row>
    <row r="5928" spans="1:23" x14ac:dyDescent="0.25">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c r="V5928" t="str">
        <f>IF(ISNA(MATCH(Sales!$B5928,Returns!$B$2:$B$297,0)),"No","Yes")</f>
        <v>No</v>
      </c>
      <c r="W5928" t="str">
        <f>INDEX(People!$A$2:$A$5,MATCH(Sales!$M5928,People!$B$2:$B$5,0))</f>
        <v>Cassandra Brandow</v>
      </c>
    </row>
    <row r="5929" spans="1:23" x14ac:dyDescent="0.25">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c r="V5929" t="str">
        <f>IF(ISNA(MATCH(Sales!$B5929,Returns!$B$2:$B$297,0)),"No","Yes")</f>
        <v>No</v>
      </c>
      <c r="W5929" t="str">
        <f>INDEX(People!$A$2:$A$5,MATCH(Sales!$M5929,People!$B$2:$B$5,0))</f>
        <v>Cassandra Brandow</v>
      </c>
    </row>
    <row r="5930" spans="1:23" x14ac:dyDescent="0.25">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c r="V5930" t="str">
        <f>IF(ISNA(MATCH(Sales!$B5930,Returns!$B$2:$B$297,0)),"No","Yes")</f>
        <v>No</v>
      </c>
      <c r="W5930" t="str">
        <f>INDEX(People!$A$2:$A$5,MATCH(Sales!$M5930,People!$B$2:$B$5,0))</f>
        <v>Cassandra Brandow</v>
      </c>
    </row>
    <row r="5931" spans="1:23" x14ac:dyDescent="0.25">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c r="V5931" t="str">
        <f>IF(ISNA(MATCH(Sales!$B5931,Returns!$B$2:$B$297,0)),"No","Yes")</f>
        <v>No</v>
      </c>
      <c r="W5931" t="str">
        <f>INDEX(People!$A$2:$A$5,MATCH(Sales!$M5931,People!$B$2:$B$5,0))</f>
        <v>Chuck Magee</v>
      </c>
    </row>
    <row r="5932" spans="1:23" x14ac:dyDescent="0.25">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c r="V5932" t="str">
        <f>IF(ISNA(MATCH(Sales!$B5932,Returns!$B$2:$B$297,0)),"No","Yes")</f>
        <v>No</v>
      </c>
      <c r="W5932" t="str">
        <f>INDEX(People!$A$2:$A$5,MATCH(Sales!$M5932,People!$B$2:$B$5,0))</f>
        <v>Chuck Magee</v>
      </c>
    </row>
    <row r="5933" spans="1:23" x14ac:dyDescent="0.25">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c r="V5933" t="str">
        <f>IF(ISNA(MATCH(Sales!$B5933,Returns!$B$2:$B$297,0)),"No","Yes")</f>
        <v>No</v>
      </c>
      <c r="W5933" t="str">
        <f>INDEX(People!$A$2:$A$5,MATCH(Sales!$M5933,People!$B$2:$B$5,0))</f>
        <v>Chuck Magee</v>
      </c>
    </row>
    <row r="5934" spans="1:23" x14ac:dyDescent="0.25">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c r="V5934" t="str">
        <f>IF(ISNA(MATCH(Sales!$B5934,Returns!$B$2:$B$297,0)),"No","Yes")</f>
        <v>No</v>
      </c>
      <c r="W5934" t="str">
        <f>INDEX(People!$A$2:$A$5,MATCH(Sales!$M5934,People!$B$2:$B$5,0))</f>
        <v>Chuck Magee</v>
      </c>
    </row>
    <row r="5935" spans="1:23" x14ac:dyDescent="0.25">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c r="V5935" t="str">
        <f>IF(ISNA(MATCH(Sales!$B5935,Returns!$B$2:$B$297,0)),"No","Yes")</f>
        <v>No</v>
      </c>
      <c r="W5935" t="str">
        <f>INDEX(People!$A$2:$A$5,MATCH(Sales!$M5935,People!$B$2:$B$5,0))</f>
        <v>Chuck Magee</v>
      </c>
    </row>
    <row r="5936" spans="1:23" x14ac:dyDescent="0.25">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c r="V5936" t="str">
        <f>IF(ISNA(MATCH(Sales!$B5936,Returns!$B$2:$B$297,0)),"No","Yes")</f>
        <v>No</v>
      </c>
      <c r="W5936" t="str">
        <f>INDEX(People!$A$2:$A$5,MATCH(Sales!$M5936,People!$B$2:$B$5,0))</f>
        <v>Chuck Magee</v>
      </c>
    </row>
    <row r="5937" spans="1:23" x14ac:dyDescent="0.25">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IF(ISNA(MATCH(Sales!$B5937,Returns!$B$2:$B$297,0)),"No","Yes")</f>
        <v>No</v>
      </c>
      <c r="W5937" t="str">
        <f>INDEX(People!$A$2:$A$5,MATCH(Sales!$M5937,People!$B$2:$B$5,0))</f>
        <v>Anna Andreadi</v>
      </c>
    </row>
    <row r="5938" spans="1:23" x14ac:dyDescent="0.25">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c r="V5938" t="str">
        <f>IF(ISNA(MATCH(Sales!$B5938,Returns!$B$2:$B$297,0)),"No","Yes")</f>
        <v>No</v>
      </c>
      <c r="W5938" t="str">
        <f>INDEX(People!$A$2:$A$5,MATCH(Sales!$M5938,People!$B$2:$B$5,0))</f>
        <v>Anna Andreadi</v>
      </c>
    </row>
    <row r="5939" spans="1:23" x14ac:dyDescent="0.25">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c r="V5939" t="str">
        <f>IF(ISNA(MATCH(Sales!$B5939,Returns!$B$2:$B$297,0)),"No","Yes")</f>
        <v>No</v>
      </c>
      <c r="W5939" t="str">
        <f>INDEX(People!$A$2:$A$5,MATCH(Sales!$M5939,People!$B$2:$B$5,0))</f>
        <v>Anna Andreadi</v>
      </c>
    </row>
    <row r="5940" spans="1:23" x14ac:dyDescent="0.25">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IF(ISNA(MATCH(Sales!$B5940,Returns!$B$2:$B$297,0)),"No","Yes")</f>
        <v>No</v>
      </c>
      <c r="W5940" t="str">
        <f>INDEX(People!$A$2:$A$5,MATCH(Sales!$M5940,People!$B$2:$B$5,0))</f>
        <v>Kelly Williams</v>
      </c>
    </row>
    <row r="5941" spans="1:23" x14ac:dyDescent="0.25">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c r="V5941" t="str">
        <f>IF(ISNA(MATCH(Sales!$B5941,Returns!$B$2:$B$297,0)),"No","Yes")</f>
        <v>No</v>
      </c>
      <c r="W5941" t="str">
        <f>INDEX(People!$A$2:$A$5,MATCH(Sales!$M5941,People!$B$2:$B$5,0))</f>
        <v>Kelly Williams</v>
      </c>
    </row>
    <row r="5942" spans="1:23" x14ac:dyDescent="0.25">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c r="V5942" t="str">
        <f>IF(ISNA(MATCH(Sales!$B5942,Returns!$B$2:$B$297,0)),"No","Yes")</f>
        <v>No</v>
      </c>
      <c r="W5942" t="str">
        <f>INDEX(People!$A$2:$A$5,MATCH(Sales!$M5942,People!$B$2:$B$5,0))</f>
        <v>Anna Andreadi</v>
      </c>
    </row>
    <row r="5943" spans="1:23" x14ac:dyDescent="0.25">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c r="V5943" t="str">
        <f>IF(ISNA(MATCH(Sales!$B5943,Returns!$B$2:$B$297,0)),"No","Yes")</f>
        <v>No</v>
      </c>
      <c r="W5943" t="str">
        <f>INDEX(People!$A$2:$A$5,MATCH(Sales!$M5943,People!$B$2:$B$5,0))</f>
        <v>Anna Andreadi</v>
      </c>
    </row>
    <row r="5944" spans="1:23" x14ac:dyDescent="0.25">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c r="V5944" t="str">
        <f>IF(ISNA(MATCH(Sales!$B5944,Returns!$B$2:$B$297,0)),"No","Yes")</f>
        <v>No</v>
      </c>
      <c r="W5944" t="str">
        <f>INDEX(People!$A$2:$A$5,MATCH(Sales!$M5944,People!$B$2:$B$5,0))</f>
        <v>Anna Andreadi</v>
      </c>
    </row>
    <row r="5945" spans="1:23" x14ac:dyDescent="0.25">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c r="V5945" t="str">
        <f>IF(ISNA(MATCH(Sales!$B5945,Returns!$B$2:$B$297,0)),"No","Yes")</f>
        <v>No</v>
      </c>
      <c r="W5945" t="str">
        <f>INDEX(People!$A$2:$A$5,MATCH(Sales!$M5945,People!$B$2:$B$5,0))</f>
        <v>Anna Andreadi</v>
      </c>
    </row>
    <row r="5946" spans="1:23" x14ac:dyDescent="0.25">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c r="V5946" t="str">
        <f>IF(ISNA(MATCH(Sales!$B5946,Returns!$B$2:$B$297,0)),"No","Yes")</f>
        <v>No</v>
      </c>
      <c r="W5946" t="str">
        <f>INDEX(People!$A$2:$A$5,MATCH(Sales!$M5946,People!$B$2:$B$5,0))</f>
        <v>Anna Andreadi</v>
      </c>
    </row>
    <row r="5947" spans="1:23" x14ac:dyDescent="0.25">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c r="V5947" t="str">
        <f>IF(ISNA(MATCH(Sales!$B5947,Returns!$B$2:$B$297,0)),"No","Yes")</f>
        <v>No</v>
      </c>
      <c r="W5947" t="str">
        <f>INDEX(People!$A$2:$A$5,MATCH(Sales!$M5947,People!$B$2:$B$5,0))</f>
        <v>Anna Andreadi</v>
      </c>
    </row>
    <row r="5948" spans="1:23" x14ac:dyDescent="0.25">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c r="V5948" t="str">
        <f>IF(ISNA(MATCH(Sales!$B5948,Returns!$B$2:$B$297,0)),"No","Yes")</f>
        <v>No</v>
      </c>
      <c r="W5948" t="str">
        <f>INDEX(People!$A$2:$A$5,MATCH(Sales!$M5948,People!$B$2:$B$5,0))</f>
        <v>Anna Andreadi</v>
      </c>
    </row>
    <row r="5949" spans="1:23" x14ac:dyDescent="0.25">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c r="V5949" t="str">
        <f>IF(ISNA(MATCH(Sales!$B5949,Returns!$B$2:$B$297,0)),"No","Yes")</f>
        <v>No</v>
      </c>
      <c r="W5949" t="str">
        <f>INDEX(People!$A$2:$A$5,MATCH(Sales!$M5949,People!$B$2:$B$5,0))</f>
        <v>Kelly Williams</v>
      </c>
    </row>
    <row r="5950" spans="1:23" x14ac:dyDescent="0.25">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c r="V5950" t="str">
        <f>IF(ISNA(MATCH(Sales!$B5950,Returns!$B$2:$B$297,0)),"No","Yes")</f>
        <v>No</v>
      </c>
      <c r="W5950" t="str">
        <f>INDEX(People!$A$2:$A$5,MATCH(Sales!$M5950,People!$B$2:$B$5,0))</f>
        <v>Cassandra Brandow</v>
      </c>
    </row>
    <row r="5951" spans="1:23" x14ac:dyDescent="0.25">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c r="V5951" t="str">
        <f>IF(ISNA(MATCH(Sales!$B5951,Returns!$B$2:$B$297,0)),"No","Yes")</f>
        <v>No</v>
      </c>
      <c r="W5951" t="str">
        <f>INDEX(People!$A$2:$A$5,MATCH(Sales!$M5951,People!$B$2:$B$5,0))</f>
        <v>Cassandra Brandow</v>
      </c>
    </row>
    <row r="5952" spans="1:23" x14ac:dyDescent="0.25">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c r="V5952" t="str">
        <f>IF(ISNA(MATCH(Sales!$B5952,Returns!$B$2:$B$297,0)),"No","Yes")</f>
        <v>No</v>
      </c>
      <c r="W5952" t="str">
        <f>INDEX(People!$A$2:$A$5,MATCH(Sales!$M5952,People!$B$2:$B$5,0))</f>
        <v>Cassandra Brandow</v>
      </c>
    </row>
    <row r="5953" spans="1:23" x14ac:dyDescent="0.25">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c r="V5953" t="str">
        <f>IF(ISNA(MATCH(Sales!$B5953,Returns!$B$2:$B$297,0)),"No","Yes")</f>
        <v>No</v>
      </c>
      <c r="W5953" t="str">
        <f>INDEX(People!$A$2:$A$5,MATCH(Sales!$M5953,People!$B$2:$B$5,0))</f>
        <v>Cassandra Brandow</v>
      </c>
    </row>
    <row r="5954" spans="1:23" x14ac:dyDescent="0.25">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c r="V5954" t="str">
        <f>IF(ISNA(MATCH(Sales!$B5954,Returns!$B$2:$B$297,0)),"No","Yes")</f>
        <v>No</v>
      </c>
      <c r="W5954" t="str">
        <f>INDEX(People!$A$2:$A$5,MATCH(Sales!$M5954,People!$B$2:$B$5,0))</f>
        <v>Kelly Williams</v>
      </c>
    </row>
    <row r="5955" spans="1:23" x14ac:dyDescent="0.25">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c r="V5955" t="str">
        <f>IF(ISNA(MATCH(Sales!$B5955,Returns!$B$2:$B$297,0)),"No","Yes")</f>
        <v>No</v>
      </c>
      <c r="W5955" t="str">
        <f>INDEX(People!$A$2:$A$5,MATCH(Sales!$M5955,People!$B$2:$B$5,0))</f>
        <v>Chuck Magee</v>
      </c>
    </row>
    <row r="5956" spans="1:23" x14ac:dyDescent="0.25">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c r="V5956" t="str">
        <f>IF(ISNA(MATCH(Sales!$B5956,Returns!$B$2:$B$297,0)),"No","Yes")</f>
        <v>No</v>
      </c>
      <c r="W5956" t="str">
        <f>INDEX(People!$A$2:$A$5,MATCH(Sales!$M5956,People!$B$2:$B$5,0))</f>
        <v>Chuck Magee</v>
      </c>
    </row>
    <row r="5957" spans="1:23" x14ac:dyDescent="0.25">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IF(ISNA(MATCH(Sales!$B5957,Returns!$B$2:$B$297,0)),"No","Yes")</f>
        <v>No</v>
      </c>
      <c r="W5957" t="str">
        <f>INDEX(People!$A$2:$A$5,MATCH(Sales!$M5957,People!$B$2:$B$5,0))</f>
        <v>Chuck Magee</v>
      </c>
    </row>
    <row r="5958" spans="1:23" x14ac:dyDescent="0.25">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c r="V5958" t="str">
        <f>IF(ISNA(MATCH(Sales!$B5958,Returns!$B$2:$B$297,0)),"No","Yes")</f>
        <v>No</v>
      </c>
      <c r="W5958" t="str">
        <f>INDEX(People!$A$2:$A$5,MATCH(Sales!$M5958,People!$B$2:$B$5,0))</f>
        <v>Anna Andreadi</v>
      </c>
    </row>
    <row r="5959" spans="1:23" x14ac:dyDescent="0.25">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IF(ISNA(MATCH(Sales!$B5959,Returns!$B$2:$B$297,0)),"No","Yes")</f>
        <v>No</v>
      </c>
      <c r="W5959" t="str">
        <f>INDEX(People!$A$2:$A$5,MATCH(Sales!$M5959,People!$B$2:$B$5,0))</f>
        <v>Anna Andreadi</v>
      </c>
    </row>
    <row r="5960" spans="1:23" x14ac:dyDescent="0.25">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IF(ISNA(MATCH(Sales!$B5960,Returns!$B$2:$B$297,0)),"No","Yes")</f>
        <v>No</v>
      </c>
      <c r="W5960" t="str">
        <f>INDEX(People!$A$2:$A$5,MATCH(Sales!$M5960,People!$B$2:$B$5,0))</f>
        <v>Anna Andreadi</v>
      </c>
    </row>
    <row r="5961" spans="1:23" x14ac:dyDescent="0.25">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c r="V5961" t="str">
        <f>IF(ISNA(MATCH(Sales!$B5961,Returns!$B$2:$B$297,0)),"No","Yes")</f>
        <v>No</v>
      </c>
      <c r="W5961" t="str">
        <f>INDEX(People!$A$2:$A$5,MATCH(Sales!$M5961,People!$B$2:$B$5,0))</f>
        <v>Anna Andreadi</v>
      </c>
    </row>
    <row r="5962" spans="1:23" x14ac:dyDescent="0.25">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c r="V5962" t="str">
        <f>IF(ISNA(MATCH(Sales!$B5962,Returns!$B$2:$B$297,0)),"No","Yes")</f>
        <v>No</v>
      </c>
      <c r="W5962" t="str">
        <f>INDEX(People!$A$2:$A$5,MATCH(Sales!$M5962,People!$B$2:$B$5,0))</f>
        <v>Anna Andreadi</v>
      </c>
    </row>
    <row r="5963" spans="1:23" x14ac:dyDescent="0.25">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c r="V5963" t="str">
        <f>IF(ISNA(MATCH(Sales!$B5963,Returns!$B$2:$B$297,0)),"No","Yes")</f>
        <v>No</v>
      </c>
      <c r="W5963" t="str">
        <f>INDEX(People!$A$2:$A$5,MATCH(Sales!$M5963,People!$B$2:$B$5,0))</f>
        <v>Anna Andreadi</v>
      </c>
    </row>
    <row r="5964" spans="1:23" x14ac:dyDescent="0.25">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IF(ISNA(MATCH(Sales!$B5964,Returns!$B$2:$B$297,0)),"No","Yes")</f>
        <v>No</v>
      </c>
      <c r="W5964" t="str">
        <f>INDEX(People!$A$2:$A$5,MATCH(Sales!$M5964,People!$B$2:$B$5,0))</f>
        <v>Anna Andreadi</v>
      </c>
    </row>
    <row r="5965" spans="1:23" x14ac:dyDescent="0.25">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c r="V5965" t="str">
        <f>IF(ISNA(MATCH(Sales!$B5965,Returns!$B$2:$B$297,0)),"No","Yes")</f>
        <v>No</v>
      </c>
      <c r="W5965" t="str">
        <f>INDEX(People!$A$2:$A$5,MATCH(Sales!$M5965,People!$B$2:$B$5,0))</f>
        <v>Anna Andreadi</v>
      </c>
    </row>
    <row r="5966" spans="1:23" x14ac:dyDescent="0.25">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c r="V5966" t="str">
        <f>IF(ISNA(MATCH(Sales!$B5966,Returns!$B$2:$B$297,0)),"No","Yes")</f>
        <v>No</v>
      </c>
      <c r="W5966" t="str">
        <f>INDEX(People!$A$2:$A$5,MATCH(Sales!$M5966,People!$B$2:$B$5,0))</f>
        <v>Anna Andreadi</v>
      </c>
    </row>
    <row r="5967" spans="1:23" x14ac:dyDescent="0.25">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c r="V5967" t="str">
        <f>IF(ISNA(MATCH(Sales!$B5967,Returns!$B$2:$B$297,0)),"No","Yes")</f>
        <v>No</v>
      </c>
      <c r="W5967" t="str">
        <f>INDEX(People!$A$2:$A$5,MATCH(Sales!$M5967,People!$B$2:$B$5,0))</f>
        <v>Anna Andreadi</v>
      </c>
    </row>
    <row r="5968" spans="1:23" x14ac:dyDescent="0.25">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c r="V5968" t="str">
        <f>IF(ISNA(MATCH(Sales!$B5968,Returns!$B$2:$B$297,0)),"No","Yes")</f>
        <v>No</v>
      </c>
      <c r="W5968" t="str">
        <f>INDEX(People!$A$2:$A$5,MATCH(Sales!$M5968,People!$B$2:$B$5,0))</f>
        <v>Anna Andreadi</v>
      </c>
    </row>
    <row r="5969" spans="1:23" x14ac:dyDescent="0.25">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c r="V5969" t="str">
        <f>IF(ISNA(MATCH(Sales!$B5969,Returns!$B$2:$B$297,0)),"No","Yes")</f>
        <v>No</v>
      </c>
      <c r="W5969" t="str">
        <f>INDEX(People!$A$2:$A$5,MATCH(Sales!$M5969,People!$B$2:$B$5,0))</f>
        <v>Chuck Magee</v>
      </c>
    </row>
    <row r="5970" spans="1:23" x14ac:dyDescent="0.25">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c r="V5970" t="str">
        <f>IF(ISNA(MATCH(Sales!$B5970,Returns!$B$2:$B$297,0)),"No","Yes")</f>
        <v>Yes</v>
      </c>
      <c r="W5970" t="str">
        <f>INDEX(People!$A$2:$A$5,MATCH(Sales!$M5970,People!$B$2:$B$5,0))</f>
        <v>Anna Andreadi</v>
      </c>
    </row>
    <row r="5971" spans="1:23" x14ac:dyDescent="0.25">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IF(ISNA(MATCH(Sales!$B5971,Returns!$B$2:$B$297,0)),"No","Yes")</f>
        <v>Yes</v>
      </c>
      <c r="W5971" t="str">
        <f>INDEX(People!$A$2:$A$5,MATCH(Sales!$M5971,People!$B$2:$B$5,0))</f>
        <v>Anna Andreadi</v>
      </c>
    </row>
    <row r="5972" spans="1:23" x14ac:dyDescent="0.25">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c r="V5972" t="str">
        <f>IF(ISNA(MATCH(Sales!$B5972,Returns!$B$2:$B$297,0)),"No","Yes")</f>
        <v>Yes</v>
      </c>
      <c r="W5972" t="str">
        <f>INDEX(People!$A$2:$A$5,MATCH(Sales!$M5972,People!$B$2:$B$5,0))</f>
        <v>Anna Andreadi</v>
      </c>
    </row>
    <row r="5973" spans="1:23" x14ac:dyDescent="0.25">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c r="V5973" t="str">
        <f>IF(ISNA(MATCH(Sales!$B5973,Returns!$B$2:$B$297,0)),"No","Yes")</f>
        <v>Yes</v>
      </c>
      <c r="W5973" t="str">
        <f>INDEX(People!$A$2:$A$5,MATCH(Sales!$M5973,People!$B$2:$B$5,0))</f>
        <v>Anna Andreadi</v>
      </c>
    </row>
    <row r="5974" spans="1:23" x14ac:dyDescent="0.25">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c r="V5974" t="str">
        <f>IF(ISNA(MATCH(Sales!$B5974,Returns!$B$2:$B$297,0)),"No","Yes")</f>
        <v>No</v>
      </c>
      <c r="W5974" t="str">
        <f>INDEX(People!$A$2:$A$5,MATCH(Sales!$M5974,People!$B$2:$B$5,0))</f>
        <v>Chuck Magee</v>
      </c>
    </row>
    <row r="5975" spans="1:23" x14ac:dyDescent="0.25">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c r="V5975" t="str">
        <f>IF(ISNA(MATCH(Sales!$B5975,Returns!$B$2:$B$297,0)),"No","Yes")</f>
        <v>No</v>
      </c>
      <c r="W5975" t="str">
        <f>INDEX(People!$A$2:$A$5,MATCH(Sales!$M5975,People!$B$2:$B$5,0))</f>
        <v>Chuck Magee</v>
      </c>
    </row>
    <row r="5976" spans="1:23" x14ac:dyDescent="0.25">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c r="V5976" t="str">
        <f>IF(ISNA(MATCH(Sales!$B5976,Returns!$B$2:$B$297,0)),"No","Yes")</f>
        <v>No</v>
      </c>
      <c r="W5976" t="str">
        <f>INDEX(People!$A$2:$A$5,MATCH(Sales!$M5976,People!$B$2:$B$5,0))</f>
        <v>Cassandra Brandow</v>
      </c>
    </row>
    <row r="5977" spans="1:23" x14ac:dyDescent="0.25">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c r="V5977" t="str">
        <f>IF(ISNA(MATCH(Sales!$B5977,Returns!$B$2:$B$297,0)),"No","Yes")</f>
        <v>No</v>
      </c>
      <c r="W5977" t="str">
        <f>INDEX(People!$A$2:$A$5,MATCH(Sales!$M5977,People!$B$2:$B$5,0))</f>
        <v>Kelly Williams</v>
      </c>
    </row>
    <row r="5978" spans="1:23" x14ac:dyDescent="0.25">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c r="V5978" t="str">
        <f>IF(ISNA(MATCH(Sales!$B5978,Returns!$B$2:$B$297,0)),"No","Yes")</f>
        <v>No</v>
      </c>
      <c r="W5978" t="str">
        <f>INDEX(People!$A$2:$A$5,MATCH(Sales!$M5978,People!$B$2:$B$5,0))</f>
        <v>Kelly Williams</v>
      </c>
    </row>
    <row r="5979" spans="1:23" x14ac:dyDescent="0.25">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IF(ISNA(MATCH(Sales!$B5979,Returns!$B$2:$B$297,0)),"No","Yes")</f>
        <v>No</v>
      </c>
      <c r="W5979" t="str">
        <f>INDEX(People!$A$2:$A$5,MATCH(Sales!$M5979,People!$B$2:$B$5,0))</f>
        <v>Anna Andreadi</v>
      </c>
    </row>
    <row r="5980" spans="1:23" x14ac:dyDescent="0.25">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c r="V5980" t="str">
        <f>IF(ISNA(MATCH(Sales!$B5980,Returns!$B$2:$B$297,0)),"No","Yes")</f>
        <v>No</v>
      </c>
      <c r="W5980" t="str">
        <f>INDEX(People!$A$2:$A$5,MATCH(Sales!$M5980,People!$B$2:$B$5,0))</f>
        <v>Kelly Williams</v>
      </c>
    </row>
    <row r="5981" spans="1:23" x14ac:dyDescent="0.25">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IF(ISNA(MATCH(Sales!$B5981,Returns!$B$2:$B$297,0)),"No","Yes")</f>
        <v>No</v>
      </c>
      <c r="W5981" t="str">
        <f>INDEX(People!$A$2:$A$5,MATCH(Sales!$M5981,People!$B$2:$B$5,0))</f>
        <v>Kelly Williams</v>
      </c>
    </row>
    <row r="5982" spans="1:23" x14ac:dyDescent="0.25">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c r="V5982" t="str">
        <f>IF(ISNA(MATCH(Sales!$B5982,Returns!$B$2:$B$297,0)),"No","Yes")</f>
        <v>No</v>
      </c>
      <c r="W5982" t="str">
        <f>INDEX(People!$A$2:$A$5,MATCH(Sales!$M5982,People!$B$2:$B$5,0))</f>
        <v>Kelly Williams</v>
      </c>
    </row>
    <row r="5983" spans="1:23" x14ac:dyDescent="0.25">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c r="V5983" t="str">
        <f>IF(ISNA(MATCH(Sales!$B5983,Returns!$B$2:$B$297,0)),"No","Yes")</f>
        <v>No</v>
      </c>
      <c r="W5983" t="str">
        <f>INDEX(People!$A$2:$A$5,MATCH(Sales!$M5983,People!$B$2:$B$5,0))</f>
        <v>Kelly Williams</v>
      </c>
    </row>
    <row r="5984" spans="1:23" x14ac:dyDescent="0.25">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c r="V5984" t="str">
        <f>IF(ISNA(MATCH(Sales!$B5984,Returns!$B$2:$B$297,0)),"No","Yes")</f>
        <v>No</v>
      </c>
      <c r="W5984" t="str">
        <f>INDEX(People!$A$2:$A$5,MATCH(Sales!$M5984,People!$B$2:$B$5,0))</f>
        <v>Chuck Magee</v>
      </c>
    </row>
    <row r="5985" spans="1:23" x14ac:dyDescent="0.25">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c r="V5985" t="str">
        <f>IF(ISNA(MATCH(Sales!$B5985,Returns!$B$2:$B$297,0)),"No","Yes")</f>
        <v>No</v>
      </c>
      <c r="W5985" t="str">
        <f>INDEX(People!$A$2:$A$5,MATCH(Sales!$M5985,People!$B$2:$B$5,0))</f>
        <v>Chuck Magee</v>
      </c>
    </row>
    <row r="5986" spans="1:23" x14ac:dyDescent="0.25">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c r="V5986" t="str">
        <f>IF(ISNA(MATCH(Sales!$B5986,Returns!$B$2:$B$297,0)),"No","Yes")</f>
        <v>No</v>
      </c>
      <c r="W5986" t="str">
        <f>INDEX(People!$A$2:$A$5,MATCH(Sales!$M5986,People!$B$2:$B$5,0))</f>
        <v>Cassandra Brandow</v>
      </c>
    </row>
    <row r="5987" spans="1:23" x14ac:dyDescent="0.25">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c r="V5987" t="str">
        <f>IF(ISNA(MATCH(Sales!$B5987,Returns!$B$2:$B$297,0)),"No","Yes")</f>
        <v>No</v>
      </c>
      <c r="W5987" t="str">
        <f>INDEX(People!$A$2:$A$5,MATCH(Sales!$M5987,People!$B$2:$B$5,0))</f>
        <v>Cassandra Brandow</v>
      </c>
    </row>
    <row r="5988" spans="1:23" x14ac:dyDescent="0.25">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c r="V5988" t="str">
        <f>IF(ISNA(MATCH(Sales!$B5988,Returns!$B$2:$B$297,0)),"No","Yes")</f>
        <v>No</v>
      </c>
      <c r="W5988" t="str">
        <f>INDEX(People!$A$2:$A$5,MATCH(Sales!$M5988,People!$B$2:$B$5,0))</f>
        <v>Cassandra Brandow</v>
      </c>
    </row>
    <row r="5989" spans="1:23" x14ac:dyDescent="0.25">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c r="V5989" t="str">
        <f>IF(ISNA(MATCH(Sales!$B5989,Returns!$B$2:$B$297,0)),"No","Yes")</f>
        <v>No</v>
      </c>
      <c r="W5989" t="str">
        <f>INDEX(People!$A$2:$A$5,MATCH(Sales!$M5989,People!$B$2:$B$5,0))</f>
        <v>Cassandra Brandow</v>
      </c>
    </row>
    <row r="5990" spans="1:23" x14ac:dyDescent="0.25">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c r="V5990" t="str">
        <f>IF(ISNA(MATCH(Sales!$B5990,Returns!$B$2:$B$297,0)),"No","Yes")</f>
        <v>No</v>
      </c>
      <c r="W5990" t="str">
        <f>INDEX(People!$A$2:$A$5,MATCH(Sales!$M5990,People!$B$2:$B$5,0))</f>
        <v>Cassandra Brandow</v>
      </c>
    </row>
    <row r="5991" spans="1:23" x14ac:dyDescent="0.25">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c r="V5991" t="str">
        <f>IF(ISNA(MATCH(Sales!$B5991,Returns!$B$2:$B$297,0)),"No","Yes")</f>
        <v>No</v>
      </c>
      <c r="W5991" t="str">
        <f>INDEX(People!$A$2:$A$5,MATCH(Sales!$M5991,People!$B$2:$B$5,0))</f>
        <v>Cassandra Brandow</v>
      </c>
    </row>
    <row r="5992" spans="1:23" x14ac:dyDescent="0.25">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c r="V5992" t="str">
        <f>IF(ISNA(MATCH(Sales!$B5992,Returns!$B$2:$B$297,0)),"No","Yes")</f>
        <v>No</v>
      </c>
      <c r="W5992" t="str">
        <f>INDEX(People!$A$2:$A$5,MATCH(Sales!$M5992,People!$B$2:$B$5,0))</f>
        <v>Anna Andreadi</v>
      </c>
    </row>
    <row r="5993" spans="1:23" x14ac:dyDescent="0.25">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c r="V5993" t="str">
        <f>IF(ISNA(MATCH(Sales!$B5993,Returns!$B$2:$B$297,0)),"No","Yes")</f>
        <v>No</v>
      </c>
      <c r="W5993" t="str">
        <f>INDEX(People!$A$2:$A$5,MATCH(Sales!$M5993,People!$B$2:$B$5,0))</f>
        <v>Anna Andreadi</v>
      </c>
    </row>
    <row r="5994" spans="1:23" x14ac:dyDescent="0.25">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c r="V5994" t="str">
        <f>IF(ISNA(MATCH(Sales!$B5994,Returns!$B$2:$B$297,0)),"No","Yes")</f>
        <v>No</v>
      </c>
      <c r="W5994" t="str">
        <f>INDEX(People!$A$2:$A$5,MATCH(Sales!$M5994,People!$B$2:$B$5,0))</f>
        <v>Anna Andreadi</v>
      </c>
    </row>
    <row r="5995" spans="1:23" x14ac:dyDescent="0.25">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c r="V5995" t="str">
        <f>IF(ISNA(MATCH(Sales!$B5995,Returns!$B$2:$B$297,0)),"No","Yes")</f>
        <v>No</v>
      </c>
      <c r="W5995" t="str">
        <f>INDEX(People!$A$2:$A$5,MATCH(Sales!$M5995,People!$B$2:$B$5,0))</f>
        <v>Chuck Magee</v>
      </c>
    </row>
    <row r="5996" spans="1:23" x14ac:dyDescent="0.25">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c r="V5996" t="str">
        <f>IF(ISNA(MATCH(Sales!$B5996,Returns!$B$2:$B$297,0)),"No","Yes")</f>
        <v>No</v>
      </c>
      <c r="W5996" t="str">
        <f>INDEX(People!$A$2:$A$5,MATCH(Sales!$M5996,People!$B$2:$B$5,0))</f>
        <v>Chuck Magee</v>
      </c>
    </row>
    <row r="5997" spans="1:23" x14ac:dyDescent="0.25">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c r="V5997" t="str">
        <f>IF(ISNA(MATCH(Sales!$B5997,Returns!$B$2:$B$297,0)),"No","Yes")</f>
        <v>No</v>
      </c>
      <c r="W5997" t="str">
        <f>INDEX(People!$A$2:$A$5,MATCH(Sales!$M5997,People!$B$2:$B$5,0))</f>
        <v>Chuck Magee</v>
      </c>
    </row>
    <row r="5998" spans="1:23" x14ac:dyDescent="0.25">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c r="V5998" t="str">
        <f>IF(ISNA(MATCH(Sales!$B5998,Returns!$B$2:$B$297,0)),"No","Yes")</f>
        <v>No</v>
      </c>
      <c r="W5998" t="str">
        <f>INDEX(People!$A$2:$A$5,MATCH(Sales!$M5998,People!$B$2:$B$5,0))</f>
        <v>Chuck Magee</v>
      </c>
    </row>
    <row r="5999" spans="1:23" x14ac:dyDescent="0.25">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c r="V5999" t="str">
        <f>IF(ISNA(MATCH(Sales!$B5999,Returns!$B$2:$B$297,0)),"No","Yes")</f>
        <v>No</v>
      </c>
      <c r="W5999" t="str">
        <f>INDEX(People!$A$2:$A$5,MATCH(Sales!$M5999,People!$B$2:$B$5,0))</f>
        <v>Chuck Magee</v>
      </c>
    </row>
    <row r="6000" spans="1:23" x14ac:dyDescent="0.25">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c r="V6000" t="str">
        <f>IF(ISNA(MATCH(Sales!$B6000,Returns!$B$2:$B$297,0)),"No","Yes")</f>
        <v>No</v>
      </c>
      <c r="W6000" t="str">
        <f>INDEX(People!$A$2:$A$5,MATCH(Sales!$M6000,People!$B$2:$B$5,0))</f>
        <v>Anna Andreadi</v>
      </c>
    </row>
    <row r="6001" spans="1:23" x14ac:dyDescent="0.25">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c r="V6001" t="str">
        <f>IF(ISNA(MATCH(Sales!$B6001,Returns!$B$2:$B$297,0)),"No","Yes")</f>
        <v>No</v>
      </c>
      <c r="W6001" t="str">
        <f>INDEX(People!$A$2:$A$5,MATCH(Sales!$M6001,People!$B$2:$B$5,0))</f>
        <v>Anna Andreadi</v>
      </c>
    </row>
    <row r="6002" spans="1:23" x14ac:dyDescent="0.25">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c r="V6002" t="str">
        <f>IF(ISNA(MATCH(Sales!$B6002,Returns!$B$2:$B$297,0)),"No","Yes")</f>
        <v>No</v>
      </c>
      <c r="W6002" t="str">
        <f>INDEX(People!$A$2:$A$5,MATCH(Sales!$M6002,People!$B$2:$B$5,0))</f>
        <v>Anna Andreadi</v>
      </c>
    </row>
    <row r="6003" spans="1:23" x14ac:dyDescent="0.25">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c r="V6003" t="str">
        <f>IF(ISNA(MATCH(Sales!$B6003,Returns!$B$2:$B$297,0)),"No","Yes")</f>
        <v>No</v>
      </c>
      <c r="W6003" t="str">
        <f>INDEX(People!$A$2:$A$5,MATCH(Sales!$M6003,People!$B$2:$B$5,0))</f>
        <v>Anna Andreadi</v>
      </c>
    </row>
    <row r="6004" spans="1:23" x14ac:dyDescent="0.25">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c r="V6004" t="str">
        <f>IF(ISNA(MATCH(Sales!$B6004,Returns!$B$2:$B$297,0)),"No","Yes")</f>
        <v>No</v>
      </c>
      <c r="W6004" t="str">
        <f>INDEX(People!$A$2:$A$5,MATCH(Sales!$M6004,People!$B$2:$B$5,0))</f>
        <v>Anna Andreadi</v>
      </c>
    </row>
    <row r="6005" spans="1:23" x14ac:dyDescent="0.25">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c r="V6005" t="str">
        <f>IF(ISNA(MATCH(Sales!$B6005,Returns!$B$2:$B$297,0)),"No","Yes")</f>
        <v>No</v>
      </c>
      <c r="W6005" t="str">
        <f>INDEX(People!$A$2:$A$5,MATCH(Sales!$M6005,People!$B$2:$B$5,0))</f>
        <v>Cassandra Brandow</v>
      </c>
    </row>
    <row r="6006" spans="1:23" x14ac:dyDescent="0.25">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IF(ISNA(MATCH(Sales!$B6006,Returns!$B$2:$B$297,0)),"No","Yes")</f>
        <v>No</v>
      </c>
      <c r="W6006" t="str">
        <f>INDEX(People!$A$2:$A$5,MATCH(Sales!$M6006,People!$B$2:$B$5,0))</f>
        <v>Anna Andreadi</v>
      </c>
    </row>
    <row r="6007" spans="1:23" x14ac:dyDescent="0.25">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c r="V6007" t="str">
        <f>IF(ISNA(MATCH(Sales!$B6007,Returns!$B$2:$B$297,0)),"No","Yes")</f>
        <v>No</v>
      </c>
      <c r="W6007" t="str">
        <f>INDEX(People!$A$2:$A$5,MATCH(Sales!$M6007,People!$B$2:$B$5,0))</f>
        <v>Chuck Magee</v>
      </c>
    </row>
    <row r="6008" spans="1:23" x14ac:dyDescent="0.25">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c r="V6008" t="str">
        <f>IF(ISNA(MATCH(Sales!$B6008,Returns!$B$2:$B$297,0)),"No","Yes")</f>
        <v>No</v>
      </c>
      <c r="W6008" t="str">
        <f>INDEX(People!$A$2:$A$5,MATCH(Sales!$M6008,People!$B$2:$B$5,0))</f>
        <v>Chuck Magee</v>
      </c>
    </row>
    <row r="6009" spans="1:23" x14ac:dyDescent="0.25">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c r="V6009" t="str">
        <f>IF(ISNA(MATCH(Sales!$B6009,Returns!$B$2:$B$297,0)),"No","Yes")</f>
        <v>No</v>
      </c>
      <c r="W6009" t="str">
        <f>INDEX(People!$A$2:$A$5,MATCH(Sales!$M6009,People!$B$2:$B$5,0))</f>
        <v>Cassandra Brandow</v>
      </c>
    </row>
    <row r="6010" spans="1:23" x14ac:dyDescent="0.25">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c r="V6010" t="str">
        <f>IF(ISNA(MATCH(Sales!$B6010,Returns!$B$2:$B$297,0)),"No","Yes")</f>
        <v>Yes</v>
      </c>
      <c r="W6010" t="str">
        <f>INDEX(People!$A$2:$A$5,MATCH(Sales!$M6010,People!$B$2:$B$5,0))</f>
        <v>Anna Andreadi</v>
      </c>
    </row>
    <row r="6011" spans="1:23" x14ac:dyDescent="0.25">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c r="V6011" t="str">
        <f>IF(ISNA(MATCH(Sales!$B6011,Returns!$B$2:$B$297,0)),"No","Yes")</f>
        <v>Yes</v>
      </c>
      <c r="W6011" t="str">
        <f>INDEX(People!$A$2:$A$5,MATCH(Sales!$M6011,People!$B$2:$B$5,0))</f>
        <v>Anna Andreadi</v>
      </c>
    </row>
    <row r="6012" spans="1:23" x14ac:dyDescent="0.25">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c r="V6012" t="str">
        <f>IF(ISNA(MATCH(Sales!$B6012,Returns!$B$2:$B$297,0)),"No","Yes")</f>
        <v>Yes</v>
      </c>
      <c r="W6012" t="str">
        <f>INDEX(People!$A$2:$A$5,MATCH(Sales!$M6012,People!$B$2:$B$5,0))</f>
        <v>Anna Andreadi</v>
      </c>
    </row>
    <row r="6013" spans="1:23" x14ac:dyDescent="0.25">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IF(ISNA(MATCH(Sales!$B6013,Returns!$B$2:$B$297,0)),"No","Yes")</f>
        <v>Yes</v>
      </c>
      <c r="W6013" t="str">
        <f>INDEX(People!$A$2:$A$5,MATCH(Sales!$M6013,People!$B$2:$B$5,0))</f>
        <v>Anna Andreadi</v>
      </c>
    </row>
    <row r="6014" spans="1:23" x14ac:dyDescent="0.25">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IF(ISNA(MATCH(Sales!$B6014,Returns!$B$2:$B$297,0)),"No","Yes")</f>
        <v>Yes</v>
      </c>
      <c r="W6014" t="str">
        <f>INDEX(People!$A$2:$A$5,MATCH(Sales!$M6014,People!$B$2:$B$5,0))</f>
        <v>Anna Andreadi</v>
      </c>
    </row>
    <row r="6015" spans="1:23" x14ac:dyDescent="0.25">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c r="V6015" t="str">
        <f>IF(ISNA(MATCH(Sales!$B6015,Returns!$B$2:$B$297,0)),"No","Yes")</f>
        <v>No</v>
      </c>
      <c r="W6015" t="str">
        <f>INDEX(People!$A$2:$A$5,MATCH(Sales!$M6015,People!$B$2:$B$5,0))</f>
        <v>Anna Andreadi</v>
      </c>
    </row>
    <row r="6016" spans="1:23" x14ac:dyDescent="0.25">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c r="V6016" t="str">
        <f>IF(ISNA(MATCH(Sales!$B6016,Returns!$B$2:$B$297,0)),"No","Yes")</f>
        <v>No</v>
      </c>
      <c r="W6016" t="str">
        <f>INDEX(People!$A$2:$A$5,MATCH(Sales!$M6016,People!$B$2:$B$5,0))</f>
        <v>Anna Andreadi</v>
      </c>
    </row>
    <row r="6017" spans="1:23" x14ac:dyDescent="0.25">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c r="V6017" t="str">
        <f>IF(ISNA(MATCH(Sales!$B6017,Returns!$B$2:$B$297,0)),"No","Yes")</f>
        <v>Yes</v>
      </c>
      <c r="W6017" t="str">
        <f>INDEX(People!$A$2:$A$5,MATCH(Sales!$M6017,People!$B$2:$B$5,0))</f>
        <v>Anna Andreadi</v>
      </c>
    </row>
    <row r="6018" spans="1:23" x14ac:dyDescent="0.25">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c r="V6018" t="str">
        <f>IF(ISNA(MATCH(Sales!$B6018,Returns!$B$2:$B$297,0)),"No","Yes")</f>
        <v>Yes</v>
      </c>
      <c r="W6018" t="str">
        <f>INDEX(People!$A$2:$A$5,MATCH(Sales!$M6018,People!$B$2:$B$5,0))</f>
        <v>Anna Andreadi</v>
      </c>
    </row>
    <row r="6019" spans="1:23" x14ac:dyDescent="0.25">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IF(ISNA(MATCH(Sales!$B6019,Returns!$B$2:$B$297,0)),"No","Yes")</f>
        <v>Yes</v>
      </c>
      <c r="W6019" t="str">
        <f>INDEX(People!$A$2:$A$5,MATCH(Sales!$M6019,People!$B$2:$B$5,0))</f>
        <v>Anna Andreadi</v>
      </c>
    </row>
    <row r="6020" spans="1:23" x14ac:dyDescent="0.25">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c r="V6020" t="str">
        <f>IF(ISNA(MATCH(Sales!$B6020,Returns!$B$2:$B$297,0)),"No","Yes")</f>
        <v>Yes</v>
      </c>
      <c r="W6020" t="str">
        <f>INDEX(People!$A$2:$A$5,MATCH(Sales!$M6020,People!$B$2:$B$5,0))</f>
        <v>Anna Andreadi</v>
      </c>
    </row>
    <row r="6021" spans="1:23" x14ac:dyDescent="0.25">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c r="V6021" t="str">
        <f>IF(ISNA(MATCH(Sales!$B6021,Returns!$B$2:$B$297,0)),"No","Yes")</f>
        <v>No</v>
      </c>
      <c r="W6021" t="str">
        <f>INDEX(People!$A$2:$A$5,MATCH(Sales!$M6021,People!$B$2:$B$5,0))</f>
        <v>Chuck Magee</v>
      </c>
    </row>
    <row r="6022" spans="1:23" x14ac:dyDescent="0.25">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c r="V6022" t="str">
        <f>IF(ISNA(MATCH(Sales!$B6022,Returns!$B$2:$B$297,0)),"No","Yes")</f>
        <v>No</v>
      </c>
      <c r="W6022" t="str">
        <f>INDEX(People!$A$2:$A$5,MATCH(Sales!$M6022,People!$B$2:$B$5,0))</f>
        <v>Cassandra Brandow</v>
      </c>
    </row>
    <row r="6023" spans="1:23" x14ac:dyDescent="0.25">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c r="V6023" t="str">
        <f>IF(ISNA(MATCH(Sales!$B6023,Returns!$B$2:$B$297,0)),"No","Yes")</f>
        <v>No</v>
      </c>
      <c r="W6023" t="str">
        <f>INDEX(People!$A$2:$A$5,MATCH(Sales!$M6023,People!$B$2:$B$5,0))</f>
        <v>Cassandra Brandow</v>
      </c>
    </row>
    <row r="6024" spans="1:23" x14ac:dyDescent="0.25">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c r="V6024" t="str">
        <f>IF(ISNA(MATCH(Sales!$B6024,Returns!$B$2:$B$297,0)),"No","Yes")</f>
        <v>No</v>
      </c>
      <c r="W6024" t="str">
        <f>INDEX(People!$A$2:$A$5,MATCH(Sales!$M6024,People!$B$2:$B$5,0))</f>
        <v>Kelly Williams</v>
      </c>
    </row>
    <row r="6025" spans="1:23" x14ac:dyDescent="0.25">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c r="V6025" t="str">
        <f>IF(ISNA(MATCH(Sales!$B6025,Returns!$B$2:$B$297,0)),"No","Yes")</f>
        <v>No</v>
      </c>
      <c r="W6025" t="str">
        <f>INDEX(People!$A$2:$A$5,MATCH(Sales!$M6025,People!$B$2:$B$5,0))</f>
        <v>Chuck Magee</v>
      </c>
    </row>
    <row r="6026" spans="1:23" x14ac:dyDescent="0.25">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c r="V6026" t="str">
        <f>IF(ISNA(MATCH(Sales!$B6026,Returns!$B$2:$B$297,0)),"No","Yes")</f>
        <v>No</v>
      </c>
      <c r="W6026" t="str">
        <f>INDEX(People!$A$2:$A$5,MATCH(Sales!$M6026,People!$B$2:$B$5,0))</f>
        <v>Chuck Magee</v>
      </c>
    </row>
    <row r="6027" spans="1:23" x14ac:dyDescent="0.25">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c r="V6027" t="str">
        <f>IF(ISNA(MATCH(Sales!$B6027,Returns!$B$2:$B$297,0)),"No","Yes")</f>
        <v>No</v>
      </c>
      <c r="W6027" t="str">
        <f>INDEX(People!$A$2:$A$5,MATCH(Sales!$M6027,People!$B$2:$B$5,0))</f>
        <v>Chuck Magee</v>
      </c>
    </row>
    <row r="6028" spans="1:23" x14ac:dyDescent="0.25">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c r="V6028" t="str">
        <f>IF(ISNA(MATCH(Sales!$B6028,Returns!$B$2:$B$297,0)),"No","Yes")</f>
        <v>No</v>
      </c>
      <c r="W6028" t="str">
        <f>INDEX(People!$A$2:$A$5,MATCH(Sales!$M6028,People!$B$2:$B$5,0))</f>
        <v>Anna Andreadi</v>
      </c>
    </row>
    <row r="6029" spans="1:23" x14ac:dyDescent="0.25">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c r="V6029" t="str">
        <f>IF(ISNA(MATCH(Sales!$B6029,Returns!$B$2:$B$297,0)),"No","Yes")</f>
        <v>No</v>
      </c>
      <c r="W6029" t="str">
        <f>INDEX(People!$A$2:$A$5,MATCH(Sales!$M6029,People!$B$2:$B$5,0))</f>
        <v>Anna Andreadi</v>
      </c>
    </row>
    <row r="6030" spans="1:23" x14ac:dyDescent="0.25">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c r="V6030" t="str">
        <f>IF(ISNA(MATCH(Sales!$B6030,Returns!$B$2:$B$297,0)),"No","Yes")</f>
        <v>No</v>
      </c>
      <c r="W6030" t="str">
        <f>INDEX(People!$A$2:$A$5,MATCH(Sales!$M6030,People!$B$2:$B$5,0))</f>
        <v>Cassandra Brandow</v>
      </c>
    </row>
    <row r="6031" spans="1:23" x14ac:dyDescent="0.25">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c r="V6031" t="str">
        <f>IF(ISNA(MATCH(Sales!$B6031,Returns!$B$2:$B$297,0)),"No","Yes")</f>
        <v>No</v>
      </c>
      <c r="W6031" t="str">
        <f>INDEX(People!$A$2:$A$5,MATCH(Sales!$M6031,People!$B$2:$B$5,0))</f>
        <v>Anna Andreadi</v>
      </c>
    </row>
    <row r="6032" spans="1:23" x14ac:dyDescent="0.25">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c r="V6032" t="str">
        <f>IF(ISNA(MATCH(Sales!$B6032,Returns!$B$2:$B$297,0)),"No","Yes")</f>
        <v>No</v>
      </c>
      <c r="W6032" t="str">
        <f>INDEX(People!$A$2:$A$5,MATCH(Sales!$M6032,People!$B$2:$B$5,0))</f>
        <v>Cassandra Brandow</v>
      </c>
    </row>
    <row r="6033" spans="1:23" x14ac:dyDescent="0.25">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c r="V6033" t="str">
        <f>IF(ISNA(MATCH(Sales!$B6033,Returns!$B$2:$B$297,0)),"No","Yes")</f>
        <v>No</v>
      </c>
      <c r="W6033" t="str">
        <f>INDEX(People!$A$2:$A$5,MATCH(Sales!$M6033,People!$B$2:$B$5,0))</f>
        <v>Chuck Magee</v>
      </c>
    </row>
    <row r="6034" spans="1:23" x14ac:dyDescent="0.25">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c r="V6034" t="str">
        <f>IF(ISNA(MATCH(Sales!$B6034,Returns!$B$2:$B$297,0)),"No","Yes")</f>
        <v>No</v>
      </c>
      <c r="W6034" t="str">
        <f>INDEX(People!$A$2:$A$5,MATCH(Sales!$M6034,People!$B$2:$B$5,0))</f>
        <v>Chuck Magee</v>
      </c>
    </row>
    <row r="6035" spans="1:23" x14ac:dyDescent="0.25">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c r="V6035" t="str">
        <f>IF(ISNA(MATCH(Sales!$B6035,Returns!$B$2:$B$297,0)),"No","Yes")</f>
        <v>No</v>
      </c>
      <c r="W6035" t="str">
        <f>INDEX(People!$A$2:$A$5,MATCH(Sales!$M6035,People!$B$2:$B$5,0))</f>
        <v>Anna Andreadi</v>
      </c>
    </row>
    <row r="6036" spans="1:23" x14ac:dyDescent="0.25">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c r="V6036" t="str">
        <f>IF(ISNA(MATCH(Sales!$B6036,Returns!$B$2:$B$297,0)),"No","Yes")</f>
        <v>No</v>
      </c>
      <c r="W6036" t="str">
        <f>INDEX(People!$A$2:$A$5,MATCH(Sales!$M6036,People!$B$2:$B$5,0))</f>
        <v>Kelly Williams</v>
      </c>
    </row>
    <row r="6037" spans="1:23" x14ac:dyDescent="0.25">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c r="V6037" t="str">
        <f>IF(ISNA(MATCH(Sales!$B6037,Returns!$B$2:$B$297,0)),"No","Yes")</f>
        <v>No</v>
      </c>
      <c r="W6037" t="str">
        <f>INDEX(People!$A$2:$A$5,MATCH(Sales!$M6037,People!$B$2:$B$5,0))</f>
        <v>Kelly Williams</v>
      </c>
    </row>
    <row r="6038" spans="1:23" x14ac:dyDescent="0.25">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c r="V6038" t="str">
        <f>IF(ISNA(MATCH(Sales!$B6038,Returns!$B$2:$B$297,0)),"No","Yes")</f>
        <v>No</v>
      </c>
      <c r="W6038" t="str">
        <f>INDEX(People!$A$2:$A$5,MATCH(Sales!$M6038,People!$B$2:$B$5,0))</f>
        <v>Cassandra Brandow</v>
      </c>
    </row>
    <row r="6039" spans="1:23" x14ac:dyDescent="0.25">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c r="V6039" t="str">
        <f>IF(ISNA(MATCH(Sales!$B6039,Returns!$B$2:$B$297,0)),"No","Yes")</f>
        <v>No</v>
      </c>
      <c r="W6039" t="str">
        <f>INDEX(People!$A$2:$A$5,MATCH(Sales!$M6039,People!$B$2:$B$5,0))</f>
        <v>Cassandra Brandow</v>
      </c>
    </row>
    <row r="6040" spans="1:23" x14ac:dyDescent="0.25">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c r="V6040" t="str">
        <f>IF(ISNA(MATCH(Sales!$B6040,Returns!$B$2:$B$297,0)),"No","Yes")</f>
        <v>No</v>
      </c>
      <c r="W6040" t="str">
        <f>INDEX(People!$A$2:$A$5,MATCH(Sales!$M6040,People!$B$2:$B$5,0))</f>
        <v>Cassandra Brandow</v>
      </c>
    </row>
    <row r="6041" spans="1:23" x14ac:dyDescent="0.25">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c r="V6041" t="str">
        <f>IF(ISNA(MATCH(Sales!$B6041,Returns!$B$2:$B$297,0)),"No","Yes")</f>
        <v>No</v>
      </c>
      <c r="W6041" t="str">
        <f>INDEX(People!$A$2:$A$5,MATCH(Sales!$M6041,People!$B$2:$B$5,0))</f>
        <v>Cassandra Brandow</v>
      </c>
    </row>
    <row r="6042" spans="1:23" x14ac:dyDescent="0.25">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c r="V6042" t="str">
        <f>IF(ISNA(MATCH(Sales!$B6042,Returns!$B$2:$B$297,0)),"No","Yes")</f>
        <v>No</v>
      </c>
      <c r="W6042" t="str">
        <f>INDEX(People!$A$2:$A$5,MATCH(Sales!$M6042,People!$B$2:$B$5,0))</f>
        <v>Anna Andreadi</v>
      </c>
    </row>
    <row r="6043" spans="1:23" x14ac:dyDescent="0.25">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c r="V6043" t="str">
        <f>IF(ISNA(MATCH(Sales!$B6043,Returns!$B$2:$B$297,0)),"No","Yes")</f>
        <v>No</v>
      </c>
      <c r="W6043" t="str">
        <f>INDEX(People!$A$2:$A$5,MATCH(Sales!$M6043,People!$B$2:$B$5,0))</f>
        <v>Anna Andreadi</v>
      </c>
    </row>
    <row r="6044" spans="1:23" x14ac:dyDescent="0.25">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c r="V6044" t="str">
        <f>IF(ISNA(MATCH(Sales!$B6044,Returns!$B$2:$B$297,0)),"No","Yes")</f>
        <v>No</v>
      </c>
      <c r="W6044" t="str">
        <f>INDEX(People!$A$2:$A$5,MATCH(Sales!$M6044,People!$B$2:$B$5,0))</f>
        <v>Anna Andreadi</v>
      </c>
    </row>
    <row r="6045" spans="1:23" x14ac:dyDescent="0.25">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c r="V6045" t="str">
        <f>IF(ISNA(MATCH(Sales!$B6045,Returns!$B$2:$B$297,0)),"No","Yes")</f>
        <v>No</v>
      </c>
      <c r="W6045" t="str">
        <f>INDEX(People!$A$2:$A$5,MATCH(Sales!$M6045,People!$B$2:$B$5,0))</f>
        <v>Cassandra Brandow</v>
      </c>
    </row>
    <row r="6046" spans="1:23" x14ac:dyDescent="0.25">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IF(ISNA(MATCH(Sales!$B6046,Returns!$B$2:$B$297,0)),"No","Yes")</f>
        <v>No</v>
      </c>
      <c r="W6046" t="str">
        <f>INDEX(People!$A$2:$A$5,MATCH(Sales!$M6046,People!$B$2:$B$5,0))</f>
        <v>Cassandra Brandow</v>
      </c>
    </row>
    <row r="6047" spans="1:23" x14ac:dyDescent="0.25">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c r="V6047" t="str">
        <f>IF(ISNA(MATCH(Sales!$B6047,Returns!$B$2:$B$297,0)),"No","Yes")</f>
        <v>No</v>
      </c>
      <c r="W6047" t="str">
        <f>INDEX(People!$A$2:$A$5,MATCH(Sales!$M6047,People!$B$2:$B$5,0))</f>
        <v>Anna Andreadi</v>
      </c>
    </row>
    <row r="6048" spans="1:23" x14ac:dyDescent="0.25">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c r="V6048" t="str">
        <f>IF(ISNA(MATCH(Sales!$B6048,Returns!$B$2:$B$297,0)),"No","Yes")</f>
        <v>No</v>
      </c>
      <c r="W6048" t="str">
        <f>INDEX(People!$A$2:$A$5,MATCH(Sales!$M6048,People!$B$2:$B$5,0))</f>
        <v>Kelly Williams</v>
      </c>
    </row>
    <row r="6049" spans="1:23" x14ac:dyDescent="0.25">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c r="V6049" t="str">
        <f>IF(ISNA(MATCH(Sales!$B6049,Returns!$B$2:$B$297,0)),"No","Yes")</f>
        <v>No</v>
      </c>
      <c r="W6049" t="str">
        <f>INDEX(People!$A$2:$A$5,MATCH(Sales!$M6049,People!$B$2:$B$5,0))</f>
        <v>Cassandra Brandow</v>
      </c>
    </row>
    <row r="6050" spans="1:23" x14ac:dyDescent="0.25">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c r="V6050" t="str">
        <f>IF(ISNA(MATCH(Sales!$B6050,Returns!$B$2:$B$297,0)),"No","Yes")</f>
        <v>No</v>
      </c>
      <c r="W6050" t="str">
        <f>INDEX(People!$A$2:$A$5,MATCH(Sales!$M6050,People!$B$2:$B$5,0))</f>
        <v>Cassandra Brandow</v>
      </c>
    </row>
    <row r="6051" spans="1:23" x14ac:dyDescent="0.25">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c r="V6051" t="str">
        <f>IF(ISNA(MATCH(Sales!$B6051,Returns!$B$2:$B$297,0)),"No","Yes")</f>
        <v>No</v>
      </c>
      <c r="W6051" t="str">
        <f>INDEX(People!$A$2:$A$5,MATCH(Sales!$M6051,People!$B$2:$B$5,0))</f>
        <v>Kelly Williams</v>
      </c>
    </row>
    <row r="6052" spans="1:23" x14ac:dyDescent="0.25">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IF(ISNA(MATCH(Sales!$B6052,Returns!$B$2:$B$297,0)),"No","Yes")</f>
        <v>No</v>
      </c>
      <c r="W6052" t="str">
        <f>INDEX(People!$A$2:$A$5,MATCH(Sales!$M6052,People!$B$2:$B$5,0))</f>
        <v>Kelly Williams</v>
      </c>
    </row>
    <row r="6053" spans="1:23" x14ac:dyDescent="0.25">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c r="V6053" t="str">
        <f>IF(ISNA(MATCH(Sales!$B6053,Returns!$B$2:$B$297,0)),"No","Yes")</f>
        <v>No</v>
      </c>
      <c r="W6053" t="str">
        <f>INDEX(People!$A$2:$A$5,MATCH(Sales!$M6053,People!$B$2:$B$5,0))</f>
        <v>Kelly Williams</v>
      </c>
    </row>
    <row r="6054" spans="1:23" x14ac:dyDescent="0.25">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c r="V6054" t="str">
        <f>IF(ISNA(MATCH(Sales!$B6054,Returns!$B$2:$B$297,0)),"No","Yes")</f>
        <v>No</v>
      </c>
      <c r="W6054" t="str">
        <f>INDEX(People!$A$2:$A$5,MATCH(Sales!$M6054,People!$B$2:$B$5,0))</f>
        <v>Chuck Magee</v>
      </c>
    </row>
    <row r="6055" spans="1:23" x14ac:dyDescent="0.25">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c r="V6055" t="str">
        <f>IF(ISNA(MATCH(Sales!$B6055,Returns!$B$2:$B$297,0)),"No","Yes")</f>
        <v>No</v>
      </c>
      <c r="W6055" t="str">
        <f>INDEX(People!$A$2:$A$5,MATCH(Sales!$M6055,People!$B$2:$B$5,0))</f>
        <v>Chuck Magee</v>
      </c>
    </row>
    <row r="6056" spans="1:23" x14ac:dyDescent="0.25">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c r="V6056" t="str">
        <f>IF(ISNA(MATCH(Sales!$B6056,Returns!$B$2:$B$297,0)),"No","Yes")</f>
        <v>No</v>
      </c>
      <c r="W6056" t="str">
        <f>INDEX(People!$A$2:$A$5,MATCH(Sales!$M6056,People!$B$2:$B$5,0))</f>
        <v>Chuck Magee</v>
      </c>
    </row>
    <row r="6057" spans="1:23" x14ac:dyDescent="0.25">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c r="V6057" t="str">
        <f>IF(ISNA(MATCH(Sales!$B6057,Returns!$B$2:$B$297,0)),"No","Yes")</f>
        <v>No</v>
      </c>
      <c r="W6057" t="str">
        <f>INDEX(People!$A$2:$A$5,MATCH(Sales!$M6057,People!$B$2:$B$5,0))</f>
        <v>Kelly Williams</v>
      </c>
    </row>
    <row r="6058" spans="1:23" x14ac:dyDescent="0.25">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c r="V6058" t="str">
        <f>IF(ISNA(MATCH(Sales!$B6058,Returns!$B$2:$B$297,0)),"No","Yes")</f>
        <v>No</v>
      </c>
      <c r="W6058" t="str">
        <f>INDEX(People!$A$2:$A$5,MATCH(Sales!$M6058,People!$B$2:$B$5,0))</f>
        <v>Kelly Williams</v>
      </c>
    </row>
    <row r="6059" spans="1:23" x14ac:dyDescent="0.25">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c r="V6059" t="str">
        <f>IF(ISNA(MATCH(Sales!$B6059,Returns!$B$2:$B$297,0)),"No","Yes")</f>
        <v>No</v>
      </c>
      <c r="W6059" t="str">
        <f>INDEX(People!$A$2:$A$5,MATCH(Sales!$M6059,People!$B$2:$B$5,0))</f>
        <v>Chuck Magee</v>
      </c>
    </row>
    <row r="6060" spans="1:23" x14ac:dyDescent="0.25">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IF(ISNA(MATCH(Sales!$B6060,Returns!$B$2:$B$297,0)),"No","Yes")</f>
        <v>No</v>
      </c>
      <c r="W6060" t="str">
        <f>INDEX(People!$A$2:$A$5,MATCH(Sales!$M6060,People!$B$2:$B$5,0))</f>
        <v>Chuck Magee</v>
      </c>
    </row>
    <row r="6061" spans="1:23" x14ac:dyDescent="0.25">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c r="V6061" t="str">
        <f>IF(ISNA(MATCH(Sales!$B6061,Returns!$B$2:$B$297,0)),"No","Yes")</f>
        <v>No</v>
      </c>
      <c r="W6061" t="str">
        <f>INDEX(People!$A$2:$A$5,MATCH(Sales!$M6061,People!$B$2:$B$5,0))</f>
        <v>Chuck Magee</v>
      </c>
    </row>
    <row r="6062" spans="1:23" x14ac:dyDescent="0.25">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c r="V6062" t="str">
        <f>IF(ISNA(MATCH(Sales!$B6062,Returns!$B$2:$B$297,0)),"No","Yes")</f>
        <v>Yes</v>
      </c>
      <c r="W6062" t="str">
        <f>INDEX(People!$A$2:$A$5,MATCH(Sales!$M6062,People!$B$2:$B$5,0))</f>
        <v>Chuck Magee</v>
      </c>
    </row>
    <row r="6063" spans="1:23" x14ac:dyDescent="0.25">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c r="V6063" t="str">
        <f>IF(ISNA(MATCH(Sales!$B6063,Returns!$B$2:$B$297,0)),"No","Yes")</f>
        <v>Yes</v>
      </c>
      <c r="W6063" t="str">
        <f>INDEX(People!$A$2:$A$5,MATCH(Sales!$M6063,People!$B$2:$B$5,0))</f>
        <v>Chuck Magee</v>
      </c>
    </row>
    <row r="6064" spans="1:23" x14ac:dyDescent="0.25">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c r="V6064" t="str">
        <f>IF(ISNA(MATCH(Sales!$B6064,Returns!$B$2:$B$297,0)),"No","Yes")</f>
        <v>No</v>
      </c>
      <c r="W6064" t="str">
        <f>INDEX(People!$A$2:$A$5,MATCH(Sales!$M6064,People!$B$2:$B$5,0))</f>
        <v>Anna Andreadi</v>
      </c>
    </row>
    <row r="6065" spans="1:23" x14ac:dyDescent="0.25">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c r="V6065" t="str">
        <f>IF(ISNA(MATCH(Sales!$B6065,Returns!$B$2:$B$297,0)),"No","Yes")</f>
        <v>No</v>
      </c>
      <c r="W6065" t="str">
        <f>INDEX(People!$A$2:$A$5,MATCH(Sales!$M6065,People!$B$2:$B$5,0))</f>
        <v>Anna Andreadi</v>
      </c>
    </row>
    <row r="6066" spans="1:23" x14ac:dyDescent="0.25">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IF(ISNA(MATCH(Sales!$B6066,Returns!$B$2:$B$297,0)),"No","Yes")</f>
        <v>No</v>
      </c>
      <c r="W6066" t="str">
        <f>INDEX(People!$A$2:$A$5,MATCH(Sales!$M6066,People!$B$2:$B$5,0))</f>
        <v>Anna Andreadi</v>
      </c>
    </row>
    <row r="6067" spans="1:23" x14ac:dyDescent="0.25">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c r="V6067" t="str">
        <f>IF(ISNA(MATCH(Sales!$B6067,Returns!$B$2:$B$297,0)),"No","Yes")</f>
        <v>No</v>
      </c>
      <c r="W6067" t="str">
        <f>INDEX(People!$A$2:$A$5,MATCH(Sales!$M6067,People!$B$2:$B$5,0))</f>
        <v>Chuck Magee</v>
      </c>
    </row>
    <row r="6068" spans="1:23" x14ac:dyDescent="0.25">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c r="V6068" t="str">
        <f>IF(ISNA(MATCH(Sales!$B6068,Returns!$B$2:$B$297,0)),"No","Yes")</f>
        <v>Yes</v>
      </c>
      <c r="W6068" t="str">
        <f>INDEX(People!$A$2:$A$5,MATCH(Sales!$M6068,People!$B$2:$B$5,0))</f>
        <v>Cassandra Brandow</v>
      </c>
    </row>
    <row r="6069" spans="1:23" x14ac:dyDescent="0.25">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c r="V6069" t="str">
        <f>IF(ISNA(MATCH(Sales!$B6069,Returns!$B$2:$B$297,0)),"No","Yes")</f>
        <v>No</v>
      </c>
      <c r="W6069" t="str">
        <f>INDEX(People!$A$2:$A$5,MATCH(Sales!$M6069,People!$B$2:$B$5,0))</f>
        <v>Anna Andreadi</v>
      </c>
    </row>
    <row r="6070" spans="1:23" x14ac:dyDescent="0.25">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IF(ISNA(MATCH(Sales!$B6070,Returns!$B$2:$B$297,0)),"No","Yes")</f>
        <v>No</v>
      </c>
      <c r="W6070" t="str">
        <f>INDEX(People!$A$2:$A$5,MATCH(Sales!$M6070,People!$B$2:$B$5,0))</f>
        <v>Anna Andreadi</v>
      </c>
    </row>
    <row r="6071" spans="1:23" x14ac:dyDescent="0.25">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c r="V6071" t="str">
        <f>IF(ISNA(MATCH(Sales!$B6071,Returns!$B$2:$B$297,0)),"No","Yes")</f>
        <v>No</v>
      </c>
      <c r="W6071" t="str">
        <f>INDEX(People!$A$2:$A$5,MATCH(Sales!$M6071,People!$B$2:$B$5,0))</f>
        <v>Anna Andreadi</v>
      </c>
    </row>
    <row r="6072" spans="1:23" x14ac:dyDescent="0.25">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c r="V6072" t="str">
        <f>IF(ISNA(MATCH(Sales!$B6072,Returns!$B$2:$B$297,0)),"No","Yes")</f>
        <v>No</v>
      </c>
      <c r="W6072" t="str">
        <f>INDEX(People!$A$2:$A$5,MATCH(Sales!$M6072,People!$B$2:$B$5,0))</f>
        <v>Chuck Magee</v>
      </c>
    </row>
    <row r="6073" spans="1:23" x14ac:dyDescent="0.25">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c r="V6073" t="str">
        <f>IF(ISNA(MATCH(Sales!$B6073,Returns!$B$2:$B$297,0)),"No","Yes")</f>
        <v>No</v>
      </c>
      <c r="W6073" t="str">
        <f>INDEX(People!$A$2:$A$5,MATCH(Sales!$M6073,People!$B$2:$B$5,0))</f>
        <v>Kelly Williams</v>
      </c>
    </row>
    <row r="6074" spans="1:23" x14ac:dyDescent="0.25">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c r="V6074" t="str">
        <f>IF(ISNA(MATCH(Sales!$B6074,Returns!$B$2:$B$297,0)),"No","Yes")</f>
        <v>No</v>
      </c>
      <c r="W6074" t="str">
        <f>INDEX(People!$A$2:$A$5,MATCH(Sales!$M6074,People!$B$2:$B$5,0))</f>
        <v>Kelly Williams</v>
      </c>
    </row>
    <row r="6075" spans="1:23" x14ac:dyDescent="0.25">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c r="V6075" t="str">
        <f>IF(ISNA(MATCH(Sales!$B6075,Returns!$B$2:$B$297,0)),"No","Yes")</f>
        <v>No</v>
      </c>
      <c r="W6075" t="str">
        <f>INDEX(People!$A$2:$A$5,MATCH(Sales!$M6075,People!$B$2:$B$5,0))</f>
        <v>Kelly Williams</v>
      </c>
    </row>
    <row r="6076" spans="1:23" x14ac:dyDescent="0.25">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IF(ISNA(MATCH(Sales!$B6076,Returns!$B$2:$B$297,0)),"No","Yes")</f>
        <v>No</v>
      </c>
      <c r="W6076" t="str">
        <f>INDEX(People!$A$2:$A$5,MATCH(Sales!$M6076,People!$B$2:$B$5,0))</f>
        <v>Anna Andreadi</v>
      </c>
    </row>
    <row r="6077" spans="1:23" x14ac:dyDescent="0.25">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c r="V6077" t="str">
        <f>IF(ISNA(MATCH(Sales!$B6077,Returns!$B$2:$B$297,0)),"No","Yes")</f>
        <v>No</v>
      </c>
      <c r="W6077" t="str">
        <f>INDEX(People!$A$2:$A$5,MATCH(Sales!$M6077,People!$B$2:$B$5,0))</f>
        <v>Anna Andreadi</v>
      </c>
    </row>
    <row r="6078" spans="1:23" x14ac:dyDescent="0.25">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c r="V6078" t="str">
        <f>IF(ISNA(MATCH(Sales!$B6078,Returns!$B$2:$B$297,0)),"No","Yes")</f>
        <v>No</v>
      </c>
      <c r="W6078" t="str">
        <f>INDEX(People!$A$2:$A$5,MATCH(Sales!$M6078,People!$B$2:$B$5,0))</f>
        <v>Chuck Magee</v>
      </c>
    </row>
    <row r="6079" spans="1:23" x14ac:dyDescent="0.25">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c r="V6079" t="str">
        <f>IF(ISNA(MATCH(Sales!$B6079,Returns!$B$2:$B$297,0)),"No","Yes")</f>
        <v>No</v>
      </c>
      <c r="W6079" t="str">
        <f>INDEX(People!$A$2:$A$5,MATCH(Sales!$M6079,People!$B$2:$B$5,0))</f>
        <v>Chuck Magee</v>
      </c>
    </row>
    <row r="6080" spans="1:23" x14ac:dyDescent="0.25">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c r="V6080" t="str">
        <f>IF(ISNA(MATCH(Sales!$B6080,Returns!$B$2:$B$297,0)),"No","Yes")</f>
        <v>No</v>
      </c>
      <c r="W6080" t="str">
        <f>INDEX(People!$A$2:$A$5,MATCH(Sales!$M6080,People!$B$2:$B$5,0))</f>
        <v>Chuck Magee</v>
      </c>
    </row>
    <row r="6081" spans="1:23" x14ac:dyDescent="0.25">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IF(ISNA(MATCH(Sales!$B6081,Returns!$B$2:$B$297,0)),"No","Yes")</f>
        <v>No</v>
      </c>
      <c r="W6081" t="str">
        <f>INDEX(People!$A$2:$A$5,MATCH(Sales!$M6081,People!$B$2:$B$5,0))</f>
        <v>Chuck Magee</v>
      </c>
    </row>
    <row r="6082" spans="1:23" x14ac:dyDescent="0.25">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c r="V6082" t="str">
        <f>IF(ISNA(MATCH(Sales!$B6082,Returns!$B$2:$B$297,0)),"No","Yes")</f>
        <v>No</v>
      </c>
      <c r="W6082" t="str">
        <f>INDEX(People!$A$2:$A$5,MATCH(Sales!$M6082,People!$B$2:$B$5,0))</f>
        <v>Kelly Williams</v>
      </c>
    </row>
    <row r="6083" spans="1:23" x14ac:dyDescent="0.25">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c r="V6083" t="str">
        <f>IF(ISNA(MATCH(Sales!$B6083,Returns!$B$2:$B$297,0)),"No","Yes")</f>
        <v>No</v>
      </c>
      <c r="W6083" t="str">
        <f>INDEX(People!$A$2:$A$5,MATCH(Sales!$M6083,People!$B$2:$B$5,0))</f>
        <v>Kelly Williams</v>
      </c>
    </row>
    <row r="6084" spans="1:23" x14ac:dyDescent="0.25">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c r="V6084" t="str">
        <f>IF(ISNA(MATCH(Sales!$B6084,Returns!$B$2:$B$297,0)),"No","Yes")</f>
        <v>No</v>
      </c>
      <c r="W6084" t="str">
        <f>INDEX(People!$A$2:$A$5,MATCH(Sales!$M6084,People!$B$2:$B$5,0))</f>
        <v>Kelly Williams</v>
      </c>
    </row>
    <row r="6085" spans="1:23" x14ac:dyDescent="0.25">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c r="V6085" t="str">
        <f>IF(ISNA(MATCH(Sales!$B6085,Returns!$B$2:$B$297,0)),"No","Yes")</f>
        <v>No</v>
      </c>
      <c r="W6085" t="str">
        <f>INDEX(People!$A$2:$A$5,MATCH(Sales!$M6085,People!$B$2:$B$5,0))</f>
        <v>Kelly Williams</v>
      </c>
    </row>
    <row r="6086" spans="1:23" x14ac:dyDescent="0.25">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c r="V6086" t="str">
        <f>IF(ISNA(MATCH(Sales!$B6086,Returns!$B$2:$B$297,0)),"No","Yes")</f>
        <v>No</v>
      </c>
      <c r="W6086" t="str">
        <f>INDEX(People!$A$2:$A$5,MATCH(Sales!$M6086,People!$B$2:$B$5,0))</f>
        <v>Kelly Williams</v>
      </c>
    </row>
    <row r="6087" spans="1:23" x14ac:dyDescent="0.25">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c r="V6087" t="str">
        <f>IF(ISNA(MATCH(Sales!$B6087,Returns!$B$2:$B$297,0)),"No","Yes")</f>
        <v>No</v>
      </c>
      <c r="W6087" t="str">
        <f>INDEX(People!$A$2:$A$5,MATCH(Sales!$M6087,People!$B$2:$B$5,0))</f>
        <v>Kelly Williams</v>
      </c>
    </row>
    <row r="6088" spans="1:23" x14ac:dyDescent="0.25">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c r="V6088" t="str">
        <f>IF(ISNA(MATCH(Sales!$B6088,Returns!$B$2:$B$297,0)),"No","Yes")</f>
        <v>No</v>
      </c>
      <c r="W6088" t="str">
        <f>INDEX(People!$A$2:$A$5,MATCH(Sales!$M6088,People!$B$2:$B$5,0))</f>
        <v>Kelly Williams</v>
      </c>
    </row>
    <row r="6089" spans="1:23" x14ac:dyDescent="0.25">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c r="V6089" t="str">
        <f>IF(ISNA(MATCH(Sales!$B6089,Returns!$B$2:$B$297,0)),"No","Yes")</f>
        <v>Yes</v>
      </c>
      <c r="W6089" t="str">
        <f>INDEX(People!$A$2:$A$5,MATCH(Sales!$M6089,People!$B$2:$B$5,0))</f>
        <v>Anna Andreadi</v>
      </c>
    </row>
    <row r="6090" spans="1:23" x14ac:dyDescent="0.25">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c r="V6090" t="str">
        <f>IF(ISNA(MATCH(Sales!$B6090,Returns!$B$2:$B$297,0)),"No","Yes")</f>
        <v>No</v>
      </c>
      <c r="W6090" t="str">
        <f>INDEX(People!$A$2:$A$5,MATCH(Sales!$M6090,People!$B$2:$B$5,0))</f>
        <v>Cassandra Brandow</v>
      </c>
    </row>
    <row r="6091" spans="1:23" x14ac:dyDescent="0.25">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c r="V6091" t="str">
        <f>IF(ISNA(MATCH(Sales!$B6091,Returns!$B$2:$B$297,0)),"No","Yes")</f>
        <v>No</v>
      </c>
      <c r="W6091" t="str">
        <f>INDEX(People!$A$2:$A$5,MATCH(Sales!$M6091,People!$B$2:$B$5,0))</f>
        <v>Anna Andreadi</v>
      </c>
    </row>
    <row r="6092" spans="1:23" x14ac:dyDescent="0.25">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c r="V6092" t="str">
        <f>IF(ISNA(MATCH(Sales!$B6092,Returns!$B$2:$B$297,0)),"No","Yes")</f>
        <v>Yes</v>
      </c>
      <c r="W6092" t="str">
        <f>INDEX(People!$A$2:$A$5,MATCH(Sales!$M6092,People!$B$2:$B$5,0))</f>
        <v>Chuck Magee</v>
      </c>
    </row>
    <row r="6093" spans="1:23" x14ac:dyDescent="0.25">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c r="V6093" t="str">
        <f>IF(ISNA(MATCH(Sales!$B6093,Returns!$B$2:$B$297,0)),"No","Yes")</f>
        <v>Yes</v>
      </c>
      <c r="W6093" t="str">
        <f>INDEX(People!$A$2:$A$5,MATCH(Sales!$M6093,People!$B$2:$B$5,0))</f>
        <v>Chuck Magee</v>
      </c>
    </row>
    <row r="6094" spans="1:23" x14ac:dyDescent="0.25">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c r="V6094" t="str">
        <f>IF(ISNA(MATCH(Sales!$B6094,Returns!$B$2:$B$297,0)),"No","Yes")</f>
        <v>Yes</v>
      </c>
      <c r="W6094" t="str">
        <f>INDEX(People!$A$2:$A$5,MATCH(Sales!$M6094,People!$B$2:$B$5,0))</f>
        <v>Chuck Magee</v>
      </c>
    </row>
    <row r="6095" spans="1:23" x14ac:dyDescent="0.25">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c r="V6095" t="str">
        <f>IF(ISNA(MATCH(Sales!$B6095,Returns!$B$2:$B$297,0)),"No","Yes")</f>
        <v>Yes</v>
      </c>
      <c r="W6095" t="str">
        <f>INDEX(People!$A$2:$A$5,MATCH(Sales!$M6095,People!$B$2:$B$5,0))</f>
        <v>Chuck Magee</v>
      </c>
    </row>
    <row r="6096" spans="1:23" x14ac:dyDescent="0.25">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c r="V6096" t="str">
        <f>IF(ISNA(MATCH(Sales!$B6096,Returns!$B$2:$B$297,0)),"No","Yes")</f>
        <v>Yes</v>
      </c>
      <c r="W6096" t="str">
        <f>INDEX(People!$A$2:$A$5,MATCH(Sales!$M6096,People!$B$2:$B$5,0))</f>
        <v>Chuck Magee</v>
      </c>
    </row>
    <row r="6097" spans="1:23" x14ac:dyDescent="0.25">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c r="V6097" t="str">
        <f>IF(ISNA(MATCH(Sales!$B6097,Returns!$B$2:$B$297,0)),"No","Yes")</f>
        <v>Yes</v>
      </c>
      <c r="W6097" t="str">
        <f>INDEX(People!$A$2:$A$5,MATCH(Sales!$M6097,People!$B$2:$B$5,0))</f>
        <v>Chuck Magee</v>
      </c>
    </row>
    <row r="6098" spans="1:23" x14ac:dyDescent="0.25">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c r="V6098" t="str">
        <f>IF(ISNA(MATCH(Sales!$B6098,Returns!$B$2:$B$297,0)),"No","Yes")</f>
        <v>Yes</v>
      </c>
      <c r="W6098" t="str">
        <f>INDEX(People!$A$2:$A$5,MATCH(Sales!$M6098,People!$B$2:$B$5,0))</f>
        <v>Chuck Magee</v>
      </c>
    </row>
    <row r="6099" spans="1:23" x14ac:dyDescent="0.25">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c r="V6099" t="str">
        <f>IF(ISNA(MATCH(Sales!$B6099,Returns!$B$2:$B$297,0)),"No","Yes")</f>
        <v>Yes</v>
      </c>
      <c r="W6099" t="str">
        <f>INDEX(People!$A$2:$A$5,MATCH(Sales!$M6099,People!$B$2:$B$5,0))</f>
        <v>Chuck Magee</v>
      </c>
    </row>
    <row r="6100" spans="1:23" x14ac:dyDescent="0.25">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c r="V6100" t="str">
        <f>IF(ISNA(MATCH(Sales!$B6100,Returns!$B$2:$B$297,0)),"No","Yes")</f>
        <v>Yes</v>
      </c>
      <c r="W6100" t="str">
        <f>INDEX(People!$A$2:$A$5,MATCH(Sales!$M6100,People!$B$2:$B$5,0))</f>
        <v>Chuck Magee</v>
      </c>
    </row>
    <row r="6101" spans="1:23" x14ac:dyDescent="0.25">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c r="V6101" t="str">
        <f>IF(ISNA(MATCH(Sales!$B6101,Returns!$B$2:$B$297,0)),"No","Yes")</f>
        <v>Yes</v>
      </c>
      <c r="W6101" t="str">
        <f>INDEX(People!$A$2:$A$5,MATCH(Sales!$M6101,People!$B$2:$B$5,0))</f>
        <v>Chuck Magee</v>
      </c>
    </row>
    <row r="6102" spans="1:23" x14ac:dyDescent="0.25">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c r="V6102" t="str">
        <f>IF(ISNA(MATCH(Sales!$B6102,Returns!$B$2:$B$297,0)),"No","Yes")</f>
        <v>Yes</v>
      </c>
      <c r="W6102" t="str">
        <f>INDEX(People!$A$2:$A$5,MATCH(Sales!$M6102,People!$B$2:$B$5,0))</f>
        <v>Chuck Magee</v>
      </c>
    </row>
    <row r="6103" spans="1:23" x14ac:dyDescent="0.25">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IF(ISNA(MATCH(Sales!$B6103,Returns!$B$2:$B$297,0)),"No","Yes")</f>
        <v>Yes</v>
      </c>
      <c r="W6103" t="str">
        <f>INDEX(People!$A$2:$A$5,MATCH(Sales!$M6103,People!$B$2:$B$5,0))</f>
        <v>Chuck Magee</v>
      </c>
    </row>
    <row r="6104" spans="1:23" x14ac:dyDescent="0.25">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c r="V6104" t="str">
        <f>IF(ISNA(MATCH(Sales!$B6104,Returns!$B$2:$B$297,0)),"No","Yes")</f>
        <v>Yes</v>
      </c>
      <c r="W6104" t="str">
        <f>INDEX(People!$A$2:$A$5,MATCH(Sales!$M6104,People!$B$2:$B$5,0))</f>
        <v>Chuck Magee</v>
      </c>
    </row>
    <row r="6105" spans="1:23" x14ac:dyDescent="0.25">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c r="V6105" t="str">
        <f>IF(ISNA(MATCH(Sales!$B6105,Returns!$B$2:$B$297,0)),"No","Yes")</f>
        <v>Yes</v>
      </c>
      <c r="W6105" t="str">
        <f>INDEX(People!$A$2:$A$5,MATCH(Sales!$M6105,People!$B$2:$B$5,0))</f>
        <v>Chuck Magee</v>
      </c>
    </row>
    <row r="6106" spans="1:23" x14ac:dyDescent="0.25">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c r="V6106" t="str">
        <f>IF(ISNA(MATCH(Sales!$B6106,Returns!$B$2:$B$297,0)),"No","Yes")</f>
        <v>No</v>
      </c>
      <c r="W6106" t="str">
        <f>INDEX(People!$A$2:$A$5,MATCH(Sales!$M6106,People!$B$2:$B$5,0))</f>
        <v>Chuck Magee</v>
      </c>
    </row>
    <row r="6107" spans="1:23" x14ac:dyDescent="0.25">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IF(ISNA(MATCH(Sales!$B6107,Returns!$B$2:$B$297,0)),"No","Yes")</f>
        <v>No</v>
      </c>
      <c r="W6107" t="str">
        <f>INDEX(People!$A$2:$A$5,MATCH(Sales!$M6107,People!$B$2:$B$5,0))</f>
        <v>Cassandra Brandow</v>
      </c>
    </row>
    <row r="6108" spans="1:23" x14ac:dyDescent="0.25">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c r="V6108" t="str">
        <f>IF(ISNA(MATCH(Sales!$B6108,Returns!$B$2:$B$297,0)),"No","Yes")</f>
        <v>No</v>
      </c>
      <c r="W6108" t="str">
        <f>INDEX(People!$A$2:$A$5,MATCH(Sales!$M6108,People!$B$2:$B$5,0))</f>
        <v>Kelly Williams</v>
      </c>
    </row>
    <row r="6109" spans="1:23" x14ac:dyDescent="0.25">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c r="V6109" t="str">
        <f>IF(ISNA(MATCH(Sales!$B6109,Returns!$B$2:$B$297,0)),"No","Yes")</f>
        <v>No</v>
      </c>
      <c r="W6109" t="str">
        <f>INDEX(People!$A$2:$A$5,MATCH(Sales!$M6109,People!$B$2:$B$5,0))</f>
        <v>Kelly Williams</v>
      </c>
    </row>
    <row r="6110" spans="1:23" x14ac:dyDescent="0.25">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c r="V6110" t="str">
        <f>IF(ISNA(MATCH(Sales!$B6110,Returns!$B$2:$B$297,0)),"No","Yes")</f>
        <v>No</v>
      </c>
      <c r="W6110" t="str">
        <f>INDEX(People!$A$2:$A$5,MATCH(Sales!$M6110,People!$B$2:$B$5,0))</f>
        <v>Kelly Williams</v>
      </c>
    </row>
    <row r="6111" spans="1:23" x14ac:dyDescent="0.25">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c r="V6111" t="str">
        <f>IF(ISNA(MATCH(Sales!$B6111,Returns!$B$2:$B$297,0)),"No","Yes")</f>
        <v>No</v>
      </c>
      <c r="W6111" t="str">
        <f>INDEX(People!$A$2:$A$5,MATCH(Sales!$M6111,People!$B$2:$B$5,0))</f>
        <v>Kelly Williams</v>
      </c>
    </row>
    <row r="6112" spans="1:23" x14ac:dyDescent="0.25">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c r="V6112" t="str">
        <f>IF(ISNA(MATCH(Sales!$B6112,Returns!$B$2:$B$297,0)),"No","Yes")</f>
        <v>No</v>
      </c>
      <c r="W6112" t="str">
        <f>INDEX(People!$A$2:$A$5,MATCH(Sales!$M6112,People!$B$2:$B$5,0))</f>
        <v>Chuck Magee</v>
      </c>
    </row>
    <row r="6113" spans="1:23" x14ac:dyDescent="0.25">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c r="V6113" t="str">
        <f>IF(ISNA(MATCH(Sales!$B6113,Returns!$B$2:$B$297,0)),"No","Yes")</f>
        <v>No</v>
      </c>
      <c r="W6113" t="str">
        <f>INDEX(People!$A$2:$A$5,MATCH(Sales!$M6113,People!$B$2:$B$5,0))</f>
        <v>Chuck Magee</v>
      </c>
    </row>
    <row r="6114" spans="1:23" x14ac:dyDescent="0.25">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c r="V6114" t="str">
        <f>IF(ISNA(MATCH(Sales!$B6114,Returns!$B$2:$B$297,0)),"No","Yes")</f>
        <v>No</v>
      </c>
      <c r="W6114" t="str">
        <f>INDEX(People!$A$2:$A$5,MATCH(Sales!$M6114,People!$B$2:$B$5,0))</f>
        <v>Chuck Magee</v>
      </c>
    </row>
    <row r="6115" spans="1:23" x14ac:dyDescent="0.25">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c r="V6115" t="str">
        <f>IF(ISNA(MATCH(Sales!$B6115,Returns!$B$2:$B$297,0)),"No","Yes")</f>
        <v>No</v>
      </c>
      <c r="W6115" t="str">
        <f>INDEX(People!$A$2:$A$5,MATCH(Sales!$M6115,People!$B$2:$B$5,0))</f>
        <v>Chuck Magee</v>
      </c>
    </row>
    <row r="6116" spans="1:23" x14ac:dyDescent="0.25">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c r="V6116" t="str">
        <f>IF(ISNA(MATCH(Sales!$B6116,Returns!$B$2:$B$297,0)),"No","Yes")</f>
        <v>No</v>
      </c>
      <c r="W6116" t="str">
        <f>INDEX(People!$A$2:$A$5,MATCH(Sales!$M6116,People!$B$2:$B$5,0))</f>
        <v>Chuck Magee</v>
      </c>
    </row>
    <row r="6117" spans="1:23" x14ac:dyDescent="0.25">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c r="V6117" t="str">
        <f>IF(ISNA(MATCH(Sales!$B6117,Returns!$B$2:$B$297,0)),"No","Yes")</f>
        <v>Yes</v>
      </c>
      <c r="W6117" t="str">
        <f>INDEX(People!$A$2:$A$5,MATCH(Sales!$M6117,People!$B$2:$B$5,0))</f>
        <v>Anna Andreadi</v>
      </c>
    </row>
    <row r="6118" spans="1:23" x14ac:dyDescent="0.25">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c r="V6118" t="str">
        <f>IF(ISNA(MATCH(Sales!$B6118,Returns!$B$2:$B$297,0)),"No","Yes")</f>
        <v>No</v>
      </c>
      <c r="W6118" t="str">
        <f>INDEX(People!$A$2:$A$5,MATCH(Sales!$M6118,People!$B$2:$B$5,0))</f>
        <v>Chuck Magee</v>
      </c>
    </row>
    <row r="6119" spans="1:23" x14ac:dyDescent="0.25">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c r="V6119" t="str">
        <f>IF(ISNA(MATCH(Sales!$B6119,Returns!$B$2:$B$297,0)),"No","Yes")</f>
        <v>No</v>
      </c>
      <c r="W6119" t="str">
        <f>INDEX(People!$A$2:$A$5,MATCH(Sales!$M6119,People!$B$2:$B$5,0))</f>
        <v>Chuck Magee</v>
      </c>
    </row>
    <row r="6120" spans="1:23" x14ac:dyDescent="0.25">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c r="V6120" t="str">
        <f>IF(ISNA(MATCH(Sales!$B6120,Returns!$B$2:$B$297,0)),"No","Yes")</f>
        <v>No</v>
      </c>
      <c r="W6120" t="str">
        <f>INDEX(People!$A$2:$A$5,MATCH(Sales!$M6120,People!$B$2:$B$5,0))</f>
        <v>Anna Andreadi</v>
      </c>
    </row>
    <row r="6121" spans="1:23" x14ac:dyDescent="0.25">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c r="V6121" t="str">
        <f>IF(ISNA(MATCH(Sales!$B6121,Returns!$B$2:$B$297,0)),"No","Yes")</f>
        <v>No</v>
      </c>
      <c r="W6121" t="str">
        <f>INDEX(People!$A$2:$A$5,MATCH(Sales!$M6121,People!$B$2:$B$5,0))</f>
        <v>Anna Andreadi</v>
      </c>
    </row>
    <row r="6122" spans="1:23" x14ac:dyDescent="0.25">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c r="V6122" t="str">
        <f>IF(ISNA(MATCH(Sales!$B6122,Returns!$B$2:$B$297,0)),"No","Yes")</f>
        <v>No</v>
      </c>
      <c r="W6122" t="str">
        <f>INDEX(People!$A$2:$A$5,MATCH(Sales!$M6122,People!$B$2:$B$5,0))</f>
        <v>Anna Andreadi</v>
      </c>
    </row>
    <row r="6123" spans="1:23" x14ac:dyDescent="0.25">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c r="V6123" t="str">
        <f>IF(ISNA(MATCH(Sales!$B6123,Returns!$B$2:$B$297,0)),"No","Yes")</f>
        <v>No</v>
      </c>
      <c r="W6123" t="str">
        <f>INDEX(People!$A$2:$A$5,MATCH(Sales!$M6123,People!$B$2:$B$5,0))</f>
        <v>Anna Andreadi</v>
      </c>
    </row>
    <row r="6124" spans="1:23" x14ac:dyDescent="0.25">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c r="V6124" t="str">
        <f>IF(ISNA(MATCH(Sales!$B6124,Returns!$B$2:$B$297,0)),"No","Yes")</f>
        <v>Yes</v>
      </c>
      <c r="W6124" t="str">
        <f>INDEX(People!$A$2:$A$5,MATCH(Sales!$M6124,People!$B$2:$B$5,0))</f>
        <v>Kelly Williams</v>
      </c>
    </row>
    <row r="6125" spans="1:23" x14ac:dyDescent="0.25">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c r="V6125" t="str">
        <f>IF(ISNA(MATCH(Sales!$B6125,Returns!$B$2:$B$297,0)),"No","Yes")</f>
        <v>No</v>
      </c>
      <c r="W6125" t="str">
        <f>INDEX(People!$A$2:$A$5,MATCH(Sales!$M6125,People!$B$2:$B$5,0))</f>
        <v>Kelly Williams</v>
      </c>
    </row>
    <row r="6126" spans="1:23" x14ac:dyDescent="0.25">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c r="V6126" t="str">
        <f>IF(ISNA(MATCH(Sales!$B6126,Returns!$B$2:$B$297,0)),"No","Yes")</f>
        <v>Yes</v>
      </c>
      <c r="W6126" t="str">
        <f>INDEX(People!$A$2:$A$5,MATCH(Sales!$M6126,People!$B$2:$B$5,0))</f>
        <v>Anna Andreadi</v>
      </c>
    </row>
    <row r="6127" spans="1:23" x14ac:dyDescent="0.25">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c r="V6127" t="str">
        <f>IF(ISNA(MATCH(Sales!$B6127,Returns!$B$2:$B$297,0)),"No","Yes")</f>
        <v>Yes</v>
      </c>
      <c r="W6127" t="str">
        <f>INDEX(People!$A$2:$A$5,MATCH(Sales!$M6127,People!$B$2:$B$5,0))</f>
        <v>Anna Andreadi</v>
      </c>
    </row>
    <row r="6128" spans="1:23" x14ac:dyDescent="0.25">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c r="V6128" t="str">
        <f>IF(ISNA(MATCH(Sales!$B6128,Returns!$B$2:$B$297,0)),"No","Yes")</f>
        <v>Yes</v>
      </c>
      <c r="W6128" t="str">
        <f>INDEX(People!$A$2:$A$5,MATCH(Sales!$M6128,People!$B$2:$B$5,0))</f>
        <v>Anna Andreadi</v>
      </c>
    </row>
    <row r="6129" spans="1:23" x14ac:dyDescent="0.25">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c r="V6129" t="str">
        <f>IF(ISNA(MATCH(Sales!$B6129,Returns!$B$2:$B$297,0)),"No","Yes")</f>
        <v>No</v>
      </c>
      <c r="W6129" t="str">
        <f>INDEX(People!$A$2:$A$5,MATCH(Sales!$M6129,People!$B$2:$B$5,0))</f>
        <v>Chuck Magee</v>
      </c>
    </row>
    <row r="6130" spans="1:23" x14ac:dyDescent="0.25">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IF(ISNA(MATCH(Sales!$B6130,Returns!$B$2:$B$297,0)),"No","Yes")</f>
        <v>No</v>
      </c>
      <c r="W6130" t="str">
        <f>INDEX(People!$A$2:$A$5,MATCH(Sales!$M6130,People!$B$2:$B$5,0))</f>
        <v>Anna Andreadi</v>
      </c>
    </row>
    <row r="6131" spans="1:23" x14ac:dyDescent="0.25">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IF(ISNA(MATCH(Sales!$B6131,Returns!$B$2:$B$297,0)),"No","Yes")</f>
        <v>No</v>
      </c>
      <c r="W6131" t="str">
        <f>INDEX(People!$A$2:$A$5,MATCH(Sales!$M6131,People!$B$2:$B$5,0))</f>
        <v>Cassandra Brandow</v>
      </c>
    </row>
    <row r="6132" spans="1:23" x14ac:dyDescent="0.25">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c r="V6132" t="str">
        <f>IF(ISNA(MATCH(Sales!$B6132,Returns!$B$2:$B$297,0)),"No","Yes")</f>
        <v>No</v>
      </c>
      <c r="W6132" t="str">
        <f>INDEX(People!$A$2:$A$5,MATCH(Sales!$M6132,People!$B$2:$B$5,0))</f>
        <v>Cassandra Brandow</v>
      </c>
    </row>
    <row r="6133" spans="1:23" x14ac:dyDescent="0.25">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c r="V6133" t="str">
        <f>IF(ISNA(MATCH(Sales!$B6133,Returns!$B$2:$B$297,0)),"No","Yes")</f>
        <v>No</v>
      </c>
      <c r="W6133" t="str">
        <f>INDEX(People!$A$2:$A$5,MATCH(Sales!$M6133,People!$B$2:$B$5,0))</f>
        <v>Chuck Magee</v>
      </c>
    </row>
    <row r="6134" spans="1:23" x14ac:dyDescent="0.25">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c r="V6134" t="str">
        <f>IF(ISNA(MATCH(Sales!$B6134,Returns!$B$2:$B$297,0)),"No","Yes")</f>
        <v>No</v>
      </c>
      <c r="W6134" t="str">
        <f>INDEX(People!$A$2:$A$5,MATCH(Sales!$M6134,People!$B$2:$B$5,0))</f>
        <v>Cassandra Brandow</v>
      </c>
    </row>
    <row r="6135" spans="1:23" x14ac:dyDescent="0.25">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c r="V6135" t="str">
        <f>IF(ISNA(MATCH(Sales!$B6135,Returns!$B$2:$B$297,0)),"No","Yes")</f>
        <v>No</v>
      </c>
      <c r="W6135" t="str">
        <f>INDEX(People!$A$2:$A$5,MATCH(Sales!$M6135,People!$B$2:$B$5,0))</f>
        <v>Anna Andreadi</v>
      </c>
    </row>
    <row r="6136" spans="1:23" x14ac:dyDescent="0.25">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c r="V6136" t="str">
        <f>IF(ISNA(MATCH(Sales!$B6136,Returns!$B$2:$B$297,0)),"No","Yes")</f>
        <v>No</v>
      </c>
      <c r="W6136" t="str">
        <f>INDEX(People!$A$2:$A$5,MATCH(Sales!$M6136,People!$B$2:$B$5,0))</f>
        <v>Anna Andreadi</v>
      </c>
    </row>
    <row r="6137" spans="1:23" x14ac:dyDescent="0.25">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c r="V6137" t="str">
        <f>IF(ISNA(MATCH(Sales!$B6137,Returns!$B$2:$B$297,0)),"No","Yes")</f>
        <v>No</v>
      </c>
      <c r="W6137" t="str">
        <f>INDEX(People!$A$2:$A$5,MATCH(Sales!$M6137,People!$B$2:$B$5,0))</f>
        <v>Kelly Williams</v>
      </c>
    </row>
    <row r="6138" spans="1:23" x14ac:dyDescent="0.25">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c r="V6138" t="str">
        <f>IF(ISNA(MATCH(Sales!$B6138,Returns!$B$2:$B$297,0)),"No","Yes")</f>
        <v>No</v>
      </c>
      <c r="W6138" t="str">
        <f>INDEX(People!$A$2:$A$5,MATCH(Sales!$M6138,People!$B$2:$B$5,0))</f>
        <v>Kelly Williams</v>
      </c>
    </row>
    <row r="6139" spans="1:23" x14ac:dyDescent="0.25">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c r="V6139" t="str">
        <f>IF(ISNA(MATCH(Sales!$B6139,Returns!$B$2:$B$297,0)),"No","Yes")</f>
        <v>No</v>
      </c>
      <c r="W6139" t="str">
        <f>INDEX(People!$A$2:$A$5,MATCH(Sales!$M6139,People!$B$2:$B$5,0))</f>
        <v>Cassandra Brandow</v>
      </c>
    </row>
    <row r="6140" spans="1:23" x14ac:dyDescent="0.25">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c r="V6140" t="str">
        <f>IF(ISNA(MATCH(Sales!$B6140,Returns!$B$2:$B$297,0)),"No","Yes")</f>
        <v>No</v>
      </c>
      <c r="W6140" t="str">
        <f>INDEX(People!$A$2:$A$5,MATCH(Sales!$M6140,People!$B$2:$B$5,0))</f>
        <v>Anna Andreadi</v>
      </c>
    </row>
    <row r="6141" spans="1:23" x14ac:dyDescent="0.25">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c r="V6141" t="str">
        <f>IF(ISNA(MATCH(Sales!$B6141,Returns!$B$2:$B$297,0)),"No","Yes")</f>
        <v>No</v>
      </c>
      <c r="W6141" t="str">
        <f>INDEX(People!$A$2:$A$5,MATCH(Sales!$M6141,People!$B$2:$B$5,0))</f>
        <v>Anna Andreadi</v>
      </c>
    </row>
    <row r="6142" spans="1:23" x14ac:dyDescent="0.25">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c r="V6142" t="str">
        <f>IF(ISNA(MATCH(Sales!$B6142,Returns!$B$2:$B$297,0)),"No","Yes")</f>
        <v>No</v>
      </c>
      <c r="W6142" t="str">
        <f>INDEX(People!$A$2:$A$5,MATCH(Sales!$M6142,People!$B$2:$B$5,0))</f>
        <v>Chuck Magee</v>
      </c>
    </row>
    <row r="6143" spans="1:23" x14ac:dyDescent="0.25">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c r="V6143" t="str">
        <f>IF(ISNA(MATCH(Sales!$B6143,Returns!$B$2:$B$297,0)),"No","Yes")</f>
        <v>No</v>
      </c>
      <c r="W6143" t="str">
        <f>INDEX(People!$A$2:$A$5,MATCH(Sales!$M6143,People!$B$2:$B$5,0))</f>
        <v>Chuck Magee</v>
      </c>
    </row>
    <row r="6144" spans="1:23" x14ac:dyDescent="0.25">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IF(ISNA(MATCH(Sales!$B6144,Returns!$B$2:$B$297,0)),"No","Yes")</f>
        <v>No</v>
      </c>
      <c r="W6144" t="str">
        <f>INDEX(People!$A$2:$A$5,MATCH(Sales!$M6144,People!$B$2:$B$5,0))</f>
        <v>Chuck Magee</v>
      </c>
    </row>
    <row r="6145" spans="1:23" x14ac:dyDescent="0.25">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c r="V6145" t="str">
        <f>IF(ISNA(MATCH(Sales!$B6145,Returns!$B$2:$B$297,0)),"No","Yes")</f>
        <v>No</v>
      </c>
      <c r="W6145" t="str">
        <f>INDEX(People!$A$2:$A$5,MATCH(Sales!$M6145,People!$B$2:$B$5,0))</f>
        <v>Chuck Magee</v>
      </c>
    </row>
    <row r="6146" spans="1:23" x14ac:dyDescent="0.25">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c r="V6146" t="str">
        <f>IF(ISNA(MATCH(Sales!$B6146,Returns!$B$2:$B$297,0)),"No","Yes")</f>
        <v>No</v>
      </c>
      <c r="W6146" t="str">
        <f>INDEX(People!$A$2:$A$5,MATCH(Sales!$M6146,People!$B$2:$B$5,0))</f>
        <v>Kelly Williams</v>
      </c>
    </row>
    <row r="6147" spans="1:23" x14ac:dyDescent="0.25">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c r="V6147" t="str">
        <f>IF(ISNA(MATCH(Sales!$B6147,Returns!$B$2:$B$297,0)),"No","Yes")</f>
        <v>No</v>
      </c>
      <c r="W6147" t="str">
        <f>INDEX(People!$A$2:$A$5,MATCH(Sales!$M6147,People!$B$2:$B$5,0))</f>
        <v>Anna Andreadi</v>
      </c>
    </row>
    <row r="6148" spans="1:23" x14ac:dyDescent="0.25">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c r="V6148" t="str">
        <f>IF(ISNA(MATCH(Sales!$B6148,Returns!$B$2:$B$297,0)),"No","Yes")</f>
        <v>No</v>
      </c>
      <c r="W6148" t="str">
        <f>INDEX(People!$A$2:$A$5,MATCH(Sales!$M6148,People!$B$2:$B$5,0))</f>
        <v>Anna Andreadi</v>
      </c>
    </row>
    <row r="6149" spans="1:23" x14ac:dyDescent="0.25">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c r="V6149" t="str">
        <f>IF(ISNA(MATCH(Sales!$B6149,Returns!$B$2:$B$297,0)),"No","Yes")</f>
        <v>No</v>
      </c>
      <c r="W6149" t="str">
        <f>INDEX(People!$A$2:$A$5,MATCH(Sales!$M6149,People!$B$2:$B$5,0))</f>
        <v>Anna Andreadi</v>
      </c>
    </row>
    <row r="6150" spans="1:23" x14ac:dyDescent="0.25">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c r="V6150" t="str">
        <f>IF(ISNA(MATCH(Sales!$B6150,Returns!$B$2:$B$297,0)),"No","Yes")</f>
        <v>No</v>
      </c>
      <c r="W6150" t="str">
        <f>INDEX(People!$A$2:$A$5,MATCH(Sales!$M6150,People!$B$2:$B$5,0))</f>
        <v>Anna Andreadi</v>
      </c>
    </row>
    <row r="6151" spans="1:23" x14ac:dyDescent="0.25">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c r="V6151" t="str">
        <f>IF(ISNA(MATCH(Sales!$B6151,Returns!$B$2:$B$297,0)),"No","Yes")</f>
        <v>No</v>
      </c>
      <c r="W6151" t="str">
        <f>INDEX(People!$A$2:$A$5,MATCH(Sales!$M6151,People!$B$2:$B$5,0))</f>
        <v>Anna Andreadi</v>
      </c>
    </row>
    <row r="6152" spans="1:23" x14ac:dyDescent="0.25">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c r="V6152" t="str">
        <f>IF(ISNA(MATCH(Sales!$B6152,Returns!$B$2:$B$297,0)),"No","Yes")</f>
        <v>No</v>
      </c>
      <c r="W6152" t="str">
        <f>INDEX(People!$A$2:$A$5,MATCH(Sales!$M6152,People!$B$2:$B$5,0))</f>
        <v>Cassandra Brandow</v>
      </c>
    </row>
    <row r="6153" spans="1:23" x14ac:dyDescent="0.25">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c r="V6153" t="str">
        <f>IF(ISNA(MATCH(Sales!$B6153,Returns!$B$2:$B$297,0)),"No","Yes")</f>
        <v>Yes</v>
      </c>
      <c r="W6153" t="str">
        <f>INDEX(People!$A$2:$A$5,MATCH(Sales!$M6153,People!$B$2:$B$5,0))</f>
        <v>Anna Andreadi</v>
      </c>
    </row>
    <row r="6154" spans="1:23" x14ac:dyDescent="0.25">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c r="V6154" t="str">
        <f>IF(ISNA(MATCH(Sales!$B6154,Returns!$B$2:$B$297,0)),"No","Yes")</f>
        <v>No</v>
      </c>
      <c r="W6154" t="str">
        <f>INDEX(People!$A$2:$A$5,MATCH(Sales!$M6154,People!$B$2:$B$5,0))</f>
        <v>Anna Andreadi</v>
      </c>
    </row>
    <row r="6155" spans="1:23" x14ac:dyDescent="0.25">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c r="V6155" t="str">
        <f>IF(ISNA(MATCH(Sales!$B6155,Returns!$B$2:$B$297,0)),"No","Yes")</f>
        <v>No</v>
      </c>
      <c r="W6155" t="str">
        <f>INDEX(People!$A$2:$A$5,MATCH(Sales!$M6155,People!$B$2:$B$5,0))</f>
        <v>Chuck Magee</v>
      </c>
    </row>
    <row r="6156" spans="1:23" x14ac:dyDescent="0.25">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c r="V6156" t="str">
        <f>IF(ISNA(MATCH(Sales!$B6156,Returns!$B$2:$B$297,0)),"No","Yes")</f>
        <v>No</v>
      </c>
      <c r="W6156" t="str">
        <f>INDEX(People!$A$2:$A$5,MATCH(Sales!$M6156,People!$B$2:$B$5,0))</f>
        <v>Chuck Magee</v>
      </c>
    </row>
    <row r="6157" spans="1:23" x14ac:dyDescent="0.25">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c r="V6157" t="str">
        <f>IF(ISNA(MATCH(Sales!$B6157,Returns!$B$2:$B$297,0)),"No","Yes")</f>
        <v>No</v>
      </c>
      <c r="W6157" t="str">
        <f>INDEX(People!$A$2:$A$5,MATCH(Sales!$M6157,People!$B$2:$B$5,0))</f>
        <v>Chuck Magee</v>
      </c>
    </row>
    <row r="6158" spans="1:23" x14ac:dyDescent="0.25">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c r="V6158" t="str">
        <f>IF(ISNA(MATCH(Sales!$B6158,Returns!$B$2:$B$297,0)),"No","Yes")</f>
        <v>No</v>
      </c>
      <c r="W6158" t="str">
        <f>INDEX(People!$A$2:$A$5,MATCH(Sales!$M6158,People!$B$2:$B$5,0))</f>
        <v>Chuck Magee</v>
      </c>
    </row>
    <row r="6159" spans="1:23" x14ac:dyDescent="0.25">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c r="V6159" t="str">
        <f>IF(ISNA(MATCH(Sales!$B6159,Returns!$B$2:$B$297,0)),"No","Yes")</f>
        <v>No</v>
      </c>
      <c r="W6159" t="str">
        <f>INDEX(People!$A$2:$A$5,MATCH(Sales!$M6159,People!$B$2:$B$5,0))</f>
        <v>Kelly Williams</v>
      </c>
    </row>
    <row r="6160" spans="1:23" x14ac:dyDescent="0.25">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c r="V6160" t="str">
        <f>IF(ISNA(MATCH(Sales!$B6160,Returns!$B$2:$B$297,0)),"No","Yes")</f>
        <v>No</v>
      </c>
      <c r="W6160" t="str">
        <f>INDEX(People!$A$2:$A$5,MATCH(Sales!$M6160,People!$B$2:$B$5,0))</f>
        <v>Kelly Williams</v>
      </c>
    </row>
    <row r="6161" spans="1:23" x14ac:dyDescent="0.25">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c r="V6161" t="str">
        <f>IF(ISNA(MATCH(Sales!$B6161,Returns!$B$2:$B$297,0)),"No","Yes")</f>
        <v>No</v>
      </c>
      <c r="W6161" t="str">
        <f>INDEX(People!$A$2:$A$5,MATCH(Sales!$M6161,People!$B$2:$B$5,0))</f>
        <v>Anna Andreadi</v>
      </c>
    </row>
    <row r="6162" spans="1:23" x14ac:dyDescent="0.25">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c r="V6162" t="str">
        <f>IF(ISNA(MATCH(Sales!$B6162,Returns!$B$2:$B$297,0)),"No","Yes")</f>
        <v>No</v>
      </c>
      <c r="W6162" t="str">
        <f>INDEX(People!$A$2:$A$5,MATCH(Sales!$M6162,People!$B$2:$B$5,0))</f>
        <v>Cassandra Brandow</v>
      </c>
    </row>
    <row r="6163" spans="1:23" x14ac:dyDescent="0.25">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IF(ISNA(MATCH(Sales!$B6163,Returns!$B$2:$B$297,0)),"No","Yes")</f>
        <v>No</v>
      </c>
      <c r="W6163" t="str">
        <f>INDEX(People!$A$2:$A$5,MATCH(Sales!$M6163,People!$B$2:$B$5,0))</f>
        <v>Cassandra Brandow</v>
      </c>
    </row>
    <row r="6164" spans="1:23" x14ac:dyDescent="0.25">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c r="V6164" t="str">
        <f>IF(ISNA(MATCH(Sales!$B6164,Returns!$B$2:$B$297,0)),"No","Yes")</f>
        <v>No</v>
      </c>
      <c r="W6164" t="str">
        <f>INDEX(People!$A$2:$A$5,MATCH(Sales!$M6164,People!$B$2:$B$5,0))</f>
        <v>Cassandra Brandow</v>
      </c>
    </row>
    <row r="6165" spans="1:23" x14ac:dyDescent="0.25">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c r="V6165" t="str">
        <f>IF(ISNA(MATCH(Sales!$B6165,Returns!$B$2:$B$297,0)),"No","Yes")</f>
        <v>No</v>
      </c>
      <c r="W6165" t="str">
        <f>INDEX(People!$A$2:$A$5,MATCH(Sales!$M6165,People!$B$2:$B$5,0))</f>
        <v>Cassandra Brandow</v>
      </c>
    </row>
    <row r="6166" spans="1:23" x14ac:dyDescent="0.25">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c r="V6166" t="str">
        <f>IF(ISNA(MATCH(Sales!$B6166,Returns!$B$2:$B$297,0)),"No","Yes")</f>
        <v>No</v>
      </c>
      <c r="W6166" t="str">
        <f>INDEX(People!$A$2:$A$5,MATCH(Sales!$M6166,People!$B$2:$B$5,0))</f>
        <v>Cassandra Brandow</v>
      </c>
    </row>
    <row r="6167" spans="1:23" x14ac:dyDescent="0.25">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c r="V6167" t="str">
        <f>IF(ISNA(MATCH(Sales!$B6167,Returns!$B$2:$B$297,0)),"No","Yes")</f>
        <v>No</v>
      </c>
      <c r="W6167" t="str">
        <f>INDEX(People!$A$2:$A$5,MATCH(Sales!$M6167,People!$B$2:$B$5,0))</f>
        <v>Cassandra Brandow</v>
      </c>
    </row>
    <row r="6168" spans="1:23" x14ac:dyDescent="0.25">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c r="V6168" t="str">
        <f>IF(ISNA(MATCH(Sales!$B6168,Returns!$B$2:$B$297,0)),"No","Yes")</f>
        <v>No</v>
      </c>
      <c r="W6168" t="str">
        <f>INDEX(People!$A$2:$A$5,MATCH(Sales!$M6168,People!$B$2:$B$5,0))</f>
        <v>Cassandra Brandow</v>
      </c>
    </row>
    <row r="6169" spans="1:23" x14ac:dyDescent="0.25">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c r="V6169" t="str">
        <f>IF(ISNA(MATCH(Sales!$B6169,Returns!$B$2:$B$297,0)),"No","Yes")</f>
        <v>No</v>
      </c>
      <c r="W6169" t="str">
        <f>INDEX(People!$A$2:$A$5,MATCH(Sales!$M6169,People!$B$2:$B$5,0))</f>
        <v>Kelly Williams</v>
      </c>
    </row>
    <row r="6170" spans="1:23" x14ac:dyDescent="0.25">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IF(ISNA(MATCH(Sales!$B6170,Returns!$B$2:$B$297,0)),"No","Yes")</f>
        <v>No</v>
      </c>
      <c r="W6170" t="str">
        <f>INDEX(People!$A$2:$A$5,MATCH(Sales!$M6170,People!$B$2:$B$5,0))</f>
        <v>Anna Andreadi</v>
      </c>
    </row>
    <row r="6171" spans="1:23" x14ac:dyDescent="0.25">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IF(ISNA(MATCH(Sales!$B6171,Returns!$B$2:$B$297,0)),"No","Yes")</f>
        <v>No</v>
      </c>
      <c r="W6171" t="str">
        <f>INDEX(People!$A$2:$A$5,MATCH(Sales!$M6171,People!$B$2:$B$5,0))</f>
        <v>Cassandra Brandow</v>
      </c>
    </row>
    <row r="6172" spans="1:23" x14ac:dyDescent="0.25">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c r="V6172" t="str">
        <f>IF(ISNA(MATCH(Sales!$B6172,Returns!$B$2:$B$297,0)),"No","Yes")</f>
        <v>No</v>
      </c>
      <c r="W6172" t="str">
        <f>INDEX(People!$A$2:$A$5,MATCH(Sales!$M6172,People!$B$2:$B$5,0))</f>
        <v>Chuck Magee</v>
      </c>
    </row>
    <row r="6173" spans="1:23" x14ac:dyDescent="0.25">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IF(ISNA(MATCH(Sales!$B6173,Returns!$B$2:$B$297,0)),"No","Yes")</f>
        <v>No</v>
      </c>
      <c r="W6173" t="str">
        <f>INDEX(People!$A$2:$A$5,MATCH(Sales!$M6173,People!$B$2:$B$5,0))</f>
        <v>Chuck Magee</v>
      </c>
    </row>
    <row r="6174" spans="1:23" x14ac:dyDescent="0.25">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IF(ISNA(MATCH(Sales!$B6174,Returns!$B$2:$B$297,0)),"No","Yes")</f>
        <v>No</v>
      </c>
      <c r="W6174" t="str">
        <f>INDEX(People!$A$2:$A$5,MATCH(Sales!$M6174,People!$B$2:$B$5,0))</f>
        <v>Kelly Williams</v>
      </c>
    </row>
    <row r="6175" spans="1:23" x14ac:dyDescent="0.25">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c r="V6175" t="str">
        <f>IF(ISNA(MATCH(Sales!$B6175,Returns!$B$2:$B$297,0)),"No","Yes")</f>
        <v>No</v>
      </c>
      <c r="W6175" t="str">
        <f>INDEX(People!$A$2:$A$5,MATCH(Sales!$M6175,People!$B$2:$B$5,0))</f>
        <v>Kelly Williams</v>
      </c>
    </row>
    <row r="6176" spans="1:23" x14ac:dyDescent="0.25">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c r="V6176" t="str">
        <f>IF(ISNA(MATCH(Sales!$B6176,Returns!$B$2:$B$297,0)),"No","Yes")</f>
        <v>No</v>
      </c>
      <c r="W6176" t="str">
        <f>INDEX(People!$A$2:$A$5,MATCH(Sales!$M6176,People!$B$2:$B$5,0))</f>
        <v>Kelly Williams</v>
      </c>
    </row>
    <row r="6177" spans="1:23" x14ac:dyDescent="0.25">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IF(ISNA(MATCH(Sales!$B6177,Returns!$B$2:$B$297,0)),"No","Yes")</f>
        <v>No</v>
      </c>
      <c r="W6177" t="str">
        <f>INDEX(People!$A$2:$A$5,MATCH(Sales!$M6177,People!$B$2:$B$5,0))</f>
        <v>Cassandra Brandow</v>
      </c>
    </row>
    <row r="6178" spans="1:23" x14ac:dyDescent="0.25">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c r="V6178" t="str">
        <f>IF(ISNA(MATCH(Sales!$B6178,Returns!$B$2:$B$297,0)),"No","Yes")</f>
        <v>No</v>
      </c>
      <c r="W6178" t="str">
        <f>INDEX(People!$A$2:$A$5,MATCH(Sales!$M6178,People!$B$2:$B$5,0))</f>
        <v>Cassandra Brandow</v>
      </c>
    </row>
    <row r="6179" spans="1:23" x14ac:dyDescent="0.25">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c r="V6179" t="str">
        <f>IF(ISNA(MATCH(Sales!$B6179,Returns!$B$2:$B$297,0)),"No","Yes")</f>
        <v>No</v>
      </c>
      <c r="W6179" t="str">
        <f>INDEX(People!$A$2:$A$5,MATCH(Sales!$M6179,People!$B$2:$B$5,0))</f>
        <v>Cassandra Brandow</v>
      </c>
    </row>
    <row r="6180" spans="1:23" x14ac:dyDescent="0.25">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c r="V6180" t="str">
        <f>IF(ISNA(MATCH(Sales!$B6180,Returns!$B$2:$B$297,0)),"No","Yes")</f>
        <v>No</v>
      </c>
      <c r="W6180" t="str">
        <f>INDEX(People!$A$2:$A$5,MATCH(Sales!$M6180,People!$B$2:$B$5,0))</f>
        <v>Cassandra Brandow</v>
      </c>
    </row>
    <row r="6181" spans="1:23" x14ac:dyDescent="0.25">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c r="V6181" t="str">
        <f>IF(ISNA(MATCH(Sales!$B6181,Returns!$B$2:$B$297,0)),"No","Yes")</f>
        <v>No</v>
      </c>
      <c r="W6181" t="str">
        <f>INDEX(People!$A$2:$A$5,MATCH(Sales!$M6181,People!$B$2:$B$5,0))</f>
        <v>Cassandra Brandow</v>
      </c>
    </row>
    <row r="6182" spans="1:23" x14ac:dyDescent="0.25">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c r="V6182" t="str">
        <f>IF(ISNA(MATCH(Sales!$B6182,Returns!$B$2:$B$297,0)),"No","Yes")</f>
        <v>No</v>
      </c>
      <c r="W6182" t="str">
        <f>INDEX(People!$A$2:$A$5,MATCH(Sales!$M6182,People!$B$2:$B$5,0))</f>
        <v>Cassandra Brandow</v>
      </c>
    </row>
    <row r="6183" spans="1:23" x14ac:dyDescent="0.25">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c r="V6183" t="str">
        <f>IF(ISNA(MATCH(Sales!$B6183,Returns!$B$2:$B$297,0)),"No","Yes")</f>
        <v>No</v>
      </c>
      <c r="W6183" t="str">
        <f>INDEX(People!$A$2:$A$5,MATCH(Sales!$M6183,People!$B$2:$B$5,0))</f>
        <v>Cassandra Brandow</v>
      </c>
    </row>
    <row r="6184" spans="1:23" x14ac:dyDescent="0.25">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c r="V6184" t="str">
        <f>IF(ISNA(MATCH(Sales!$B6184,Returns!$B$2:$B$297,0)),"No","Yes")</f>
        <v>No</v>
      </c>
      <c r="W6184" t="str">
        <f>INDEX(People!$A$2:$A$5,MATCH(Sales!$M6184,People!$B$2:$B$5,0))</f>
        <v>Cassandra Brandow</v>
      </c>
    </row>
    <row r="6185" spans="1:23" x14ac:dyDescent="0.25">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IF(ISNA(MATCH(Sales!$B6185,Returns!$B$2:$B$297,0)),"No","Yes")</f>
        <v>No</v>
      </c>
      <c r="W6185" t="str">
        <f>INDEX(People!$A$2:$A$5,MATCH(Sales!$M6185,People!$B$2:$B$5,0))</f>
        <v>Cassandra Brandow</v>
      </c>
    </row>
    <row r="6186" spans="1:23" x14ac:dyDescent="0.25">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c r="V6186" t="str">
        <f>IF(ISNA(MATCH(Sales!$B6186,Returns!$B$2:$B$297,0)),"No","Yes")</f>
        <v>No</v>
      </c>
      <c r="W6186" t="str">
        <f>INDEX(People!$A$2:$A$5,MATCH(Sales!$M6186,People!$B$2:$B$5,0))</f>
        <v>Anna Andreadi</v>
      </c>
    </row>
    <row r="6187" spans="1:23" x14ac:dyDescent="0.25">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c r="V6187" t="str">
        <f>IF(ISNA(MATCH(Sales!$B6187,Returns!$B$2:$B$297,0)),"No","Yes")</f>
        <v>No</v>
      </c>
      <c r="W6187" t="str">
        <f>INDEX(People!$A$2:$A$5,MATCH(Sales!$M6187,People!$B$2:$B$5,0))</f>
        <v>Chuck Magee</v>
      </c>
    </row>
    <row r="6188" spans="1:23" x14ac:dyDescent="0.25">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c r="V6188" t="str">
        <f>IF(ISNA(MATCH(Sales!$B6188,Returns!$B$2:$B$297,0)),"No","Yes")</f>
        <v>No</v>
      </c>
      <c r="W6188" t="str">
        <f>INDEX(People!$A$2:$A$5,MATCH(Sales!$M6188,People!$B$2:$B$5,0))</f>
        <v>Chuck Magee</v>
      </c>
    </row>
    <row r="6189" spans="1:23" x14ac:dyDescent="0.25">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c r="V6189" t="str">
        <f>IF(ISNA(MATCH(Sales!$B6189,Returns!$B$2:$B$297,0)),"No","Yes")</f>
        <v>No</v>
      </c>
      <c r="W6189" t="str">
        <f>INDEX(People!$A$2:$A$5,MATCH(Sales!$M6189,People!$B$2:$B$5,0))</f>
        <v>Chuck Magee</v>
      </c>
    </row>
    <row r="6190" spans="1:23" x14ac:dyDescent="0.25">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c r="V6190" t="str">
        <f>IF(ISNA(MATCH(Sales!$B6190,Returns!$B$2:$B$297,0)),"No","Yes")</f>
        <v>No</v>
      </c>
      <c r="W6190" t="str">
        <f>INDEX(People!$A$2:$A$5,MATCH(Sales!$M6190,People!$B$2:$B$5,0))</f>
        <v>Chuck Magee</v>
      </c>
    </row>
    <row r="6191" spans="1:23" x14ac:dyDescent="0.25">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c r="V6191" t="str">
        <f>IF(ISNA(MATCH(Sales!$B6191,Returns!$B$2:$B$297,0)),"No","Yes")</f>
        <v>No</v>
      </c>
      <c r="W6191" t="str">
        <f>INDEX(People!$A$2:$A$5,MATCH(Sales!$M6191,People!$B$2:$B$5,0))</f>
        <v>Kelly Williams</v>
      </c>
    </row>
    <row r="6192" spans="1:23" x14ac:dyDescent="0.25">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c r="V6192" t="str">
        <f>IF(ISNA(MATCH(Sales!$B6192,Returns!$B$2:$B$297,0)),"No","Yes")</f>
        <v>No</v>
      </c>
      <c r="W6192" t="str">
        <f>INDEX(People!$A$2:$A$5,MATCH(Sales!$M6192,People!$B$2:$B$5,0))</f>
        <v>Chuck Magee</v>
      </c>
    </row>
    <row r="6193" spans="1:23" x14ac:dyDescent="0.25">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c r="V6193" t="str">
        <f>IF(ISNA(MATCH(Sales!$B6193,Returns!$B$2:$B$297,0)),"No","Yes")</f>
        <v>No</v>
      </c>
      <c r="W6193" t="str">
        <f>INDEX(People!$A$2:$A$5,MATCH(Sales!$M6193,People!$B$2:$B$5,0))</f>
        <v>Anna Andreadi</v>
      </c>
    </row>
    <row r="6194" spans="1:23" x14ac:dyDescent="0.25">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c r="V6194" t="str">
        <f>IF(ISNA(MATCH(Sales!$B6194,Returns!$B$2:$B$297,0)),"No","Yes")</f>
        <v>No</v>
      </c>
      <c r="W6194" t="str">
        <f>INDEX(People!$A$2:$A$5,MATCH(Sales!$M6194,People!$B$2:$B$5,0))</f>
        <v>Kelly Williams</v>
      </c>
    </row>
    <row r="6195" spans="1:23" x14ac:dyDescent="0.25">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c r="V6195" t="str">
        <f>IF(ISNA(MATCH(Sales!$B6195,Returns!$B$2:$B$297,0)),"No","Yes")</f>
        <v>No</v>
      </c>
      <c r="W6195" t="str">
        <f>INDEX(People!$A$2:$A$5,MATCH(Sales!$M6195,People!$B$2:$B$5,0))</f>
        <v>Kelly Williams</v>
      </c>
    </row>
    <row r="6196" spans="1:23" x14ac:dyDescent="0.25">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c r="V6196" t="str">
        <f>IF(ISNA(MATCH(Sales!$B6196,Returns!$B$2:$B$297,0)),"No","Yes")</f>
        <v>No</v>
      </c>
      <c r="W6196" t="str">
        <f>INDEX(People!$A$2:$A$5,MATCH(Sales!$M6196,People!$B$2:$B$5,0))</f>
        <v>Kelly Williams</v>
      </c>
    </row>
    <row r="6197" spans="1:23" x14ac:dyDescent="0.25">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c r="V6197" t="str">
        <f>IF(ISNA(MATCH(Sales!$B6197,Returns!$B$2:$B$297,0)),"No","Yes")</f>
        <v>No</v>
      </c>
      <c r="W6197" t="str">
        <f>INDEX(People!$A$2:$A$5,MATCH(Sales!$M6197,People!$B$2:$B$5,0))</f>
        <v>Chuck Magee</v>
      </c>
    </row>
    <row r="6198" spans="1:23" x14ac:dyDescent="0.25">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c r="V6198" t="str">
        <f>IF(ISNA(MATCH(Sales!$B6198,Returns!$B$2:$B$297,0)),"No","Yes")</f>
        <v>No</v>
      </c>
      <c r="W6198" t="str">
        <f>INDEX(People!$A$2:$A$5,MATCH(Sales!$M6198,People!$B$2:$B$5,0))</f>
        <v>Chuck Magee</v>
      </c>
    </row>
    <row r="6199" spans="1:23" x14ac:dyDescent="0.25">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c r="V6199" t="str">
        <f>IF(ISNA(MATCH(Sales!$B6199,Returns!$B$2:$B$297,0)),"No","Yes")</f>
        <v>No</v>
      </c>
      <c r="W6199" t="str">
        <f>INDEX(People!$A$2:$A$5,MATCH(Sales!$M6199,People!$B$2:$B$5,0))</f>
        <v>Kelly Williams</v>
      </c>
    </row>
    <row r="6200" spans="1:23" x14ac:dyDescent="0.25">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c r="V6200" t="str">
        <f>IF(ISNA(MATCH(Sales!$B6200,Returns!$B$2:$B$297,0)),"No","Yes")</f>
        <v>No</v>
      </c>
      <c r="W6200" t="str">
        <f>INDEX(People!$A$2:$A$5,MATCH(Sales!$M6200,People!$B$2:$B$5,0))</f>
        <v>Kelly Williams</v>
      </c>
    </row>
    <row r="6201" spans="1:23" x14ac:dyDescent="0.25">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c r="V6201" t="str">
        <f>IF(ISNA(MATCH(Sales!$B6201,Returns!$B$2:$B$297,0)),"No","Yes")</f>
        <v>No</v>
      </c>
      <c r="W6201" t="str">
        <f>INDEX(People!$A$2:$A$5,MATCH(Sales!$M6201,People!$B$2:$B$5,0))</f>
        <v>Kelly Williams</v>
      </c>
    </row>
    <row r="6202" spans="1:23" x14ac:dyDescent="0.25">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c r="V6202" t="str">
        <f>IF(ISNA(MATCH(Sales!$B6202,Returns!$B$2:$B$297,0)),"No","Yes")</f>
        <v>No</v>
      </c>
      <c r="W6202" t="str">
        <f>INDEX(People!$A$2:$A$5,MATCH(Sales!$M6202,People!$B$2:$B$5,0))</f>
        <v>Kelly Williams</v>
      </c>
    </row>
    <row r="6203" spans="1:23" x14ac:dyDescent="0.25">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c r="V6203" t="str">
        <f>IF(ISNA(MATCH(Sales!$B6203,Returns!$B$2:$B$297,0)),"No","Yes")</f>
        <v>No</v>
      </c>
      <c r="W6203" t="str">
        <f>INDEX(People!$A$2:$A$5,MATCH(Sales!$M6203,People!$B$2:$B$5,0))</f>
        <v>Kelly Williams</v>
      </c>
    </row>
    <row r="6204" spans="1:23" x14ac:dyDescent="0.25">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c r="V6204" t="str">
        <f>IF(ISNA(MATCH(Sales!$B6204,Returns!$B$2:$B$297,0)),"No","Yes")</f>
        <v>No</v>
      </c>
      <c r="W6204" t="str">
        <f>INDEX(People!$A$2:$A$5,MATCH(Sales!$M6204,People!$B$2:$B$5,0))</f>
        <v>Anna Andreadi</v>
      </c>
    </row>
    <row r="6205" spans="1:23" x14ac:dyDescent="0.25">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c r="V6205" t="str">
        <f>IF(ISNA(MATCH(Sales!$B6205,Returns!$B$2:$B$297,0)),"No","Yes")</f>
        <v>No</v>
      </c>
      <c r="W6205" t="str">
        <f>INDEX(People!$A$2:$A$5,MATCH(Sales!$M6205,People!$B$2:$B$5,0))</f>
        <v>Chuck Magee</v>
      </c>
    </row>
    <row r="6206" spans="1:23" x14ac:dyDescent="0.25">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c r="V6206" t="str">
        <f>IF(ISNA(MATCH(Sales!$B6206,Returns!$B$2:$B$297,0)),"No","Yes")</f>
        <v>No</v>
      </c>
      <c r="W6206" t="str">
        <f>INDEX(People!$A$2:$A$5,MATCH(Sales!$M6206,People!$B$2:$B$5,0))</f>
        <v>Chuck Magee</v>
      </c>
    </row>
    <row r="6207" spans="1:23" x14ac:dyDescent="0.25">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c r="V6207" t="str">
        <f>IF(ISNA(MATCH(Sales!$B6207,Returns!$B$2:$B$297,0)),"No","Yes")</f>
        <v>No</v>
      </c>
      <c r="W6207" t="str">
        <f>INDEX(People!$A$2:$A$5,MATCH(Sales!$M6207,People!$B$2:$B$5,0))</f>
        <v>Kelly Williams</v>
      </c>
    </row>
    <row r="6208" spans="1:23" x14ac:dyDescent="0.25">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c r="V6208" t="str">
        <f>IF(ISNA(MATCH(Sales!$B6208,Returns!$B$2:$B$297,0)),"No","Yes")</f>
        <v>No</v>
      </c>
      <c r="W6208" t="str">
        <f>INDEX(People!$A$2:$A$5,MATCH(Sales!$M6208,People!$B$2:$B$5,0))</f>
        <v>Kelly Williams</v>
      </c>
    </row>
    <row r="6209" spans="1:23" x14ac:dyDescent="0.25">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c r="V6209" t="str">
        <f>IF(ISNA(MATCH(Sales!$B6209,Returns!$B$2:$B$297,0)),"No","Yes")</f>
        <v>No</v>
      </c>
      <c r="W6209" t="str">
        <f>INDEX(People!$A$2:$A$5,MATCH(Sales!$M6209,People!$B$2:$B$5,0))</f>
        <v>Kelly Williams</v>
      </c>
    </row>
    <row r="6210" spans="1:23" x14ac:dyDescent="0.25">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c r="V6210" t="str">
        <f>IF(ISNA(MATCH(Sales!$B6210,Returns!$B$2:$B$297,0)),"No","Yes")</f>
        <v>No</v>
      </c>
      <c r="W6210" t="str">
        <f>INDEX(People!$A$2:$A$5,MATCH(Sales!$M6210,People!$B$2:$B$5,0))</f>
        <v>Chuck Magee</v>
      </c>
    </row>
    <row r="6211" spans="1:23" x14ac:dyDescent="0.25">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c r="V6211" t="str">
        <f>IF(ISNA(MATCH(Sales!$B6211,Returns!$B$2:$B$297,0)),"No","Yes")</f>
        <v>No</v>
      </c>
      <c r="W6211" t="str">
        <f>INDEX(People!$A$2:$A$5,MATCH(Sales!$M6211,People!$B$2:$B$5,0))</f>
        <v>Anna Andreadi</v>
      </c>
    </row>
    <row r="6212" spans="1:23" x14ac:dyDescent="0.25">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c r="V6212" t="str">
        <f>IF(ISNA(MATCH(Sales!$B6212,Returns!$B$2:$B$297,0)),"No","Yes")</f>
        <v>No</v>
      </c>
      <c r="W6212" t="str">
        <f>INDEX(People!$A$2:$A$5,MATCH(Sales!$M6212,People!$B$2:$B$5,0))</f>
        <v>Anna Andreadi</v>
      </c>
    </row>
    <row r="6213" spans="1:23" x14ac:dyDescent="0.25">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c r="V6213" t="str">
        <f>IF(ISNA(MATCH(Sales!$B6213,Returns!$B$2:$B$297,0)),"No","Yes")</f>
        <v>No</v>
      </c>
      <c r="W6213" t="str">
        <f>INDEX(People!$A$2:$A$5,MATCH(Sales!$M6213,People!$B$2:$B$5,0))</f>
        <v>Anna Andreadi</v>
      </c>
    </row>
    <row r="6214" spans="1:23" x14ac:dyDescent="0.25">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c r="V6214" t="str">
        <f>IF(ISNA(MATCH(Sales!$B6214,Returns!$B$2:$B$297,0)),"No","Yes")</f>
        <v>No</v>
      </c>
      <c r="W6214" t="str">
        <f>INDEX(People!$A$2:$A$5,MATCH(Sales!$M6214,People!$B$2:$B$5,0))</f>
        <v>Anna Andreadi</v>
      </c>
    </row>
    <row r="6215" spans="1:23" x14ac:dyDescent="0.25">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c r="V6215" t="str">
        <f>IF(ISNA(MATCH(Sales!$B6215,Returns!$B$2:$B$297,0)),"No","Yes")</f>
        <v>No</v>
      </c>
      <c r="W6215" t="str">
        <f>INDEX(People!$A$2:$A$5,MATCH(Sales!$M6215,People!$B$2:$B$5,0))</f>
        <v>Anna Andreadi</v>
      </c>
    </row>
    <row r="6216" spans="1:23" x14ac:dyDescent="0.25">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c r="V6216" t="str">
        <f>IF(ISNA(MATCH(Sales!$B6216,Returns!$B$2:$B$297,0)),"No","Yes")</f>
        <v>No</v>
      </c>
      <c r="W6216" t="str">
        <f>INDEX(People!$A$2:$A$5,MATCH(Sales!$M6216,People!$B$2:$B$5,0))</f>
        <v>Anna Andreadi</v>
      </c>
    </row>
    <row r="6217" spans="1:23" x14ac:dyDescent="0.25">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c r="V6217" t="str">
        <f>IF(ISNA(MATCH(Sales!$B6217,Returns!$B$2:$B$297,0)),"No","Yes")</f>
        <v>No</v>
      </c>
      <c r="W6217" t="str">
        <f>INDEX(People!$A$2:$A$5,MATCH(Sales!$M6217,People!$B$2:$B$5,0))</f>
        <v>Chuck Magee</v>
      </c>
    </row>
    <row r="6218" spans="1:23" x14ac:dyDescent="0.25">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IF(ISNA(MATCH(Sales!$B6218,Returns!$B$2:$B$297,0)),"No","Yes")</f>
        <v>No</v>
      </c>
      <c r="W6218" t="str">
        <f>INDEX(People!$A$2:$A$5,MATCH(Sales!$M6218,People!$B$2:$B$5,0))</f>
        <v>Chuck Magee</v>
      </c>
    </row>
    <row r="6219" spans="1:23" x14ac:dyDescent="0.25">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c r="V6219" t="str">
        <f>IF(ISNA(MATCH(Sales!$B6219,Returns!$B$2:$B$297,0)),"No","Yes")</f>
        <v>No</v>
      </c>
      <c r="W6219" t="str">
        <f>INDEX(People!$A$2:$A$5,MATCH(Sales!$M6219,People!$B$2:$B$5,0))</f>
        <v>Cassandra Brandow</v>
      </c>
    </row>
    <row r="6220" spans="1:23" x14ac:dyDescent="0.25">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c r="V6220" t="str">
        <f>IF(ISNA(MATCH(Sales!$B6220,Returns!$B$2:$B$297,0)),"No","Yes")</f>
        <v>No</v>
      </c>
      <c r="W6220" t="str">
        <f>INDEX(People!$A$2:$A$5,MATCH(Sales!$M6220,People!$B$2:$B$5,0))</f>
        <v>Kelly Williams</v>
      </c>
    </row>
    <row r="6221" spans="1:23" x14ac:dyDescent="0.25">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c r="V6221" t="str">
        <f>IF(ISNA(MATCH(Sales!$B6221,Returns!$B$2:$B$297,0)),"No","Yes")</f>
        <v>No</v>
      </c>
      <c r="W6221" t="str">
        <f>INDEX(People!$A$2:$A$5,MATCH(Sales!$M6221,People!$B$2:$B$5,0))</f>
        <v>Kelly Williams</v>
      </c>
    </row>
    <row r="6222" spans="1:23" x14ac:dyDescent="0.25">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c r="V6222" t="str">
        <f>IF(ISNA(MATCH(Sales!$B6222,Returns!$B$2:$B$297,0)),"No","Yes")</f>
        <v>No</v>
      </c>
      <c r="W6222" t="str">
        <f>INDEX(People!$A$2:$A$5,MATCH(Sales!$M6222,People!$B$2:$B$5,0))</f>
        <v>Kelly Williams</v>
      </c>
    </row>
    <row r="6223" spans="1:23" x14ac:dyDescent="0.25">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c r="V6223" t="str">
        <f>IF(ISNA(MATCH(Sales!$B6223,Returns!$B$2:$B$297,0)),"No","Yes")</f>
        <v>No</v>
      </c>
      <c r="W6223" t="str">
        <f>INDEX(People!$A$2:$A$5,MATCH(Sales!$M6223,People!$B$2:$B$5,0))</f>
        <v>Anna Andreadi</v>
      </c>
    </row>
    <row r="6224" spans="1:23" x14ac:dyDescent="0.25">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c r="V6224" t="str">
        <f>IF(ISNA(MATCH(Sales!$B6224,Returns!$B$2:$B$297,0)),"No","Yes")</f>
        <v>No</v>
      </c>
      <c r="W6224" t="str">
        <f>INDEX(People!$A$2:$A$5,MATCH(Sales!$M6224,People!$B$2:$B$5,0))</f>
        <v>Cassandra Brandow</v>
      </c>
    </row>
    <row r="6225" spans="1:23" x14ac:dyDescent="0.25">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c r="V6225" t="str">
        <f>IF(ISNA(MATCH(Sales!$B6225,Returns!$B$2:$B$297,0)),"No","Yes")</f>
        <v>No</v>
      </c>
      <c r="W6225" t="str">
        <f>INDEX(People!$A$2:$A$5,MATCH(Sales!$M6225,People!$B$2:$B$5,0))</f>
        <v>Cassandra Brandow</v>
      </c>
    </row>
    <row r="6226" spans="1:23" x14ac:dyDescent="0.25">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c r="V6226" t="str">
        <f>IF(ISNA(MATCH(Sales!$B6226,Returns!$B$2:$B$297,0)),"No","Yes")</f>
        <v>No</v>
      </c>
      <c r="W6226" t="str">
        <f>INDEX(People!$A$2:$A$5,MATCH(Sales!$M6226,People!$B$2:$B$5,0))</f>
        <v>Cassandra Brandow</v>
      </c>
    </row>
    <row r="6227" spans="1:23" x14ac:dyDescent="0.25">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c r="V6227" t="str">
        <f>IF(ISNA(MATCH(Sales!$B6227,Returns!$B$2:$B$297,0)),"No","Yes")</f>
        <v>No</v>
      </c>
      <c r="W6227" t="str">
        <f>INDEX(People!$A$2:$A$5,MATCH(Sales!$M6227,People!$B$2:$B$5,0))</f>
        <v>Anna Andreadi</v>
      </c>
    </row>
    <row r="6228" spans="1:23" x14ac:dyDescent="0.25">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c r="V6228" t="str">
        <f>IF(ISNA(MATCH(Sales!$B6228,Returns!$B$2:$B$297,0)),"No","Yes")</f>
        <v>No</v>
      </c>
      <c r="W6228" t="str">
        <f>INDEX(People!$A$2:$A$5,MATCH(Sales!$M6228,People!$B$2:$B$5,0))</f>
        <v>Anna Andreadi</v>
      </c>
    </row>
    <row r="6229" spans="1:23" x14ac:dyDescent="0.25">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c r="V6229" t="str">
        <f>IF(ISNA(MATCH(Sales!$B6229,Returns!$B$2:$B$297,0)),"No","Yes")</f>
        <v>No</v>
      </c>
      <c r="W6229" t="str">
        <f>INDEX(People!$A$2:$A$5,MATCH(Sales!$M6229,People!$B$2:$B$5,0))</f>
        <v>Kelly Williams</v>
      </c>
    </row>
    <row r="6230" spans="1:23" x14ac:dyDescent="0.25">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c r="V6230" t="str">
        <f>IF(ISNA(MATCH(Sales!$B6230,Returns!$B$2:$B$297,0)),"No","Yes")</f>
        <v>No</v>
      </c>
      <c r="W6230" t="str">
        <f>INDEX(People!$A$2:$A$5,MATCH(Sales!$M6230,People!$B$2:$B$5,0))</f>
        <v>Chuck Magee</v>
      </c>
    </row>
    <row r="6231" spans="1:23" x14ac:dyDescent="0.25">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IF(ISNA(MATCH(Sales!$B6231,Returns!$B$2:$B$297,0)),"No","Yes")</f>
        <v>No</v>
      </c>
      <c r="W6231" t="str">
        <f>INDEX(People!$A$2:$A$5,MATCH(Sales!$M6231,People!$B$2:$B$5,0))</f>
        <v>Chuck Magee</v>
      </c>
    </row>
    <row r="6232" spans="1:23" x14ac:dyDescent="0.25">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c r="V6232" t="str">
        <f>IF(ISNA(MATCH(Sales!$B6232,Returns!$B$2:$B$297,0)),"No","Yes")</f>
        <v>No</v>
      </c>
      <c r="W6232" t="str">
        <f>INDEX(People!$A$2:$A$5,MATCH(Sales!$M6232,People!$B$2:$B$5,0))</f>
        <v>Kelly Williams</v>
      </c>
    </row>
    <row r="6233" spans="1:23" x14ac:dyDescent="0.25">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c r="V6233" t="str">
        <f>IF(ISNA(MATCH(Sales!$B6233,Returns!$B$2:$B$297,0)),"No","Yes")</f>
        <v>No</v>
      </c>
      <c r="W6233" t="str">
        <f>INDEX(People!$A$2:$A$5,MATCH(Sales!$M6233,People!$B$2:$B$5,0))</f>
        <v>Anna Andreadi</v>
      </c>
    </row>
    <row r="6234" spans="1:23" x14ac:dyDescent="0.25">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IF(ISNA(MATCH(Sales!$B6234,Returns!$B$2:$B$297,0)),"No","Yes")</f>
        <v>No</v>
      </c>
      <c r="W6234" t="str">
        <f>INDEX(People!$A$2:$A$5,MATCH(Sales!$M6234,People!$B$2:$B$5,0))</f>
        <v>Anna Andreadi</v>
      </c>
    </row>
    <row r="6235" spans="1:23" x14ac:dyDescent="0.25">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c r="V6235" t="str">
        <f>IF(ISNA(MATCH(Sales!$B6235,Returns!$B$2:$B$297,0)),"No","Yes")</f>
        <v>No</v>
      </c>
      <c r="W6235" t="str">
        <f>INDEX(People!$A$2:$A$5,MATCH(Sales!$M6235,People!$B$2:$B$5,0))</f>
        <v>Anna Andreadi</v>
      </c>
    </row>
    <row r="6236" spans="1:23" x14ac:dyDescent="0.25">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c r="V6236" t="str">
        <f>IF(ISNA(MATCH(Sales!$B6236,Returns!$B$2:$B$297,0)),"No","Yes")</f>
        <v>No</v>
      </c>
      <c r="W6236" t="str">
        <f>INDEX(People!$A$2:$A$5,MATCH(Sales!$M6236,People!$B$2:$B$5,0))</f>
        <v>Anna Andreadi</v>
      </c>
    </row>
    <row r="6237" spans="1:23" x14ac:dyDescent="0.25">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c r="V6237" t="str">
        <f>IF(ISNA(MATCH(Sales!$B6237,Returns!$B$2:$B$297,0)),"No","Yes")</f>
        <v>No</v>
      </c>
      <c r="W6237" t="str">
        <f>INDEX(People!$A$2:$A$5,MATCH(Sales!$M6237,People!$B$2:$B$5,0))</f>
        <v>Anna Andreadi</v>
      </c>
    </row>
    <row r="6238" spans="1:23" x14ac:dyDescent="0.25">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IF(ISNA(MATCH(Sales!$B6238,Returns!$B$2:$B$297,0)),"No","Yes")</f>
        <v>No</v>
      </c>
      <c r="W6238" t="str">
        <f>INDEX(People!$A$2:$A$5,MATCH(Sales!$M6238,People!$B$2:$B$5,0))</f>
        <v>Chuck Magee</v>
      </c>
    </row>
    <row r="6239" spans="1:23" x14ac:dyDescent="0.25">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c r="V6239" t="str">
        <f>IF(ISNA(MATCH(Sales!$B6239,Returns!$B$2:$B$297,0)),"No","Yes")</f>
        <v>No</v>
      </c>
      <c r="W6239" t="str">
        <f>INDEX(People!$A$2:$A$5,MATCH(Sales!$M6239,People!$B$2:$B$5,0))</f>
        <v>Chuck Magee</v>
      </c>
    </row>
    <row r="6240" spans="1:23" x14ac:dyDescent="0.25">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c r="V6240" t="str">
        <f>IF(ISNA(MATCH(Sales!$B6240,Returns!$B$2:$B$297,0)),"No","Yes")</f>
        <v>Yes</v>
      </c>
      <c r="W6240" t="str">
        <f>INDEX(People!$A$2:$A$5,MATCH(Sales!$M6240,People!$B$2:$B$5,0))</f>
        <v>Anna Andreadi</v>
      </c>
    </row>
    <row r="6241" spans="1:23" x14ac:dyDescent="0.25">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IF(ISNA(MATCH(Sales!$B6241,Returns!$B$2:$B$297,0)),"No","Yes")</f>
        <v>Yes</v>
      </c>
      <c r="W6241" t="str">
        <f>INDEX(People!$A$2:$A$5,MATCH(Sales!$M6241,People!$B$2:$B$5,0))</f>
        <v>Anna Andreadi</v>
      </c>
    </row>
    <row r="6242" spans="1:23" x14ac:dyDescent="0.25">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c r="V6242" t="str">
        <f>IF(ISNA(MATCH(Sales!$B6242,Returns!$B$2:$B$297,0)),"No","Yes")</f>
        <v>No</v>
      </c>
      <c r="W6242" t="str">
        <f>INDEX(People!$A$2:$A$5,MATCH(Sales!$M6242,People!$B$2:$B$5,0))</f>
        <v>Anna Andreadi</v>
      </c>
    </row>
    <row r="6243" spans="1:23" x14ac:dyDescent="0.25">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c r="V6243" t="str">
        <f>IF(ISNA(MATCH(Sales!$B6243,Returns!$B$2:$B$297,0)),"No","Yes")</f>
        <v>No</v>
      </c>
      <c r="W6243" t="str">
        <f>INDEX(People!$A$2:$A$5,MATCH(Sales!$M6243,People!$B$2:$B$5,0))</f>
        <v>Chuck Magee</v>
      </c>
    </row>
    <row r="6244" spans="1:23" x14ac:dyDescent="0.25">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c r="V6244" t="str">
        <f>IF(ISNA(MATCH(Sales!$B6244,Returns!$B$2:$B$297,0)),"No","Yes")</f>
        <v>No</v>
      </c>
      <c r="W6244" t="str">
        <f>INDEX(People!$A$2:$A$5,MATCH(Sales!$M6244,People!$B$2:$B$5,0))</f>
        <v>Cassandra Brandow</v>
      </c>
    </row>
    <row r="6245" spans="1:23" x14ac:dyDescent="0.25">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c r="V6245" t="str">
        <f>IF(ISNA(MATCH(Sales!$B6245,Returns!$B$2:$B$297,0)),"No","Yes")</f>
        <v>No</v>
      </c>
      <c r="W6245" t="str">
        <f>INDEX(People!$A$2:$A$5,MATCH(Sales!$M6245,People!$B$2:$B$5,0))</f>
        <v>Anna Andreadi</v>
      </c>
    </row>
    <row r="6246" spans="1:23" x14ac:dyDescent="0.25">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c r="V6246" t="str">
        <f>IF(ISNA(MATCH(Sales!$B6246,Returns!$B$2:$B$297,0)),"No","Yes")</f>
        <v>No</v>
      </c>
      <c r="W6246" t="str">
        <f>INDEX(People!$A$2:$A$5,MATCH(Sales!$M6246,People!$B$2:$B$5,0))</f>
        <v>Anna Andreadi</v>
      </c>
    </row>
    <row r="6247" spans="1:23" x14ac:dyDescent="0.25">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c r="V6247" t="str">
        <f>IF(ISNA(MATCH(Sales!$B6247,Returns!$B$2:$B$297,0)),"No","Yes")</f>
        <v>No</v>
      </c>
      <c r="W6247" t="str">
        <f>INDEX(People!$A$2:$A$5,MATCH(Sales!$M6247,People!$B$2:$B$5,0))</f>
        <v>Anna Andreadi</v>
      </c>
    </row>
    <row r="6248" spans="1:23" x14ac:dyDescent="0.25">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c r="V6248" t="str">
        <f>IF(ISNA(MATCH(Sales!$B6248,Returns!$B$2:$B$297,0)),"No","Yes")</f>
        <v>No</v>
      </c>
      <c r="W6248" t="str">
        <f>INDEX(People!$A$2:$A$5,MATCH(Sales!$M6248,People!$B$2:$B$5,0))</f>
        <v>Anna Andreadi</v>
      </c>
    </row>
    <row r="6249" spans="1:23" x14ac:dyDescent="0.25">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c r="V6249" t="str">
        <f>IF(ISNA(MATCH(Sales!$B6249,Returns!$B$2:$B$297,0)),"No","Yes")</f>
        <v>No</v>
      </c>
      <c r="W6249" t="str">
        <f>INDEX(People!$A$2:$A$5,MATCH(Sales!$M6249,People!$B$2:$B$5,0))</f>
        <v>Kelly Williams</v>
      </c>
    </row>
    <row r="6250" spans="1:23" x14ac:dyDescent="0.25">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c r="V6250" t="str">
        <f>IF(ISNA(MATCH(Sales!$B6250,Returns!$B$2:$B$297,0)),"No","Yes")</f>
        <v>No</v>
      </c>
      <c r="W6250" t="str">
        <f>INDEX(People!$A$2:$A$5,MATCH(Sales!$M6250,People!$B$2:$B$5,0))</f>
        <v>Kelly Williams</v>
      </c>
    </row>
    <row r="6251" spans="1:23" x14ac:dyDescent="0.25">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c r="V6251" t="str">
        <f>IF(ISNA(MATCH(Sales!$B6251,Returns!$B$2:$B$297,0)),"No","Yes")</f>
        <v>No</v>
      </c>
      <c r="W6251" t="str">
        <f>INDEX(People!$A$2:$A$5,MATCH(Sales!$M6251,People!$B$2:$B$5,0))</f>
        <v>Kelly Williams</v>
      </c>
    </row>
    <row r="6252" spans="1:23" x14ac:dyDescent="0.25">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IF(ISNA(MATCH(Sales!$B6252,Returns!$B$2:$B$297,0)),"No","Yes")</f>
        <v>No</v>
      </c>
      <c r="W6252" t="str">
        <f>INDEX(People!$A$2:$A$5,MATCH(Sales!$M6252,People!$B$2:$B$5,0))</f>
        <v>Kelly Williams</v>
      </c>
    </row>
    <row r="6253" spans="1:23" x14ac:dyDescent="0.25">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c r="V6253" t="str">
        <f>IF(ISNA(MATCH(Sales!$B6253,Returns!$B$2:$B$297,0)),"No","Yes")</f>
        <v>No</v>
      </c>
      <c r="W6253" t="str">
        <f>INDEX(People!$A$2:$A$5,MATCH(Sales!$M6253,People!$B$2:$B$5,0))</f>
        <v>Kelly Williams</v>
      </c>
    </row>
    <row r="6254" spans="1:23" x14ac:dyDescent="0.25">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c r="V6254" t="str">
        <f>IF(ISNA(MATCH(Sales!$B6254,Returns!$B$2:$B$297,0)),"No","Yes")</f>
        <v>No</v>
      </c>
      <c r="W6254" t="str">
        <f>INDEX(People!$A$2:$A$5,MATCH(Sales!$M6254,People!$B$2:$B$5,0))</f>
        <v>Cassandra Brandow</v>
      </c>
    </row>
    <row r="6255" spans="1:23" x14ac:dyDescent="0.25">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c r="V6255" t="str">
        <f>IF(ISNA(MATCH(Sales!$B6255,Returns!$B$2:$B$297,0)),"No","Yes")</f>
        <v>No</v>
      </c>
      <c r="W6255" t="str">
        <f>INDEX(People!$A$2:$A$5,MATCH(Sales!$M6255,People!$B$2:$B$5,0))</f>
        <v>Cassandra Brandow</v>
      </c>
    </row>
    <row r="6256" spans="1:23" x14ac:dyDescent="0.25">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c r="V6256" t="str">
        <f>IF(ISNA(MATCH(Sales!$B6256,Returns!$B$2:$B$297,0)),"No","Yes")</f>
        <v>No</v>
      </c>
      <c r="W6256" t="str">
        <f>INDEX(People!$A$2:$A$5,MATCH(Sales!$M6256,People!$B$2:$B$5,0))</f>
        <v>Cassandra Brandow</v>
      </c>
    </row>
    <row r="6257" spans="1:23" x14ac:dyDescent="0.25">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c r="V6257" t="str">
        <f>IF(ISNA(MATCH(Sales!$B6257,Returns!$B$2:$B$297,0)),"No","Yes")</f>
        <v>No</v>
      </c>
      <c r="W6257" t="str">
        <f>INDEX(People!$A$2:$A$5,MATCH(Sales!$M6257,People!$B$2:$B$5,0))</f>
        <v>Kelly Williams</v>
      </c>
    </row>
    <row r="6258" spans="1:23" x14ac:dyDescent="0.25">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c r="V6258" t="str">
        <f>IF(ISNA(MATCH(Sales!$B6258,Returns!$B$2:$B$297,0)),"No","Yes")</f>
        <v>No</v>
      </c>
      <c r="W6258" t="str">
        <f>INDEX(People!$A$2:$A$5,MATCH(Sales!$M6258,People!$B$2:$B$5,0))</f>
        <v>Cassandra Brandow</v>
      </c>
    </row>
    <row r="6259" spans="1:23" x14ac:dyDescent="0.25">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c r="V6259" t="str">
        <f>IF(ISNA(MATCH(Sales!$B6259,Returns!$B$2:$B$297,0)),"No","Yes")</f>
        <v>No</v>
      </c>
      <c r="W6259" t="str">
        <f>INDEX(People!$A$2:$A$5,MATCH(Sales!$M6259,People!$B$2:$B$5,0))</f>
        <v>Chuck Magee</v>
      </c>
    </row>
    <row r="6260" spans="1:23" x14ac:dyDescent="0.25">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c r="V6260" t="str">
        <f>IF(ISNA(MATCH(Sales!$B6260,Returns!$B$2:$B$297,0)),"No","Yes")</f>
        <v>No</v>
      </c>
      <c r="W6260" t="str">
        <f>INDEX(People!$A$2:$A$5,MATCH(Sales!$M6260,People!$B$2:$B$5,0))</f>
        <v>Chuck Magee</v>
      </c>
    </row>
    <row r="6261" spans="1:23" x14ac:dyDescent="0.25">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IF(ISNA(MATCH(Sales!$B6261,Returns!$B$2:$B$297,0)),"No","Yes")</f>
        <v>No</v>
      </c>
      <c r="W6261" t="str">
        <f>INDEX(People!$A$2:$A$5,MATCH(Sales!$M6261,People!$B$2:$B$5,0))</f>
        <v>Kelly Williams</v>
      </c>
    </row>
    <row r="6262" spans="1:23" x14ac:dyDescent="0.25">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c r="V6262" t="str">
        <f>IF(ISNA(MATCH(Sales!$B6262,Returns!$B$2:$B$297,0)),"No","Yes")</f>
        <v>No</v>
      </c>
      <c r="W6262" t="str">
        <f>INDEX(People!$A$2:$A$5,MATCH(Sales!$M6262,People!$B$2:$B$5,0))</f>
        <v>Anna Andreadi</v>
      </c>
    </row>
    <row r="6263" spans="1:23" x14ac:dyDescent="0.25">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IF(ISNA(MATCH(Sales!$B6263,Returns!$B$2:$B$297,0)),"No","Yes")</f>
        <v>No</v>
      </c>
      <c r="W6263" t="str">
        <f>INDEX(People!$A$2:$A$5,MATCH(Sales!$M6263,People!$B$2:$B$5,0))</f>
        <v>Chuck Magee</v>
      </c>
    </row>
    <row r="6264" spans="1:23" x14ac:dyDescent="0.25">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c r="V6264" t="str">
        <f>IF(ISNA(MATCH(Sales!$B6264,Returns!$B$2:$B$297,0)),"No","Yes")</f>
        <v>No</v>
      </c>
      <c r="W6264" t="str">
        <f>INDEX(People!$A$2:$A$5,MATCH(Sales!$M6264,People!$B$2:$B$5,0))</f>
        <v>Kelly Williams</v>
      </c>
    </row>
    <row r="6265" spans="1:23" x14ac:dyDescent="0.25">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c r="V6265" t="str">
        <f>IF(ISNA(MATCH(Sales!$B6265,Returns!$B$2:$B$297,0)),"No","Yes")</f>
        <v>No</v>
      </c>
      <c r="W6265" t="str">
        <f>INDEX(People!$A$2:$A$5,MATCH(Sales!$M6265,People!$B$2:$B$5,0))</f>
        <v>Cassandra Brandow</v>
      </c>
    </row>
    <row r="6266" spans="1:23" x14ac:dyDescent="0.25">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c r="V6266" t="str">
        <f>IF(ISNA(MATCH(Sales!$B6266,Returns!$B$2:$B$297,0)),"No","Yes")</f>
        <v>Yes</v>
      </c>
      <c r="W6266" t="str">
        <f>INDEX(People!$A$2:$A$5,MATCH(Sales!$M6266,People!$B$2:$B$5,0))</f>
        <v>Kelly Williams</v>
      </c>
    </row>
    <row r="6267" spans="1:23" x14ac:dyDescent="0.25">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c r="V6267" t="str">
        <f>IF(ISNA(MATCH(Sales!$B6267,Returns!$B$2:$B$297,0)),"No","Yes")</f>
        <v>No</v>
      </c>
      <c r="W6267" t="str">
        <f>INDEX(People!$A$2:$A$5,MATCH(Sales!$M6267,People!$B$2:$B$5,0))</f>
        <v>Cassandra Brandow</v>
      </c>
    </row>
    <row r="6268" spans="1:23" x14ac:dyDescent="0.25">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c r="V6268" t="str">
        <f>IF(ISNA(MATCH(Sales!$B6268,Returns!$B$2:$B$297,0)),"No","Yes")</f>
        <v>No</v>
      </c>
      <c r="W6268" t="str">
        <f>INDEX(People!$A$2:$A$5,MATCH(Sales!$M6268,People!$B$2:$B$5,0))</f>
        <v>Cassandra Brandow</v>
      </c>
    </row>
    <row r="6269" spans="1:23" x14ac:dyDescent="0.25">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c r="V6269" t="str">
        <f>IF(ISNA(MATCH(Sales!$B6269,Returns!$B$2:$B$297,0)),"No","Yes")</f>
        <v>No</v>
      </c>
      <c r="W6269" t="str">
        <f>INDEX(People!$A$2:$A$5,MATCH(Sales!$M6269,People!$B$2:$B$5,0))</f>
        <v>Chuck Magee</v>
      </c>
    </row>
    <row r="6270" spans="1:23" x14ac:dyDescent="0.25">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c r="V6270" t="str">
        <f>IF(ISNA(MATCH(Sales!$B6270,Returns!$B$2:$B$297,0)),"No","Yes")</f>
        <v>No</v>
      </c>
      <c r="W6270" t="str">
        <f>INDEX(People!$A$2:$A$5,MATCH(Sales!$M6270,People!$B$2:$B$5,0))</f>
        <v>Chuck Magee</v>
      </c>
    </row>
    <row r="6271" spans="1:23" x14ac:dyDescent="0.25">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c r="V6271" t="str">
        <f>IF(ISNA(MATCH(Sales!$B6271,Returns!$B$2:$B$297,0)),"No","Yes")</f>
        <v>No</v>
      </c>
      <c r="W6271" t="str">
        <f>INDEX(People!$A$2:$A$5,MATCH(Sales!$M6271,People!$B$2:$B$5,0))</f>
        <v>Anna Andreadi</v>
      </c>
    </row>
    <row r="6272" spans="1:23" x14ac:dyDescent="0.25">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c r="V6272" t="str">
        <f>IF(ISNA(MATCH(Sales!$B6272,Returns!$B$2:$B$297,0)),"No","Yes")</f>
        <v>No</v>
      </c>
      <c r="W6272" t="str">
        <f>INDEX(People!$A$2:$A$5,MATCH(Sales!$M6272,People!$B$2:$B$5,0))</f>
        <v>Anna Andreadi</v>
      </c>
    </row>
    <row r="6273" spans="1:23" x14ac:dyDescent="0.25">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c r="V6273" t="str">
        <f>IF(ISNA(MATCH(Sales!$B6273,Returns!$B$2:$B$297,0)),"No","Yes")</f>
        <v>No</v>
      </c>
      <c r="W6273" t="str">
        <f>INDEX(People!$A$2:$A$5,MATCH(Sales!$M6273,People!$B$2:$B$5,0))</f>
        <v>Anna Andreadi</v>
      </c>
    </row>
    <row r="6274" spans="1:23" x14ac:dyDescent="0.25">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c r="V6274" t="str">
        <f>IF(ISNA(MATCH(Sales!$B6274,Returns!$B$2:$B$297,0)),"No","Yes")</f>
        <v>No</v>
      </c>
      <c r="W6274" t="str">
        <f>INDEX(People!$A$2:$A$5,MATCH(Sales!$M6274,People!$B$2:$B$5,0))</f>
        <v>Kelly Williams</v>
      </c>
    </row>
    <row r="6275" spans="1:23" x14ac:dyDescent="0.25">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c r="V6275" t="str">
        <f>IF(ISNA(MATCH(Sales!$B6275,Returns!$B$2:$B$297,0)),"No","Yes")</f>
        <v>No</v>
      </c>
      <c r="W6275" t="str">
        <f>INDEX(People!$A$2:$A$5,MATCH(Sales!$M6275,People!$B$2:$B$5,0))</f>
        <v>Anna Andreadi</v>
      </c>
    </row>
    <row r="6276" spans="1:23" x14ac:dyDescent="0.25">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c r="V6276" t="str">
        <f>IF(ISNA(MATCH(Sales!$B6276,Returns!$B$2:$B$297,0)),"No","Yes")</f>
        <v>No</v>
      </c>
      <c r="W6276" t="str">
        <f>INDEX(People!$A$2:$A$5,MATCH(Sales!$M6276,People!$B$2:$B$5,0))</f>
        <v>Anna Andreadi</v>
      </c>
    </row>
    <row r="6277" spans="1:23" x14ac:dyDescent="0.25">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c r="V6277" t="str">
        <f>IF(ISNA(MATCH(Sales!$B6277,Returns!$B$2:$B$297,0)),"No","Yes")</f>
        <v>No</v>
      </c>
      <c r="W6277" t="str">
        <f>INDEX(People!$A$2:$A$5,MATCH(Sales!$M6277,People!$B$2:$B$5,0))</f>
        <v>Anna Andreadi</v>
      </c>
    </row>
    <row r="6278" spans="1:23" x14ac:dyDescent="0.25">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c r="V6278" t="str">
        <f>IF(ISNA(MATCH(Sales!$B6278,Returns!$B$2:$B$297,0)),"No","Yes")</f>
        <v>No</v>
      </c>
      <c r="W6278" t="str">
        <f>INDEX(People!$A$2:$A$5,MATCH(Sales!$M6278,People!$B$2:$B$5,0))</f>
        <v>Anna Andreadi</v>
      </c>
    </row>
    <row r="6279" spans="1:23" x14ac:dyDescent="0.25">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c r="V6279" t="str">
        <f>IF(ISNA(MATCH(Sales!$B6279,Returns!$B$2:$B$297,0)),"No","Yes")</f>
        <v>No</v>
      </c>
      <c r="W6279" t="str">
        <f>INDEX(People!$A$2:$A$5,MATCH(Sales!$M6279,People!$B$2:$B$5,0))</f>
        <v>Anna Andreadi</v>
      </c>
    </row>
    <row r="6280" spans="1:23" x14ac:dyDescent="0.25">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c r="V6280" t="str">
        <f>IF(ISNA(MATCH(Sales!$B6280,Returns!$B$2:$B$297,0)),"No","Yes")</f>
        <v>No</v>
      </c>
      <c r="W6280" t="str">
        <f>INDEX(People!$A$2:$A$5,MATCH(Sales!$M6280,People!$B$2:$B$5,0))</f>
        <v>Anna Andreadi</v>
      </c>
    </row>
    <row r="6281" spans="1:23" x14ac:dyDescent="0.25">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c r="V6281" t="str">
        <f>IF(ISNA(MATCH(Sales!$B6281,Returns!$B$2:$B$297,0)),"No","Yes")</f>
        <v>No</v>
      </c>
      <c r="W6281" t="str">
        <f>INDEX(People!$A$2:$A$5,MATCH(Sales!$M6281,People!$B$2:$B$5,0))</f>
        <v>Anna Andreadi</v>
      </c>
    </row>
    <row r="6282" spans="1:23" x14ac:dyDescent="0.25">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IF(ISNA(MATCH(Sales!$B6282,Returns!$B$2:$B$297,0)),"No","Yes")</f>
        <v>No</v>
      </c>
      <c r="W6282" t="str">
        <f>INDEX(People!$A$2:$A$5,MATCH(Sales!$M6282,People!$B$2:$B$5,0))</f>
        <v>Chuck Magee</v>
      </c>
    </row>
    <row r="6283" spans="1:23" x14ac:dyDescent="0.25">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c r="V6283" t="str">
        <f>IF(ISNA(MATCH(Sales!$B6283,Returns!$B$2:$B$297,0)),"No","Yes")</f>
        <v>No</v>
      </c>
      <c r="W6283" t="str">
        <f>INDEX(People!$A$2:$A$5,MATCH(Sales!$M6283,People!$B$2:$B$5,0))</f>
        <v>Chuck Magee</v>
      </c>
    </row>
    <row r="6284" spans="1:23" x14ac:dyDescent="0.25">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c r="V6284" t="str">
        <f>IF(ISNA(MATCH(Sales!$B6284,Returns!$B$2:$B$297,0)),"No","Yes")</f>
        <v>No</v>
      </c>
      <c r="W6284" t="str">
        <f>INDEX(People!$A$2:$A$5,MATCH(Sales!$M6284,People!$B$2:$B$5,0))</f>
        <v>Chuck Magee</v>
      </c>
    </row>
    <row r="6285" spans="1:23" x14ac:dyDescent="0.25">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c r="V6285" t="str">
        <f>IF(ISNA(MATCH(Sales!$B6285,Returns!$B$2:$B$297,0)),"No","Yes")</f>
        <v>No</v>
      </c>
      <c r="W6285" t="str">
        <f>INDEX(People!$A$2:$A$5,MATCH(Sales!$M6285,People!$B$2:$B$5,0))</f>
        <v>Anna Andreadi</v>
      </c>
    </row>
    <row r="6286" spans="1:23" x14ac:dyDescent="0.25">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c r="V6286" t="str">
        <f>IF(ISNA(MATCH(Sales!$B6286,Returns!$B$2:$B$297,0)),"No","Yes")</f>
        <v>No</v>
      </c>
      <c r="W6286" t="str">
        <f>INDEX(People!$A$2:$A$5,MATCH(Sales!$M6286,People!$B$2:$B$5,0))</f>
        <v>Anna Andreadi</v>
      </c>
    </row>
    <row r="6287" spans="1:23" x14ac:dyDescent="0.25">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c r="V6287" t="str">
        <f>IF(ISNA(MATCH(Sales!$B6287,Returns!$B$2:$B$297,0)),"No","Yes")</f>
        <v>No</v>
      </c>
      <c r="W6287" t="str">
        <f>INDEX(People!$A$2:$A$5,MATCH(Sales!$M6287,People!$B$2:$B$5,0))</f>
        <v>Chuck Magee</v>
      </c>
    </row>
    <row r="6288" spans="1:23" x14ac:dyDescent="0.25">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c r="V6288" t="str">
        <f>IF(ISNA(MATCH(Sales!$B6288,Returns!$B$2:$B$297,0)),"No","Yes")</f>
        <v>No</v>
      </c>
      <c r="W6288" t="str">
        <f>INDEX(People!$A$2:$A$5,MATCH(Sales!$M6288,People!$B$2:$B$5,0))</f>
        <v>Cassandra Brandow</v>
      </c>
    </row>
    <row r="6289" spans="1:23" x14ac:dyDescent="0.25">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c r="V6289" t="str">
        <f>IF(ISNA(MATCH(Sales!$B6289,Returns!$B$2:$B$297,0)),"No","Yes")</f>
        <v>No</v>
      </c>
      <c r="W6289" t="str">
        <f>INDEX(People!$A$2:$A$5,MATCH(Sales!$M6289,People!$B$2:$B$5,0))</f>
        <v>Anna Andreadi</v>
      </c>
    </row>
    <row r="6290" spans="1:23" x14ac:dyDescent="0.25">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c r="V6290" t="str">
        <f>IF(ISNA(MATCH(Sales!$B6290,Returns!$B$2:$B$297,0)),"No","Yes")</f>
        <v>No</v>
      </c>
      <c r="W6290" t="str">
        <f>INDEX(People!$A$2:$A$5,MATCH(Sales!$M6290,People!$B$2:$B$5,0))</f>
        <v>Anna Andreadi</v>
      </c>
    </row>
    <row r="6291" spans="1:23" x14ac:dyDescent="0.25">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c r="V6291" t="str">
        <f>IF(ISNA(MATCH(Sales!$B6291,Returns!$B$2:$B$297,0)),"No","Yes")</f>
        <v>No</v>
      </c>
      <c r="W6291" t="str">
        <f>INDEX(People!$A$2:$A$5,MATCH(Sales!$M6291,People!$B$2:$B$5,0))</f>
        <v>Anna Andreadi</v>
      </c>
    </row>
    <row r="6292" spans="1:23" x14ac:dyDescent="0.25">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c r="V6292" t="str">
        <f>IF(ISNA(MATCH(Sales!$B6292,Returns!$B$2:$B$297,0)),"No","Yes")</f>
        <v>No</v>
      </c>
      <c r="W6292" t="str">
        <f>INDEX(People!$A$2:$A$5,MATCH(Sales!$M6292,People!$B$2:$B$5,0))</f>
        <v>Anna Andreadi</v>
      </c>
    </row>
    <row r="6293" spans="1:23" x14ac:dyDescent="0.25">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c r="V6293" t="str">
        <f>IF(ISNA(MATCH(Sales!$B6293,Returns!$B$2:$B$297,0)),"No","Yes")</f>
        <v>No</v>
      </c>
      <c r="W6293" t="str">
        <f>INDEX(People!$A$2:$A$5,MATCH(Sales!$M6293,People!$B$2:$B$5,0))</f>
        <v>Cassandra Brandow</v>
      </c>
    </row>
    <row r="6294" spans="1:23" x14ac:dyDescent="0.25">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c r="V6294" t="str">
        <f>IF(ISNA(MATCH(Sales!$B6294,Returns!$B$2:$B$297,0)),"No","Yes")</f>
        <v>No</v>
      </c>
      <c r="W6294" t="str">
        <f>INDEX(People!$A$2:$A$5,MATCH(Sales!$M6294,People!$B$2:$B$5,0))</f>
        <v>Anna Andreadi</v>
      </c>
    </row>
    <row r="6295" spans="1:23" x14ac:dyDescent="0.25">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c r="V6295" t="str">
        <f>IF(ISNA(MATCH(Sales!$B6295,Returns!$B$2:$B$297,0)),"No","Yes")</f>
        <v>No</v>
      </c>
      <c r="W6295" t="str">
        <f>INDEX(People!$A$2:$A$5,MATCH(Sales!$M6295,People!$B$2:$B$5,0))</f>
        <v>Anna Andreadi</v>
      </c>
    </row>
    <row r="6296" spans="1:23" x14ac:dyDescent="0.25">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c r="V6296" t="str">
        <f>IF(ISNA(MATCH(Sales!$B6296,Returns!$B$2:$B$297,0)),"No","Yes")</f>
        <v>No</v>
      </c>
      <c r="W6296" t="str">
        <f>INDEX(People!$A$2:$A$5,MATCH(Sales!$M6296,People!$B$2:$B$5,0))</f>
        <v>Chuck Magee</v>
      </c>
    </row>
    <row r="6297" spans="1:23" x14ac:dyDescent="0.25">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c r="V6297" t="str">
        <f>IF(ISNA(MATCH(Sales!$B6297,Returns!$B$2:$B$297,0)),"No","Yes")</f>
        <v>No</v>
      </c>
      <c r="W6297" t="str">
        <f>INDEX(People!$A$2:$A$5,MATCH(Sales!$M6297,People!$B$2:$B$5,0))</f>
        <v>Chuck Magee</v>
      </c>
    </row>
    <row r="6298" spans="1:23" x14ac:dyDescent="0.25">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c r="V6298" t="str">
        <f>IF(ISNA(MATCH(Sales!$B6298,Returns!$B$2:$B$297,0)),"No","Yes")</f>
        <v>No</v>
      </c>
      <c r="W6298" t="str">
        <f>INDEX(People!$A$2:$A$5,MATCH(Sales!$M6298,People!$B$2:$B$5,0))</f>
        <v>Chuck Magee</v>
      </c>
    </row>
    <row r="6299" spans="1:23" x14ac:dyDescent="0.25">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c r="V6299" t="str">
        <f>IF(ISNA(MATCH(Sales!$B6299,Returns!$B$2:$B$297,0)),"No","Yes")</f>
        <v>No</v>
      </c>
      <c r="W6299" t="str">
        <f>INDEX(People!$A$2:$A$5,MATCH(Sales!$M6299,People!$B$2:$B$5,0))</f>
        <v>Chuck Magee</v>
      </c>
    </row>
    <row r="6300" spans="1:23" x14ac:dyDescent="0.25">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IF(ISNA(MATCH(Sales!$B6300,Returns!$B$2:$B$297,0)),"No","Yes")</f>
        <v>No</v>
      </c>
      <c r="W6300" t="str">
        <f>INDEX(People!$A$2:$A$5,MATCH(Sales!$M6300,People!$B$2:$B$5,0))</f>
        <v>Anna Andreadi</v>
      </c>
    </row>
    <row r="6301" spans="1:23" x14ac:dyDescent="0.25">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c r="V6301" t="str">
        <f>IF(ISNA(MATCH(Sales!$B6301,Returns!$B$2:$B$297,0)),"No","Yes")</f>
        <v>No</v>
      </c>
      <c r="W6301" t="str">
        <f>INDEX(People!$A$2:$A$5,MATCH(Sales!$M6301,People!$B$2:$B$5,0))</f>
        <v>Anna Andreadi</v>
      </c>
    </row>
    <row r="6302" spans="1:23" x14ac:dyDescent="0.25">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c r="V6302" t="str">
        <f>IF(ISNA(MATCH(Sales!$B6302,Returns!$B$2:$B$297,0)),"No","Yes")</f>
        <v>No</v>
      </c>
      <c r="W6302" t="str">
        <f>INDEX(People!$A$2:$A$5,MATCH(Sales!$M6302,People!$B$2:$B$5,0))</f>
        <v>Kelly Williams</v>
      </c>
    </row>
    <row r="6303" spans="1:23" x14ac:dyDescent="0.25">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c r="V6303" t="str">
        <f>IF(ISNA(MATCH(Sales!$B6303,Returns!$B$2:$B$297,0)),"No","Yes")</f>
        <v>No</v>
      </c>
      <c r="W6303" t="str">
        <f>INDEX(People!$A$2:$A$5,MATCH(Sales!$M6303,People!$B$2:$B$5,0))</f>
        <v>Kelly Williams</v>
      </c>
    </row>
    <row r="6304" spans="1:23" x14ac:dyDescent="0.25">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c r="V6304" t="str">
        <f>IF(ISNA(MATCH(Sales!$B6304,Returns!$B$2:$B$297,0)),"No","Yes")</f>
        <v>No</v>
      </c>
      <c r="W6304" t="str">
        <f>INDEX(People!$A$2:$A$5,MATCH(Sales!$M6304,People!$B$2:$B$5,0))</f>
        <v>Kelly Williams</v>
      </c>
    </row>
    <row r="6305" spans="1:23" x14ac:dyDescent="0.25">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c r="V6305" t="str">
        <f>IF(ISNA(MATCH(Sales!$B6305,Returns!$B$2:$B$297,0)),"No","Yes")</f>
        <v>No</v>
      </c>
      <c r="W6305" t="str">
        <f>INDEX(People!$A$2:$A$5,MATCH(Sales!$M6305,People!$B$2:$B$5,0))</f>
        <v>Kelly Williams</v>
      </c>
    </row>
    <row r="6306" spans="1:23" x14ac:dyDescent="0.25">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IF(ISNA(MATCH(Sales!$B6306,Returns!$B$2:$B$297,0)),"No","Yes")</f>
        <v>No</v>
      </c>
      <c r="W6306" t="str">
        <f>INDEX(People!$A$2:$A$5,MATCH(Sales!$M6306,People!$B$2:$B$5,0))</f>
        <v>Chuck Magee</v>
      </c>
    </row>
    <row r="6307" spans="1:23" x14ac:dyDescent="0.25">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c r="V6307" t="str">
        <f>IF(ISNA(MATCH(Sales!$B6307,Returns!$B$2:$B$297,0)),"No","Yes")</f>
        <v>No</v>
      </c>
      <c r="W6307" t="str">
        <f>INDEX(People!$A$2:$A$5,MATCH(Sales!$M6307,People!$B$2:$B$5,0))</f>
        <v>Anna Andreadi</v>
      </c>
    </row>
    <row r="6308" spans="1:23" x14ac:dyDescent="0.25">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c r="V6308" t="str">
        <f>IF(ISNA(MATCH(Sales!$B6308,Returns!$B$2:$B$297,0)),"No","Yes")</f>
        <v>No</v>
      </c>
      <c r="W6308" t="str">
        <f>INDEX(People!$A$2:$A$5,MATCH(Sales!$M6308,People!$B$2:$B$5,0))</f>
        <v>Anna Andreadi</v>
      </c>
    </row>
    <row r="6309" spans="1:23" x14ac:dyDescent="0.25">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c r="V6309" t="str">
        <f>IF(ISNA(MATCH(Sales!$B6309,Returns!$B$2:$B$297,0)),"No","Yes")</f>
        <v>No</v>
      </c>
      <c r="W6309" t="str">
        <f>INDEX(People!$A$2:$A$5,MATCH(Sales!$M6309,People!$B$2:$B$5,0))</f>
        <v>Anna Andreadi</v>
      </c>
    </row>
    <row r="6310" spans="1:23" x14ac:dyDescent="0.25">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c r="V6310" t="str">
        <f>IF(ISNA(MATCH(Sales!$B6310,Returns!$B$2:$B$297,0)),"No","Yes")</f>
        <v>No</v>
      </c>
      <c r="W6310" t="str">
        <f>INDEX(People!$A$2:$A$5,MATCH(Sales!$M6310,People!$B$2:$B$5,0))</f>
        <v>Anna Andreadi</v>
      </c>
    </row>
    <row r="6311" spans="1:23" x14ac:dyDescent="0.25">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c r="V6311" t="str">
        <f>IF(ISNA(MATCH(Sales!$B6311,Returns!$B$2:$B$297,0)),"No","Yes")</f>
        <v>No</v>
      </c>
      <c r="W6311" t="str">
        <f>INDEX(People!$A$2:$A$5,MATCH(Sales!$M6311,People!$B$2:$B$5,0))</f>
        <v>Anna Andreadi</v>
      </c>
    </row>
    <row r="6312" spans="1:23" x14ac:dyDescent="0.25">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c r="V6312" t="str">
        <f>IF(ISNA(MATCH(Sales!$B6312,Returns!$B$2:$B$297,0)),"No","Yes")</f>
        <v>No</v>
      </c>
      <c r="W6312" t="str">
        <f>INDEX(People!$A$2:$A$5,MATCH(Sales!$M6312,People!$B$2:$B$5,0))</f>
        <v>Anna Andreadi</v>
      </c>
    </row>
    <row r="6313" spans="1:23" x14ac:dyDescent="0.25">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c r="V6313" t="str">
        <f>IF(ISNA(MATCH(Sales!$B6313,Returns!$B$2:$B$297,0)),"No","Yes")</f>
        <v>No</v>
      </c>
      <c r="W6313" t="str">
        <f>INDEX(People!$A$2:$A$5,MATCH(Sales!$M6313,People!$B$2:$B$5,0))</f>
        <v>Anna Andreadi</v>
      </c>
    </row>
    <row r="6314" spans="1:23" x14ac:dyDescent="0.25">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c r="V6314" t="str">
        <f>IF(ISNA(MATCH(Sales!$B6314,Returns!$B$2:$B$297,0)),"No","Yes")</f>
        <v>No</v>
      </c>
      <c r="W6314" t="str">
        <f>INDEX(People!$A$2:$A$5,MATCH(Sales!$M6314,People!$B$2:$B$5,0))</f>
        <v>Chuck Magee</v>
      </c>
    </row>
    <row r="6315" spans="1:23" x14ac:dyDescent="0.25">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IF(ISNA(MATCH(Sales!$B6315,Returns!$B$2:$B$297,0)),"No","Yes")</f>
        <v>No</v>
      </c>
      <c r="W6315" t="str">
        <f>INDEX(People!$A$2:$A$5,MATCH(Sales!$M6315,People!$B$2:$B$5,0))</f>
        <v>Chuck Magee</v>
      </c>
    </row>
    <row r="6316" spans="1:23" x14ac:dyDescent="0.25">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c r="V6316" t="str">
        <f>IF(ISNA(MATCH(Sales!$B6316,Returns!$B$2:$B$297,0)),"No","Yes")</f>
        <v>Yes</v>
      </c>
      <c r="W6316" t="str">
        <f>INDEX(People!$A$2:$A$5,MATCH(Sales!$M6316,People!$B$2:$B$5,0))</f>
        <v>Kelly Williams</v>
      </c>
    </row>
    <row r="6317" spans="1:23" x14ac:dyDescent="0.25">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IF(ISNA(MATCH(Sales!$B6317,Returns!$B$2:$B$297,0)),"No","Yes")</f>
        <v>Yes</v>
      </c>
      <c r="W6317" t="str">
        <f>INDEX(People!$A$2:$A$5,MATCH(Sales!$M6317,People!$B$2:$B$5,0))</f>
        <v>Kelly Williams</v>
      </c>
    </row>
    <row r="6318" spans="1:23" x14ac:dyDescent="0.25">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c r="V6318" t="str">
        <f>IF(ISNA(MATCH(Sales!$B6318,Returns!$B$2:$B$297,0)),"No","Yes")</f>
        <v>Yes</v>
      </c>
      <c r="W6318" t="str">
        <f>INDEX(People!$A$2:$A$5,MATCH(Sales!$M6318,People!$B$2:$B$5,0))</f>
        <v>Kelly Williams</v>
      </c>
    </row>
    <row r="6319" spans="1:23" x14ac:dyDescent="0.25">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IF(ISNA(MATCH(Sales!$B6319,Returns!$B$2:$B$297,0)),"No","Yes")</f>
        <v>Yes</v>
      </c>
      <c r="W6319" t="str">
        <f>INDEX(People!$A$2:$A$5,MATCH(Sales!$M6319,People!$B$2:$B$5,0))</f>
        <v>Kelly Williams</v>
      </c>
    </row>
    <row r="6320" spans="1:23" x14ac:dyDescent="0.25">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c r="V6320" t="str">
        <f>IF(ISNA(MATCH(Sales!$B6320,Returns!$B$2:$B$297,0)),"No","Yes")</f>
        <v>Yes</v>
      </c>
      <c r="W6320" t="str">
        <f>INDEX(People!$A$2:$A$5,MATCH(Sales!$M6320,People!$B$2:$B$5,0))</f>
        <v>Anna Andreadi</v>
      </c>
    </row>
    <row r="6321" spans="1:23" x14ac:dyDescent="0.25">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c r="V6321" t="str">
        <f>IF(ISNA(MATCH(Sales!$B6321,Returns!$B$2:$B$297,0)),"No","Yes")</f>
        <v>Yes</v>
      </c>
      <c r="W6321" t="str">
        <f>INDEX(People!$A$2:$A$5,MATCH(Sales!$M6321,People!$B$2:$B$5,0))</f>
        <v>Anna Andreadi</v>
      </c>
    </row>
    <row r="6322" spans="1:23" x14ac:dyDescent="0.25">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c r="V6322" t="str">
        <f>IF(ISNA(MATCH(Sales!$B6322,Returns!$B$2:$B$297,0)),"No","Yes")</f>
        <v>No</v>
      </c>
      <c r="W6322" t="str">
        <f>INDEX(People!$A$2:$A$5,MATCH(Sales!$M6322,People!$B$2:$B$5,0))</f>
        <v>Cassandra Brandow</v>
      </c>
    </row>
    <row r="6323" spans="1:23" x14ac:dyDescent="0.25">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c r="V6323" t="str">
        <f>IF(ISNA(MATCH(Sales!$B6323,Returns!$B$2:$B$297,0)),"No","Yes")</f>
        <v>No</v>
      </c>
      <c r="W6323" t="str">
        <f>INDEX(People!$A$2:$A$5,MATCH(Sales!$M6323,People!$B$2:$B$5,0))</f>
        <v>Chuck Magee</v>
      </c>
    </row>
    <row r="6324" spans="1:23" x14ac:dyDescent="0.25">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c r="V6324" t="str">
        <f>IF(ISNA(MATCH(Sales!$B6324,Returns!$B$2:$B$297,0)),"No","Yes")</f>
        <v>No</v>
      </c>
      <c r="W6324" t="str">
        <f>INDEX(People!$A$2:$A$5,MATCH(Sales!$M6324,People!$B$2:$B$5,0))</f>
        <v>Kelly Williams</v>
      </c>
    </row>
    <row r="6325" spans="1:23" x14ac:dyDescent="0.25">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c r="V6325" t="str">
        <f>IF(ISNA(MATCH(Sales!$B6325,Returns!$B$2:$B$297,0)),"No","Yes")</f>
        <v>No</v>
      </c>
      <c r="W6325" t="str">
        <f>INDEX(People!$A$2:$A$5,MATCH(Sales!$M6325,People!$B$2:$B$5,0))</f>
        <v>Chuck Magee</v>
      </c>
    </row>
    <row r="6326" spans="1:23" x14ac:dyDescent="0.25">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IF(ISNA(MATCH(Sales!$B6326,Returns!$B$2:$B$297,0)),"No","Yes")</f>
        <v>No</v>
      </c>
      <c r="W6326" t="str">
        <f>INDEX(People!$A$2:$A$5,MATCH(Sales!$M6326,People!$B$2:$B$5,0))</f>
        <v>Anna Andreadi</v>
      </c>
    </row>
    <row r="6327" spans="1:23" x14ac:dyDescent="0.25">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IF(ISNA(MATCH(Sales!$B6327,Returns!$B$2:$B$297,0)),"No","Yes")</f>
        <v>No</v>
      </c>
      <c r="W6327" t="str">
        <f>INDEX(People!$A$2:$A$5,MATCH(Sales!$M6327,People!$B$2:$B$5,0))</f>
        <v>Anna Andreadi</v>
      </c>
    </row>
    <row r="6328" spans="1:23" x14ac:dyDescent="0.25">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IF(ISNA(MATCH(Sales!$B6328,Returns!$B$2:$B$297,0)),"No","Yes")</f>
        <v>No</v>
      </c>
      <c r="W6328" t="str">
        <f>INDEX(People!$A$2:$A$5,MATCH(Sales!$M6328,People!$B$2:$B$5,0))</f>
        <v>Kelly Williams</v>
      </c>
    </row>
    <row r="6329" spans="1:23" x14ac:dyDescent="0.25">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c r="V6329" t="str">
        <f>IF(ISNA(MATCH(Sales!$B6329,Returns!$B$2:$B$297,0)),"No","Yes")</f>
        <v>No</v>
      </c>
      <c r="W6329" t="str">
        <f>INDEX(People!$A$2:$A$5,MATCH(Sales!$M6329,People!$B$2:$B$5,0))</f>
        <v>Kelly Williams</v>
      </c>
    </row>
    <row r="6330" spans="1:23" x14ac:dyDescent="0.25">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c r="V6330" t="str">
        <f>IF(ISNA(MATCH(Sales!$B6330,Returns!$B$2:$B$297,0)),"No","Yes")</f>
        <v>No</v>
      </c>
      <c r="W6330" t="str">
        <f>INDEX(People!$A$2:$A$5,MATCH(Sales!$M6330,People!$B$2:$B$5,0))</f>
        <v>Kelly Williams</v>
      </c>
    </row>
    <row r="6331" spans="1:23" x14ac:dyDescent="0.25">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c r="V6331" t="str">
        <f>IF(ISNA(MATCH(Sales!$B6331,Returns!$B$2:$B$297,0)),"No","Yes")</f>
        <v>No</v>
      </c>
      <c r="W6331" t="str">
        <f>INDEX(People!$A$2:$A$5,MATCH(Sales!$M6331,People!$B$2:$B$5,0))</f>
        <v>Kelly Williams</v>
      </c>
    </row>
    <row r="6332" spans="1:23" x14ac:dyDescent="0.25">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c r="V6332" t="str">
        <f>IF(ISNA(MATCH(Sales!$B6332,Returns!$B$2:$B$297,0)),"No","Yes")</f>
        <v>No</v>
      </c>
      <c r="W6332" t="str">
        <f>INDEX(People!$A$2:$A$5,MATCH(Sales!$M6332,People!$B$2:$B$5,0))</f>
        <v>Kelly Williams</v>
      </c>
    </row>
    <row r="6333" spans="1:23" x14ac:dyDescent="0.25">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c r="V6333" t="str">
        <f>IF(ISNA(MATCH(Sales!$B6333,Returns!$B$2:$B$297,0)),"No","Yes")</f>
        <v>No</v>
      </c>
      <c r="W6333" t="str">
        <f>INDEX(People!$A$2:$A$5,MATCH(Sales!$M6333,People!$B$2:$B$5,0))</f>
        <v>Kelly Williams</v>
      </c>
    </row>
    <row r="6334" spans="1:23" x14ac:dyDescent="0.25">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c r="V6334" t="str">
        <f>IF(ISNA(MATCH(Sales!$B6334,Returns!$B$2:$B$297,0)),"No","Yes")</f>
        <v>No</v>
      </c>
      <c r="W6334" t="str">
        <f>INDEX(People!$A$2:$A$5,MATCH(Sales!$M6334,People!$B$2:$B$5,0))</f>
        <v>Kelly Williams</v>
      </c>
    </row>
    <row r="6335" spans="1:23" x14ac:dyDescent="0.25">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c r="V6335" t="str">
        <f>IF(ISNA(MATCH(Sales!$B6335,Returns!$B$2:$B$297,0)),"No","Yes")</f>
        <v>No</v>
      </c>
      <c r="W6335" t="str">
        <f>INDEX(People!$A$2:$A$5,MATCH(Sales!$M6335,People!$B$2:$B$5,0))</f>
        <v>Kelly Williams</v>
      </c>
    </row>
    <row r="6336" spans="1:23" x14ac:dyDescent="0.25">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c r="V6336" t="str">
        <f>IF(ISNA(MATCH(Sales!$B6336,Returns!$B$2:$B$297,0)),"No","Yes")</f>
        <v>No</v>
      </c>
      <c r="W6336" t="str">
        <f>INDEX(People!$A$2:$A$5,MATCH(Sales!$M6336,People!$B$2:$B$5,0))</f>
        <v>Chuck Magee</v>
      </c>
    </row>
    <row r="6337" spans="1:23" x14ac:dyDescent="0.25">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IF(ISNA(MATCH(Sales!$B6337,Returns!$B$2:$B$297,0)),"No","Yes")</f>
        <v>No</v>
      </c>
      <c r="W6337" t="str">
        <f>INDEX(People!$A$2:$A$5,MATCH(Sales!$M6337,People!$B$2:$B$5,0))</f>
        <v>Chuck Magee</v>
      </c>
    </row>
    <row r="6338" spans="1:23" x14ac:dyDescent="0.25">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c r="V6338" t="str">
        <f>IF(ISNA(MATCH(Sales!$B6338,Returns!$B$2:$B$297,0)),"No","Yes")</f>
        <v>No</v>
      </c>
      <c r="W6338" t="str">
        <f>INDEX(People!$A$2:$A$5,MATCH(Sales!$M6338,People!$B$2:$B$5,0))</f>
        <v>Anna Andreadi</v>
      </c>
    </row>
    <row r="6339" spans="1:23" x14ac:dyDescent="0.25">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c r="V6339" t="str">
        <f>IF(ISNA(MATCH(Sales!$B6339,Returns!$B$2:$B$297,0)),"No","Yes")</f>
        <v>No</v>
      </c>
      <c r="W6339" t="str">
        <f>INDEX(People!$A$2:$A$5,MATCH(Sales!$M6339,People!$B$2:$B$5,0))</f>
        <v>Anna Andreadi</v>
      </c>
    </row>
    <row r="6340" spans="1:23" x14ac:dyDescent="0.25">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c r="V6340" t="str">
        <f>IF(ISNA(MATCH(Sales!$B6340,Returns!$B$2:$B$297,0)),"No","Yes")</f>
        <v>No</v>
      </c>
      <c r="W6340" t="str">
        <f>INDEX(People!$A$2:$A$5,MATCH(Sales!$M6340,People!$B$2:$B$5,0))</f>
        <v>Chuck Magee</v>
      </c>
    </row>
    <row r="6341" spans="1:23" x14ac:dyDescent="0.25">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c r="V6341" t="str">
        <f>IF(ISNA(MATCH(Sales!$B6341,Returns!$B$2:$B$297,0)),"No","Yes")</f>
        <v>No</v>
      </c>
      <c r="W6341" t="str">
        <f>INDEX(People!$A$2:$A$5,MATCH(Sales!$M6341,People!$B$2:$B$5,0))</f>
        <v>Chuck Magee</v>
      </c>
    </row>
    <row r="6342" spans="1:23" x14ac:dyDescent="0.25">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c r="V6342" t="str">
        <f>IF(ISNA(MATCH(Sales!$B6342,Returns!$B$2:$B$297,0)),"No","Yes")</f>
        <v>No</v>
      </c>
      <c r="W6342" t="str">
        <f>INDEX(People!$A$2:$A$5,MATCH(Sales!$M6342,People!$B$2:$B$5,0))</f>
        <v>Chuck Magee</v>
      </c>
    </row>
    <row r="6343" spans="1:23" x14ac:dyDescent="0.25">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c r="V6343" t="str">
        <f>IF(ISNA(MATCH(Sales!$B6343,Returns!$B$2:$B$297,0)),"No","Yes")</f>
        <v>No</v>
      </c>
      <c r="W6343" t="str">
        <f>INDEX(People!$A$2:$A$5,MATCH(Sales!$M6343,People!$B$2:$B$5,0))</f>
        <v>Chuck Magee</v>
      </c>
    </row>
    <row r="6344" spans="1:23" x14ac:dyDescent="0.25">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c r="V6344" t="str">
        <f>IF(ISNA(MATCH(Sales!$B6344,Returns!$B$2:$B$297,0)),"No","Yes")</f>
        <v>Yes</v>
      </c>
      <c r="W6344" t="str">
        <f>INDEX(People!$A$2:$A$5,MATCH(Sales!$M6344,People!$B$2:$B$5,0))</f>
        <v>Chuck Magee</v>
      </c>
    </row>
    <row r="6345" spans="1:23" x14ac:dyDescent="0.25">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IF(ISNA(MATCH(Sales!$B6345,Returns!$B$2:$B$297,0)),"No","Yes")</f>
        <v>Yes</v>
      </c>
      <c r="W6345" t="str">
        <f>INDEX(People!$A$2:$A$5,MATCH(Sales!$M6345,People!$B$2:$B$5,0))</f>
        <v>Chuck Magee</v>
      </c>
    </row>
    <row r="6346" spans="1:23" x14ac:dyDescent="0.25">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IF(ISNA(MATCH(Sales!$B6346,Returns!$B$2:$B$297,0)),"No","Yes")</f>
        <v>Yes</v>
      </c>
      <c r="W6346" t="str">
        <f>INDEX(People!$A$2:$A$5,MATCH(Sales!$M6346,People!$B$2:$B$5,0))</f>
        <v>Chuck Magee</v>
      </c>
    </row>
    <row r="6347" spans="1:23" x14ac:dyDescent="0.25">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c r="V6347" t="str">
        <f>IF(ISNA(MATCH(Sales!$B6347,Returns!$B$2:$B$297,0)),"No","Yes")</f>
        <v>Yes</v>
      </c>
      <c r="W6347" t="str">
        <f>INDEX(People!$A$2:$A$5,MATCH(Sales!$M6347,People!$B$2:$B$5,0))</f>
        <v>Chuck Magee</v>
      </c>
    </row>
    <row r="6348" spans="1:23" x14ac:dyDescent="0.25">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c r="V6348" t="str">
        <f>IF(ISNA(MATCH(Sales!$B6348,Returns!$B$2:$B$297,0)),"No","Yes")</f>
        <v>No</v>
      </c>
      <c r="W6348" t="str">
        <f>INDEX(People!$A$2:$A$5,MATCH(Sales!$M6348,People!$B$2:$B$5,0))</f>
        <v>Chuck Magee</v>
      </c>
    </row>
    <row r="6349" spans="1:23" x14ac:dyDescent="0.25">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c r="V6349" t="str">
        <f>IF(ISNA(MATCH(Sales!$B6349,Returns!$B$2:$B$297,0)),"No","Yes")</f>
        <v>No</v>
      </c>
      <c r="W6349" t="str">
        <f>INDEX(People!$A$2:$A$5,MATCH(Sales!$M6349,People!$B$2:$B$5,0))</f>
        <v>Anna Andreadi</v>
      </c>
    </row>
    <row r="6350" spans="1:23" x14ac:dyDescent="0.25">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IF(ISNA(MATCH(Sales!$B6350,Returns!$B$2:$B$297,0)),"No","Yes")</f>
        <v>No</v>
      </c>
      <c r="W6350" t="str">
        <f>INDEX(People!$A$2:$A$5,MATCH(Sales!$M6350,People!$B$2:$B$5,0))</f>
        <v>Anna Andreadi</v>
      </c>
    </row>
    <row r="6351" spans="1:23" x14ac:dyDescent="0.25">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c r="V6351" t="str">
        <f>IF(ISNA(MATCH(Sales!$B6351,Returns!$B$2:$B$297,0)),"No","Yes")</f>
        <v>No</v>
      </c>
      <c r="W6351" t="str">
        <f>INDEX(People!$A$2:$A$5,MATCH(Sales!$M6351,People!$B$2:$B$5,0))</f>
        <v>Anna Andreadi</v>
      </c>
    </row>
    <row r="6352" spans="1:23" x14ac:dyDescent="0.25">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c r="V6352" t="str">
        <f>IF(ISNA(MATCH(Sales!$B6352,Returns!$B$2:$B$297,0)),"No","Yes")</f>
        <v>Yes</v>
      </c>
      <c r="W6352" t="str">
        <f>INDEX(People!$A$2:$A$5,MATCH(Sales!$M6352,People!$B$2:$B$5,0))</f>
        <v>Kelly Williams</v>
      </c>
    </row>
    <row r="6353" spans="1:23" x14ac:dyDescent="0.25">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c r="V6353" t="str">
        <f>IF(ISNA(MATCH(Sales!$B6353,Returns!$B$2:$B$297,0)),"No","Yes")</f>
        <v>No</v>
      </c>
      <c r="W6353" t="str">
        <f>INDEX(People!$A$2:$A$5,MATCH(Sales!$M6353,People!$B$2:$B$5,0))</f>
        <v>Cassandra Brandow</v>
      </c>
    </row>
    <row r="6354" spans="1:23" x14ac:dyDescent="0.25">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IF(ISNA(MATCH(Sales!$B6354,Returns!$B$2:$B$297,0)),"No","Yes")</f>
        <v>No</v>
      </c>
      <c r="W6354" t="str">
        <f>INDEX(People!$A$2:$A$5,MATCH(Sales!$M6354,People!$B$2:$B$5,0))</f>
        <v>Chuck Magee</v>
      </c>
    </row>
    <row r="6355" spans="1:23" x14ac:dyDescent="0.25">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c r="V6355" t="str">
        <f>IF(ISNA(MATCH(Sales!$B6355,Returns!$B$2:$B$297,0)),"No","Yes")</f>
        <v>No</v>
      </c>
      <c r="W6355" t="str">
        <f>INDEX(People!$A$2:$A$5,MATCH(Sales!$M6355,People!$B$2:$B$5,0))</f>
        <v>Chuck Magee</v>
      </c>
    </row>
    <row r="6356" spans="1:23" x14ac:dyDescent="0.25">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c r="V6356" t="str">
        <f>IF(ISNA(MATCH(Sales!$B6356,Returns!$B$2:$B$297,0)),"No","Yes")</f>
        <v>No</v>
      </c>
      <c r="W6356" t="str">
        <f>INDEX(People!$A$2:$A$5,MATCH(Sales!$M6356,People!$B$2:$B$5,0))</f>
        <v>Chuck Magee</v>
      </c>
    </row>
    <row r="6357" spans="1:23" x14ac:dyDescent="0.25">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c r="V6357" t="str">
        <f>IF(ISNA(MATCH(Sales!$B6357,Returns!$B$2:$B$297,0)),"No","Yes")</f>
        <v>No</v>
      </c>
      <c r="W6357" t="str">
        <f>INDEX(People!$A$2:$A$5,MATCH(Sales!$M6357,People!$B$2:$B$5,0))</f>
        <v>Chuck Magee</v>
      </c>
    </row>
    <row r="6358" spans="1:23" x14ac:dyDescent="0.25">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c r="V6358" t="str">
        <f>IF(ISNA(MATCH(Sales!$B6358,Returns!$B$2:$B$297,0)),"No","Yes")</f>
        <v>No</v>
      </c>
      <c r="W6358" t="str">
        <f>INDEX(People!$A$2:$A$5,MATCH(Sales!$M6358,People!$B$2:$B$5,0))</f>
        <v>Anna Andreadi</v>
      </c>
    </row>
    <row r="6359" spans="1:23" x14ac:dyDescent="0.25">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c r="V6359" t="str">
        <f>IF(ISNA(MATCH(Sales!$B6359,Returns!$B$2:$B$297,0)),"No","Yes")</f>
        <v>No</v>
      </c>
      <c r="W6359" t="str">
        <f>INDEX(People!$A$2:$A$5,MATCH(Sales!$M6359,People!$B$2:$B$5,0))</f>
        <v>Anna Andreadi</v>
      </c>
    </row>
    <row r="6360" spans="1:23" x14ac:dyDescent="0.25">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c r="V6360" t="str">
        <f>IF(ISNA(MATCH(Sales!$B6360,Returns!$B$2:$B$297,0)),"No","Yes")</f>
        <v>No</v>
      </c>
      <c r="W6360" t="str">
        <f>INDEX(People!$A$2:$A$5,MATCH(Sales!$M6360,People!$B$2:$B$5,0))</f>
        <v>Anna Andreadi</v>
      </c>
    </row>
    <row r="6361" spans="1:23" x14ac:dyDescent="0.25">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c r="V6361" t="str">
        <f>IF(ISNA(MATCH(Sales!$B6361,Returns!$B$2:$B$297,0)),"No","Yes")</f>
        <v>No</v>
      </c>
      <c r="W6361" t="str">
        <f>INDEX(People!$A$2:$A$5,MATCH(Sales!$M6361,People!$B$2:$B$5,0))</f>
        <v>Anna Andreadi</v>
      </c>
    </row>
    <row r="6362" spans="1:23" x14ac:dyDescent="0.25">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c r="V6362" t="str">
        <f>IF(ISNA(MATCH(Sales!$B6362,Returns!$B$2:$B$297,0)),"No","Yes")</f>
        <v>No</v>
      </c>
      <c r="W6362" t="str">
        <f>INDEX(People!$A$2:$A$5,MATCH(Sales!$M6362,People!$B$2:$B$5,0))</f>
        <v>Anna Andreadi</v>
      </c>
    </row>
    <row r="6363" spans="1:23" x14ac:dyDescent="0.25">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c r="V6363" t="str">
        <f>IF(ISNA(MATCH(Sales!$B6363,Returns!$B$2:$B$297,0)),"No","Yes")</f>
        <v>No</v>
      </c>
      <c r="W6363" t="str">
        <f>INDEX(People!$A$2:$A$5,MATCH(Sales!$M6363,People!$B$2:$B$5,0))</f>
        <v>Anna Andreadi</v>
      </c>
    </row>
    <row r="6364" spans="1:23" x14ac:dyDescent="0.25">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c r="V6364" t="str">
        <f>IF(ISNA(MATCH(Sales!$B6364,Returns!$B$2:$B$297,0)),"No","Yes")</f>
        <v>No</v>
      </c>
      <c r="W6364" t="str">
        <f>INDEX(People!$A$2:$A$5,MATCH(Sales!$M6364,People!$B$2:$B$5,0))</f>
        <v>Anna Andreadi</v>
      </c>
    </row>
    <row r="6365" spans="1:23" x14ac:dyDescent="0.25">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c r="V6365" t="str">
        <f>IF(ISNA(MATCH(Sales!$B6365,Returns!$B$2:$B$297,0)),"No","Yes")</f>
        <v>No</v>
      </c>
      <c r="W6365" t="str">
        <f>INDEX(People!$A$2:$A$5,MATCH(Sales!$M6365,People!$B$2:$B$5,0))</f>
        <v>Anna Andreadi</v>
      </c>
    </row>
    <row r="6366" spans="1:23" x14ac:dyDescent="0.25">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c r="V6366" t="str">
        <f>IF(ISNA(MATCH(Sales!$B6366,Returns!$B$2:$B$297,0)),"No","Yes")</f>
        <v>No</v>
      </c>
      <c r="W6366" t="str">
        <f>INDEX(People!$A$2:$A$5,MATCH(Sales!$M6366,People!$B$2:$B$5,0))</f>
        <v>Anna Andreadi</v>
      </c>
    </row>
    <row r="6367" spans="1:23" x14ac:dyDescent="0.25">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c r="V6367" t="str">
        <f>IF(ISNA(MATCH(Sales!$B6367,Returns!$B$2:$B$297,0)),"No","Yes")</f>
        <v>No</v>
      </c>
      <c r="W6367" t="str">
        <f>INDEX(People!$A$2:$A$5,MATCH(Sales!$M6367,People!$B$2:$B$5,0))</f>
        <v>Chuck Magee</v>
      </c>
    </row>
    <row r="6368" spans="1:23" x14ac:dyDescent="0.25">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c r="V6368" t="str">
        <f>IF(ISNA(MATCH(Sales!$B6368,Returns!$B$2:$B$297,0)),"No","Yes")</f>
        <v>No</v>
      </c>
      <c r="W6368" t="str">
        <f>INDEX(People!$A$2:$A$5,MATCH(Sales!$M6368,People!$B$2:$B$5,0))</f>
        <v>Chuck Magee</v>
      </c>
    </row>
    <row r="6369" spans="1:23" x14ac:dyDescent="0.25">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c r="V6369" t="str">
        <f>IF(ISNA(MATCH(Sales!$B6369,Returns!$B$2:$B$297,0)),"No","Yes")</f>
        <v>No</v>
      </c>
      <c r="W6369" t="str">
        <f>INDEX(People!$A$2:$A$5,MATCH(Sales!$M6369,People!$B$2:$B$5,0))</f>
        <v>Chuck Magee</v>
      </c>
    </row>
    <row r="6370" spans="1:23" x14ac:dyDescent="0.25">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IF(ISNA(MATCH(Sales!$B6370,Returns!$B$2:$B$297,0)),"No","Yes")</f>
        <v>Yes</v>
      </c>
      <c r="W6370" t="str">
        <f>INDEX(People!$A$2:$A$5,MATCH(Sales!$M6370,People!$B$2:$B$5,0))</f>
        <v>Anna Andreadi</v>
      </c>
    </row>
    <row r="6371" spans="1:23" x14ac:dyDescent="0.25">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c r="V6371" t="str">
        <f>IF(ISNA(MATCH(Sales!$B6371,Returns!$B$2:$B$297,0)),"No","Yes")</f>
        <v>No</v>
      </c>
      <c r="W6371" t="str">
        <f>INDEX(People!$A$2:$A$5,MATCH(Sales!$M6371,People!$B$2:$B$5,0))</f>
        <v>Kelly Williams</v>
      </c>
    </row>
    <row r="6372" spans="1:23" x14ac:dyDescent="0.25">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c r="V6372" t="str">
        <f>IF(ISNA(MATCH(Sales!$B6372,Returns!$B$2:$B$297,0)),"No","Yes")</f>
        <v>No</v>
      </c>
      <c r="W6372" t="str">
        <f>INDEX(People!$A$2:$A$5,MATCH(Sales!$M6372,People!$B$2:$B$5,0))</f>
        <v>Chuck Magee</v>
      </c>
    </row>
    <row r="6373" spans="1:23" x14ac:dyDescent="0.25">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c r="V6373" t="str">
        <f>IF(ISNA(MATCH(Sales!$B6373,Returns!$B$2:$B$297,0)),"No","Yes")</f>
        <v>No</v>
      </c>
      <c r="W6373" t="str">
        <f>INDEX(People!$A$2:$A$5,MATCH(Sales!$M6373,People!$B$2:$B$5,0))</f>
        <v>Chuck Magee</v>
      </c>
    </row>
    <row r="6374" spans="1:23" x14ac:dyDescent="0.25">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IF(ISNA(MATCH(Sales!$B6374,Returns!$B$2:$B$297,0)),"No","Yes")</f>
        <v>No</v>
      </c>
      <c r="W6374" t="str">
        <f>INDEX(People!$A$2:$A$5,MATCH(Sales!$M6374,People!$B$2:$B$5,0))</f>
        <v>Chuck Magee</v>
      </c>
    </row>
    <row r="6375" spans="1:23" x14ac:dyDescent="0.25">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c r="V6375" t="str">
        <f>IF(ISNA(MATCH(Sales!$B6375,Returns!$B$2:$B$297,0)),"No","Yes")</f>
        <v>No</v>
      </c>
      <c r="W6375" t="str">
        <f>INDEX(People!$A$2:$A$5,MATCH(Sales!$M6375,People!$B$2:$B$5,0))</f>
        <v>Chuck Magee</v>
      </c>
    </row>
    <row r="6376" spans="1:23" x14ac:dyDescent="0.25">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c r="V6376" t="str">
        <f>IF(ISNA(MATCH(Sales!$B6376,Returns!$B$2:$B$297,0)),"No","Yes")</f>
        <v>No</v>
      </c>
      <c r="W6376" t="str">
        <f>INDEX(People!$A$2:$A$5,MATCH(Sales!$M6376,People!$B$2:$B$5,0))</f>
        <v>Cassandra Brandow</v>
      </c>
    </row>
    <row r="6377" spans="1:23" x14ac:dyDescent="0.25">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c r="V6377" t="str">
        <f>IF(ISNA(MATCH(Sales!$B6377,Returns!$B$2:$B$297,0)),"No","Yes")</f>
        <v>No</v>
      </c>
      <c r="W6377" t="str">
        <f>INDEX(People!$A$2:$A$5,MATCH(Sales!$M6377,People!$B$2:$B$5,0))</f>
        <v>Cassandra Brandow</v>
      </c>
    </row>
    <row r="6378" spans="1:23" x14ac:dyDescent="0.25">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c r="V6378" t="str">
        <f>IF(ISNA(MATCH(Sales!$B6378,Returns!$B$2:$B$297,0)),"No","Yes")</f>
        <v>No</v>
      </c>
      <c r="W6378" t="str">
        <f>INDEX(People!$A$2:$A$5,MATCH(Sales!$M6378,People!$B$2:$B$5,0))</f>
        <v>Chuck Magee</v>
      </c>
    </row>
    <row r="6379" spans="1:23" x14ac:dyDescent="0.25">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c r="V6379" t="str">
        <f>IF(ISNA(MATCH(Sales!$B6379,Returns!$B$2:$B$297,0)),"No","Yes")</f>
        <v>No</v>
      </c>
      <c r="W6379" t="str">
        <f>INDEX(People!$A$2:$A$5,MATCH(Sales!$M6379,People!$B$2:$B$5,0))</f>
        <v>Anna Andreadi</v>
      </c>
    </row>
    <row r="6380" spans="1:23" x14ac:dyDescent="0.25">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c r="V6380" t="str">
        <f>IF(ISNA(MATCH(Sales!$B6380,Returns!$B$2:$B$297,0)),"No","Yes")</f>
        <v>No</v>
      </c>
      <c r="W6380" t="str">
        <f>INDEX(People!$A$2:$A$5,MATCH(Sales!$M6380,People!$B$2:$B$5,0))</f>
        <v>Chuck Magee</v>
      </c>
    </row>
    <row r="6381" spans="1:23" x14ac:dyDescent="0.25">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c r="V6381" t="str">
        <f>IF(ISNA(MATCH(Sales!$B6381,Returns!$B$2:$B$297,0)),"No","Yes")</f>
        <v>No</v>
      </c>
      <c r="W6381" t="str">
        <f>INDEX(People!$A$2:$A$5,MATCH(Sales!$M6381,People!$B$2:$B$5,0))</f>
        <v>Chuck Magee</v>
      </c>
    </row>
    <row r="6382" spans="1:23" x14ac:dyDescent="0.25">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c r="V6382" t="str">
        <f>IF(ISNA(MATCH(Sales!$B6382,Returns!$B$2:$B$297,0)),"No","Yes")</f>
        <v>No</v>
      </c>
      <c r="W6382" t="str">
        <f>INDEX(People!$A$2:$A$5,MATCH(Sales!$M6382,People!$B$2:$B$5,0))</f>
        <v>Anna Andreadi</v>
      </c>
    </row>
    <row r="6383" spans="1:23" x14ac:dyDescent="0.25">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c r="V6383" t="str">
        <f>IF(ISNA(MATCH(Sales!$B6383,Returns!$B$2:$B$297,0)),"No","Yes")</f>
        <v>No</v>
      </c>
      <c r="W6383" t="str">
        <f>INDEX(People!$A$2:$A$5,MATCH(Sales!$M6383,People!$B$2:$B$5,0))</f>
        <v>Chuck Magee</v>
      </c>
    </row>
    <row r="6384" spans="1:23" x14ac:dyDescent="0.25">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c r="V6384" t="str">
        <f>IF(ISNA(MATCH(Sales!$B6384,Returns!$B$2:$B$297,0)),"No","Yes")</f>
        <v>No</v>
      </c>
      <c r="W6384" t="str">
        <f>INDEX(People!$A$2:$A$5,MATCH(Sales!$M6384,People!$B$2:$B$5,0))</f>
        <v>Chuck Magee</v>
      </c>
    </row>
    <row r="6385" spans="1:23" x14ac:dyDescent="0.25">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c r="V6385" t="str">
        <f>IF(ISNA(MATCH(Sales!$B6385,Returns!$B$2:$B$297,0)),"No","Yes")</f>
        <v>No</v>
      </c>
      <c r="W6385" t="str">
        <f>INDEX(People!$A$2:$A$5,MATCH(Sales!$M6385,People!$B$2:$B$5,0))</f>
        <v>Kelly Williams</v>
      </c>
    </row>
    <row r="6386" spans="1:23" x14ac:dyDescent="0.25">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c r="V6386" t="str">
        <f>IF(ISNA(MATCH(Sales!$B6386,Returns!$B$2:$B$297,0)),"No","Yes")</f>
        <v>No</v>
      </c>
      <c r="W6386" t="str">
        <f>INDEX(People!$A$2:$A$5,MATCH(Sales!$M6386,People!$B$2:$B$5,0))</f>
        <v>Kelly Williams</v>
      </c>
    </row>
    <row r="6387" spans="1:23" x14ac:dyDescent="0.25">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c r="V6387" t="str">
        <f>IF(ISNA(MATCH(Sales!$B6387,Returns!$B$2:$B$297,0)),"No","Yes")</f>
        <v>No</v>
      </c>
      <c r="W6387" t="str">
        <f>INDEX(People!$A$2:$A$5,MATCH(Sales!$M6387,People!$B$2:$B$5,0))</f>
        <v>Kelly Williams</v>
      </c>
    </row>
    <row r="6388" spans="1:23" x14ac:dyDescent="0.25">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c r="V6388" t="str">
        <f>IF(ISNA(MATCH(Sales!$B6388,Returns!$B$2:$B$297,0)),"No","Yes")</f>
        <v>No</v>
      </c>
      <c r="W6388" t="str">
        <f>INDEX(People!$A$2:$A$5,MATCH(Sales!$M6388,People!$B$2:$B$5,0))</f>
        <v>Kelly Williams</v>
      </c>
    </row>
    <row r="6389" spans="1:23" x14ac:dyDescent="0.25">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IF(ISNA(MATCH(Sales!$B6389,Returns!$B$2:$B$297,0)),"No","Yes")</f>
        <v>No</v>
      </c>
      <c r="W6389" t="str">
        <f>INDEX(People!$A$2:$A$5,MATCH(Sales!$M6389,People!$B$2:$B$5,0))</f>
        <v>Kelly Williams</v>
      </c>
    </row>
    <row r="6390" spans="1:23" x14ac:dyDescent="0.25">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c r="V6390" t="str">
        <f>IF(ISNA(MATCH(Sales!$B6390,Returns!$B$2:$B$297,0)),"No","Yes")</f>
        <v>No</v>
      </c>
      <c r="W6390" t="str">
        <f>INDEX(People!$A$2:$A$5,MATCH(Sales!$M6390,People!$B$2:$B$5,0))</f>
        <v>Kelly Williams</v>
      </c>
    </row>
    <row r="6391" spans="1:23" x14ac:dyDescent="0.25">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c r="V6391" t="str">
        <f>IF(ISNA(MATCH(Sales!$B6391,Returns!$B$2:$B$297,0)),"No","Yes")</f>
        <v>No</v>
      </c>
      <c r="W6391" t="str">
        <f>INDEX(People!$A$2:$A$5,MATCH(Sales!$M6391,People!$B$2:$B$5,0))</f>
        <v>Cassandra Brandow</v>
      </c>
    </row>
    <row r="6392" spans="1:23" x14ac:dyDescent="0.25">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c r="V6392" t="str">
        <f>IF(ISNA(MATCH(Sales!$B6392,Returns!$B$2:$B$297,0)),"No","Yes")</f>
        <v>No</v>
      </c>
      <c r="W6392" t="str">
        <f>INDEX(People!$A$2:$A$5,MATCH(Sales!$M6392,People!$B$2:$B$5,0))</f>
        <v>Cassandra Brandow</v>
      </c>
    </row>
    <row r="6393" spans="1:23" x14ac:dyDescent="0.25">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c r="V6393" t="str">
        <f>IF(ISNA(MATCH(Sales!$B6393,Returns!$B$2:$B$297,0)),"No","Yes")</f>
        <v>No</v>
      </c>
      <c r="W6393" t="str">
        <f>INDEX(People!$A$2:$A$5,MATCH(Sales!$M6393,People!$B$2:$B$5,0))</f>
        <v>Chuck Magee</v>
      </c>
    </row>
    <row r="6394" spans="1:23" x14ac:dyDescent="0.25">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IF(ISNA(MATCH(Sales!$B6394,Returns!$B$2:$B$297,0)),"No","Yes")</f>
        <v>No</v>
      </c>
      <c r="W6394" t="str">
        <f>INDEX(People!$A$2:$A$5,MATCH(Sales!$M6394,People!$B$2:$B$5,0))</f>
        <v>Chuck Magee</v>
      </c>
    </row>
    <row r="6395" spans="1:23" x14ac:dyDescent="0.25">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IF(ISNA(MATCH(Sales!$B6395,Returns!$B$2:$B$297,0)),"No","Yes")</f>
        <v>No</v>
      </c>
      <c r="W6395" t="str">
        <f>INDEX(People!$A$2:$A$5,MATCH(Sales!$M6395,People!$B$2:$B$5,0))</f>
        <v>Chuck Magee</v>
      </c>
    </row>
    <row r="6396" spans="1:23" x14ac:dyDescent="0.25">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IF(ISNA(MATCH(Sales!$B6396,Returns!$B$2:$B$297,0)),"No","Yes")</f>
        <v>No</v>
      </c>
      <c r="W6396" t="str">
        <f>INDEX(People!$A$2:$A$5,MATCH(Sales!$M6396,People!$B$2:$B$5,0))</f>
        <v>Chuck Magee</v>
      </c>
    </row>
    <row r="6397" spans="1:23" x14ac:dyDescent="0.25">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IF(ISNA(MATCH(Sales!$B6397,Returns!$B$2:$B$297,0)),"No","Yes")</f>
        <v>No</v>
      </c>
      <c r="W6397" t="str">
        <f>INDEX(People!$A$2:$A$5,MATCH(Sales!$M6397,People!$B$2:$B$5,0))</f>
        <v>Chuck Magee</v>
      </c>
    </row>
    <row r="6398" spans="1:23" x14ac:dyDescent="0.25">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c r="V6398" t="str">
        <f>IF(ISNA(MATCH(Sales!$B6398,Returns!$B$2:$B$297,0)),"No","Yes")</f>
        <v>No</v>
      </c>
      <c r="W6398" t="str">
        <f>INDEX(People!$A$2:$A$5,MATCH(Sales!$M6398,People!$B$2:$B$5,0))</f>
        <v>Chuck Magee</v>
      </c>
    </row>
    <row r="6399" spans="1:23" x14ac:dyDescent="0.25">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c r="V6399" t="str">
        <f>IF(ISNA(MATCH(Sales!$B6399,Returns!$B$2:$B$297,0)),"No","Yes")</f>
        <v>No</v>
      </c>
      <c r="W6399" t="str">
        <f>INDEX(People!$A$2:$A$5,MATCH(Sales!$M6399,People!$B$2:$B$5,0))</f>
        <v>Kelly Williams</v>
      </c>
    </row>
    <row r="6400" spans="1:23" x14ac:dyDescent="0.25">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c r="V6400" t="str">
        <f>IF(ISNA(MATCH(Sales!$B6400,Returns!$B$2:$B$297,0)),"No","Yes")</f>
        <v>No</v>
      </c>
      <c r="W6400" t="str">
        <f>INDEX(People!$A$2:$A$5,MATCH(Sales!$M6400,People!$B$2:$B$5,0))</f>
        <v>Chuck Magee</v>
      </c>
    </row>
    <row r="6401" spans="1:23" x14ac:dyDescent="0.25">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IF(ISNA(MATCH(Sales!$B6401,Returns!$B$2:$B$297,0)),"No","Yes")</f>
        <v>No</v>
      </c>
      <c r="W6401" t="str">
        <f>INDEX(People!$A$2:$A$5,MATCH(Sales!$M6401,People!$B$2:$B$5,0))</f>
        <v>Chuck Magee</v>
      </c>
    </row>
    <row r="6402" spans="1:23" x14ac:dyDescent="0.25">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c r="V6402" t="str">
        <f>IF(ISNA(MATCH(Sales!$B6402,Returns!$B$2:$B$297,0)),"No","Yes")</f>
        <v>No</v>
      </c>
      <c r="W6402" t="str">
        <f>INDEX(People!$A$2:$A$5,MATCH(Sales!$M6402,People!$B$2:$B$5,0))</f>
        <v>Chuck Magee</v>
      </c>
    </row>
    <row r="6403" spans="1:23" x14ac:dyDescent="0.25">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c r="V6403" t="str">
        <f>IF(ISNA(MATCH(Sales!$B6403,Returns!$B$2:$B$297,0)),"No","Yes")</f>
        <v>No</v>
      </c>
      <c r="W6403" t="str">
        <f>INDEX(People!$A$2:$A$5,MATCH(Sales!$M6403,People!$B$2:$B$5,0))</f>
        <v>Cassandra Brandow</v>
      </c>
    </row>
    <row r="6404" spans="1:23" x14ac:dyDescent="0.25">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IF(ISNA(MATCH(Sales!$B6404,Returns!$B$2:$B$297,0)),"No","Yes")</f>
        <v>No</v>
      </c>
      <c r="W6404" t="str">
        <f>INDEX(People!$A$2:$A$5,MATCH(Sales!$M6404,People!$B$2:$B$5,0))</f>
        <v>Cassandra Brandow</v>
      </c>
    </row>
    <row r="6405" spans="1:23" x14ac:dyDescent="0.25">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c r="V6405" t="str">
        <f>IF(ISNA(MATCH(Sales!$B6405,Returns!$B$2:$B$297,0)),"No","Yes")</f>
        <v>No</v>
      </c>
      <c r="W6405" t="str">
        <f>INDEX(People!$A$2:$A$5,MATCH(Sales!$M6405,People!$B$2:$B$5,0))</f>
        <v>Cassandra Brandow</v>
      </c>
    </row>
    <row r="6406" spans="1:23" x14ac:dyDescent="0.25">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c r="V6406" t="str">
        <f>IF(ISNA(MATCH(Sales!$B6406,Returns!$B$2:$B$297,0)),"No","Yes")</f>
        <v>No</v>
      </c>
      <c r="W6406" t="str">
        <f>INDEX(People!$A$2:$A$5,MATCH(Sales!$M6406,People!$B$2:$B$5,0))</f>
        <v>Cassandra Brandow</v>
      </c>
    </row>
    <row r="6407" spans="1:23" x14ac:dyDescent="0.25">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c r="V6407" t="str">
        <f>IF(ISNA(MATCH(Sales!$B6407,Returns!$B$2:$B$297,0)),"No","Yes")</f>
        <v>Yes</v>
      </c>
      <c r="W6407" t="str">
        <f>INDEX(People!$A$2:$A$5,MATCH(Sales!$M6407,People!$B$2:$B$5,0))</f>
        <v>Anna Andreadi</v>
      </c>
    </row>
    <row r="6408" spans="1:23" x14ac:dyDescent="0.25">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c r="V6408" t="str">
        <f>IF(ISNA(MATCH(Sales!$B6408,Returns!$B$2:$B$297,0)),"No","Yes")</f>
        <v>Yes</v>
      </c>
      <c r="W6408" t="str">
        <f>INDEX(People!$A$2:$A$5,MATCH(Sales!$M6408,People!$B$2:$B$5,0))</f>
        <v>Anna Andreadi</v>
      </c>
    </row>
    <row r="6409" spans="1:23" x14ac:dyDescent="0.25">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c r="V6409" t="str">
        <f>IF(ISNA(MATCH(Sales!$B6409,Returns!$B$2:$B$297,0)),"No","Yes")</f>
        <v>No</v>
      </c>
      <c r="W6409" t="str">
        <f>INDEX(People!$A$2:$A$5,MATCH(Sales!$M6409,People!$B$2:$B$5,0))</f>
        <v>Kelly Williams</v>
      </c>
    </row>
    <row r="6410" spans="1:23" x14ac:dyDescent="0.25">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c r="V6410" t="str">
        <f>IF(ISNA(MATCH(Sales!$B6410,Returns!$B$2:$B$297,0)),"No","Yes")</f>
        <v>No</v>
      </c>
      <c r="W6410" t="str">
        <f>INDEX(People!$A$2:$A$5,MATCH(Sales!$M6410,People!$B$2:$B$5,0))</f>
        <v>Kelly Williams</v>
      </c>
    </row>
    <row r="6411" spans="1:23" x14ac:dyDescent="0.25">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c r="V6411" t="str">
        <f>IF(ISNA(MATCH(Sales!$B6411,Returns!$B$2:$B$297,0)),"No","Yes")</f>
        <v>No</v>
      </c>
      <c r="W6411" t="str">
        <f>INDEX(People!$A$2:$A$5,MATCH(Sales!$M6411,People!$B$2:$B$5,0))</f>
        <v>Kelly Williams</v>
      </c>
    </row>
    <row r="6412" spans="1:23" x14ac:dyDescent="0.25">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c r="V6412" t="str">
        <f>IF(ISNA(MATCH(Sales!$B6412,Returns!$B$2:$B$297,0)),"No","Yes")</f>
        <v>No</v>
      </c>
      <c r="W6412" t="str">
        <f>INDEX(People!$A$2:$A$5,MATCH(Sales!$M6412,People!$B$2:$B$5,0))</f>
        <v>Kelly Williams</v>
      </c>
    </row>
    <row r="6413" spans="1:23" x14ac:dyDescent="0.25">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c r="V6413" t="str">
        <f>IF(ISNA(MATCH(Sales!$B6413,Returns!$B$2:$B$297,0)),"No","Yes")</f>
        <v>No</v>
      </c>
      <c r="W6413" t="str">
        <f>INDEX(People!$A$2:$A$5,MATCH(Sales!$M6413,People!$B$2:$B$5,0))</f>
        <v>Kelly Williams</v>
      </c>
    </row>
    <row r="6414" spans="1:23" x14ac:dyDescent="0.25">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c r="V6414" t="str">
        <f>IF(ISNA(MATCH(Sales!$B6414,Returns!$B$2:$B$297,0)),"No","Yes")</f>
        <v>No</v>
      </c>
      <c r="W6414" t="str">
        <f>INDEX(People!$A$2:$A$5,MATCH(Sales!$M6414,People!$B$2:$B$5,0))</f>
        <v>Cassandra Brandow</v>
      </c>
    </row>
    <row r="6415" spans="1:23" x14ac:dyDescent="0.25">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c r="V6415" t="str">
        <f>IF(ISNA(MATCH(Sales!$B6415,Returns!$B$2:$B$297,0)),"No","Yes")</f>
        <v>No</v>
      </c>
      <c r="W6415" t="str">
        <f>INDEX(People!$A$2:$A$5,MATCH(Sales!$M6415,People!$B$2:$B$5,0))</f>
        <v>Cassandra Brandow</v>
      </c>
    </row>
    <row r="6416" spans="1:23" x14ac:dyDescent="0.25">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c r="V6416" t="str">
        <f>IF(ISNA(MATCH(Sales!$B6416,Returns!$B$2:$B$297,0)),"No","Yes")</f>
        <v>No</v>
      </c>
      <c r="W6416" t="str">
        <f>INDEX(People!$A$2:$A$5,MATCH(Sales!$M6416,People!$B$2:$B$5,0))</f>
        <v>Cassandra Brandow</v>
      </c>
    </row>
    <row r="6417" spans="1:23" x14ac:dyDescent="0.25">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c r="V6417" t="str">
        <f>IF(ISNA(MATCH(Sales!$B6417,Returns!$B$2:$B$297,0)),"No","Yes")</f>
        <v>No</v>
      </c>
      <c r="W6417" t="str">
        <f>INDEX(People!$A$2:$A$5,MATCH(Sales!$M6417,People!$B$2:$B$5,0))</f>
        <v>Anna Andreadi</v>
      </c>
    </row>
    <row r="6418" spans="1:23" x14ac:dyDescent="0.25">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c r="V6418" t="str">
        <f>IF(ISNA(MATCH(Sales!$B6418,Returns!$B$2:$B$297,0)),"No","Yes")</f>
        <v>No</v>
      </c>
      <c r="W6418" t="str">
        <f>INDEX(People!$A$2:$A$5,MATCH(Sales!$M6418,People!$B$2:$B$5,0))</f>
        <v>Chuck Magee</v>
      </c>
    </row>
    <row r="6419" spans="1:23" x14ac:dyDescent="0.25">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c r="V6419" t="str">
        <f>IF(ISNA(MATCH(Sales!$B6419,Returns!$B$2:$B$297,0)),"No","Yes")</f>
        <v>No</v>
      </c>
      <c r="W6419" t="str">
        <f>INDEX(People!$A$2:$A$5,MATCH(Sales!$M6419,People!$B$2:$B$5,0))</f>
        <v>Chuck Magee</v>
      </c>
    </row>
    <row r="6420" spans="1:23" x14ac:dyDescent="0.25">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c r="V6420" t="str">
        <f>IF(ISNA(MATCH(Sales!$B6420,Returns!$B$2:$B$297,0)),"No","Yes")</f>
        <v>No</v>
      </c>
      <c r="W6420" t="str">
        <f>INDEX(People!$A$2:$A$5,MATCH(Sales!$M6420,People!$B$2:$B$5,0))</f>
        <v>Kelly Williams</v>
      </c>
    </row>
    <row r="6421" spans="1:23" x14ac:dyDescent="0.25">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c r="V6421" t="str">
        <f>IF(ISNA(MATCH(Sales!$B6421,Returns!$B$2:$B$297,0)),"No","Yes")</f>
        <v>No</v>
      </c>
      <c r="W6421" t="str">
        <f>INDEX(People!$A$2:$A$5,MATCH(Sales!$M6421,People!$B$2:$B$5,0))</f>
        <v>Kelly Williams</v>
      </c>
    </row>
    <row r="6422" spans="1:23" x14ac:dyDescent="0.25">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c r="V6422" t="str">
        <f>IF(ISNA(MATCH(Sales!$B6422,Returns!$B$2:$B$297,0)),"No","Yes")</f>
        <v>No</v>
      </c>
      <c r="W6422" t="str">
        <f>INDEX(People!$A$2:$A$5,MATCH(Sales!$M6422,People!$B$2:$B$5,0))</f>
        <v>Kelly Williams</v>
      </c>
    </row>
    <row r="6423" spans="1:23" x14ac:dyDescent="0.25">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c r="V6423" t="str">
        <f>IF(ISNA(MATCH(Sales!$B6423,Returns!$B$2:$B$297,0)),"No","Yes")</f>
        <v>No</v>
      </c>
      <c r="W6423" t="str">
        <f>INDEX(People!$A$2:$A$5,MATCH(Sales!$M6423,People!$B$2:$B$5,0))</f>
        <v>Kelly Williams</v>
      </c>
    </row>
    <row r="6424" spans="1:23" x14ac:dyDescent="0.25">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c r="V6424" t="str">
        <f>IF(ISNA(MATCH(Sales!$B6424,Returns!$B$2:$B$297,0)),"No","Yes")</f>
        <v>No</v>
      </c>
      <c r="W6424" t="str">
        <f>INDEX(People!$A$2:$A$5,MATCH(Sales!$M6424,People!$B$2:$B$5,0))</f>
        <v>Anna Andreadi</v>
      </c>
    </row>
    <row r="6425" spans="1:23" x14ac:dyDescent="0.25">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c r="V6425" t="str">
        <f>IF(ISNA(MATCH(Sales!$B6425,Returns!$B$2:$B$297,0)),"No","Yes")</f>
        <v>Yes</v>
      </c>
      <c r="W6425" t="str">
        <f>INDEX(People!$A$2:$A$5,MATCH(Sales!$M6425,People!$B$2:$B$5,0))</f>
        <v>Anna Andreadi</v>
      </c>
    </row>
    <row r="6426" spans="1:23" x14ac:dyDescent="0.25">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c r="V6426" t="str">
        <f>IF(ISNA(MATCH(Sales!$B6426,Returns!$B$2:$B$297,0)),"No","Yes")</f>
        <v>No</v>
      </c>
      <c r="W6426" t="str">
        <f>INDEX(People!$A$2:$A$5,MATCH(Sales!$M6426,People!$B$2:$B$5,0))</f>
        <v>Chuck Magee</v>
      </c>
    </row>
    <row r="6427" spans="1:23" x14ac:dyDescent="0.25">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c r="V6427" t="str">
        <f>IF(ISNA(MATCH(Sales!$B6427,Returns!$B$2:$B$297,0)),"No","Yes")</f>
        <v>No</v>
      </c>
      <c r="W6427" t="str">
        <f>INDEX(People!$A$2:$A$5,MATCH(Sales!$M6427,People!$B$2:$B$5,0))</f>
        <v>Chuck Magee</v>
      </c>
    </row>
    <row r="6428" spans="1:23" x14ac:dyDescent="0.25">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c r="V6428" t="str">
        <f>IF(ISNA(MATCH(Sales!$B6428,Returns!$B$2:$B$297,0)),"No","Yes")</f>
        <v>No</v>
      </c>
      <c r="W6428" t="str">
        <f>INDEX(People!$A$2:$A$5,MATCH(Sales!$M6428,People!$B$2:$B$5,0))</f>
        <v>Chuck Magee</v>
      </c>
    </row>
    <row r="6429" spans="1:23" x14ac:dyDescent="0.25">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c r="V6429" t="str">
        <f>IF(ISNA(MATCH(Sales!$B6429,Returns!$B$2:$B$297,0)),"No","Yes")</f>
        <v>No</v>
      </c>
      <c r="W6429" t="str">
        <f>INDEX(People!$A$2:$A$5,MATCH(Sales!$M6429,People!$B$2:$B$5,0))</f>
        <v>Chuck Magee</v>
      </c>
    </row>
    <row r="6430" spans="1:23" x14ac:dyDescent="0.25">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c r="V6430" t="str">
        <f>IF(ISNA(MATCH(Sales!$B6430,Returns!$B$2:$B$297,0)),"No","Yes")</f>
        <v>No</v>
      </c>
      <c r="W6430" t="str">
        <f>INDEX(People!$A$2:$A$5,MATCH(Sales!$M6430,People!$B$2:$B$5,0))</f>
        <v>Chuck Magee</v>
      </c>
    </row>
    <row r="6431" spans="1:23" x14ac:dyDescent="0.25">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c r="V6431" t="str">
        <f>IF(ISNA(MATCH(Sales!$B6431,Returns!$B$2:$B$297,0)),"No","Yes")</f>
        <v>No</v>
      </c>
      <c r="W6431" t="str">
        <f>INDEX(People!$A$2:$A$5,MATCH(Sales!$M6431,People!$B$2:$B$5,0))</f>
        <v>Cassandra Brandow</v>
      </c>
    </row>
    <row r="6432" spans="1:23" x14ac:dyDescent="0.25">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c r="V6432" t="str">
        <f>IF(ISNA(MATCH(Sales!$B6432,Returns!$B$2:$B$297,0)),"No","Yes")</f>
        <v>No</v>
      </c>
      <c r="W6432" t="str">
        <f>INDEX(People!$A$2:$A$5,MATCH(Sales!$M6432,People!$B$2:$B$5,0))</f>
        <v>Cassandra Brandow</v>
      </c>
    </row>
    <row r="6433" spans="1:23" x14ac:dyDescent="0.25">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c r="V6433" t="str">
        <f>IF(ISNA(MATCH(Sales!$B6433,Returns!$B$2:$B$297,0)),"No","Yes")</f>
        <v>No</v>
      </c>
      <c r="W6433" t="str">
        <f>INDEX(People!$A$2:$A$5,MATCH(Sales!$M6433,People!$B$2:$B$5,0))</f>
        <v>Cassandra Brandow</v>
      </c>
    </row>
    <row r="6434" spans="1:23" x14ac:dyDescent="0.25">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c r="V6434" t="str">
        <f>IF(ISNA(MATCH(Sales!$B6434,Returns!$B$2:$B$297,0)),"No","Yes")</f>
        <v>No</v>
      </c>
      <c r="W6434" t="str">
        <f>INDEX(People!$A$2:$A$5,MATCH(Sales!$M6434,People!$B$2:$B$5,0))</f>
        <v>Cassandra Brandow</v>
      </c>
    </row>
    <row r="6435" spans="1:23" x14ac:dyDescent="0.25">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IF(ISNA(MATCH(Sales!$B6435,Returns!$B$2:$B$297,0)),"No","Yes")</f>
        <v>No</v>
      </c>
      <c r="W6435" t="str">
        <f>INDEX(People!$A$2:$A$5,MATCH(Sales!$M6435,People!$B$2:$B$5,0))</f>
        <v>Kelly Williams</v>
      </c>
    </row>
    <row r="6436" spans="1:23" x14ac:dyDescent="0.25">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c r="V6436" t="str">
        <f>IF(ISNA(MATCH(Sales!$B6436,Returns!$B$2:$B$297,0)),"No","Yes")</f>
        <v>No</v>
      </c>
      <c r="W6436" t="str">
        <f>INDEX(People!$A$2:$A$5,MATCH(Sales!$M6436,People!$B$2:$B$5,0))</f>
        <v>Kelly Williams</v>
      </c>
    </row>
    <row r="6437" spans="1:23" x14ac:dyDescent="0.25">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c r="V6437" t="str">
        <f>IF(ISNA(MATCH(Sales!$B6437,Returns!$B$2:$B$297,0)),"No","Yes")</f>
        <v>No</v>
      </c>
      <c r="W6437" t="str">
        <f>INDEX(People!$A$2:$A$5,MATCH(Sales!$M6437,People!$B$2:$B$5,0))</f>
        <v>Anna Andreadi</v>
      </c>
    </row>
    <row r="6438" spans="1:23" x14ac:dyDescent="0.25">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c r="V6438" t="str">
        <f>IF(ISNA(MATCH(Sales!$B6438,Returns!$B$2:$B$297,0)),"No","Yes")</f>
        <v>No</v>
      </c>
      <c r="W6438" t="str">
        <f>INDEX(People!$A$2:$A$5,MATCH(Sales!$M6438,People!$B$2:$B$5,0))</f>
        <v>Anna Andreadi</v>
      </c>
    </row>
    <row r="6439" spans="1:23" x14ac:dyDescent="0.25">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c r="V6439" t="str">
        <f>IF(ISNA(MATCH(Sales!$B6439,Returns!$B$2:$B$297,0)),"No","Yes")</f>
        <v>No</v>
      </c>
      <c r="W6439" t="str">
        <f>INDEX(People!$A$2:$A$5,MATCH(Sales!$M6439,People!$B$2:$B$5,0))</f>
        <v>Anna Andreadi</v>
      </c>
    </row>
    <row r="6440" spans="1:23" x14ac:dyDescent="0.25">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c r="V6440" t="str">
        <f>IF(ISNA(MATCH(Sales!$B6440,Returns!$B$2:$B$297,0)),"No","Yes")</f>
        <v>No</v>
      </c>
      <c r="W6440" t="str">
        <f>INDEX(People!$A$2:$A$5,MATCH(Sales!$M6440,People!$B$2:$B$5,0))</f>
        <v>Kelly Williams</v>
      </c>
    </row>
    <row r="6441" spans="1:23" x14ac:dyDescent="0.25">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c r="V6441" t="str">
        <f>IF(ISNA(MATCH(Sales!$B6441,Returns!$B$2:$B$297,0)),"No","Yes")</f>
        <v>No</v>
      </c>
      <c r="W6441" t="str">
        <f>INDEX(People!$A$2:$A$5,MATCH(Sales!$M6441,People!$B$2:$B$5,0))</f>
        <v>Chuck Magee</v>
      </c>
    </row>
    <row r="6442" spans="1:23" x14ac:dyDescent="0.25">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IF(ISNA(MATCH(Sales!$B6442,Returns!$B$2:$B$297,0)),"No","Yes")</f>
        <v>No</v>
      </c>
      <c r="W6442" t="str">
        <f>INDEX(People!$A$2:$A$5,MATCH(Sales!$M6442,People!$B$2:$B$5,0))</f>
        <v>Chuck Magee</v>
      </c>
    </row>
    <row r="6443" spans="1:23" x14ac:dyDescent="0.25">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c r="V6443" t="str">
        <f>IF(ISNA(MATCH(Sales!$B6443,Returns!$B$2:$B$297,0)),"No","Yes")</f>
        <v>No</v>
      </c>
      <c r="W6443" t="str">
        <f>INDEX(People!$A$2:$A$5,MATCH(Sales!$M6443,People!$B$2:$B$5,0))</f>
        <v>Chuck Magee</v>
      </c>
    </row>
    <row r="6444" spans="1:23" x14ac:dyDescent="0.25">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c r="V6444" t="str">
        <f>IF(ISNA(MATCH(Sales!$B6444,Returns!$B$2:$B$297,0)),"No","Yes")</f>
        <v>No</v>
      </c>
      <c r="W6444" t="str">
        <f>INDEX(People!$A$2:$A$5,MATCH(Sales!$M6444,People!$B$2:$B$5,0))</f>
        <v>Chuck Magee</v>
      </c>
    </row>
    <row r="6445" spans="1:23" x14ac:dyDescent="0.25">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c r="V6445" t="str">
        <f>IF(ISNA(MATCH(Sales!$B6445,Returns!$B$2:$B$297,0)),"No","Yes")</f>
        <v>No</v>
      </c>
      <c r="W6445" t="str">
        <f>INDEX(People!$A$2:$A$5,MATCH(Sales!$M6445,People!$B$2:$B$5,0))</f>
        <v>Chuck Magee</v>
      </c>
    </row>
    <row r="6446" spans="1:23" x14ac:dyDescent="0.25">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c r="V6446" t="str">
        <f>IF(ISNA(MATCH(Sales!$B6446,Returns!$B$2:$B$297,0)),"No","Yes")</f>
        <v>No</v>
      </c>
      <c r="W6446" t="str">
        <f>INDEX(People!$A$2:$A$5,MATCH(Sales!$M6446,People!$B$2:$B$5,0))</f>
        <v>Chuck Magee</v>
      </c>
    </row>
    <row r="6447" spans="1:23" x14ac:dyDescent="0.25">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c r="V6447" t="str">
        <f>IF(ISNA(MATCH(Sales!$B6447,Returns!$B$2:$B$297,0)),"No","Yes")</f>
        <v>No</v>
      </c>
      <c r="W6447" t="str">
        <f>INDEX(People!$A$2:$A$5,MATCH(Sales!$M6447,People!$B$2:$B$5,0))</f>
        <v>Kelly Williams</v>
      </c>
    </row>
    <row r="6448" spans="1:23" x14ac:dyDescent="0.25">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c r="V6448" t="str">
        <f>IF(ISNA(MATCH(Sales!$B6448,Returns!$B$2:$B$297,0)),"No","Yes")</f>
        <v>No</v>
      </c>
      <c r="W6448" t="str">
        <f>INDEX(People!$A$2:$A$5,MATCH(Sales!$M6448,People!$B$2:$B$5,0))</f>
        <v>Kelly Williams</v>
      </c>
    </row>
    <row r="6449" spans="1:23" x14ac:dyDescent="0.25">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c r="V6449" t="str">
        <f>IF(ISNA(MATCH(Sales!$B6449,Returns!$B$2:$B$297,0)),"No","Yes")</f>
        <v>No</v>
      </c>
      <c r="W6449" t="str">
        <f>INDEX(People!$A$2:$A$5,MATCH(Sales!$M6449,People!$B$2:$B$5,0))</f>
        <v>Kelly Williams</v>
      </c>
    </row>
    <row r="6450" spans="1:23" x14ac:dyDescent="0.25">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c r="V6450" t="str">
        <f>IF(ISNA(MATCH(Sales!$B6450,Returns!$B$2:$B$297,0)),"No","Yes")</f>
        <v>No</v>
      </c>
      <c r="W6450" t="str">
        <f>INDEX(People!$A$2:$A$5,MATCH(Sales!$M6450,People!$B$2:$B$5,0))</f>
        <v>Kelly Williams</v>
      </c>
    </row>
    <row r="6451" spans="1:23" x14ac:dyDescent="0.25">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IF(ISNA(MATCH(Sales!$B6451,Returns!$B$2:$B$297,0)),"No","Yes")</f>
        <v>No</v>
      </c>
      <c r="W6451" t="str">
        <f>INDEX(People!$A$2:$A$5,MATCH(Sales!$M6451,People!$B$2:$B$5,0))</f>
        <v>Chuck Magee</v>
      </c>
    </row>
    <row r="6452" spans="1:23" x14ac:dyDescent="0.25">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IF(ISNA(MATCH(Sales!$B6452,Returns!$B$2:$B$297,0)),"No","Yes")</f>
        <v>No</v>
      </c>
      <c r="W6452" t="str">
        <f>INDEX(People!$A$2:$A$5,MATCH(Sales!$M6452,People!$B$2:$B$5,0))</f>
        <v>Chuck Magee</v>
      </c>
    </row>
    <row r="6453" spans="1:23" x14ac:dyDescent="0.25">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c r="V6453" t="str">
        <f>IF(ISNA(MATCH(Sales!$B6453,Returns!$B$2:$B$297,0)),"No","Yes")</f>
        <v>No</v>
      </c>
      <c r="W6453" t="str">
        <f>INDEX(People!$A$2:$A$5,MATCH(Sales!$M6453,People!$B$2:$B$5,0))</f>
        <v>Chuck Magee</v>
      </c>
    </row>
    <row r="6454" spans="1:23" x14ac:dyDescent="0.25">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c r="V6454" t="str">
        <f>IF(ISNA(MATCH(Sales!$B6454,Returns!$B$2:$B$297,0)),"No","Yes")</f>
        <v>No</v>
      </c>
      <c r="W6454" t="str">
        <f>INDEX(People!$A$2:$A$5,MATCH(Sales!$M6454,People!$B$2:$B$5,0))</f>
        <v>Kelly Williams</v>
      </c>
    </row>
    <row r="6455" spans="1:23" x14ac:dyDescent="0.25">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c r="V6455" t="str">
        <f>IF(ISNA(MATCH(Sales!$B6455,Returns!$B$2:$B$297,0)),"No","Yes")</f>
        <v>No</v>
      </c>
      <c r="W6455" t="str">
        <f>INDEX(People!$A$2:$A$5,MATCH(Sales!$M6455,People!$B$2:$B$5,0))</f>
        <v>Kelly Williams</v>
      </c>
    </row>
    <row r="6456" spans="1:23" x14ac:dyDescent="0.25">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IF(ISNA(MATCH(Sales!$B6456,Returns!$B$2:$B$297,0)),"No","Yes")</f>
        <v>No</v>
      </c>
      <c r="W6456" t="str">
        <f>INDEX(People!$A$2:$A$5,MATCH(Sales!$M6456,People!$B$2:$B$5,0))</f>
        <v>Anna Andreadi</v>
      </c>
    </row>
    <row r="6457" spans="1:23" x14ac:dyDescent="0.25">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c r="V6457" t="str">
        <f>IF(ISNA(MATCH(Sales!$B6457,Returns!$B$2:$B$297,0)),"No","Yes")</f>
        <v>No</v>
      </c>
      <c r="W6457" t="str">
        <f>INDEX(People!$A$2:$A$5,MATCH(Sales!$M6457,People!$B$2:$B$5,0))</f>
        <v>Anna Andreadi</v>
      </c>
    </row>
    <row r="6458" spans="1:23" x14ac:dyDescent="0.25">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c r="V6458" t="str">
        <f>IF(ISNA(MATCH(Sales!$B6458,Returns!$B$2:$B$297,0)),"No","Yes")</f>
        <v>No</v>
      </c>
      <c r="W6458" t="str">
        <f>INDEX(People!$A$2:$A$5,MATCH(Sales!$M6458,People!$B$2:$B$5,0))</f>
        <v>Chuck Magee</v>
      </c>
    </row>
    <row r="6459" spans="1:23" x14ac:dyDescent="0.25">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c r="V6459" t="str">
        <f>IF(ISNA(MATCH(Sales!$B6459,Returns!$B$2:$B$297,0)),"No","Yes")</f>
        <v>No</v>
      </c>
      <c r="W6459" t="str">
        <f>INDEX(People!$A$2:$A$5,MATCH(Sales!$M6459,People!$B$2:$B$5,0))</f>
        <v>Chuck Magee</v>
      </c>
    </row>
    <row r="6460" spans="1:23" x14ac:dyDescent="0.25">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c r="V6460" t="str">
        <f>IF(ISNA(MATCH(Sales!$B6460,Returns!$B$2:$B$297,0)),"No","Yes")</f>
        <v>No</v>
      </c>
      <c r="W6460" t="str">
        <f>INDEX(People!$A$2:$A$5,MATCH(Sales!$M6460,People!$B$2:$B$5,0))</f>
        <v>Chuck Magee</v>
      </c>
    </row>
    <row r="6461" spans="1:23" x14ac:dyDescent="0.25">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IF(ISNA(MATCH(Sales!$B6461,Returns!$B$2:$B$297,0)),"No","Yes")</f>
        <v>No</v>
      </c>
      <c r="W6461" t="str">
        <f>INDEX(People!$A$2:$A$5,MATCH(Sales!$M6461,People!$B$2:$B$5,0))</f>
        <v>Chuck Magee</v>
      </c>
    </row>
    <row r="6462" spans="1:23" x14ac:dyDescent="0.25">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c r="V6462" t="str">
        <f>IF(ISNA(MATCH(Sales!$B6462,Returns!$B$2:$B$297,0)),"No","Yes")</f>
        <v>No</v>
      </c>
      <c r="W6462" t="str">
        <f>INDEX(People!$A$2:$A$5,MATCH(Sales!$M6462,People!$B$2:$B$5,0))</f>
        <v>Chuck Magee</v>
      </c>
    </row>
    <row r="6463" spans="1:23" x14ac:dyDescent="0.25">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c r="V6463" t="str">
        <f>IF(ISNA(MATCH(Sales!$B6463,Returns!$B$2:$B$297,0)),"No","Yes")</f>
        <v>No</v>
      </c>
      <c r="W6463" t="str">
        <f>INDEX(People!$A$2:$A$5,MATCH(Sales!$M6463,People!$B$2:$B$5,0))</f>
        <v>Chuck Magee</v>
      </c>
    </row>
    <row r="6464" spans="1:23" x14ac:dyDescent="0.25">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c r="V6464" t="str">
        <f>IF(ISNA(MATCH(Sales!$B6464,Returns!$B$2:$B$297,0)),"No","Yes")</f>
        <v>No</v>
      </c>
      <c r="W6464" t="str">
        <f>INDEX(People!$A$2:$A$5,MATCH(Sales!$M6464,People!$B$2:$B$5,0))</f>
        <v>Chuck Magee</v>
      </c>
    </row>
    <row r="6465" spans="1:23" x14ac:dyDescent="0.25">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IF(ISNA(MATCH(Sales!$B6465,Returns!$B$2:$B$297,0)),"No","Yes")</f>
        <v>No</v>
      </c>
      <c r="W6465" t="str">
        <f>INDEX(People!$A$2:$A$5,MATCH(Sales!$M6465,People!$B$2:$B$5,0))</f>
        <v>Chuck Magee</v>
      </c>
    </row>
    <row r="6466" spans="1:23" x14ac:dyDescent="0.25">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c r="V6466" t="str">
        <f>IF(ISNA(MATCH(Sales!$B6466,Returns!$B$2:$B$297,0)),"No","Yes")</f>
        <v>No</v>
      </c>
      <c r="W6466" t="str">
        <f>INDEX(People!$A$2:$A$5,MATCH(Sales!$M6466,People!$B$2:$B$5,0))</f>
        <v>Cassandra Brandow</v>
      </c>
    </row>
    <row r="6467" spans="1:23" x14ac:dyDescent="0.25">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c r="V6467" t="str">
        <f>IF(ISNA(MATCH(Sales!$B6467,Returns!$B$2:$B$297,0)),"No","Yes")</f>
        <v>No</v>
      </c>
      <c r="W6467" t="str">
        <f>INDEX(People!$A$2:$A$5,MATCH(Sales!$M6467,People!$B$2:$B$5,0))</f>
        <v>Cassandra Brandow</v>
      </c>
    </row>
    <row r="6468" spans="1:23" x14ac:dyDescent="0.25">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c r="V6468" t="str">
        <f>IF(ISNA(MATCH(Sales!$B6468,Returns!$B$2:$B$297,0)),"No","Yes")</f>
        <v>No</v>
      </c>
      <c r="W6468" t="str">
        <f>INDEX(People!$A$2:$A$5,MATCH(Sales!$M6468,People!$B$2:$B$5,0))</f>
        <v>Anna Andreadi</v>
      </c>
    </row>
    <row r="6469" spans="1:23" x14ac:dyDescent="0.25">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IF(ISNA(MATCH(Sales!$B6469,Returns!$B$2:$B$297,0)),"No","Yes")</f>
        <v>No</v>
      </c>
      <c r="W6469" t="str">
        <f>INDEX(People!$A$2:$A$5,MATCH(Sales!$M6469,People!$B$2:$B$5,0))</f>
        <v>Chuck Magee</v>
      </c>
    </row>
    <row r="6470" spans="1:23" x14ac:dyDescent="0.25">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c r="V6470" t="str">
        <f>IF(ISNA(MATCH(Sales!$B6470,Returns!$B$2:$B$297,0)),"No","Yes")</f>
        <v>No</v>
      </c>
      <c r="W6470" t="str">
        <f>INDEX(People!$A$2:$A$5,MATCH(Sales!$M6470,People!$B$2:$B$5,0))</f>
        <v>Chuck Magee</v>
      </c>
    </row>
    <row r="6471" spans="1:23" x14ac:dyDescent="0.25">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c r="V6471" t="str">
        <f>IF(ISNA(MATCH(Sales!$B6471,Returns!$B$2:$B$297,0)),"No","Yes")</f>
        <v>No</v>
      </c>
      <c r="W6471" t="str">
        <f>INDEX(People!$A$2:$A$5,MATCH(Sales!$M6471,People!$B$2:$B$5,0))</f>
        <v>Chuck Magee</v>
      </c>
    </row>
    <row r="6472" spans="1:23" x14ac:dyDescent="0.25">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c r="V6472" t="str">
        <f>IF(ISNA(MATCH(Sales!$B6472,Returns!$B$2:$B$297,0)),"No","Yes")</f>
        <v>No</v>
      </c>
      <c r="W6472" t="str">
        <f>INDEX(People!$A$2:$A$5,MATCH(Sales!$M6472,People!$B$2:$B$5,0))</f>
        <v>Kelly Williams</v>
      </c>
    </row>
    <row r="6473" spans="1:23" x14ac:dyDescent="0.25">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c r="V6473" t="str">
        <f>IF(ISNA(MATCH(Sales!$B6473,Returns!$B$2:$B$297,0)),"No","Yes")</f>
        <v>No</v>
      </c>
      <c r="W6473" t="str">
        <f>INDEX(People!$A$2:$A$5,MATCH(Sales!$M6473,People!$B$2:$B$5,0))</f>
        <v>Kelly Williams</v>
      </c>
    </row>
    <row r="6474" spans="1:23" x14ac:dyDescent="0.25">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c r="V6474" t="str">
        <f>IF(ISNA(MATCH(Sales!$B6474,Returns!$B$2:$B$297,0)),"No","Yes")</f>
        <v>No</v>
      </c>
      <c r="W6474" t="str">
        <f>INDEX(People!$A$2:$A$5,MATCH(Sales!$M6474,People!$B$2:$B$5,0))</f>
        <v>Kelly Williams</v>
      </c>
    </row>
    <row r="6475" spans="1:23" x14ac:dyDescent="0.25">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c r="V6475" t="str">
        <f>IF(ISNA(MATCH(Sales!$B6475,Returns!$B$2:$B$297,0)),"No","Yes")</f>
        <v>No</v>
      </c>
      <c r="W6475" t="str">
        <f>INDEX(People!$A$2:$A$5,MATCH(Sales!$M6475,People!$B$2:$B$5,0))</f>
        <v>Cassandra Brandow</v>
      </c>
    </row>
    <row r="6476" spans="1:23" x14ac:dyDescent="0.25">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c r="V6476" t="str">
        <f>IF(ISNA(MATCH(Sales!$B6476,Returns!$B$2:$B$297,0)),"No","Yes")</f>
        <v>No</v>
      </c>
      <c r="W6476" t="str">
        <f>INDEX(People!$A$2:$A$5,MATCH(Sales!$M6476,People!$B$2:$B$5,0))</f>
        <v>Chuck Magee</v>
      </c>
    </row>
    <row r="6477" spans="1:23" x14ac:dyDescent="0.25">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c r="V6477" t="str">
        <f>IF(ISNA(MATCH(Sales!$B6477,Returns!$B$2:$B$297,0)),"No","Yes")</f>
        <v>No</v>
      </c>
      <c r="W6477" t="str">
        <f>INDEX(People!$A$2:$A$5,MATCH(Sales!$M6477,People!$B$2:$B$5,0))</f>
        <v>Cassandra Brandow</v>
      </c>
    </row>
    <row r="6478" spans="1:23" x14ac:dyDescent="0.25">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c r="V6478" t="str">
        <f>IF(ISNA(MATCH(Sales!$B6478,Returns!$B$2:$B$297,0)),"No","Yes")</f>
        <v>No</v>
      </c>
      <c r="W6478" t="str">
        <f>INDEX(People!$A$2:$A$5,MATCH(Sales!$M6478,People!$B$2:$B$5,0))</f>
        <v>Cassandra Brandow</v>
      </c>
    </row>
    <row r="6479" spans="1:23" x14ac:dyDescent="0.25">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c r="V6479" t="str">
        <f>IF(ISNA(MATCH(Sales!$B6479,Returns!$B$2:$B$297,0)),"No","Yes")</f>
        <v>No</v>
      </c>
      <c r="W6479" t="str">
        <f>INDEX(People!$A$2:$A$5,MATCH(Sales!$M6479,People!$B$2:$B$5,0))</f>
        <v>Cassandra Brandow</v>
      </c>
    </row>
    <row r="6480" spans="1:23" x14ac:dyDescent="0.25">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c r="V6480" t="str">
        <f>IF(ISNA(MATCH(Sales!$B6480,Returns!$B$2:$B$297,0)),"No","Yes")</f>
        <v>No</v>
      </c>
      <c r="W6480" t="str">
        <f>INDEX(People!$A$2:$A$5,MATCH(Sales!$M6480,People!$B$2:$B$5,0))</f>
        <v>Cassandra Brandow</v>
      </c>
    </row>
    <row r="6481" spans="1:23" x14ac:dyDescent="0.25">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c r="V6481" t="str">
        <f>IF(ISNA(MATCH(Sales!$B6481,Returns!$B$2:$B$297,0)),"No","Yes")</f>
        <v>No</v>
      </c>
      <c r="W6481" t="str">
        <f>INDEX(People!$A$2:$A$5,MATCH(Sales!$M6481,People!$B$2:$B$5,0))</f>
        <v>Cassandra Brandow</v>
      </c>
    </row>
    <row r="6482" spans="1:23" x14ac:dyDescent="0.25">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c r="V6482" t="str">
        <f>IF(ISNA(MATCH(Sales!$B6482,Returns!$B$2:$B$297,0)),"No","Yes")</f>
        <v>No</v>
      </c>
      <c r="W6482" t="str">
        <f>INDEX(People!$A$2:$A$5,MATCH(Sales!$M6482,People!$B$2:$B$5,0))</f>
        <v>Cassandra Brandow</v>
      </c>
    </row>
    <row r="6483" spans="1:23" x14ac:dyDescent="0.25">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c r="V6483" t="str">
        <f>IF(ISNA(MATCH(Sales!$B6483,Returns!$B$2:$B$297,0)),"No","Yes")</f>
        <v>No</v>
      </c>
      <c r="W6483" t="str">
        <f>INDEX(People!$A$2:$A$5,MATCH(Sales!$M6483,People!$B$2:$B$5,0))</f>
        <v>Cassandra Brandow</v>
      </c>
    </row>
    <row r="6484" spans="1:23" x14ac:dyDescent="0.25">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c r="V6484" t="str">
        <f>IF(ISNA(MATCH(Sales!$B6484,Returns!$B$2:$B$297,0)),"No","Yes")</f>
        <v>No</v>
      </c>
      <c r="W6484" t="str">
        <f>INDEX(People!$A$2:$A$5,MATCH(Sales!$M6484,People!$B$2:$B$5,0))</f>
        <v>Cassandra Brandow</v>
      </c>
    </row>
    <row r="6485" spans="1:23" x14ac:dyDescent="0.25">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c r="V6485" t="str">
        <f>IF(ISNA(MATCH(Sales!$B6485,Returns!$B$2:$B$297,0)),"No","Yes")</f>
        <v>No</v>
      </c>
      <c r="W6485" t="str">
        <f>INDEX(People!$A$2:$A$5,MATCH(Sales!$M6485,People!$B$2:$B$5,0))</f>
        <v>Chuck Magee</v>
      </c>
    </row>
    <row r="6486" spans="1:23" x14ac:dyDescent="0.25">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c r="V6486" t="str">
        <f>IF(ISNA(MATCH(Sales!$B6486,Returns!$B$2:$B$297,0)),"No","Yes")</f>
        <v>No</v>
      </c>
      <c r="W6486" t="str">
        <f>INDEX(People!$A$2:$A$5,MATCH(Sales!$M6486,People!$B$2:$B$5,0))</f>
        <v>Chuck Magee</v>
      </c>
    </row>
    <row r="6487" spans="1:23" x14ac:dyDescent="0.25">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c r="V6487" t="str">
        <f>IF(ISNA(MATCH(Sales!$B6487,Returns!$B$2:$B$297,0)),"No","Yes")</f>
        <v>No</v>
      </c>
      <c r="W6487" t="str">
        <f>INDEX(People!$A$2:$A$5,MATCH(Sales!$M6487,People!$B$2:$B$5,0))</f>
        <v>Chuck Magee</v>
      </c>
    </row>
    <row r="6488" spans="1:23" x14ac:dyDescent="0.25">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c r="V6488" t="str">
        <f>IF(ISNA(MATCH(Sales!$B6488,Returns!$B$2:$B$297,0)),"No","Yes")</f>
        <v>No</v>
      </c>
      <c r="W6488" t="str">
        <f>INDEX(People!$A$2:$A$5,MATCH(Sales!$M6488,People!$B$2:$B$5,0))</f>
        <v>Cassandra Brandow</v>
      </c>
    </row>
    <row r="6489" spans="1:23" x14ac:dyDescent="0.25">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c r="V6489" t="str">
        <f>IF(ISNA(MATCH(Sales!$B6489,Returns!$B$2:$B$297,0)),"No","Yes")</f>
        <v>No</v>
      </c>
      <c r="W6489" t="str">
        <f>INDEX(People!$A$2:$A$5,MATCH(Sales!$M6489,People!$B$2:$B$5,0))</f>
        <v>Cassandra Brandow</v>
      </c>
    </row>
    <row r="6490" spans="1:23" x14ac:dyDescent="0.25">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c r="V6490" t="str">
        <f>IF(ISNA(MATCH(Sales!$B6490,Returns!$B$2:$B$297,0)),"No","Yes")</f>
        <v>No</v>
      </c>
      <c r="W6490" t="str">
        <f>INDEX(People!$A$2:$A$5,MATCH(Sales!$M6490,People!$B$2:$B$5,0))</f>
        <v>Cassandra Brandow</v>
      </c>
    </row>
    <row r="6491" spans="1:23" x14ac:dyDescent="0.25">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c r="V6491" t="str">
        <f>IF(ISNA(MATCH(Sales!$B6491,Returns!$B$2:$B$297,0)),"No","Yes")</f>
        <v>No</v>
      </c>
      <c r="W6491" t="str">
        <f>INDEX(People!$A$2:$A$5,MATCH(Sales!$M6491,People!$B$2:$B$5,0))</f>
        <v>Chuck Magee</v>
      </c>
    </row>
    <row r="6492" spans="1:23" x14ac:dyDescent="0.25">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c r="V6492" t="str">
        <f>IF(ISNA(MATCH(Sales!$B6492,Returns!$B$2:$B$297,0)),"No","Yes")</f>
        <v>No</v>
      </c>
      <c r="W6492" t="str">
        <f>INDEX(People!$A$2:$A$5,MATCH(Sales!$M6492,People!$B$2:$B$5,0))</f>
        <v>Chuck Magee</v>
      </c>
    </row>
    <row r="6493" spans="1:23" x14ac:dyDescent="0.25">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c r="V6493" t="str">
        <f>IF(ISNA(MATCH(Sales!$B6493,Returns!$B$2:$B$297,0)),"No","Yes")</f>
        <v>No</v>
      </c>
      <c r="W6493" t="str">
        <f>INDEX(People!$A$2:$A$5,MATCH(Sales!$M6493,People!$B$2:$B$5,0))</f>
        <v>Cassandra Brandow</v>
      </c>
    </row>
    <row r="6494" spans="1:23" x14ac:dyDescent="0.25">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c r="V6494" t="str">
        <f>IF(ISNA(MATCH(Sales!$B6494,Returns!$B$2:$B$297,0)),"No","Yes")</f>
        <v>No</v>
      </c>
      <c r="W6494" t="str">
        <f>INDEX(People!$A$2:$A$5,MATCH(Sales!$M6494,People!$B$2:$B$5,0))</f>
        <v>Cassandra Brandow</v>
      </c>
    </row>
    <row r="6495" spans="1:23" x14ac:dyDescent="0.25">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c r="V6495" t="str">
        <f>IF(ISNA(MATCH(Sales!$B6495,Returns!$B$2:$B$297,0)),"No","Yes")</f>
        <v>No</v>
      </c>
      <c r="W6495" t="str">
        <f>INDEX(People!$A$2:$A$5,MATCH(Sales!$M6495,People!$B$2:$B$5,0))</f>
        <v>Cassandra Brandow</v>
      </c>
    </row>
    <row r="6496" spans="1:23" x14ac:dyDescent="0.25">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c r="V6496" t="str">
        <f>IF(ISNA(MATCH(Sales!$B6496,Returns!$B$2:$B$297,0)),"No","Yes")</f>
        <v>No</v>
      </c>
      <c r="W6496" t="str">
        <f>INDEX(People!$A$2:$A$5,MATCH(Sales!$M6496,People!$B$2:$B$5,0))</f>
        <v>Kelly Williams</v>
      </c>
    </row>
    <row r="6497" spans="1:23" x14ac:dyDescent="0.25">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c r="V6497" t="str">
        <f>IF(ISNA(MATCH(Sales!$B6497,Returns!$B$2:$B$297,0)),"No","Yes")</f>
        <v>No</v>
      </c>
      <c r="W6497" t="str">
        <f>INDEX(People!$A$2:$A$5,MATCH(Sales!$M6497,People!$B$2:$B$5,0))</f>
        <v>Kelly Williams</v>
      </c>
    </row>
    <row r="6498" spans="1:23" x14ac:dyDescent="0.25">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c r="V6498" t="str">
        <f>IF(ISNA(MATCH(Sales!$B6498,Returns!$B$2:$B$297,0)),"No","Yes")</f>
        <v>No</v>
      </c>
      <c r="W6498" t="str">
        <f>INDEX(People!$A$2:$A$5,MATCH(Sales!$M6498,People!$B$2:$B$5,0))</f>
        <v>Kelly Williams</v>
      </c>
    </row>
    <row r="6499" spans="1:23" x14ac:dyDescent="0.25">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c r="V6499" t="str">
        <f>IF(ISNA(MATCH(Sales!$B6499,Returns!$B$2:$B$297,0)),"No","Yes")</f>
        <v>No</v>
      </c>
      <c r="W6499" t="str">
        <f>INDEX(People!$A$2:$A$5,MATCH(Sales!$M6499,People!$B$2:$B$5,0))</f>
        <v>Cassandra Brandow</v>
      </c>
    </row>
    <row r="6500" spans="1:23" x14ac:dyDescent="0.25">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c r="V6500" t="str">
        <f>IF(ISNA(MATCH(Sales!$B6500,Returns!$B$2:$B$297,0)),"No","Yes")</f>
        <v>No</v>
      </c>
      <c r="W6500" t="str">
        <f>INDEX(People!$A$2:$A$5,MATCH(Sales!$M6500,People!$B$2:$B$5,0))</f>
        <v>Cassandra Brandow</v>
      </c>
    </row>
    <row r="6501" spans="1:23" x14ac:dyDescent="0.25">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c r="V6501" t="str">
        <f>IF(ISNA(MATCH(Sales!$B6501,Returns!$B$2:$B$297,0)),"No","Yes")</f>
        <v>No</v>
      </c>
      <c r="W6501" t="str">
        <f>INDEX(People!$A$2:$A$5,MATCH(Sales!$M6501,People!$B$2:$B$5,0))</f>
        <v>Cassandra Brandow</v>
      </c>
    </row>
    <row r="6502" spans="1:23" x14ac:dyDescent="0.25">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c r="V6502" t="str">
        <f>IF(ISNA(MATCH(Sales!$B6502,Returns!$B$2:$B$297,0)),"No","Yes")</f>
        <v>No</v>
      </c>
      <c r="W6502" t="str">
        <f>INDEX(People!$A$2:$A$5,MATCH(Sales!$M6502,People!$B$2:$B$5,0))</f>
        <v>Cassandra Brandow</v>
      </c>
    </row>
    <row r="6503" spans="1:23" x14ac:dyDescent="0.25">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c r="V6503" t="str">
        <f>IF(ISNA(MATCH(Sales!$B6503,Returns!$B$2:$B$297,0)),"No","Yes")</f>
        <v>No</v>
      </c>
      <c r="W6503" t="str">
        <f>INDEX(People!$A$2:$A$5,MATCH(Sales!$M6503,People!$B$2:$B$5,0))</f>
        <v>Chuck Magee</v>
      </c>
    </row>
    <row r="6504" spans="1:23" x14ac:dyDescent="0.25">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c r="V6504" t="str">
        <f>IF(ISNA(MATCH(Sales!$B6504,Returns!$B$2:$B$297,0)),"No","Yes")</f>
        <v>No</v>
      </c>
      <c r="W6504" t="str">
        <f>INDEX(People!$A$2:$A$5,MATCH(Sales!$M6504,People!$B$2:$B$5,0))</f>
        <v>Chuck Magee</v>
      </c>
    </row>
    <row r="6505" spans="1:23" x14ac:dyDescent="0.25">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IF(ISNA(MATCH(Sales!$B6505,Returns!$B$2:$B$297,0)),"No","Yes")</f>
        <v>No</v>
      </c>
      <c r="W6505" t="str">
        <f>INDEX(People!$A$2:$A$5,MATCH(Sales!$M6505,People!$B$2:$B$5,0))</f>
        <v>Chuck Magee</v>
      </c>
    </row>
    <row r="6506" spans="1:23" x14ac:dyDescent="0.25">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c r="V6506" t="str">
        <f>IF(ISNA(MATCH(Sales!$B6506,Returns!$B$2:$B$297,0)),"No","Yes")</f>
        <v>No</v>
      </c>
      <c r="W6506" t="str">
        <f>INDEX(People!$A$2:$A$5,MATCH(Sales!$M6506,People!$B$2:$B$5,0))</f>
        <v>Chuck Magee</v>
      </c>
    </row>
    <row r="6507" spans="1:23" x14ac:dyDescent="0.25">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c r="V6507" t="str">
        <f>IF(ISNA(MATCH(Sales!$B6507,Returns!$B$2:$B$297,0)),"No","Yes")</f>
        <v>No</v>
      </c>
      <c r="W6507" t="str">
        <f>INDEX(People!$A$2:$A$5,MATCH(Sales!$M6507,People!$B$2:$B$5,0))</f>
        <v>Kelly Williams</v>
      </c>
    </row>
    <row r="6508" spans="1:23" x14ac:dyDescent="0.25">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c r="V6508" t="str">
        <f>IF(ISNA(MATCH(Sales!$B6508,Returns!$B$2:$B$297,0)),"No","Yes")</f>
        <v>No</v>
      </c>
      <c r="W6508" t="str">
        <f>INDEX(People!$A$2:$A$5,MATCH(Sales!$M6508,People!$B$2:$B$5,0))</f>
        <v>Chuck Magee</v>
      </c>
    </row>
    <row r="6509" spans="1:23" x14ac:dyDescent="0.25">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c r="V6509" t="str">
        <f>IF(ISNA(MATCH(Sales!$B6509,Returns!$B$2:$B$297,0)),"No","Yes")</f>
        <v>No</v>
      </c>
      <c r="W6509" t="str">
        <f>INDEX(People!$A$2:$A$5,MATCH(Sales!$M6509,People!$B$2:$B$5,0))</f>
        <v>Chuck Magee</v>
      </c>
    </row>
    <row r="6510" spans="1:23" x14ac:dyDescent="0.25">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IF(ISNA(MATCH(Sales!$B6510,Returns!$B$2:$B$297,0)),"No","Yes")</f>
        <v>No</v>
      </c>
      <c r="W6510" t="str">
        <f>INDEX(People!$A$2:$A$5,MATCH(Sales!$M6510,People!$B$2:$B$5,0))</f>
        <v>Chuck Magee</v>
      </c>
    </row>
    <row r="6511" spans="1:23" x14ac:dyDescent="0.25">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c r="V6511" t="str">
        <f>IF(ISNA(MATCH(Sales!$B6511,Returns!$B$2:$B$297,0)),"No","Yes")</f>
        <v>No</v>
      </c>
      <c r="W6511" t="str">
        <f>INDEX(People!$A$2:$A$5,MATCH(Sales!$M6511,People!$B$2:$B$5,0))</f>
        <v>Chuck Magee</v>
      </c>
    </row>
    <row r="6512" spans="1:23" x14ac:dyDescent="0.25">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c r="V6512" t="str">
        <f>IF(ISNA(MATCH(Sales!$B6512,Returns!$B$2:$B$297,0)),"No","Yes")</f>
        <v>No</v>
      </c>
      <c r="W6512" t="str">
        <f>INDEX(People!$A$2:$A$5,MATCH(Sales!$M6512,People!$B$2:$B$5,0))</f>
        <v>Chuck Magee</v>
      </c>
    </row>
    <row r="6513" spans="1:23" x14ac:dyDescent="0.25">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IF(ISNA(MATCH(Sales!$B6513,Returns!$B$2:$B$297,0)),"No","Yes")</f>
        <v>No</v>
      </c>
      <c r="W6513" t="str">
        <f>INDEX(People!$A$2:$A$5,MATCH(Sales!$M6513,People!$B$2:$B$5,0))</f>
        <v>Anna Andreadi</v>
      </c>
    </row>
    <row r="6514" spans="1:23" x14ac:dyDescent="0.25">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c r="V6514" t="str">
        <f>IF(ISNA(MATCH(Sales!$B6514,Returns!$B$2:$B$297,0)),"No","Yes")</f>
        <v>No</v>
      </c>
      <c r="W6514" t="str">
        <f>INDEX(People!$A$2:$A$5,MATCH(Sales!$M6514,People!$B$2:$B$5,0))</f>
        <v>Anna Andreadi</v>
      </c>
    </row>
    <row r="6515" spans="1:23" x14ac:dyDescent="0.25">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c r="V6515" t="str">
        <f>IF(ISNA(MATCH(Sales!$B6515,Returns!$B$2:$B$297,0)),"No","Yes")</f>
        <v>No</v>
      </c>
      <c r="W6515" t="str">
        <f>INDEX(People!$A$2:$A$5,MATCH(Sales!$M6515,People!$B$2:$B$5,0))</f>
        <v>Anna Andreadi</v>
      </c>
    </row>
    <row r="6516" spans="1:23" x14ac:dyDescent="0.25">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c r="V6516" t="str">
        <f>IF(ISNA(MATCH(Sales!$B6516,Returns!$B$2:$B$297,0)),"No","Yes")</f>
        <v>No</v>
      </c>
      <c r="W6516" t="str">
        <f>INDEX(People!$A$2:$A$5,MATCH(Sales!$M6516,People!$B$2:$B$5,0))</f>
        <v>Anna Andreadi</v>
      </c>
    </row>
    <row r="6517" spans="1:23" x14ac:dyDescent="0.25">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c r="V6517" t="str">
        <f>IF(ISNA(MATCH(Sales!$B6517,Returns!$B$2:$B$297,0)),"No","Yes")</f>
        <v>No</v>
      </c>
      <c r="W6517" t="str">
        <f>INDEX(People!$A$2:$A$5,MATCH(Sales!$M6517,People!$B$2:$B$5,0))</f>
        <v>Anna Andreadi</v>
      </c>
    </row>
    <row r="6518" spans="1:23" x14ac:dyDescent="0.25">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c r="V6518" t="str">
        <f>IF(ISNA(MATCH(Sales!$B6518,Returns!$B$2:$B$297,0)),"No","Yes")</f>
        <v>No</v>
      </c>
      <c r="W6518" t="str">
        <f>INDEX(People!$A$2:$A$5,MATCH(Sales!$M6518,People!$B$2:$B$5,0))</f>
        <v>Anna Andreadi</v>
      </c>
    </row>
    <row r="6519" spans="1:23" x14ac:dyDescent="0.25">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IF(ISNA(MATCH(Sales!$B6519,Returns!$B$2:$B$297,0)),"No","Yes")</f>
        <v>No</v>
      </c>
      <c r="W6519" t="str">
        <f>INDEX(People!$A$2:$A$5,MATCH(Sales!$M6519,People!$B$2:$B$5,0))</f>
        <v>Anna Andreadi</v>
      </c>
    </row>
    <row r="6520" spans="1:23" x14ac:dyDescent="0.25">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c r="V6520" t="str">
        <f>IF(ISNA(MATCH(Sales!$B6520,Returns!$B$2:$B$297,0)),"No","Yes")</f>
        <v>No</v>
      </c>
      <c r="W6520" t="str">
        <f>INDEX(People!$A$2:$A$5,MATCH(Sales!$M6520,People!$B$2:$B$5,0))</f>
        <v>Anna Andreadi</v>
      </c>
    </row>
    <row r="6521" spans="1:23" x14ac:dyDescent="0.25">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c r="V6521" t="str">
        <f>IF(ISNA(MATCH(Sales!$B6521,Returns!$B$2:$B$297,0)),"No","Yes")</f>
        <v>No</v>
      </c>
      <c r="W6521" t="str">
        <f>INDEX(People!$A$2:$A$5,MATCH(Sales!$M6521,People!$B$2:$B$5,0))</f>
        <v>Anna Andreadi</v>
      </c>
    </row>
    <row r="6522" spans="1:23" x14ac:dyDescent="0.25">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IF(ISNA(MATCH(Sales!$B6522,Returns!$B$2:$B$297,0)),"No","Yes")</f>
        <v>No</v>
      </c>
      <c r="W6522" t="str">
        <f>INDEX(People!$A$2:$A$5,MATCH(Sales!$M6522,People!$B$2:$B$5,0))</f>
        <v>Kelly Williams</v>
      </c>
    </row>
    <row r="6523" spans="1:23" x14ac:dyDescent="0.25">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c r="V6523" t="str">
        <f>IF(ISNA(MATCH(Sales!$B6523,Returns!$B$2:$B$297,0)),"No","Yes")</f>
        <v>No</v>
      </c>
      <c r="W6523" t="str">
        <f>INDEX(People!$A$2:$A$5,MATCH(Sales!$M6523,People!$B$2:$B$5,0))</f>
        <v>Kelly Williams</v>
      </c>
    </row>
    <row r="6524" spans="1:23" x14ac:dyDescent="0.25">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c r="V6524" t="str">
        <f>IF(ISNA(MATCH(Sales!$B6524,Returns!$B$2:$B$297,0)),"No","Yes")</f>
        <v>No</v>
      </c>
      <c r="W6524" t="str">
        <f>INDEX(People!$A$2:$A$5,MATCH(Sales!$M6524,People!$B$2:$B$5,0))</f>
        <v>Kelly Williams</v>
      </c>
    </row>
    <row r="6525" spans="1:23" x14ac:dyDescent="0.25">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c r="V6525" t="str">
        <f>IF(ISNA(MATCH(Sales!$B6525,Returns!$B$2:$B$297,0)),"No","Yes")</f>
        <v>No</v>
      </c>
      <c r="W6525" t="str">
        <f>INDEX(People!$A$2:$A$5,MATCH(Sales!$M6525,People!$B$2:$B$5,0))</f>
        <v>Chuck Magee</v>
      </c>
    </row>
    <row r="6526" spans="1:23" x14ac:dyDescent="0.25">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c r="V6526" t="str">
        <f>IF(ISNA(MATCH(Sales!$B6526,Returns!$B$2:$B$297,0)),"No","Yes")</f>
        <v>No</v>
      </c>
      <c r="W6526" t="str">
        <f>INDEX(People!$A$2:$A$5,MATCH(Sales!$M6526,People!$B$2:$B$5,0))</f>
        <v>Chuck Magee</v>
      </c>
    </row>
    <row r="6527" spans="1:23" x14ac:dyDescent="0.25">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c r="V6527" t="str">
        <f>IF(ISNA(MATCH(Sales!$B6527,Returns!$B$2:$B$297,0)),"No","Yes")</f>
        <v>No</v>
      </c>
      <c r="W6527" t="str">
        <f>INDEX(People!$A$2:$A$5,MATCH(Sales!$M6527,People!$B$2:$B$5,0))</f>
        <v>Chuck Magee</v>
      </c>
    </row>
    <row r="6528" spans="1:23" x14ac:dyDescent="0.25">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c r="V6528" t="str">
        <f>IF(ISNA(MATCH(Sales!$B6528,Returns!$B$2:$B$297,0)),"No","Yes")</f>
        <v>No</v>
      </c>
      <c r="W6528" t="str">
        <f>INDEX(People!$A$2:$A$5,MATCH(Sales!$M6528,People!$B$2:$B$5,0))</f>
        <v>Chuck Magee</v>
      </c>
    </row>
    <row r="6529" spans="1:23" x14ac:dyDescent="0.25">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IF(ISNA(MATCH(Sales!$B6529,Returns!$B$2:$B$297,0)),"No","Yes")</f>
        <v>No</v>
      </c>
      <c r="W6529" t="str">
        <f>INDEX(People!$A$2:$A$5,MATCH(Sales!$M6529,People!$B$2:$B$5,0))</f>
        <v>Chuck Magee</v>
      </c>
    </row>
    <row r="6530" spans="1:23" x14ac:dyDescent="0.25">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c r="V6530" t="str">
        <f>IF(ISNA(MATCH(Sales!$B6530,Returns!$B$2:$B$297,0)),"No","Yes")</f>
        <v>No</v>
      </c>
      <c r="W6530" t="str">
        <f>INDEX(People!$A$2:$A$5,MATCH(Sales!$M6530,People!$B$2:$B$5,0))</f>
        <v>Chuck Magee</v>
      </c>
    </row>
    <row r="6531" spans="1:23" x14ac:dyDescent="0.25">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c r="V6531" t="str">
        <f>IF(ISNA(MATCH(Sales!$B6531,Returns!$B$2:$B$297,0)),"No","Yes")</f>
        <v>Yes</v>
      </c>
      <c r="W6531" t="str">
        <f>INDEX(People!$A$2:$A$5,MATCH(Sales!$M6531,People!$B$2:$B$5,0))</f>
        <v>Kelly Williams</v>
      </c>
    </row>
    <row r="6532" spans="1:23" x14ac:dyDescent="0.25">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c r="V6532" t="str">
        <f>IF(ISNA(MATCH(Sales!$B6532,Returns!$B$2:$B$297,0)),"No","Yes")</f>
        <v>Yes</v>
      </c>
      <c r="W6532" t="str">
        <f>INDEX(People!$A$2:$A$5,MATCH(Sales!$M6532,People!$B$2:$B$5,0))</f>
        <v>Kelly Williams</v>
      </c>
    </row>
    <row r="6533" spans="1:23" x14ac:dyDescent="0.25">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c r="V6533" t="str">
        <f>IF(ISNA(MATCH(Sales!$B6533,Returns!$B$2:$B$297,0)),"No","Yes")</f>
        <v>No</v>
      </c>
      <c r="W6533" t="str">
        <f>INDEX(People!$A$2:$A$5,MATCH(Sales!$M6533,People!$B$2:$B$5,0))</f>
        <v>Kelly Williams</v>
      </c>
    </row>
    <row r="6534" spans="1:23" x14ac:dyDescent="0.25">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c r="V6534" t="str">
        <f>IF(ISNA(MATCH(Sales!$B6534,Returns!$B$2:$B$297,0)),"No","Yes")</f>
        <v>No</v>
      </c>
      <c r="W6534" t="str">
        <f>INDEX(People!$A$2:$A$5,MATCH(Sales!$M6534,People!$B$2:$B$5,0))</f>
        <v>Kelly Williams</v>
      </c>
    </row>
    <row r="6535" spans="1:23" x14ac:dyDescent="0.25">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c r="V6535" t="str">
        <f>IF(ISNA(MATCH(Sales!$B6535,Returns!$B$2:$B$297,0)),"No","Yes")</f>
        <v>No</v>
      </c>
      <c r="W6535" t="str">
        <f>INDEX(People!$A$2:$A$5,MATCH(Sales!$M6535,People!$B$2:$B$5,0))</f>
        <v>Kelly Williams</v>
      </c>
    </row>
    <row r="6536" spans="1:23" x14ac:dyDescent="0.25">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c r="V6536" t="str">
        <f>IF(ISNA(MATCH(Sales!$B6536,Returns!$B$2:$B$297,0)),"No","Yes")</f>
        <v>No</v>
      </c>
      <c r="W6536" t="str">
        <f>INDEX(People!$A$2:$A$5,MATCH(Sales!$M6536,People!$B$2:$B$5,0))</f>
        <v>Chuck Magee</v>
      </c>
    </row>
    <row r="6537" spans="1:23" x14ac:dyDescent="0.25">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c r="V6537" t="str">
        <f>IF(ISNA(MATCH(Sales!$B6537,Returns!$B$2:$B$297,0)),"No","Yes")</f>
        <v>No</v>
      </c>
      <c r="W6537" t="str">
        <f>INDEX(People!$A$2:$A$5,MATCH(Sales!$M6537,People!$B$2:$B$5,0))</f>
        <v>Chuck Magee</v>
      </c>
    </row>
    <row r="6538" spans="1:23" x14ac:dyDescent="0.25">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c r="V6538" t="str">
        <f>IF(ISNA(MATCH(Sales!$B6538,Returns!$B$2:$B$297,0)),"No","Yes")</f>
        <v>No</v>
      </c>
      <c r="W6538" t="str">
        <f>INDEX(People!$A$2:$A$5,MATCH(Sales!$M6538,People!$B$2:$B$5,0))</f>
        <v>Cassandra Brandow</v>
      </c>
    </row>
    <row r="6539" spans="1:23" x14ac:dyDescent="0.25">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IF(ISNA(MATCH(Sales!$B6539,Returns!$B$2:$B$297,0)),"No","Yes")</f>
        <v>No</v>
      </c>
      <c r="W6539" t="str">
        <f>INDEX(People!$A$2:$A$5,MATCH(Sales!$M6539,People!$B$2:$B$5,0))</f>
        <v>Cassandra Brandow</v>
      </c>
    </row>
    <row r="6540" spans="1:23" x14ac:dyDescent="0.25">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IF(ISNA(MATCH(Sales!$B6540,Returns!$B$2:$B$297,0)),"No","Yes")</f>
        <v>No</v>
      </c>
      <c r="W6540" t="str">
        <f>INDEX(People!$A$2:$A$5,MATCH(Sales!$M6540,People!$B$2:$B$5,0))</f>
        <v>Chuck Magee</v>
      </c>
    </row>
    <row r="6541" spans="1:23" x14ac:dyDescent="0.25">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c r="V6541" t="str">
        <f>IF(ISNA(MATCH(Sales!$B6541,Returns!$B$2:$B$297,0)),"No","Yes")</f>
        <v>No</v>
      </c>
      <c r="W6541" t="str">
        <f>INDEX(People!$A$2:$A$5,MATCH(Sales!$M6541,People!$B$2:$B$5,0))</f>
        <v>Chuck Magee</v>
      </c>
    </row>
    <row r="6542" spans="1:23" x14ac:dyDescent="0.25">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c r="V6542" t="str">
        <f>IF(ISNA(MATCH(Sales!$B6542,Returns!$B$2:$B$297,0)),"No","Yes")</f>
        <v>Yes</v>
      </c>
      <c r="W6542" t="str">
        <f>INDEX(People!$A$2:$A$5,MATCH(Sales!$M6542,People!$B$2:$B$5,0))</f>
        <v>Anna Andreadi</v>
      </c>
    </row>
    <row r="6543" spans="1:23" x14ac:dyDescent="0.25">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c r="V6543" t="str">
        <f>IF(ISNA(MATCH(Sales!$B6543,Returns!$B$2:$B$297,0)),"No","Yes")</f>
        <v>Yes</v>
      </c>
      <c r="W6543" t="str">
        <f>INDEX(People!$A$2:$A$5,MATCH(Sales!$M6543,People!$B$2:$B$5,0))</f>
        <v>Anna Andreadi</v>
      </c>
    </row>
    <row r="6544" spans="1:23" x14ac:dyDescent="0.25">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c r="V6544" t="str">
        <f>IF(ISNA(MATCH(Sales!$B6544,Returns!$B$2:$B$297,0)),"No","Yes")</f>
        <v>Yes</v>
      </c>
      <c r="W6544" t="str">
        <f>INDEX(People!$A$2:$A$5,MATCH(Sales!$M6544,People!$B$2:$B$5,0))</f>
        <v>Anna Andreadi</v>
      </c>
    </row>
    <row r="6545" spans="1:23" x14ac:dyDescent="0.25">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c r="V6545" t="str">
        <f>IF(ISNA(MATCH(Sales!$B6545,Returns!$B$2:$B$297,0)),"No","Yes")</f>
        <v>Yes</v>
      </c>
      <c r="W6545" t="str">
        <f>INDEX(People!$A$2:$A$5,MATCH(Sales!$M6545,People!$B$2:$B$5,0))</f>
        <v>Anna Andreadi</v>
      </c>
    </row>
    <row r="6546" spans="1:23" x14ac:dyDescent="0.25">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c r="V6546" t="str">
        <f>IF(ISNA(MATCH(Sales!$B6546,Returns!$B$2:$B$297,0)),"No","Yes")</f>
        <v>No</v>
      </c>
      <c r="W6546" t="str">
        <f>INDEX(People!$A$2:$A$5,MATCH(Sales!$M6546,People!$B$2:$B$5,0))</f>
        <v>Chuck Magee</v>
      </c>
    </row>
    <row r="6547" spans="1:23" x14ac:dyDescent="0.25">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IF(ISNA(MATCH(Sales!$B6547,Returns!$B$2:$B$297,0)),"No","Yes")</f>
        <v>No</v>
      </c>
      <c r="W6547" t="str">
        <f>INDEX(People!$A$2:$A$5,MATCH(Sales!$M6547,People!$B$2:$B$5,0))</f>
        <v>Chuck Magee</v>
      </c>
    </row>
    <row r="6548" spans="1:23" x14ac:dyDescent="0.25">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c r="V6548" t="str">
        <f>IF(ISNA(MATCH(Sales!$B6548,Returns!$B$2:$B$297,0)),"No","Yes")</f>
        <v>No</v>
      </c>
      <c r="W6548" t="str">
        <f>INDEX(People!$A$2:$A$5,MATCH(Sales!$M6548,People!$B$2:$B$5,0))</f>
        <v>Chuck Magee</v>
      </c>
    </row>
    <row r="6549" spans="1:23" x14ac:dyDescent="0.25">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c r="V6549" t="str">
        <f>IF(ISNA(MATCH(Sales!$B6549,Returns!$B$2:$B$297,0)),"No","Yes")</f>
        <v>No</v>
      </c>
      <c r="W6549" t="str">
        <f>INDEX(People!$A$2:$A$5,MATCH(Sales!$M6549,People!$B$2:$B$5,0))</f>
        <v>Kelly Williams</v>
      </c>
    </row>
    <row r="6550" spans="1:23" x14ac:dyDescent="0.25">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c r="V6550" t="str">
        <f>IF(ISNA(MATCH(Sales!$B6550,Returns!$B$2:$B$297,0)),"No","Yes")</f>
        <v>No</v>
      </c>
      <c r="W6550" t="str">
        <f>INDEX(People!$A$2:$A$5,MATCH(Sales!$M6550,People!$B$2:$B$5,0))</f>
        <v>Kelly Williams</v>
      </c>
    </row>
    <row r="6551" spans="1:23" x14ac:dyDescent="0.25">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c r="V6551" t="str">
        <f>IF(ISNA(MATCH(Sales!$B6551,Returns!$B$2:$B$297,0)),"No","Yes")</f>
        <v>No</v>
      </c>
      <c r="W6551" t="str">
        <f>INDEX(People!$A$2:$A$5,MATCH(Sales!$M6551,People!$B$2:$B$5,0))</f>
        <v>Kelly Williams</v>
      </c>
    </row>
    <row r="6552" spans="1:23" x14ac:dyDescent="0.25">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c r="V6552" t="str">
        <f>IF(ISNA(MATCH(Sales!$B6552,Returns!$B$2:$B$297,0)),"No","Yes")</f>
        <v>No</v>
      </c>
      <c r="W6552" t="str">
        <f>INDEX(People!$A$2:$A$5,MATCH(Sales!$M6552,People!$B$2:$B$5,0))</f>
        <v>Chuck Magee</v>
      </c>
    </row>
    <row r="6553" spans="1:23" x14ac:dyDescent="0.25">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IF(ISNA(MATCH(Sales!$B6553,Returns!$B$2:$B$297,0)),"No","Yes")</f>
        <v>No</v>
      </c>
      <c r="W6553" t="str">
        <f>INDEX(People!$A$2:$A$5,MATCH(Sales!$M6553,People!$B$2:$B$5,0))</f>
        <v>Anna Andreadi</v>
      </c>
    </row>
    <row r="6554" spans="1:23" x14ac:dyDescent="0.25">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c r="V6554" t="str">
        <f>IF(ISNA(MATCH(Sales!$B6554,Returns!$B$2:$B$297,0)),"No","Yes")</f>
        <v>No</v>
      </c>
      <c r="W6554" t="str">
        <f>INDEX(People!$A$2:$A$5,MATCH(Sales!$M6554,People!$B$2:$B$5,0))</f>
        <v>Anna Andreadi</v>
      </c>
    </row>
    <row r="6555" spans="1:23" x14ac:dyDescent="0.25">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IF(ISNA(MATCH(Sales!$B6555,Returns!$B$2:$B$297,0)),"No","Yes")</f>
        <v>No</v>
      </c>
      <c r="W6555" t="str">
        <f>INDEX(People!$A$2:$A$5,MATCH(Sales!$M6555,People!$B$2:$B$5,0))</f>
        <v>Kelly Williams</v>
      </c>
    </row>
    <row r="6556" spans="1:23" x14ac:dyDescent="0.25">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c r="V6556" t="str">
        <f>IF(ISNA(MATCH(Sales!$B6556,Returns!$B$2:$B$297,0)),"No","Yes")</f>
        <v>No</v>
      </c>
      <c r="W6556" t="str">
        <f>INDEX(People!$A$2:$A$5,MATCH(Sales!$M6556,People!$B$2:$B$5,0))</f>
        <v>Kelly Williams</v>
      </c>
    </row>
    <row r="6557" spans="1:23" x14ac:dyDescent="0.25">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c r="V6557" t="str">
        <f>IF(ISNA(MATCH(Sales!$B6557,Returns!$B$2:$B$297,0)),"No","Yes")</f>
        <v>No</v>
      </c>
      <c r="W6557" t="str">
        <f>INDEX(People!$A$2:$A$5,MATCH(Sales!$M6557,People!$B$2:$B$5,0))</f>
        <v>Kelly Williams</v>
      </c>
    </row>
    <row r="6558" spans="1:23" x14ac:dyDescent="0.25">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c r="V6558" t="str">
        <f>IF(ISNA(MATCH(Sales!$B6558,Returns!$B$2:$B$297,0)),"No","Yes")</f>
        <v>No</v>
      </c>
      <c r="W6558" t="str">
        <f>INDEX(People!$A$2:$A$5,MATCH(Sales!$M6558,People!$B$2:$B$5,0))</f>
        <v>Kelly Williams</v>
      </c>
    </row>
    <row r="6559" spans="1:23" x14ac:dyDescent="0.25">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c r="V6559" t="str">
        <f>IF(ISNA(MATCH(Sales!$B6559,Returns!$B$2:$B$297,0)),"No","Yes")</f>
        <v>No</v>
      </c>
      <c r="W6559" t="str">
        <f>INDEX(People!$A$2:$A$5,MATCH(Sales!$M6559,People!$B$2:$B$5,0))</f>
        <v>Kelly Williams</v>
      </c>
    </row>
    <row r="6560" spans="1:23" x14ac:dyDescent="0.25">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c r="V6560" t="str">
        <f>IF(ISNA(MATCH(Sales!$B6560,Returns!$B$2:$B$297,0)),"No","Yes")</f>
        <v>No</v>
      </c>
      <c r="W6560" t="str">
        <f>INDEX(People!$A$2:$A$5,MATCH(Sales!$M6560,People!$B$2:$B$5,0))</f>
        <v>Chuck Magee</v>
      </c>
    </row>
    <row r="6561" spans="1:23" x14ac:dyDescent="0.25">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c r="V6561" t="str">
        <f>IF(ISNA(MATCH(Sales!$B6561,Returns!$B$2:$B$297,0)),"No","Yes")</f>
        <v>No</v>
      </c>
      <c r="W6561" t="str">
        <f>INDEX(People!$A$2:$A$5,MATCH(Sales!$M6561,People!$B$2:$B$5,0))</f>
        <v>Anna Andreadi</v>
      </c>
    </row>
    <row r="6562" spans="1:23" x14ac:dyDescent="0.25">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IF(ISNA(MATCH(Sales!$B6562,Returns!$B$2:$B$297,0)),"No","Yes")</f>
        <v>No</v>
      </c>
      <c r="W6562" t="str">
        <f>INDEX(People!$A$2:$A$5,MATCH(Sales!$M6562,People!$B$2:$B$5,0))</f>
        <v>Anna Andreadi</v>
      </c>
    </row>
    <row r="6563" spans="1:23" x14ac:dyDescent="0.25">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c r="V6563" t="str">
        <f>IF(ISNA(MATCH(Sales!$B6563,Returns!$B$2:$B$297,0)),"No","Yes")</f>
        <v>No</v>
      </c>
      <c r="W6563" t="str">
        <f>INDEX(People!$A$2:$A$5,MATCH(Sales!$M6563,People!$B$2:$B$5,0))</f>
        <v>Kelly Williams</v>
      </c>
    </row>
    <row r="6564" spans="1:23" x14ac:dyDescent="0.25">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IF(ISNA(MATCH(Sales!$B6564,Returns!$B$2:$B$297,0)),"No","Yes")</f>
        <v>No</v>
      </c>
      <c r="W6564" t="str">
        <f>INDEX(People!$A$2:$A$5,MATCH(Sales!$M6564,People!$B$2:$B$5,0))</f>
        <v>Chuck Magee</v>
      </c>
    </row>
    <row r="6565" spans="1:23" x14ac:dyDescent="0.25">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c r="V6565" t="str">
        <f>IF(ISNA(MATCH(Sales!$B6565,Returns!$B$2:$B$297,0)),"No","Yes")</f>
        <v>No</v>
      </c>
      <c r="W6565" t="str">
        <f>INDEX(People!$A$2:$A$5,MATCH(Sales!$M6565,People!$B$2:$B$5,0))</f>
        <v>Chuck Magee</v>
      </c>
    </row>
    <row r="6566" spans="1:23" x14ac:dyDescent="0.25">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IF(ISNA(MATCH(Sales!$B6566,Returns!$B$2:$B$297,0)),"No","Yes")</f>
        <v>No</v>
      </c>
      <c r="W6566" t="str">
        <f>INDEX(People!$A$2:$A$5,MATCH(Sales!$M6566,People!$B$2:$B$5,0))</f>
        <v>Chuck Magee</v>
      </c>
    </row>
    <row r="6567" spans="1:23" x14ac:dyDescent="0.25">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IF(ISNA(MATCH(Sales!$B6567,Returns!$B$2:$B$297,0)),"No","Yes")</f>
        <v>No</v>
      </c>
      <c r="W6567" t="str">
        <f>INDEX(People!$A$2:$A$5,MATCH(Sales!$M6567,People!$B$2:$B$5,0))</f>
        <v>Chuck Magee</v>
      </c>
    </row>
    <row r="6568" spans="1:23" x14ac:dyDescent="0.25">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c r="V6568" t="str">
        <f>IF(ISNA(MATCH(Sales!$B6568,Returns!$B$2:$B$297,0)),"No","Yes")</f>
        <v>No</v>
      </c>
      <c r="W6568" t="str">
        <f>INDEX(People!$A$2:$A$5,MATCH(Sales!$M6568,People!$B$2:$B$5,0))</f>
        <v>Kelly Williams</v>
      </c>
    </row>
    <row r="6569" spans="1:23" x14ac:dyDescent="0.25">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c r="V6569" t="str">
        <f>IF(ISNA(MATCH(Sales!$B6569,Returns!$B$2:$B$297,0)),"No","Yes")</f>
        <v>No</v>
      </c>
      <c r="W6569" t="str">
        <f>INDEX(People!$A$2:$A$5,MATCH(Sales!$M6569,People!$B$2:$B$5,0))</f>
        <v>Kelly Williams</v>
      </c>
    </row>
    <row r="6570" spans="1:23" x14ac:dyDescent="0.25">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IF(ISNA(MATCH(Sales!$B6570,Returns!$B$2:$B$297,0)),"No","Yes")</f>
        <v>No</v>
      </c>
      <c r="W6570" t="str">
        <f>INDEX(People!$A$2:$A$5,MATCH(Sales!$M6570,People!$B$2:$B$5,0))</f>
        <v>Kelly Williams</v>
      </c>
    </row>
    <row r="6571" spans="1:23" x14ac:dyDescent="0.25">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c r="V6571" t="str">
        <f>IF(ISNA(MATCH(Sales!$B6571,Returns!$B$2:$B$297,0)),"No","Yes")</f>
        <v>No</v>
      </c>
      <c r="W6571" t="str">
        <f>INDEX(People!$A$2:$A$5,MATCH(Sales!$M6571,People!$B$2:$B$5,0))</f>
        <v>Kelly Williams</v>
      </c>
    </row>
    <row r="6572" spans="1:23" x14ac:dyDescent="0.25">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c r="V6572" t="str">
        <f>IF(ISNA(MATCH(Sales!$B6572,Returns!$B$2:$B$297,0)),"No","Yes")</f>
        <v>No</v>
      </c>
      <c r="W6572" t="str">
        <f>INDEX(People!$A$2:$A$5,MATCH(Sales!$M6572,People!$B$2:$B$5,0))</f>
        <v>Kelly Williams</v>
      </c>
    </row>
    <row r="6573" spans="1:23" x14ac:dyDescent="0.25">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c r="V6573" t="str">
        <f>IF(ISNA(MATCH(Sales!$B6573,Returns!$B$2:$B$297,0)),"No","Yes")</f>
        <v>No</v>
      </c>
      <c r="W6573" t="str">
        <f>INDEX(People!$A$2:$A$5,MATCH(Sales!$M6573,People!$B$2:$B$5,0))</f>
        <v>Kelly Williams</v>
      </c>
    </row>
    <row r="6574" spans="1:23" x14ac:dyDescent="0.25">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c r="V6574" t="str">
        <f>IF(ISNA(MATCH(Sales!$B6574,Returns!$B$2:$B$297,0)),"No","Yes")</f>
        <v>No</v>
      </c>
      <c r="W6574" t="str">
        <f>INDEX(People!$A$2:$A$5,MATCH(Sales!$M6574,People!$B$2:$B$5,0))</f>
        <v>Anna Andreadi</v>
      </c>
    </row>
    <row r="6575" spans="1:23" x14ac:dyDescent="0.25">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IF(ISNA(MATCH(Sales!$B6575,Returns!$B$2:$B$297,0)),"No","Yes")</f>
        <v>No</v>
      </c>
      <c r="W6575" t="str">
        <f>INDEX(People!$A$2:$A$5,MATCH(Sales!$M6575,People!$B$2:$B$5,0))</f>
        <v>Chuck Magee</v>
      </c>
    </row>
    <row r="6576" spans="1:23" x14ac:dyDescent="0.25">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c r="V6576" t="str">
        <f>IF(ISNA(MATCH(Sales!$B6576,Returns!$B$2:$B$297,0)),"No","Yes")</f>
        <v>No</v>
      </c>
      <c r="W6576" t="str">
        <f>INDEX(People!$A$2:$A$5,MATCH(Sales!$M6576,People!$B$2:$B$5,0))</f>
        <v>Chuck Magee</v>
      </c>
    </row>
    <row r="6577" spans="1:23" x14ac:dyDescent="0.25">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c r="V6577" t="str">
        <f>IF(ISNA(MATCH(Sales!$B6577,Returns!$B$2:$B$297,0)),"No","Yes")</f>
        <v>Yes</v>
      </c>
      <c r="W6577" t="str">
        <f>INDEX(People!$A$2:$A$5,MATCH(Sales!$M6577,People!$B$2:$B$5,0))</f>
        <v>Anna Andreadi</v>
      </c>
    </row>
    <row r="6578" spans="1:23" x14ac:dyDescent="0.25">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c r="V6578" t="str">
        <f>IF(ISNA(MATCH(Sales!$B6578,Returns!$B$2:$B$297,0)),"No","Yes")</f>
        <v>Yes</v>
      </c>
      <c r="W6578" t="str">
        <f>INDEX(People!$A$2:$A$5,MATCH(Sales!$M6578,People!$B$2:$B$5,0))</f>
        <v>Anna Andreadi</v>
      </c>
    </row>
    <row r="6579" spans="1:23" x14ac:dyDescent="0.25">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c r="V6579" t="str">
        <f>IF(ISNA(MATCH(Sales!$B6579,Returns!$B$2:$B$297,0)),"No","Yes")</f>
        <v>No</v>
      </c>
      <c r="W6579" t="str">
        <f>INDEX(People!$A$2:$A$5,MATCH(Sales!$M6579,People!$B$2:$B$5,0))</f>
        <v>Cassandra Brandow</v>
      </c>
    </row>
    <row r="6580" spans="1:23" x14ac:dyDescent="0.25">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c r="V6580" t="str">
        <f>IF(ISNA(MATCH(Sales!$B6580,Returns!$B$2:$B$297,0)),"No","Yes")</f>
        <v>No</v>
      </c>
      <c r="W6580" t="str">
        <f>INDEX(People!$A$2:$A$5,MATCH(Sales!$M6580,People!$B$2:$B$5,0))</f>
        <v>Anna Andreadi</v>
      </c>
    </row>
    <row r="6581" spans="1:23" x14ac:dyDescent="0.25">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IF(ISNA(MATCH(Sales!$B6581,Returns!$B$2:$B$297,0)),"No","Yes")</f>
        <v>No</v>
      </c>
      <c r="W6581" t="str">
        <f>INDEX(People!$A$2:$A$5,MATCH(Sales!$M6581,People!$B$2:$B$5,0))</f>
        <v>Anna Andreadi</v>
      </c>
    </row>
    <row r="6582" spans="1:23" x14ac:dyDescent="0.25">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c r="V6582" t="str">
        <f>IF(ISNA(MATCH(Sales!$B6582,Returns!$B$2:$B$297,0)),"No","Yes")</f>
        <v>No</v>
      </c>
      <c r="W6582" t="str">
        <f>INDEX(People!$A$2:$A$5,MATCH(Sales!$M6582,People!$B$2:$B$5,0))</f>
        <v>Anna Andreadi</v>
      </c>
    </row>
    <row r="6583" spans="1:23" x14ac:dyDescent="0.25">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c r="V6583" t="str">
        <f>IF(ISNA(MATCH(Sales!$B6583,Returns!$B$2:$B$297,0)),"No","Yes")</f>
        <v>No</v>
      </c>
      <c r="W6583" t="str">
        <f>INDEX(People!$A$2:$A$5,MATCH(Sales!$M6583,People!$B$2:$B$5,0))</f>
        <v>Anna Andreadi</v>
      </c>
    </row>
    <row r="6584" spans="1:23" x14ac:dyDescent="0.25">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c r="V6584" t="str">
        <f>IF(ISNA(MATCH(Sales!$B6584,Returns!$B$2:$B$297,0)),"No","Yes")</f>
        <v>No</v>
      </c>
      <c r="W6584" t="str">
        <f>INDEX(People!$A$2:$A$5,MATCH(Sales!$M6584,People!$B$2:$B$5,0))</f>
        <v>Anna Andreadi</v>
      </c>
    </row>
    <row r="6585" spans="1:23" x14ac:dyDescent="0.25">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c r="V6585" t="str">
        <f>IF(ISNA(MATCH(Sales!$B6585,Returns!$B$2:$B$297,0)),"No","Yes")</f>
        <v>No</v>
      </c>
      <c r="W6585" t="str">
        <f>INDEX(People!$A$2:$A$5,MATCH(Sales!$M6585,People!$B$2:$B$5,0))</f>
        <v>Cassandra Brandow</v>
      </c>
    </row>
    <row r="6586" spans="1:23" x14ac:dyDescent="0.25">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c r="V6586" t="str">
        <f>IF(ISNA(MATCH(Sales!$B6586,Returns!$B$2:$B$297,0)),"No","Yes")</f>
        <v>No</v>
      </c>
      <c r="W6586" t="str">
        <f>INDEX(People!$A$2:$A$5,MATCH(Sales!$M6586,People!$B$2:$B$5,0))</f>
        <v>Cassandra Brandow</v>
      </c>
    </row>
    <row r="6587" spans="1:23" x14ac:dyDescent="0.25">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c r="V6587" t="str">
        <f>IF(ISNA(MATCH(Sales!$B6587,Returns!$B$2:$B$297,0)),"No","Yes")</f>
        <v>No</v>
      </c>
      <c r="W6587" t="str">
        <f>INDEX(People!$A$2:$A$5,MATCH(Sales!$M6587,People!$B$2:$B$5,0))</f>
        <v>Cassandra Brandow</v>
      </c>
    </row>
    <row r="6588" spans="1:23" x14ac:dyDescent="0.25">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c r="V6588" t="str">
        <f>IF(ISNA(MATCH(Sales!$B6588,Returns!$B$2:$B$297,0)),"No","Yes")</f>
        <v>No</v>
      </c>
      <c r="W6588" t="str">
        <f>INDEX(People!$A$2:$A$5,MATCH(Sales!$M6588,People!$B$2:$B$5,0))</f>
        <v>Cassandra Brandow</v>
      </c>
    </row>
    <row r="6589" spans="1:23" x14ac:dyDescent="0.25">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c r="V6589" t="str">
        <f>IF(ISNA(MATCH(Sales!$B6589,Returns!$B$2:$B$297,0)),"No","Yes")</f>
        <v>No</v>
      </c>
      <c r="W6589" t="str">
        <f>INDEX(People!$A$2:$A$5,MATCH(Sales!$M6589,People!$B$2:$B$5,0))</f>
        <v>Cassandra Brandow</v>
      </c>
    </row>
    <row r="6590" spans="1:23" x14ac:dyDescent="0.25">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c r="V6590" t="str">
        <f>IF(ISNA(MATCH(Sales!$B6590,Returns!$B$2:$B$297,0)),"No","Yes")</f>
        <v>No</v>
      </c>
      <c r="W6590" t="str">
        <f>INDEX(People!$A$2:$A$5,MATCH(Sales!$M6590,People!$B$2:$B$5,0))</f>
        <v>Cassandra Brandow</v>
      </c>
    </row>
    <row r="6591" spans="1:23" x14ac:dyDescent="0.25">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c r="V6591" t="str">
        <f>IF(ISNA(MATCH(Sales!$B6591,Returns!$B$2:$B$297,0)),"No","Yes")</f>
        <v>No</v>
      </c>
      <c r="W6591" t="str">
        <f>INDEX(People!$A$2:$A$5,MATCH(Sales!$M6591,People!$B$2:$B$5,0))</f>
        <v>Cassandra Brandow</v>
      </c>
    </row>
    <row r="6592" spans="1:23" x14ac:dyDescent="0.25">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c r="V6592" t="str">
        <f>IF(ISNA(MATCH(Sales!$B6592,Returns!$B$2:$B$297,0)),"No","Yes")</f>
        <v>No</v>
      </c>
      <c r="W6592" t="str">
        <f>INDEX(People!$A$2:$A$5,MATCH(Sales!$M6592,People!$B$2:$B$5,0))</f>
        <v>Cassandra Brandow</v>
      </c>
    </row>
    <row r="6593" spans="1:23" x14ac:dyDescent="0.25">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c r="V6593" t="str">
        <f>IF(ISNA(MATCH(Sales!$B6593,Returns!$B$2:$B$297,0)),"No","Yes")</f>
        <v>Yes</v>
      </c>
      <c r="W6593" t="str">
        <f>INDEX(People!$A$2:$A$5,MATCH(Sales!$M6593,People!$B$2:$B$5,0))</f>
        <v>Anna Andreadi</v>
      </c>
    </row>
    <row r="6594" spans="1:23" x14ac:dyDescent="0.25">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IF(ISNA(MATCH(Sales!$B6594,Returns!$B$2:$B$297,0)),"No","Yes")</f>
        <v>Yes</v>
      </c>
      <c r="W6594" t="str">
        <f>INDEX(People!$A$2:$A$5,MATCH(Sales!$M6594,People!$B$2:$B$5,0))</f>
        <v>Anna Andreadi</v>
      </c>
    </row>
    <row r="6595" spans="1:23" x14ac:dyDescent="0.25">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c r="V6595" t="str">
        <f>IF(ISNA(MATCH(Sales!$B6595,Returns!$B$2:$B$297,0)),"No","Yes")</f>
        <v>No</v>
      </c>
      <c r="W6595" t="str">
        <f>INDEX(People!$A$2:$A$5,MATCH(Sales!$M6595,People!$B$2:$B$5,0))</f>
        <v>Chuck Magee</v>
      </c>
    </row>
    <row r="6596" spans="1:23" x14ac:dyDescent="0.25">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c r="V6596" t="str">
        <f>IF(ISNA(MATCH(Sales!$B6596,Returns!$B$2:$B$297,0)),"No","Yes")</f>
        <v>No</v>
      </c>
      <c r="W6596" t="str">
        <f>INDEX(People!$A$2:$A$5,MATCH(Sales!$M6596,People!$B$2:$B$5,0))</f>
        <v>Kelly Williams</v>
      </c>
    </row>
    <row r="6597" spans="1:23" x14ac:dyDescent="0.25">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c r="V6597" t="str">
        <f>IF(ISNA(MATCH(Sales!$B6597,Returns!$B$2:$B$297,0)),"No","Yes")</f>
        <v>No</v>
      </c>
      <c r="W6597" t="str">
        <f>INDEX(People!$A$2:$A$5,MATCH(Sales!$M6597,People!$B$2:$B$5,0))</f>
        <v>Chuck Magee</v>
      </c>
    </row>
    <row r="6598" spans="1:23" x14ac:dyDescent="0.25">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c r="V6598" t="str">
        <f>IF(ISNA(MATCH(Sales!$B6598,Returns!$B$2:$B$297,0)),"No","Yes")</f>
        <v>No</v>
      </c>
      <c r="W6598" t="str">
        <f>INDEX(People!$A$2:$A$5,MATCH(Sales!$M6598,People!$B$2:$B$5,0))</f>
        <v>Chuck Magee</v>
      </c>
    </row>
    <row r="6599" spans="1:23" x14ac:dyDescent="0.25">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c r="V6599" t="str">
        <f>IF(ISNA(MATCH(Sales!$B6599,Returns!$B$2:$B$297,0)),"No","Yes")</f>
        <v>No</v>
      </c>
      <c r="W6599" t="str">
        <f>INDEX(People!$A$2:$A$5,MATCH(Sales!$M6599,People!$B$2:$B$5,0))</f>
        <v>Cassandra Brandow</v>
      </c>
    </row>
    <row r="6600" spans="1:23" x14ac:dyDescent="0.25">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c r="V6600" t="str">
        <f>IF(ISNA(MATCH(Sales!$B6600,Returns!$B$2:$B$297,0)),"No","Yes")</f>
        <v>No</v>
      </c>
      <c r="W6600" t="str">
        <f>INDEX(People!$A$2:$A$5,MATCH(Sales!$M6600,People!$B$2:$B$5,0))</f>
        <v>Cassandra Brandow</v>
      </c>
    </row>
    <row r="6601" spans="1:23" x14ac:dyDescent="0.25">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c r="V6601" t="str">
        <f>IF(ISNA(MATCH(Sales!$B6601,Returns!$B$2:$B$297,0)),"No","Yes")</f>
        <v>No</v>
      </c>
      <c r="W6601" t="str">
        <f>INDEX(People!$A$2:$A$5,MATCH(Sales!$M6601,People!$B$2:$B$5,0))</f>
        <v>Chuck Magee</v>
      </c>
    </row>
    <row r="6602" spans="1:23" x14ac:dyDescent="0.25">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c r="V6602" t="str">
        <f>IF(ISNA(MATCH(Sales!$B6602,Returns!$B$2:$B$297,0)),"No","Yes")</f>
        <v>No</v>
      </c>
      <c r="W6602" t="str">
        <f>INDEX(People!$A$2:$A$5,MATCH(Sales!$M6602,People!$B$2:$B$5,0))</f>
        <v>Chuck Magee</v>
      </c>
    </row>
    <row r="6603" spans="1:23" x14ac:dyDescent="0.25">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IF(ISNA(MATCH(Sales!$B6603,Returns!$B$2:$B$297,0)),"No","Yes")</f>
        <v>No</v>
      </c>
      <c r="W6603" t="str">
        <f>INDEX(People!$A$2:$A$5,MATCH(Sales!$M6603,People!$B$2:$B$5,0))</f>
        <v>Chuck Magee</v>
      </c>
    </row>
    <row r="6604" spans="1:23" x14ac:dyDescent="0.25">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IF(ISNA(MATCH(Sales!$B6604,Returns!$B$2:$B$297,0)),"No","Yes")</f>
        <v>No</v>
      </c>
      <c r="W6604" t="str">
        <f>INDEX(People!$A$2:$A$5,MATCH(Sales!$M6604,People!$B$2:$B$5,0))</f>
        <v>Chuck Magee</v>
      </c>
    </row>
    <row r="6605" spans="1:23" x14ac:dyDescent="0.25">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c r="V6605" t="str">
        <f>IF(ISNA(MATCH(Sales!$B6605,Returns!$B$2:$B$297,0)),"No","Yes")</f>
        <v>No</v>
      </c>
      <c r="W6605" t="str">
        <f>INDEX(People!$A$2:$A$5,MATCH(Sales!$M6605,People!$B$2:$B$5,0))</f>
        <v>Anna Andreadi</v>
      </c>
    </row>
    <row r="6606" spans="1:23" x14ac:dyDescent="0.25">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c r="V6606" t="str">
        <f>IF(ISNA(MATCH(Sales!$B6606,Returns!$B$2:$B$297,0)),"No","Yes")</f>
        <v>No</v>
      </c>
      <c r="W6606" t="str">
        <f>INDEX(People!$A$2:$A$5,MATCH(Sales!$M6606,People!$B$2:$B$5,0))</f>
        <v>Anna Andreadi</v>
      </c>
    </row>
    <row r="6607" spans="1:23" x14ac:dyDescent="0.25">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c r="V6607" t="str">
        <f>IF(ISNA(MATCH(Sales!$B6607,Returns!$B$2:$B$297,0)),"No","Yes")</f>
        <v>No</v>
      </c>
      <c r="W6607" t="str">
        <f>INDEX(People!$A$2:$A$5,MATCH(Sales!$M6607,People!$B$2:$B$5,0))</f>
        <v>Anna Andreadi</v>
      </c>
    </row>
    <row r="6608" spans="1:23" x14ac:dyDescent="0.25">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c r="V6608" t="str">
        <f>IF(ISNA(MATCH(Sales!$B6608,Returns!$B$2:$B$297,0)),"No","Yes")</f>
        <v>No</v>
      </c>
      <c r="W6608" t="str">
        <f>INDEX(People!$A$2:$A$5,MATCH(Sales!$M6608,People!$B$2:$B$5,0))</f>
        <v>Anna Andreadi</v>
      </c>
    </row>
    <row r="6609" spans="1:23" x14ac:dyDescent="0.25">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c r="V6609" t="str">
        <f>IF(ISNA(MATCH(Sales!$B6609,Returns!$B$2:$B$297,0)),"No","Yes")</f>
        <v>No</v>
      </c>
      <c r="W6609" t="str">
        <f>INDEX(People!$A$2:$A$5,MATCH(Sales!$M6609,People!$B$2:$B$5,0))</f>
        <v>Anna Andreadi</v>
      </c>
    </row>
    <row r="6610" spans="1:23" x14ac:dyDescent="0.25">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c r="V6610" t="str">
        <f>IF(ISNA(MATCH(Sales!$B6610,Returns!$B$2:$B$297,0)),"No","Yes")</f>
        <v>No</v>
      </c>
      <c r="W6610" t="str">
        <f>INDEX(People!$A$2:$A$5,MATCH(Sales!$M6610,People!$B$2:$B$5,0))</f>
        <v>Anna Andreadi</v>
      </c>
    </row>
    <row r="6611" spans="1:23" x14ac:dyDescent="0.25">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c r="V6611" t="str">
        <f>IF(ISNA(MATCH(Sales!$B6611,Returns!$B$2:$B$297,0)),"No","Yes")</f>
        <v>No</v>
      </c>
      <c r="W6611" t="str">
        <f>INDEX(People!$A$2:$A$5,MATCH(Sales!$M6611,People!$B$2:$B$5,0))</f>
        <v>Chuck Magee</v>
      </c>
    </row>
    <row r="6612" spans="1:23" x14ac:dyDescent="0.25">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c r="V6612" t="str">
        <f>IF(ISNA(MATCH(Sales!$B6612,Returns!$B$2:$B$297,0)),"No","Yes")</f>
        <v>Yes</v>
      </c>
      <c r="W6612" t="str">
        <f>INDEX(People!$A$2:$A$5,MATCH(Sales!$M6612,People!$B$2:$B$5,0))</f>
        <v>Anna Andreadi</v>
      </c>
    </row>
    <row r="6613" spans="1:23" x14ac:dyDescent="0.25">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c r="V6613" t="str">
        <f>IF(ISNA(MATCH(Sales!$B6613,Returns!$B$2:$B$297,0)),"No","Yes")</f>
        <v>Yes</v>
      </c>
      <c r="W6613" t="str">
        <f>INDEX(People!$A$2:$A$5,MATCH(Sales!$M6613,People!$B$2:$B$5,0))</f>
        <v>Cassandra Brandow</v>
      </c>
    </row>
    <row r="6614" spans="1:23" x14ac:dyDescent="0.25">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c r="V6614" t="str">
        <f>IF(ISNA(MATCH(Sales!$B6614,Returns!$B$2:$B$297,0)),"No","Yes")</f>
        <v>Yes</v>
      </c>
      <c r="W6614" t="str">
        <f>INDEX(People!$A$2:$A$5,MATCH(Sales!$M6614,People!$B$2:$B$5,0))</f>
        <v>Cassandra Brandow</v>
      </c>
    </row>
    <row r="6615" spans="1:23" x14ac:dyDescent="0.25">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IF(ISNA(MATCH(Sales!$B6615,Returns!$B$2:$B$297,0)),"No","Yes")</f>
        <v>Yes</v>
      </c>
      <c r="W6615" t="str">
        <f>INDEX(People!$A$2:$A$5,MATCH(Sales!$M6615,People!$B$2:$B$5,0))</f>
        <v>Cassandra Brandow</v>
      </c>
    </row>
    <row r="6616" spans="1:23" x14ac:dyDescent="0.25">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c r="V6616" t="str">
        <f>IF(ISNA(MATCH(Sales!$B6616,Returns!$B$2:$B$297,0)),"No","Yes")</f>
        <v>Yes</v>
      </c>
      <c r="W6616" t="str">
        <f>INDEX(People!$A$2:$A$5,MATCH(Sales!$M6616,People!$B$2:$B$5,0))</f>
        <v>Cassandra Brandow</v>
      </c>
    </row>
    <row r="6617" spans="1:23" x14ac:dyDescent="0.25">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c r="V6617" t="str">
        <f>IF(ISNA(MATCH(Sales!$B6617,Returns!$B$2:$B$297,0)),"No","Yes")</f>
        <v>No</v>
      </c>
      <c r="W6617" t="str">
        <f>INDEX(People!$A$2:$A$5,MATCH(Sales!$M6617,People!$B$2:$B$5,0))</f>
        <v>Anna Andreadi</v>
      </c>
    </row>
    <row r="6618" spans="1:23" x14ac:dyDescent="0.25">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c r="V6618" t="str">
        <f>IF(ISNA(MATCH(Sales!$B6618,Returns!$B$2:$B$297,0)),"No","Yes")</f>
        <v>No</v>
      </c>
      <c r="W6618" t="str">
        <f>INDEX(People!$A$2:$A$5,MATCH(Sales!$M6618,People!$B$2:$B$5,0))</f>
        <v>Anna Andreadi</v>
      </c>
    </row>
    <row r="6619" spans="1:23" x14ac:dyDescent="0.25">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c r="V6619" t="str">
        <f>IF(ISNA(MATCH(Sales!$B6619,Returns!$B$2:$B$297,0)),"No","Yes")</f>
        <v>No</v>
      </c>
      <c r="W6619" t="str">
        <f>INDEX(People!$A$2:$A$5,MATCH(Sales!$M6619,People!$B$2:$B$5,0))</f>
        <v>Anna Andreadi</v>
      </c>
    </row>
    <row r="6620" spans="1:23" x14ac:dyDescent="0.25">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c r="V6620" t="str">
        <f>IF(ISNA(MATCH(Sales!$B6620,Returns!$B$2:$B$297,0)),"No","Yes")</f>
        <v>No</v>
      </c>
      <c r="W6620" t="str">
        <f>INDEX(People!$A$2:$A$5,MATCH(Sales!$M6620,People!$B$2:$B$5,0))</f>
        <v>Kelly Williams</v>
      </c>
    </row>
    <row r="6621" spans="1:23" x14ac:dyDescent="0.25">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c r="V6621" t="str">
        <f>IF(ISNA(MATCH(Sales!$B6621,Returns!$B$2:$B$297,0)),"No","Yes")</f>
        <v>No</v>
      </c>
      <c r="W6621" t="str">
        <f>INDEX(People!$A$2:$A$5,MATCH(Sales!$M6621,People!$B$2:$B$5,0))</f>
        <v>Kelly Williams</v>
      </c>
    </row>
    <row r="6622" spans="1:23" x14ac:dyDescent="0.25">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c r="V6622" t="str">
        <f>IF(ISNA(MATCH(Sales!$B6622,Returns!$B$2:$B$297,0)),"No","Yes")</f>
        <v>No</v>
      </c>
      <c r="W6622" t="str">
        <f>INDEX(People!$A$2:$A$5,MATCH(Sales!$M6622,People!$B$2:$B$5,0))</f>
        <v>Kelly Williams</v>
      </c>
    </row>
    <row r="6623" spans="1:23" x14ac:dyDescent="0.25">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c r="V6623" t="str">
        <f>IF(ISNA(MATCH(Sales!$B6623,Returns!$B$2:$B$297,0)),"No","Yes")</f>
        <v>No</v>
      </c>
      <c r="W6623" t="str">
        <f>INDEX(People!$A$2:$A$5,MATCH(Sales!$M6623,People!$B$2:$B$5,0))</f>
        <v>Kelly Williams</v>
      </c>
    </row>
    <row r="6624" spans="1:23" x14ac:dyDescent="0.25">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c r="V6624" t="str">
        <f>IF(ISNA(MATCH(Sales!$B6624,Returns!$B$2:$B$297,0)),"No","Yes")</f>
        <v>No</v>
      </c>
      <c r="W6624" t="str">
        <f>INDEX(People!$A$2:$A$5,MATCH(Sales!$M6624,People!$B$2:$B$5,0))</f>
        <v>Anna Andreadi</v>
      </c>
    </row>
    <row r="6625" spans="1:23" x14ac:dyDescent="0.25">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c r="V6625" t="str">
        <f>IF(ISNA(MATCH(Sales!$B6625,Returns!$B$2:$B$297,0)),"No","Yes")</f>
        <v>No</v>
      </c>
      <c r="W6625" t="str">
        <f>INDEX(People!$A$2:$A$5,MATCH(Sales!$M6625,People!$B$2:$B$5,0))</f>
        <v>Anna Andreadi</v>
      </c>
    </row>
    <row r="6626" spans="1:23" x14ac:dyDescent="0.25">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c r="V6626" t="str">
        <f>IF(ISNA(MATCH(Sales!$B6626,Returns!$B$2:$B$297,0)),"No","Yes")</f>
        <v>No</v>
      </c>
      <c r="W6626" t="str">
        <f>INDEX(People!$A$2:$A$5,MATCH(Sales!$M6626,People!$B$2:$B$5,0))</f>
        <v>Kelly Williams</v>
      </c>
    </row>
    <row r="6627" spans="1:23" x14ac:dyDescent="0.25">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c r="V6627" t="str">
        <f>IF(ISNA(MATCH(Sales!$B6627,Returns!$B$2:$B$297,0)),"No","Yes")</f>
        <v>No</v>
      </c>
      <c r="W6627" t="str">
        <f>INDEX(People!$A$2:$A$5,MATCH(Sales!$M6627,People!$B$2:$B$5,0))</f>
        <v>Kelly Williams</v>
      </c>
    </row>
    <row r="6628" spans="1:23" x14ac:dyDescent="0.25">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c r="V6628" t="str">
        <f>IF(ISNA(MATCH(Sales!$B6628,Returns!$B$2:$B$297,0)),"No","Yes")</f>
        <v>No</v>
      </c>
      <c r="W6628" t="str">
        <f>INDEX(People!$A$2:$A$5,MATCH(Sales!$M6628,People!$B$2:$B$5,0))</f>
        <v>Chuck Magee</v>
      </c>
    </row>
    <row r="6629" spans="1:23" x14ac:dyDescent="0.25">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c r="V6629" t="str">
        <f>IF(ISNA(MATCH(Sales!$B6629,Returns!$B$2:$B$297,0)),"No","Yes")</f>
        <v>No</v>
      </c>
      <c r="W6629" t="str">
        <f>INDEX(People!$A$2:$A$5,MATCH(Sales!$M6629,People!$B$2:$B$5,0))</f>
        <v>Anna Andreadi</v>
      </c>
    </row>
    <row r="6630" spans="1:23" x14ac:dyDescent="0.25">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c r="V6630" t="str">
        <f>IF(ISNA(MATCH(Sales!$B6630,Returns!$B$2:$B$297,0)),"No","Yes")</f>
        <v>No</v>
      </c>
      <c r="W6630" t="str">
        <f>INDEX(People!$A$2:$A$5,MATCH(Sales!$M6630,People!$B$2:$B$5,0))</f>
        <v>Chuck Magee</v>
      </c>
    </row>
    <row r="6631" spans="1:23" x14ac:dyDescent="0.25">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c r="V6631" t="str">
        <f>IF(ISNA(MATCH(Sales!$B6631,Returns!$B$2:$B$297,0)),"No","Yes")</f>
        <v>No</v>
      </c>
      <c r="W6631" t="str">
        <f>INDEX(People!$A$2:$A$5,MATCH(Sales!$M6631,People!$B$2:$B$5,0))</f>
        <v>Cassandra Brandow</v>
      </c>
    </row>
    <row r="6632" spans="1:23" x14ac:dyDescent="0.25">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c r="V6632" t="str">
        <f>IF(ISNA(MATCH(Sales!$B6632,Returns!$B$2:$B$297,0)),"No","Yes")</f>
        <v>Yes</v>
      </c>
      <c r="W6632" t="str">
        <f>INDEX(People!$A$2:$A$5,MATCH(Sales!$M6632,People!$B$2:$B$5,0))</f>
        <v>Anna Andreadi</v>
      </c>
    </row>
    <row r="6633" spans="1:23" x14ac:dyDescent="0.25">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IF(ISNA(MATCH(Sales!$B6633,Returns!$B$2:$B$297,0)),"No","Yes")</f>
        <v>Yes</v>
      </c>
      <c r="W6633" t="str">
        <f>INDEX(People!$A$2:$A$5,MATCH(Sales!$M6633,People!$B$2:$B$5,0))</f>
        <v>Anna Andreadi</v>
      </c>
    </row>
    <row r="6634" spans="1:23" x14ac:dyDescent="0.25">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c r="V6634" t="str">
        <f>IF(ISNA(MATCH(Sales!$B6634,Returns!$B$2:$B$297,0)),"No","Yes")</f>
        <v>No</v>
      </c>
      <c r="W6634" t="str">
        <f>INDEX(People!$A$2:$A$5,MATCH(Sales!$M6634,People!$B$2:$B$5,0))</f>
        <v>Kelly Williams</v>
      </c>
    </row>
    <row r="6635" spans="1:23" x14ac:dyDescent="0.25">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c r="V6635" t="str">
        <f>IF(ISNA(MATCH(Sales!$B6635,Returns!$B$2:$B$297,0)),"No","Yes")</f>
        <v>Yes</v>
      </c>
      <c r="W6635" t="str">
        <f>INDEX(People!$A$2:$A$5,MATCH(Sales!$M6635,People!$B$2:$B$5,0))</f>
        <v>Anna Andreadi</v>
      </c>
    </row>
    <row r="6636" spans="1:23" x14ac:dyDescent="0.25">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c r="V6636" t="str">
        <f>IF(ISNA(MATCH(Sales!$B6636,Returns!$B$2:$B$297,0)),"No","Yes")</f>
        <v>No</v>
      </c>
      <c r="W6636" t="str">
        <f>INDEX(People!$A$2:$A$5,MATCH(Sales!$M6636,People!$B$2:$B$5,0))</f>
        <v>Cassandra Brandow</v>
      </c>
    </row>
    <row r="6637" spans="1:23" x14ac:dyDescent="0.25">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c r="V6637" t="str">
        <f>IF(ISNA(MATCH(Sales!$B6637,Returns!$B$2:$B$297,0)),"No","Yes")</f>
        <v>No</v>
      </c>
      <c r="W6637" t="str">
        <f>INDEX(People!$A$2:$A$5,MATCH(Sales!$M6637,People!$B$2:$B$5,0))</f>
        <v>Cassandra Brandow</v>
      </c>
    </row>
    <row r="6638" spans="1:23" x14ac:dyDescent="0.25">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c r="V6638" t="str">
        <f>IF(ISNA(MATCH(Sales!$B6638,Returns!$B$2:$B$297,0)),"No","Yes")</f>
        <v>No</v>
      </c>
      <c r="W6638" t="str">
        <f>INDEX(People!$A$2:$A$5,MATCH(Sales!$M6638,People!$B$2:$B$5,0))</f>
        <v>Cassandra Brandow</v>
      </c>
    </row>
    <row r="6639" spans="1:23" x14ac:dyDescent="0.25">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c r="V6639" t="str">
        <f>IF(ISNA(MATCH(Sales!$B6639,Returns!$B$2:$B$297,0)),"No","Yes")</f>
        <v>No</v>
      </c>
      <c r="W6639" t="str">
        <f>INDEX(People!$A$2:$A$5,MATCH(Sales!$M6639,People!$B$2:$B$5,0))</f>
        <v>Chuck Magee</v>
      </c>
    </row>
    <row r="6640" spans="1:23" x14ac:dyDescent="0.25">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c r="V6640" t="str">
        <f>IF(ISNA(MATCH(Sales!$B6640,Returns!$B$2:$B$297,0)),"No","Yes")</f>
        <v>No</v>
      </c>
      <c r="W6640" t="str">
        <f>INDEX(People!$A$2:$A$5,MATCH(Sales!$M6640,People!$B$2:$B$5,0))</f>
        <v>Chuck Magee</v>
      </c>
    </row>
    <row r="6641" spans="1:23" x14ac:dyDescent="0.25">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IF(ISNA(MATCH(Sales!$B6641,Returns!$B$2:$B$297,0)),"No","Yes")</f>
        <v>Yes</v>
      </c>
      <c r="W6641" t="str">
        <f>INDEX(People!$A$2:$A$5,MATCH(Sales!$M6641,People!$B$2:$B$5,0))</f>
        <v>Chuck Magee</v>
      </c>
    </row>
    <row r="6642" spans="1:23" x14ac:dyDescent="0.25">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c r="V6642" t="str">
        <f>IF(ISNA(MATCH(Sales!$B6642,Returns!$B$2:$B$297,0)),"No","Yes")</f>
        <v>No</v>
      </c>
      <c r="W6642" t="str">
        <f>INDEX(People!$A$2:$A$5,MATCH(Sales!$M6642,People!$B$2:$B$5,0))</f>
        <v>Kelly Williams</v>
      </c>
    </row>
    <row r="6643" spans="1:23" x14ac:dyDescent="0.25">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IF(ISNA(MATCH(Sales!$B6643,Returns!$B$2:$B$297,0)),"No","Yes")</f>
        <v>No</v>
      </c>
      <c r="W6643" t="str">
        <f>INDEX(People!$A$2:$A$5,MATCH(Sales!$M6643,People!$B$2:$B$5,0))</f>
        <v>Kelly Williams</v>
      </c>
    </row>
    <row r="6644" spans="1:23" x14ac:dyDescent="0.25">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c r="V6644" t="str">
        <f>IF(ISNA(MATCH(Sales!$B6644,Returns!$B$2:$B$297,0)),"No","Yes")</f>
        <v>No</v>
      </c>
      <c r="W6644" t="str">
        <f>INDEX(People!$A$2:$A$5,MATCH(Sales!$M6644,People!$B$2:$B$5,0))</f>
        <v>Kelly Williams</v>
      </c>
    </row>
    <row r="6645" spans="1:23" x14ac:dyDescent="0.25">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c r="V6645" t="str">
        <f>IF(ISNA(MATCH(Sales!$B6645,Returns!$B$2:$B$297,0)),"No","Yes")</f>
        <v>No</v>
      </c>
      <c r="W6645" t="str">
        <f>INDEX(People!$A$2:$A$5,MATCH(Sales!$M6645,People!$B$2:$B$5,0))</f>
        <v>Anna Andreadi</v>
      </c>
    </row>
    <row r="6646" spans="1:23" x14ac:dyDescent="0.25">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c r="V6646" t="str">
        <f>IF(ISNA(MATCH(Sales!$B6646,Returns!$B$2:$B$297,0)),"No","Yes")</f>
        <v>No</v>
      </c>
      <c r="W6646" t="str">
        <f>INDEX(People!$A$2:$A$5,MATCH(Sales!$M6646,People!$B$2:$B$5,0))</f>
        <v>Anna Andreadi</v>
      </c>
    </row>
    <row r="6647" spans="1:23" x14ac:dyDescent="0.25">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c r="V6647" t="str">
        <f>IF(ISNA(MATCH(Sales!$B6647,Returns!$B$2:$B$297,0)),"No","Yes")</f>
        <v>No</v>
      </c>
      <c r="W6647" t="str">
        <f>INDEX(People!$A$2:$A$5,MATCH(Sales!$M6647,People!$B$2:$B$5,0))</f>
        <v>Anna Andreadi</v>
      </c>
    </row>
    <row r="6648" spans="1:23" x14ac:dyDescent="0.25">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c r="V6648" t="str">
        <f>IF(ISNA(MATCH(Sales!$B6648,Returns!$B$2:$B$297,0)),"No","Yes")</f>
        <v>No</v>
      </c>
      <c r="W6648" t="str">
        <f>INDEX(People!$A$2:$A$5,MATCH(Sales!$M6648,People!$B$2:$B$5,0))</f>
        <v>Anna Andreadi</v>
      </c>
    </row>
    <row r="6649" spans="1:23" x14ac:dyDescent="0.25">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c r="V6649" t="str">
        <f>IF(ISNA(MATCH(Sales!$B6649,Returns!$B$2:$B$297,0)),"No","Yes")</f>
        <v>No</v>
      </c>
      <c r="W6649" t="str">
        <f>INDEX(People!$A$2:$A$5,MATCH(Sales!$M6649,People!$B$2:$B$5,0))</f>
        <v>Anna Andreadi</v>
      </c>
    </row>
    <row r="6650" spans="1:23" x14ac:dyDescent="0.25">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c r="V6650" t="str">
        <f>IF(ISNA(MATCH(Sales!$B6650,Returns!$B$2:$B$297,0)),"No","Yes")</f>
        <v>No</v>
      </c>
      <c r="W6650" t="str">
        <f>INDEX(People!$A$2:$A$5,MATCH(Sales!$M6650,People!$B$2:$B$5,0))</f>
        <v>Kelly Williams</v>
      </c>
    </row>
    <row r="6651" spans="1:23" x14ac:dyDescent="0.25">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c r="V6651" t="str">
        <f>IF(ISNA(MATCH(Sales!$B6651,Returns!$B$2:$B$297,0)),"No","Yes")</f>
        <v>No</v>
      </c>
      <c r="W6651" t="str">
        <f>INDEX(People!$A$2:$A$5,MATCH(Sales!$M6651,People!$B$2:$B$5,0))</f>
        <v>Kelly Williams</v>
      </c>
    </row>
    <row r="6652" spans="1:23" x14ac:dyDescent="0.25">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c r="V6652" t="str">
        <f>IF(ISNA(MATCH(Sales!$B6652,Returns!$B$2:$B$297,0)),"No","Yes")</f>
        <v>No</v>
      </c>
      <c r="W6652" t="str">
        <f>INDEX(People!$A$2:$A$5,MATCH(Sales!$M6652,People!$B$2:$B$5,0))</f>
        <v>Kelly Williams</v>
      </c>
    </row>
    <row r="6653" spans="1:23" x14ac:dyDescent="0.25">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IF(ISNA(MATCH(Sales!$B6653,Returns!$B$2:$B$297,0)),"No","Yes")</f>
        <v>No</v>
      </c>
      <c r="W6653" t="str">
        <f>INDEX(People!$A$2:$A$5,MATCH(Sales!$M6653,People!$B$2:$B$5,0))</f>
        <v>Kelly Williams</v>
      </c>
    </row>
    <row r="6654" spans="1:23" x14ac:dyDescent="0.25">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c r="V6654" t="str">
        <f>IF(ISNA(MATCH(Sales!$B6654,Returns!$B$2:$B$297,0)),"No","Yes")</f>
        <v>No</v>
      </c>
      <c r="W6654" t="str">
        <f>INDEX(People!$A$2:$A$5,MATCH(Sales!$M6654,People!$B$2:$B$5,0))</f>
        <v>Kelly Williams</v>
      </c>
    </row>
    <row r="6655" spans="1:23" x14ac:dyDescent="0.25">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c r="V6655" t="str">
        <f>IF(ISNA(MATCH(Sales!$B6655,Returns!$B$2:$B$297,0)),"No","Yes")</f>
        <v>No</v>
      </c>
      <c r="W6655" t="str">
        <f>INDEX(People!$A$2:$A$5,MATCH(Sales!$M6655,People!$B$2:$B$5,0))</f>
        <v>Kelly Williams</v>
      </c>
    </row>
    <row r="6656" spans="1:23" x14ac:dyDescent="0.25">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c r="V6656" t="str">
        <f>IF(ISNA(MATCH(Sales!$B6656,Returns!$B$2:$B$297,0)),"No","Yes")</f>
        <v>No</v>
      </c>
      <c r="W6656" t="str">
        <f>INDEX(People!$A$2:$A$5,MATCH(Sales!$M6656,People!$B$2:$B$5,0))</f>
        <v>Anna Andreadi</v>
      </c>
    </row>
    <row r="6657" spans="1:23" x14ac:dyDescent="0.25">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c r="V6657" t="str">
        <f>IF(ISNA(MATCH(Sales!$B6657,Returns!$B$2:$B$297,0)),"No","Yes")</f>
        <v>No</v>
      </c>
      <c r="W6657" t="str">
        <f>INDEX(People!$A$2:$A$5,MATCH(Sales!$M6657,People!$B$2:$B$5,0))</f>
        <v>Anna Andreadi</v>
      </c>
    </row>
    <row r="6658" spans="1:23" x14ac:dyDescent="0.25">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c r="V6658" t="str">
        <f>IF(ISNA(MATCH(Sales!$B6658,Returns!$B$2:$B$297,0)),"No","Yes")</f>
        <v>No</v>
      </c>
      <c r="W6658" t="str">
        <f>INDEX(People!$A$2:$A$5,MATCH(Sales!$M6658,People!$B$2:$B$5,0))</f>
        <v>Anna Andreadi</v>
      </c>
    </row>
    <row r="6659" spans="1:23" x14ac:dyDescent="0.25">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c r="V6659" t="str">
        <f>IF(ISNA(MATCH(Sales!$B6659,Returns!$B$2:$B$297,0)),"No","Yes")</f>
        <v>No</v>
      </c>
      <c r="W6659" t="str">
        <f>INDEX(People!$A$2:$A$5,MATCH(Sales!$M6659,People!$B$2:$B$5,0))</f>
        <v>Anna Andreadi</v>
      </c>
    </row>
    <row r="6660" spans="1:23" x14ac:dyDescent="0.25">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c r="V6660" t="str">
        <f>IF(ISNA(MATCH(Sales!$B6660,Returns!$B$2:$B$297,0)),"No","Yes")</f>
        <v>No</v>
      </c>
      <c r="W6660" t="str">
        <f>INDEX(People!$A$2:$A$5,MATCH(Sales!$M6660,People!$B$2:$B$5,0))</f>
        <v>Anna Andreadi</v>
      </c>
    </row>
    <row r="6661" spans="1:23" x14ac:dyDescent="0.25">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c r="V6661" t="str">
        <f>IF(ISNA(MATCH(Sales!$B6661,Returns!$B$2:$B$297,0)),"No","Yes")</f>
        <v>No</v>
      </c>
      <c r="W6661" t="str">
        <f>INDEX(People!$A$2:$A$5,MATCH(Sales!$M6661,People!$B$2:$B$5,0))</f>
        <v>Anna Andreadi</v>
      </c>
    </row>
    <row r="6662" spans="1:23" x14ac:dyDescent="0.25">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c r="V6662" t="str">
        <f>IF(ISNA(MATCH(Sales!$B6662,Returns!$B$2:$B$297,0)),"No","Yes")</f>
        <v>No</v>
      </c>
      <c r="W6662" t="str">
        <f>INDEX(People!$A$2:$A$5,MATCH(Sales!$M6662,People!$B$2:$B$5,0))</f>
        <v>Chuck Magee</v>
      </c>
    </row>
    <row r="6663" spans="1:23" x14ac:dyDescent="0.25">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c r="V6663" t="str">
        <f>IF(ISNA(MATCH(Sales!$B6663,Returns!$B$2:$B$297,0)),"No","Yes")</f>
        <v>No</v>
      </c>
      <c r="W6663" t="str">
        <f>INDEX(People!$A$2:$A$5,MATCH(Sales!$M6663,People!$B$2:$B$5,0))</f>
        <v>Chuck Magee</v>
      </c>
    </row>
    <row r="6664" spans="1:23" x14ac:dyDescent="0.25">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c r="V6664" t="str">
        <f>IF(ISNA(MATCH(Sales!$B6664,Returns!$B$2:$B$297,0)),"No","Yes")</f>
        <v>No</v>
      </c>
      <c r="W6664" t="str">
        <f>INDEX(People!$A$2:$A$5,MATCH(Sales!$M6664,People!$B$2:$B$5,0))</f>
        <v>Chuck Magee</v>
      </c>
    </row>
    <row r="6665" spans="1:23" x14ac:dyDescent="0.25">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c r="V6665" t="str">
        <f>IF(ISNA(MATCH(Sales!$B6665,Returns!$B$2:$B$297,0)),"No","Yes")</f>
        <v>No</v>
      </c>
      <c r="W6665" t="str">
        <f>INDEX(People!$A$2:$A$5,MATCH(Sales!$M6665,People!$B$2:$B$5,0))</f>
        <v>Cassandra Brandow</v>
      </c>
    </row>
    <row r="6666" spans="1:23" x14ac:dyDescent="0.25">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c r="V6666" t="str">
        <f>IF(ISNA(MATCH(Sales!$B6666,Returns!$B$2:$B$297,0)),"No","Yes")</f>
        <v>No</v>
      </c>
      <c r="W6666" t="str">
        <f>INDEX(People!$A$2:$A$5,MATCH(Sales!$M6666,People!$B$2:$B$5,0))</f>
        <v>Cassandra Brandow</v>
      </c>
    </row>
    <row r="6667" spans="1:23" x14ac:dyDescent="0.25">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c r="V6667" t="str">
        <f>IF(ISNA(MATCH(Sales!$B6667,Returns!$B$2:$B$297,0)),"No","Yes")</f>
        <v>No</v>
      </c>
      <c r="W6667" t="str">
        <f>INDEX(People!$A$2:$A$5,MATCH(Sales!$M6667,People!$B$2:$B$5,0))</f>
        <v>Kelly Williams</v>
      </c>
    </row>
    <row r="6668" spans="1:23" x14ac:dyDescent="0.25">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c r="V6668" t="str">
        <f>IF(ISNA(MATCH(Sales!$B6668,Returns!$B$2:$B$297,0)),"No","Yes")</f>
        <v>No</v>
      </c>
      <c r="W6668" t="str">
        <f>INDEX(People!$A$2:$A$5,MATCH(Sales!$M6668,People!$B$2:$B$5,0))</f>
        <v>Chuck Magee</v>
      </c>
    </row>
    <row r="6669" spans="1:23" x14ac:dyDescent="0.25">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IF(ISNA(MATCH(Sales!$B6669,Returns!$B$2:$B$297,0)),"No","Yes")</f>
        <v>No</v>
      </c>
      <c r="W6669" t="str">
        <f>INDEX(People!$A$2:$A$5,MATCH(Sales!$M6669,People!$B$2:$B$5,0))</f>
        <v>Chuck Magee</v>
      </c>
    </row>
    <row r="6670" spans="1:23" x14ac:dyDescent="0.25">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c r="V6670" t="str">
        <f>IF(ISNA(MATCH(Sales!$B6670,Returns!$B$2:$B$297,0)),"No","Yes")</f>
        <v>No</v>
      </c>
      <c r="W6670" t="str">
        <f>INDEX(People!$A$2:$A$5,MATCH(Sales!$M6670,People!$B$2:$B$5,0))</f>
        <v>Chuck Magee</v>
      </c>
    </row>
    <row r="6671" spans="1:23" x14ac:dyDescent="0.25">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c r="V6671" t="str">
        <f>IF(ISNA(MATCH(Sales!$B6671,Returns!$B$2:$B$297,0)),"No","Yes")</f>
        <v>No</v>
      </c>
      <c r="W6671" t="str">
        <f>INDEX(People!$A$2:$A$5,MATCH(Sales!$M6671,People!$B$2:$B$5,0))</f>
        <v>Chuck Magee</v>
      </c>
    </row>
    <row r="6672" spans="1:23" x14ac:dyDescent="0.25">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c r="V6672" t="str">
        <f>IF(ISNA(MATCH(Sales!$B6672,Returns!$B$2:$B$297,0)),"No","Yes")</f>
        <v>No</v>
      </c>
      <c r="W6672" t="str">
        <f>INDEX(People!$A$2:$A$5,MATCH(Sales!$M6672,People!$B$2:$B$5,0))</f>
        <v>Cassandra Brandow</v>
      </c>
    </row>
    <row r="6673" spans="1:23" x14ac:dyDescent="0.25">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c r="V6673" t="str">
        <f>IF(ISNA(MATCH(Sales!$B6673,Returns!$B$2:$B$297,0)),"No","Yes")</f>
        <v>No</v>
      </c>
      <c r="W6673" t="str">
        <f>INDEX(People!$A$2:$A$5,MATCH(Sales!$M6673,People!$B$2:$B$5,0))</f>
        <v>Anna Andreadi</v>
      </c>
    </row>
    <row r="6674" spans="1:23" x14ac:dyDescent="0.25">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c r="V6674" t="str">
        <f>IF(ISNA(MATCH(Sales!$B6674,Returns!$B$2:$B$297,0)),"No","Yes")</f>
        <v>No</v>
      </c>
      <c r="W6674" t="str">
        <f>INDEX(People!$A$2:$A$5,MATCH(Sales!$M6674,People!$B$2:$B$5,0))</f>
        <v>Anna Andreadi</v>
      </c>
    </row>
    <row r="6675" spans="1:23" x14ac:dyDescent="0.25">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c r="V6675" t="str">
        <f>IF(ISNA(MATCH(Sales!$B6675,Returns!$B$2:$B$297,0)),"No","Yes")</f>
        <v>No</v>
      </c>
      <c r="W6675" t="str">
        <f>INDEX(People!$A$2:$A$5,MATCH(Sales!$M6675,People!$B$2:$B$5,0))</f>
        <v>Cassandra Brandow</v>
      </c>
    </row>
    <row r="6676" spans="1:23" x14ac:dyDescent="0.25">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IF(ISNA(MATCH(Sales!$B6676,Returns!$B$2:$B$297,0)),"No","Yes")</f>
        <v>No</v>
      </c>
      <c r="W6676" t="str">
        <f>INDEX(People!$A$2:$A$5,MATCH(Sales!$M6676,People!$B$2:$B$5,0))</f>
        <v>Kelly Williams</v>
      </c>
    </row>
    <row r="6677" spans="1:23" x14ac:dyDescent="0.25">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c r="V6677" t="str">
        <f>IF(ISNA(MATCH(Sales!$B6677,Returns!$B$2:$B$297,0)),"No","Yes")</f>
        <v>No</v>
      </c>
      <c r="W6677" t="str">
        <f>INDEX(People!$A$2:$A$5,MATCH(Sales!$M6677,People!$B$2:$B$5,0))</f>
        <v>Kelly Williams</v>
      </c>
    </row>
    <row r="6678" spans="1:23" x14ac:dyDescent="0.25">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c r="V6678" t="str">
        <f>IF(ISNA(MATCH(Sales!$B6678,Returns!$B$2:$B$297,0)),"No","Yes")</f>
        <v>No</v>
      </c>
      <c r="W6678" t="str">
        <f>INDEX(People!$A$2:$A$5,MATCH(Sales!$M6678,People!$B$2:$B$5,0))</f>
        <v>Kelly Williams</v>
      </c>
    </row>
    <row r="6679" spans="1:23" x14ac:dyDescent="0.25">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c r="V6679" t="str">
        <f>IF(ISNA(MATCH(Sales!$B6679,Returns!$B$2:$B$297,0)),"No","Yes")</f>
        <v>No</v>
      </c>
      <c r="W6679" t="str">
        <f>INDEX(People!$A$2:$A$5,MATCH(Sales!$M6679,People!$B$2:$B$5,0))</f>
        <v>Kelly Williams</v>
      </c>
    </row>
    <row r="6680" spans="1:23" x14ac:dyDescent="0.25">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c r="V6680" t="str">
        <f>IF(ISNA(MATCH(Sales!$B6680,Returns!$B$2:$B$297,0)),"No","Yes")</f>
        <v>No</v>
      </c>
      <c r="W6680" t="str">
        <f>INDEX(People!$A$2:$A$5,MATCH(Sales!$M6680,People!$B$2:$B$5,0))</f>
        <v>Anna Andreadi</v>
      </c>
    </row>
    <row r="6681" spans="1:23" x14ac:dyDescent="0.25">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c r="V6681" t="str">
        <f>IF(ISNA(MATCH(Sales!$B6681,Returns!$B$2:$B$297,0)),"No","Yes")</f>
        <v>No</v>
      </c>
      <c r="W6681" t="str">
        <f>INDEX(People!$A$2:$A$5,MATCH(Sales!$M6681,People!$B$2:$B$5,0))</f>
        <v>Chuck Magee</v>
      </c>
    </row>
    <row r="6682" spans="1:23" x14ac:dyDescent="0.25">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IF(ISNA(MATCH(Sales!$B6682,Returns!$B$2:$B$297,0)),"No","Yes")</f>
        <v>No</v>
      </c>
      <c r="W6682" t="str">
        <f>INDEX(People!$A$2:$A$5,MATCH(Sales!$M6682,People!$B$2:$B$5,0))</f>
        <v>Chuck Magee</v>
      </c>
    </row>
    <row r="6683" spans="1:23" x14ac:dyDescent="0.25">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c r="V6683" t="str">
        <f>IF(ISNA(MATCH(Sales!$B6683,Returns!$B$2:$B$297,0)),"No","Yes")</f>
        <v>No</v>
      </c>
      <c r="W6683" t="str">
        <f>INDEX(People!$A$2:$A$5,MATCH(Sales!$M6683,People!$B$2:$B$5,0))</f>
        <v>Chuck Magee</v>
      </c>
    </row>
    <row r="6684" spans="1:23" x14ac:dyDescent="0.25">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IF(ISNA(MATCH(Sales!$B6684,Returns!$B$2:$B$297,0)),"No","Yes")</f>
        <v>No</v>
      </c>
      <c r="W6684" t="str">
        <f>INDEX(People!$A$2:$A$5,MATCH(Sales!$M6684,People!$B$2:$B$5,0))</f>
        <v>Kelly Williams</v>
      </c>
    </row>
    <row r="6685" spans="1:23" x14ac:dyDescent="0.25">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c r="V6685" t="str">
        <f>IF(ISNA(MATCH(Sales!$B6685,Returns!$B$2:$B$297,0)),"No","Yes")</f>
        <v>No</v>
      </c>
      <c r="W6685" t="str">
        <f>INDEX(People!$A$2:$A$5,MATCH(Sales!$M6685,People!$B$2:$B$5,0))</f>
        <v>Anna Andreadi</v>
      </c>
    </row>
    <row r="6686" spans="1:23" x14ac:dyDescent="0.25">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c r="V6686" t="str">
        <f>IF(ISNA(MATCH(Sales!$B6686,Returns!$B$2:$B$297,0)),"No","Yes")</f>
        <v>No</v>
      </c>
      <c r="W6686" t="str">
        <f>INDEX(People!$A$2:$A$5,MATCH(Sales!$M6686,People!$B$2:$B$5,0))</f>
        <v>Kelly Williams</v>
      </c>
    </row>
    <row r="6687" spans="1:23" x14ac:dyDescent="0.25">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c r="V6687" t="str">
        <f>IF(ISNA(MATCH(Sales!$B6687,Returns!$B$2:$B$297,0)),"No","Yes")</f>
        <v>No</v>
      </c>
      <c r="W6687" t="str">
        <f>INDEX(People!$A$2:$A$5,MATCH(Sales!$M6687,People!$B$2:$B$5,0))</f>
        <v>Kelly Williams</v>
      </c>
    </row>
    <row r="6688" spans="1:23" x14ac:dyDescent="0.25">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c r="V6688" t="str">
        <f>IF(ISNA(MATCH(Sales!$B6688,Returns!$B$2:$B$297,0)),"No","Yes")</f>
        <v>No</v>
      </c>
      <c r="W6688" t="str">
        <f>INDEX(People!$A$2:$A$5,MATCH(Sales!$M6688,People!$B$2:$B$5,0))</f>
        <v>Kelly Williams</v>
      </c>
    </row>
    <row r="6689" spans="1:23" x14ac:dyDescent="0.25">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c r="V6689" t="str">
        <f>IF(ISNA(MATCH(Sales!$B6689,Returns!$B$2:$B$297,0)),"No","Yes")</f>
        <v>No</v>
      </c>
      <c r="W6689" t="str">
        <f>INDEX(People!$A$2:$A$5,MATCH(Sales!$M6689,People!$B$2:$B$5,0))</f>
        <v>Anna Andreadi</v>
      </c>
    </row>
    <row r="6690" spans="1:23" x14ac:dyDescent="0.25">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c r="V6690" t="str">
        <f>IF(ISNA(MATCH(Sales!$B6690,Returns!$B$2:$B$297,0)),"No","Yes")</f>
        <v>No</v>
      </c>
      <c r="W6690" t="str">
        <f>INDEX(People!$A$2:$A$5,MATCH(Sales!$M6690,People!$B$2:$B$5,0))</f>
        <v>Anna Andreadi</v>
      </c>
    </row>
    <row r="6691" spans="1:23" x14ac:dyDescent="0.25">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c r="V6691" t="str">
        <f>IF(ISNA(MATCH(Sales!$B6691,Returns!$B$2:$B$297,0)),"No","Yes")</f>
        <v>No</v>
      </c>
      <c r="W6691" t="str">
        <f>INDEX(People!$A$2:$A$5,MATCH(Sales!$M6691,People!$B$2:$B$5,0))</f>
        <v>Kelly Williams</v>
      </c>
    </row>
    <row r="6692" spans="1:23" x14ac:dyDescent="0.25">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IF(ISNA(MATCH(Sales!$B6692,Returns!$B$2:$B$297,0)),"No","Yes")</f>
        <v>No</v>
      </c>
      <c r="W6692" t="str">
        <f>INDEX(People!$A$2:$A$5,MATCH(Sales!$M6692,People!$B$2:$B$5,0))</f>
        <v>Kelly Williams</v>
      </c>
    </row>
    <row r="6693" spans="1:23" x14ac:dyDescent="0.25">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IF(ISNA(MATCH(Sales!$B6693,Returns!$B$2:$B$297,0)),"No","Yes")</f>
        <v>No</v>
      </c>
      <c r="W6693" t="str">
        <f>INDEX(People!$A$2:$A$5,MATCH(Sales!$M6693,People!$B$2:$B$5,0))</f>
        <v>Kelly Williams</v>
      </c>
    </row>
    <row r="6694" spans="1:23" x14ac:dyDescent="0.25">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c r="V6694" t="str">
        <f>IF(ISNA(MATCH(Sales!$B6694,Returns!$B$2:$B$297,0)),"No","Yes")</f>
        <v>No</v>
      </c>
      <c r="W6694" t="str">
        <f>INDEX(People!$A$2:$A$5,MATCH(Sales!$M6694,People!$B$2:$B$5,0))</f>
        <v>Cassandra Brandow</v>
      </c>
    </row>
    <row r="6695" spans="1:23" x14ac:dyDescent="0.25">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c r="V6695" t="str">
        <f>IF(ISNA(MATCH(Sales!$B6695,Returns!$B$2:$B$297,0)),"No","Yes")</f>
        <v>No</v>
      </c>
      <c r="W6695" t="str">
        <f>INDEX(People!$A$2:$A$5,MATCH(Sales!$M6695,People!$B$2:$B$5,0))</f>
        <v>Chuck Magee</v>
      </c>
    </row>
    <row r="6696" spans="1:23" x14ac:dyDescent="0.25">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c r="V6696" t="str">
        <f>IF(ISNA(MATCH(Sales!$B6696,Returns!$B$2:$B$297,0)),"No","Yes")</f>
        <v>No</v>
      </c>
      <c r="W6696" t="str">
        <f>INDEX(People!$A$2:$A$5,MATCH(Sales!$M6696,People!$B$2:$B$5,0))</f>
        <v>Kelly Williams</v>
      </c>
    </row>
    <row r="6697" spans="1:23" x14ac:dyDescent="0.25">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c r="V6697" t="str">
        <f>IF(ISNA(MATCH(Sales!$B6697,Returns!$B$2:$B$297,0)),"No","Yes")</f>
        <v>No</v>
      </c>
      <c r="W6697" t="str">
        <f>INDEX(People!$A$2:$A$5,MATCH(Sales!$M6697,People!$B$2:$B$5,0))</f>
        <v>Chuck Magee</v>
      </c>
    </row>
    <row r="6698" spans="1:23" x14ac:dyDescent="0.25">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c r="V6698" t="str">
        <f>IF(ISNA(MATCH(Sales!$B6698,Returns!$B$2:$B$297,0)),"No","Yes")</f>
        <v>No</v>
      </c>
      <c r="W6698" t="str">
        <f>INDEX(People!$A$2:$A$5,MATCH(Sales!$M6698,People!$B$2:$B$5,0))</f>
        <v>Chuck Magee</v>
      </c>
    </row>
    <row r="6699" spans="1:23" x14ac:dyDescent="0.25">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c r="V6699" t="str">
        <f>IF(ISNA(MATCH(Sales!$B6699,Returns!$B$2:$B$297,0)),"No","Yes")</f>
        <v>No</v>
      </c>
      <c r="W6699" t="str">
        <f>INDEX(People!$A$2:$A$5,MATCH(Sales!$M6699,People!$B$2:$B$5,0))</f>
        <v>Chuck Magee</v>
      </c>
    </row>
    <row r="6700" spans="1:23" x14ac:dyDescent="0.25">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c r="V6700" t="str">
        <f>IF(ISNA(MATCH(Sales!$B6700,Returns!$B$2:$B$297,0)),"No","Yes")</f>
        <v>No</v>
      </c>
      <c r="W6700" t="str">
        <f>INDEX(People!$A$2:$A$5,MATCH(Sales!$M6700,People!$B$2:$B$5,0))</f>
        <v>Anna Andreadi</v>
      </c>
    </row>
    <row r="6701" spans="1:23" x14ac:dyDescent="0.25">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c r="V6701" t="str">
        <f>IF(ISNA(MATCH(Sales!$B6701,Returns!$B$2:$B$297,0)),"No","Yes")</f>
        <v>No</v>
      </c>
      <c r="W6701" t="str">
        <f>INDEX(People!$A$2:$A$5,MATCH(Sales!$M6701,People!$B$2:$B$5,0))</f>
        <v>Anna Andreadi</v>
      </c>
    </row>
    <row r="6702" spans="1:23" x14ac:dyDescent="0.25">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c r="V6702" t="str">
        <f>IF(ISNA(MATCH(Sales!$B6702,Returns!$B$2:$B$297,0)),"No","Yes")</f>
        <v>No</v>
      </c>
      <c r="W6702" t="str">
        <f>INDEX(People!$A$2:$A$5,MATCH(Sales!$M6702,People!$B$2:$B$5,0))</f>
        <v>Anna Andreadi</v>
      </c>
    </row>
    <row r="6703" spans="1:23" x14ac:dyDescent="0.25">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c r="V6703" t="str">
        <f>IF(ISNA(MATCH(Sales!$B6703,Returns!$B$2:$B$297,0)),"No","Yes")</f>
        <v>No</v>
      </c>
      <c r="W6703" t="str">
        <f>INDEX(People!$A$2:$A$5,MATCH(Sales!$M6703,People!$B$2:$B$5,0))</f>
        <v>Cassandra Brandow</v>
      </c>
    </row>
    <row r="6704" spans="1:23" x14ac:dyDescent="0.25">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c r="V6704" t="str">
        <f>IF(ISNA(MATCH(Sales!$B6704,Returns!$B$2:$B$297,0)),"No","Yes")</f>
        <v>No</v>
      </c>
      <c r="W6704" t="str">
        <f>INDEX(People!$A$2:$A$5,MATCH(Sales!$M6704,People!$B$2:$B$5,0))</f>
        <v>Cassandra Brandow</v>
      </c>
    </row>
    <row r="6705" spans="1:23" x14ac:dyDescent="0.25">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c r="V6705" t="str">
        <f>IF(ISNA(MATCH(Sales!$B6705,Returns!$B$2:$B$297,0)),"No","Yes")</f>
        <v>No</v>
      </c>
      <c r="W6705" t="str">
        <f>INDEX(People!$A$2:$A$5,MATCH(Sales!$M6705,People!$B$2:$B$5,0))</f>
        <v>Anna Andreadi</v>
      </c>
    </row>
    <row r="6706" spans="1:23" x14ac:dyDescent="0.25">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c r="V6706" t="str">
        <f>IF(ISNA(MATCH(Sales!$B6706,Returns!$B$2:$B$297,0)),"No","Yes")</f>
        <v>No</v>
      </c>
      <c r="W6706" t="str">
        <f>INDEX(People!$A$2:$A$5,MATCH(Sales!$M6706,People!$B$2:$B$5,0))</f>
        <v>Anna Andreadi</v>
      </c>
    </row>
    <row r="6707" spans="1:23" x14ac:dyDescent="0.25">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c r="V6707" t="str">
        <f>IF(ISNA(MATCH(Sales!$B6707,Returns!$B$2:$B$297,0)),"No","Yes")</f>
        <v>No</v>
      </c>
      <c r="W6707" t="str">
        <f>INDEX(People!$A$2:$A$5,MATCH(Sales!$M6707,People!$B$2:$B$5,0))</f>
        <v>Anna Andreadi</v>
      </c>
    </row>
    <row r="6708" spans="1:23" x14ac:dyDescent="0.25">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c r="V6708" t="str">
        <f>IF(ISNA(MATCH(Sales!$B6708,Returns!$B$2:$B$297,0)),"No","Yes")</f>
        <v>No</v>
      </c>
      <c r="W6708" t="str">
        <f>INDEX(People!$A$2:$A$5,MATCH(Sales!$M6708,People!$B$2:$B$5,0))</f>
        <v>Cassandra Brandow</v>
      </c>
    </row>
    <row r="6709" spans="1:23" x14ac:dyDescent="0.25">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c r="V6709" t="str">
        <f>IF(ISNA(MATCH(Sales!$B6709,Returns!$B$2:$B$297,0)),"No","Yes")</f>
        <v>No</v>
      </c>
      <c r="W6709" t="str">
        <f>INDEX(People!$A$2:$A$5,MATCH(Sales!$M6709,People!$B$2:$B$5,0))</f>
        <v>Chuck Magee</v>
      </c>
    </row>
    <row r="6710" spans="1:23" x14ac:dyDescent="0.25">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c r="V6710" t="str">
        <f>IF(ISNA(MATCH(Sales!$B6710,Returns!$B$2:$B$297,0)),"No","Yes")</f>
        <v>No</v>
      </c>
      <c r="W6710" t="str">
        <f>INDEX(People!$A$2:$A$5,MATCH(Sales!$M6710,People!$B$2:$B$5,0))</f>
        <v>Anna Andreadi</v>
      </c>
    </row>
    <row r="6711" spans="1:23" x14ac:dyDescent="0.25">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c r="V6711" t="str">
        <f>IF(ISNA(MATCH(Sales!$B6711,Returns!$B$2:$B$297,0)),"No","Yes")</f>
        <v>No</v>
      </c>
      <c r="W6711" t="str">
        <f>INDEX(People!$A$2:$A$5,MATCH(Sales!$M6711,People!$B$2:$B$5,0))</f>
        <v>Anna Andreadi</v>
      </c>
    </row>
    <row r="6712" spans="1:23" x14ac:dyDescent="0.25">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c r="V6712" t="str">
        <f>IF(ISNA(MATCH(Sales!$B6712,Returns!$B$2:$B$297,0)),"No","Yes")</f>
        <v>No</v>
      </c>
      <c r="W6712" t="str">
        <f>INDEX(People!$A$2:$A$5,MATCH(Sales!$M6712,People!$B$2:$B$5,0))</f>
        <v>Anna Andreadi</v>
      </c>
    </row>
    <row r="6713" spans="1:23" x14ac:dyDescent="0.25">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c r="V6713" t="str">
        <f>IF(ISNA(MATCH(Sales!$B6713,Returns!$B$2:$B$297,0)),"No","Yes")</f>
        <v>No</v>
      </c>
      <c r="W6713" t="str">
        <f>INDEX(People!$A$2:$A$5,MATCH(Sales!$M6713,People!$B$2:$B$5,0))</f>
        <v>Chuck Magee</v>
      </c>
    </row>
    <row r="6714" spans="1:23" x14ac:dyDescent="0.25">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c r="V6714" t="str">
        <f>IF(ISNA(MATCH(Sales!$B6714,Returns!$B$2:$B$297,0)),"No","Yes")</f>
        <v>No</v>
      </c>
      <c r="W6714" t="str">
        <f>INDEX(People!$A$2:$A$5,MATCH(Sales!$M6714,People!$B$2:$B$5,0))</f>
        <v>Kelly Williams</v>
      </c>
    </row>
    <row r="6715" spans="1:23" x14ac:dyDescent="0.25">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c r="V6715" t="str">
        <f>IF(ISNA(MATCH(Sales!$B6715,Returns!$B$2:$B$297,0)),"No","Yes")</f>
        <v>No</v>
      </c>
      <c r="W6715" t="str">
        <f>INDEX(People!$A$2:$A$5,MATCH(Sales!$M6715,People!$B$2:$B$5,0))</f>
        <v>Kelly Williams</v>
      </c>
    </row>
    <row r="6716" spans="1:23" x14ac:dyDescent="0.25">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c r="V6716" t="str">
        <f>IF(ISNA(MATCH(Sales!$B6716,Returns!$B$2:$B$297,0)),"No","Yes")</f>
        <v>No</v>
      </c>
      <c r="W6716" t="str">
        <f>INDEX(People!$A$2:$A$5,MATCH(Sales!$M6716,People!$B$2:$B$5,0))</f>
        <v>Kelly Williams</v>
      </c>
    </row>
    <row r="6717" spans="1:23" x14ac:dyDescent="0.25">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c r="V6717" t="str">
        <f>IF(ISNA(MATCH(Sales!$B6717,Returns!$B$2:$B$297,0)),"No","Yes")</f>
        <v>No</v>
      </c>
      <c r="W6717" t="str">
        <f>INDEX(People!$A$2:$A$5,MATCH(Sales!$M6717,People!$B$2:$B$5,0))</f>
        <v>Kelly Williams</v>
      </c>
    </row>
    <row r="6718" spans="1:23" x14ac:dyDescent="0.25">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c r="V6718" t="str">
        <f>IF(ISNA(MATCH(Sales!$B6718,Returns!$B$2:$B$297,0)),"No","Yes")</f>
        <v>No</v>
      </c>
      <c r="W6718" t="str">
        <f>INDEX(People!$A$2:$A$5,MATCH(Sales!$M6718,People!$B$2:$B$5,0))</f>
        <v>Cassandra Brandow</v>
      </c>
    </row>
    <row r="6719" spans="1:23" x14ac:dyDescent="0.25">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c r="V6719" t="str">
        <f>IF(ISNA(MATCH(Sales!$B6719,Returns!$B$2:$B$297,0)),"No","Yes")</f>
        <v>No</v>
      </c>
      <c r="W6719" t="str">
        <f>INDEX(People!$A$2:$A$5,MATCH(Sales!$M6719,People!$B$2:$B$5,0))</f>
        <v>Cassandra Brandow</v>
      </c>
    </row>
    <row r="6720" spans="1:23" x14ac:dyDescent="0.25">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c r="V6720" t="str">
        <f>IF(ISNA(MATCH(Sales!$B6720,Returns!$B$2:$B$297,0)),"No","Yes")</f>
        <v>No</v>
      </c>
      <c r="W6720" t="str">
        <f>INDEX(People!$A$2:$A$5,MATCH(Sales!$M6720,People!$B$2:$B$5,0))</f>
        <v>Cassandra Brandow</v>
      </c>
    </row>
    <row r="6721" spans="1:23" x14ac:dyDescent="0.25">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c r="V6721" t="str">
        <f>IF(ISNA(MATCH(Sales!$B6721,Returns!$B$2:$B$297,0)),"No","Yes")</f>
        <v>No</v>
      </c>
      <c r="W6721" t="str">
        <f>INDEX(People!$A$2:$A$5,MATCH(Sales!$M6721,People!$B$2:$B$5,0))</f>
        <v>Cassandra Brandow</v>
      </c>
    </row>
    <row r="6722" spans="1:23" x14ac:dyDescent="0.25">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c r="V6722" t="str">
        <f>IF(ISNA(MATCH(Sales!$B6722,Returns!$B$2:$B$297,0)),"No","Yes")</f>
        <v>No</v>
      </c>
      <c r="W6722" t="str">
        <f>INDEX(People!$A$2:$A$5,MATCH(Sales!$M6722,People!$B$2:$B$5,0))</f>
        <v>Anna Andreadi</v>
      </c>
    </row>
    <row r="6723" spans="1:23" x14ac:dyDescent="0.25">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c r="V6723" t="str">
        <f>IF(ISNA(MATCH(Sales!$B6723,Returns!$B$2:$B$297,0)),"No","Yes")</f>
        <v>No</v>
      </c>
      <c r="W6723" t="str">
        <f>INDEX(People!$A$2:$A$5,MATCH(Sales!$M6723,People!$B$2:$B$5,0))</f>
        <v>Anna Andreadi</v>
      </c>
    </row>
    <row r="6724" spans="1:23" x14ac:dyDescent="0.25">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c r="V6724" t="str">
        <f>IF(ISNA(MATCH(Sales!$B6724,Returns!$B$2:$B$297,0)),"No","Yes")</f>
        <v>No</v>
      </c>
      <c r="W6724" t="str">
        <f>INDEX(People!$A$2:$A$5,MATCH(Sales!$M6724,People!$B$2:$B$5,0))</f>
        <v>Anna Andreadi</v>
      </c>
    </row>
    <row r="6725" spans="1:23" x14ac:dyDescent="0.25">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c r="V6725" t="str">
        <f>IF(ISNA(MATCH(Sales!$B6725,Returns!$B$2:$B$297,0)),"No","Yes")</f>
        <v>No</v>
      </c>
      <c r="W6725" t="str">
        <f>INDEX(People!$A$2:$A$5,MATCH(Sales!$M6725,People!$B$2:$B$5,0))</f>
        <v>Chuck Magee</v>
      </c>
    </row>
    <row r="6726" spans="1:23" x14ac:dyDescent="0.25">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IF(ISNA(MATCH(Sales!$B6726,Returns!$B$2:$B$297,0)),"No","Yes")</f>
        <v>No</v>
      </c>
      <c r="W6726" t="str">
        <f>INDEX(People!$A$2:$A$5,MATCH(Sales!$M6726,People!$B$2:$B$5,0))</f>
        <v>Anna Andreadi</v>
      </c>
    </row>
    <row r="6727" spans="1:23" x14ac:dyDescent="0.25">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c r="V6727" t="str">
        <f>IF(ISNA(MATCH(Sales!$B6727,Returns!$B$2:$B$297,0)),"No","Yes")</f>
        <v>No</v>
      </c>
      <c r="W6727" t="str">
        <f>INDEX(People!$A$2:$A$5,MATCH(Sales!$M6727,People!$B$2:$B$5,0))</f>
        <v>Anna Andreadi</v>
      </c>
    </row>
    <row r="6728" spans="1:23" x14ac:dyDescent="0.25">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c r="V6728" t="str">
        <f>IF(ISNA(MATCH(Sales!$B6728,Returns!$B$2:$B$297,0)),"No","Yes")</f>
        <v>No</v>
      </c>
      <c r="W6728" t="str">
        <f>INDEX(People!$A$2:$A$5,MATCH(Sales!$M6728,People!$B$2:$B$5,0))</f>
        <v>Anna Andreadi</v>
      </c>
    </row>
    <row r="6729" spans="1:23" x14ac:dyDescent="0.25">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c r="V6729" t="str">
        <f>IF(ISNA(MATCH(Sales!$B6729,Returns!$B$2:$B$297,0)),"No","Yes")</f>
        <v>No</v>
      </c>
      <c r="W6729" t="str">
        <f>INDEX(People!$A$2:$A$5,MATCH(Sales!$M6729,People!$B$2:$B$5,0))</f>
        <v>Kelly Williams</v>
      </c>
    </row>
    <row r="6730" spans="1:23" x14ac:dyDescent="0.25">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c r="V6730" t="str">
        <f>IF(ISNA(MATCH(Sales!$B6730,Returns!$B$2:$B$297,0)),"No","Yes")</f>
        <v>No</v>
      </c>
      <c r="W6730" t="str">
        <f>INDEX(People!$A$2:$A$5,MATCH(Sales!$M6730,People!$B$2:$B$5,0))</f>
        <v>Cassandra Brandow</v>
      </c>
    </row>
    <row r="6731" spans="1:23" x14ac:dyDescent="0.25">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c r="V6731" t="str">
        <f>IF(ISNA(MATCH(Sales!$B6731,Returns!$B$2:$B$297,0)),"No","Yes")</f>
        <v>No</v>
      </c>
      <c r="W6731" t="str">
        <f>INDEX(People!$A$2:$A$5,MATCH(Sales!$M6731,People!$B$2:$B$5,0))</f>
        <v>Cassandra Brandow</v>
      </c>
    </row>
    <row r="6732" spans="1:23" x14ac:dyDescent="0.25">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c r="V6732" t="str">
        <f>IF(ISNA(MATCH(Sales!$B6732,Returns!$B$2:$B$297,0)),"No","Yes")</f>
        <v>No</v>
      </c>
      <c r="W6732" t="str">
        <f>INDEX(People!$A$2:$A$5,MATCH(Sales!$M6732,People!$B$2:$B$5,0))</f>
        <v>Cassandra Brandow</v>
      </c>
    </row>
    <row r="6733" spans="1:23" x14ac:dyDescent="0.25">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c r="V6733" t="str">
        <f>IF(ISNA(MATCH(Sales!$B6733,Returns!$B$2:$B$297,0)),"No","Yes")</f>
        <v>No</v>
      </c>
      <c r="W6733" t="str">
        <f>INDEX(People!$A$2:$A$5,MATCH(Sales!$M6733,People!$B$2:$B$5,0))</f>
        <v>Cassandra Brandow</v>
      </c>
    </row>
    <row r="6734" spans="1:23" x14ac:dyDescent="0.25">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c r="V6734" t="str">
        <f>IF(ISNA(MATCH(Sales!$B6734,Returns!$B$2:$B$297,0)),"No","Yes")</f>
        <v>No</v>
      </c>
      <c r="W6734" t="str">
        <f>INDEX(People!$A$2:$A$5,MATCH(Sales!$M6734,People!$B$2:$B$5,0))</f>
        <v>Anna Andreadi</v>
      </c>
    </row>
    <row r="6735" spans="1:23" x14ac:dyDescent="0.25">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c r="V6735" t="str">
        <f>IF(ISNA(MATCH(Sales!$B6735,Returns!$B$2:$B$297,0)),"No","Yes")</f>
        <v>No</v>
      </c>
      <c r="W6735" t="str">
        <f>INDEX(People!$A$2:$A$5,MATCH(Sales!$M6735,People!$B$2:$B$5,0))</f>
        <v>Anna Andreadi</v>
      </c>
    </row>
    <row r="6736" spans="1:23" x14ac:dyDescent="0.25">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c r="V6736" t="str">
        <f>IF(ISNA(MATCH(Sales!$B6736,Returns!$B$2:$B$297,0)),"No","Yes")</f>
        <v>No</v>
      </c>
      <c r="W6736" t="str">
        <f>INDEX(People!$A$2:$A$5,MATCH(Sales!$M6736,People!$B$2:$B$5,0))</f>
        <v>Cassandra Brandow</v>
      </c>
    </row>
    <row r="6737" spans="1:23" x14ac:dyDescent="0.25">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c r="V6737" t="str">
        <f>IF(ISNA(MATCH(Sales!$B6737,Returns!$B$2:$B$297,0)),"No","Yes")</f>
        <v>No</v>
      </c>
      <c r="W6737" t="str">
        <f>INDEX(People!$A$2:$A$5,MATCH(Sales!$M6737,People!$B$2:$B$5,0))</f>
        <v>Anna Andreadi</v>
      </c>
    </row>
    <row r="6738" spans="1:23" x14ac:dyDescent="0.25">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c r="V6738" t="str">
        <f>IF(ISNA(MATCH(Sales!$B6738,Returns!$B$2:$B$297,0)),"No","Yes")</f>
        <v>No</v>
      </c>
      <c r="W6738" t="str">
        <f>INDEX(People!$A$2:$A$5,MATCH(Sales!$M6738,People!$B$2:$B$5,0))</f>
        <v>Anna Andreadi</v>
      </c>
    </row>
    <row r="6739" spans="1:23" x14ac:dyDescent="0.25">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c r="V6739" t="str">
        <f>IF(ISNA(MATCH(Sales!$B6739,Returns!$B$2:$B$297,0)),"No","Yes")</f>
        <v>No</v>
      </c>
      <c r="W6739" t="str">
        <f>INDEX(People!$A$2:$A$5,MATCH(Sales!$M6739,People!$B$2:$B$5,0))</f>
        <v>Anna Andreadi</v>
      </c>
    </row>
    <row r="6740" spans="1:23" x14ac:dyDescent="0.25">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c r="V6740" t="str">
        <f>IF(ISNA(MATCH(Sales!$B6740,Returns!$B$2:$B$297,0)),"No","Yes")</f>
        <v>No</v>
      </c>
      <c r="W6740" t="str">
        <f>INDEX(People!$A$2:$A$5,MATCH(Sales!$M6740,People!$B$2:$B$5,0))</f>
        <v>Anna Andreadi</v>
      </c>
    </row>
    <row r="6741" spans="1:23" x14ac:dyDescent="0.25">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c r="V6741" t="str">
        <f>IF(ISNA(MATCH(Sales!$B6741,Returns!$B$2:$B$297,0)),"No","Yes")</f>
        <v>No</v>
      </c>
      <c r="W6741" t="str">
        <f>INDEX(People!$A$2:$A$5,MATCH(Sales!$M6741,People!$B$2:$B$5,0))</f>
        <v>Kelly Williams</v>
      </c>
    </row>
    <row r="6742" spans="1:23" x14ac:dyDescent="0.25">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c r="V6742" t="str">
        <f>IF(ISNA(MATCH(Sales!$B6742,Returns!$B$2:$B$297,0)),"No","Yes")</f>
        <v>No</v>
      </c>
      <c r="W6742" t="str">
        <f>INDEX(People!$A$2:$A$5,MATCH(Sales!$M6742,People!$B$2:$B$5,0))</f>
        <v>Kelly Williams</v>
      </c>
    </row>
    <row r="6743" spans="1:23" x14ac:dyDescent="0.25">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c r="V6743" t="str">
        <f>IF(ISNA(MATCH(Sales!$B6743,Returns!$B$2:$B$297,0)),"No","Yes")</f>
        <v>No</v>
      </c>
      <c r="W6743" t="str">
        <f>INDEX(People!$A$2:$A$5,MATCH(Sales!$M6743,People!$B$2:$B$5,0))</f>
        <v>Kelly Williams</v>
      </c>
    </row>
    <row r="6744" spans="1:23" x14ac:dyDescent="0.25">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c r="V6744" t="str">
        <f>IF(ISNA(MATCH(Sales!$B6744,Returns!$B$2:$B$297,0)),"No","Yes")</f>
        <v>No</v>
      </c>
      <c r="W6744" t="str">
        <f>INDEX(People!$A$2:$A$5,MATCH(Sales!$M6744,People!$B$2:$B$5,0))</f>
        <v>Anna Andreadi</v>
      </c>
    </row>
    <row r="6745" spans="1:23" x14ac:dyDescent="0.25">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IF(ISNA(MATCH(Sales!$B6745,Returns!$B$2:$B$297,0)),"No","Yes")</f>
        <v>No</v>
      </c>
      <c r="W6745" t="str">
        <f>INDEX(People!$A$2:$A$5,MATCH(Sales!$M6745,People!$B$2:$B$5,0))</f>
        <v>Chuck Magee</v>
      </c>
    </row>
    <row r="6746" spans="1:23" x14ac:dyDescent="0.25">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c r="V6746" t="str">
        <f>IF(ISNA(MATCH(Sales!$B6746,Returns!$B$2:$B$297,0)),"No","Yes")</f>
        <v>No</v>
      </c>
      <c r="W6746" t="str">
        <f>INDEX(People!$A$2:$A$5,MATCH(Sales!$M6746,People!$B$2:$B$5,0))</f>
        <v>Chuck Magee</v>
      </c>
    </row>
    <row r="6747" spans="1:23" x14ac:dyDescent="0.25">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c r="V6747" t="str">
        <f>IF(ISNA(MATCH(Sales!$B6747,Returns!$B$2:$B$297,0)),"No","Yes")</f>
        <v>No</v>
      </c>
      <c r="W6747" t="str">
        <f>INDEX(People!$A$2:$A$5,MATCH(Sales!$M6747,People!$B$2:$B$5,0))</f>
        <v>Chuck Magee</v>
      </c>
    </row>
    <row r="6748" spans="1:23" x14ac:dyDescent="0.25">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c r="V6748" t="str">
        <f>IF(ISNA(MATCH(Sales!$B6748,Returns!$B$2:$B$297,0)),"No","Yes")</f>
        <v>No</v>
      </c>
      <c r="W6748" t="str">
        <f>INDEX(People!$A$2:$A$5,MATCH(Sales!$M6748,People!$B$2:$B$5,0))</f>
        <v>Chuck Magee</v>
      </c>
    </row>
    <row r="6749" spans="1:23" x14ac:dyDescent="0.25">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c r="V6749" t="str">
        <f>IF(ISNA(MATCH(Sales!$B6749,Returns!$B$2:$B$297,0)),"No","Yes")</f>
        <v>No</v>
      </c>
      <c r="W6749" t="str">
        <f>INDEX(People!$A$2:$A$5,MATCH(Sales!$M6749,People!$B$2:$B$5,0))</f>
        <v>Chuck Magee</v>
      </c>
    </row>
    <row r="6750" spans="1:23" x14ac:dyDescent="0.25">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c r="V6750" t="str">
        <f>IF(ISNA(MATCH(Sales!$B6750,Returns!$B$2:$B$297,0)),"No","Yes")</f>
        <v>No</v>
      </c>
      <c r="W6750" t="str">
        <f>INDEX(People!$A$2:$A$5,MATCH(Sales!$M6750,People!$B$2:$B$5,0))</f>
        <v>Chuck Magee</v>
      </c>
    </row>
    <row r="6751" spans="1:23" x14ac:dyDescent="0.25">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c r="V6751" t="str">
        <f>IF(ISNA(MATCH(Sales!$B6751,Returns!$B$2:$B$297,0)),"No","Yes")</f>
        <v>No</v>
      </c>
      <c r="W6751" t="str">
        <f>INDEX(People!$A$2:$A$5,MATCH(Sales!$M6751,People!$B$2:$B$5,0))</f>
        <v>Chuck Magee</v>
      </c>
    </row>
    <row r="6752" spans="1:23" x14ac:dyDescent="0.25">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c r="V6752" t="str">
        <f>IF(ISNA(MATCH(Sales!$B6752,Returns!$B$2:$B$297,0)),"No","Yes")</f>
        <v>No</v>
      </c>
      <c r="W6752" t="str">
        <f>INDEX(People!$A$2:$A$5,MATCH(Sales!$M6752,People!$B$2:$B$5,0))</f>
        <v>Chuck Magee</v>
      </c>
    </row>
    <row r="6753" spans="1:23" x14ac:dyDescent="0.25">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c r="V6753" t="str">
        <f>IF(ISNA(MATCH(Sales!$B6753,Returns!$B$2:$B$297,0)),"No","Yes")</f>
        <v>No</v>
      </c>
      <c r="W6753" t="str">
        <f>INDEX(People!$A$2:$A$5,MATCH(Sales!$M6753,People!$B$2:$B$5,0))</f>
        <v>Chuck Magee</v>
      </c>
    </row>
    <row r="6754" spans="1:23" x14ac:dyDescent="0.25">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c r="V6754" t="str">
        <f>IF(ISNA(MATCH(Sales!$B6754,Returns!$B$2:$B$297,0)),"No","Yes")</f>
        <v>No</v>
      </c>
      <c r="W6754" t="str">
        <f>INDEX(People!$A$2:$A$5,MATCH(Sales!$M6754,People!$B$2:$B$5,0))</f>
        <v>Chuck Magee</v>
      </c>
    </row>
    <row r="6755" spans="1:23" x14ac:dyDescent="0.25">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c r="V6755" t="str">
        <f>IF(ISNA(MATCH(Sales!$B6755,Returns!$B$2:$B$297,0)),"No","Yes")</f>
        <v>No</v>
      </c>
      <c r="W6755" t="str">
        <f>INDEX(People!$A$2:$A$5,MATCH(Sales!$M6755,People!$B$2:$B$5,0))</f>
        <v>Chuck Magee</v>
      </c>
    </row>
    <row r="6756" spans="1:23" x14ac:dyDescent="0.25">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c r="V6756" t="str">
        <f>IF(ISNA(MATCH(Sales!$B6756,Returns!$B$2:$B$297,0)),"No","Yes")</f>
        <v>No</v>
      </c>
      <c r="W6756" t="str">
        <f>INDEX(People!$A$2:$A$5,MATCH(Sales!$M6756,People!$B$2:$B$5,0))</f>
        <v>Chuck Magee</v>
      </c>
    </row>
    <row r="6757" spans="1:23" x14ac:dyDescent="0.25">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c r="V6757" t="str">
        <f>IF(ISNA(MATCH(Sales!$B6757,Returns!$B$2:$B$297,0)),"No","Yes")</f>
        <v>No</v>
      </c>
      <c r="W6757" t="str">
        <f>INDEX(People!$A$2:$A$5,MATCH(Sales!$M6757,People!$B$2:$B$5,0))</f>
        <v>Chuck Magee</v>
      </c>
    </row>
    <row r="6758" spans="1:23" x14ac:dyDescent="0.25">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c r="V6758" t="str">
        <f>IF(ISNA(MATCH(Sales!$B6758,Returns!$B$2:$B$297,0)),"No","Yes")</f>
        <v>No</v>
      </c>
      <c r="W6758" t="str">
        <f>INDEX(People!$A$2:$A$5,MATCH(Sales!$M6758,People!$B$2:$B$5,0))</f>
        <v>Chuck Magee</v>
      </c>
    </row>
    <row r="6759" spans="1:23" x14ac:dyDescent="0.25">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c r="V6759" t="str">
        <f>IF(ISNA(MATCH(Sales!$B6759,Returns!$B$2:$B$297,0)),"No","Yes")</f>
        <v>No</v>
      </c>
      <c r="W6759" t="str">
        <f>INDEX(People!$A$2:$A$5,MATCH(Sales!$M6759,People!$B$2:$B$5,0))</f>
        <v>Chuck Magee</v>
      </c>
    </row>
    <row r="6760" spans="1:23" x14ac:dyDescent="0.25">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c r="V6760" t="str">
        <f>IF(ISNA(MATCH(Sales!$B6760,Returns!$B$2:$B$297,0)),"No","Yes")</f>
        <v>No</v>
      </c>
      <c r="W6760" t="str">
        <f>INDEX(People!$A$2:$A$5,MATCH(Sales!$M6760,People!$B$2:$B$5,0))</f>
        <v>Chuck Magee</v>
      </c>
    </row>
    <row r="6761" spans="1:23" x14ac:dyDescent="0.25">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c r="V6761" t="str">
        <f>IF(ISNA(MATCH(Sales!$B6761,Returns!$B$2:$B$297,0)),"No","Yes")</f>
        <v>No</v>
      </c>
      <c r="W6761" t="str">
        <f>INDEX(People!$A$2:$A$5,MATCH(Sales!$M6761,People!$B$2:$B$5,0))</f>
        <v>Cassandra Brandow</v>
      </c>
    </row>
    <row r="6762" spans="1:23" x14ac:dyDescent="0.25">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IF(ISNA(MATCH(Sales!$B6762,Returns!$B$2:$B$297,0)),"No","Yes")</f>
        <v>No</v>
      </c>
      <c r="W6762" t="str">
        <f>INDEX(People!$A$2:$A$5,MATCH(Sales!$M6762,People!$B$2:$B$5,0))</f>
        <v>Chuck Magee</v>
      </c>
    </row>
    <row r="6763" spans="1:23" x14ac:dyDescent="0.25">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c r="V6763" t="str">
        <f>IF(ISNA(MATCH(Sales!$B6763,Returns!$B$2:$B$297,0)),"No","Yes")</f>
        <v>No</v>
      </c>
      <c r="W6763" t="str">
        <f>INDEX(People!$A$2:$A$5,MATCH(Sales!$M6763,People!$B$2:$B$5,0))</f>
        <v>Chuck Magee</v>
      </c>
    </row>
    <row r="6764" spans="1:23" x14ac:dyDescent="0.25">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c r="V6764" t="str">
        <f>IF(ISNA(MATCH(Sales!$B6764,Returns!$B$2:$B$297,0)),"No","Yes")</f>
        <v>No</v>
      </c>
      <c r="W6764" t="str">
        <f>INDEX(People!$A$2:$A$5,MATCH(Sales!$M6764,People!$B$2:$B$5,0))</f>
        <v>Kelly Williams</v>
      </c>
    </row>
    <row r="6765" spans="1:23" x14ac:dyDescent="0.25">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c r="V6765" t="str">
        <f>IF(ISNA(MATCH(Sales!$B6765,Returns!$B$2:$B$297,0)),"No","Yes")</f>
        <v>No</v>
      </c>
      <c r="W6765" t="str">
        <f>INDEX(People!$A$2:$A$5,MATCH(Sales!$M6765,People!$B$2:$B$5,0))</f>
        <v>Kelly Williams</v>
      </c>
    </row>
    <row r="6766" spans="1:23" x14ac:dyDescent="0.25">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c r="V6766" t="str">
        <f>IF(ISNA(MATCH(Sales!$B6766,Returns!$B$2:$B$297,0)),"No","Yes")</f>
        <v>No</v>
      </c>
      <c r="W6766" t="str">
        <f>INDEX(People!$A$2:$A$5,MATCH(Sales!$M6766,People!$B$2:$B$5,0))</f>
        <v>Kelly Williams</v>
      </c>
    </row>
    <row r="6767" spans="1:23" x14ac:dyDescent="0.25">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c r="V6767" t="str">
        <f>IF(ISNA(MATCH(Sales!$B6767,Returns!$B$2:$B$297,0)),"No","Yes")</f>
        <v>No</v>
      </c>
      <c r="W6767" t="str">
        <f>INDEX(People!$A$2:$A$5,MATCH(Sales!$M6767,People!$B$2:$B$5,0))</f>
        <v>Kelly Williams</v>
      </c>
    </row>
    <row r="6768" spans="1:23" x14ac:dyDescent="0.25">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c r="V6768" t="str">
        <f>IF(ISNA(MATCH(Sales!$B6768,Returns!$B$2:$B$297,0)),"No","Yes")</f>
        <v>No</v>
      </c>
      <c r="W6768" t="str">
        <f>INDEX(People!$A$2:$A$5,MATCH(Sales!$M6768,People!$B$2:$B$5,0))</f>
        <v>Kelly Williams</v>
      </c>
    </row>
    <row r="6769" spans="1:23" x14ac:dyDescent="0.25">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c r="V6769" t="str">
        <f>IF(ISNA(MATCH(Sales!$B6769,Returns!$B$2:$B$297,0)),"No","Yes")</f>
        <v>No</v>
      </c>
      <c r="W6769" t="str">
        <f>INDEX(People!$A$2:$A$5,MATCH(Sales!$M6769,People!$B$2:$B$5,0))</f>
        <v>Kelly Williams</v>
      </c>
    </row>
    <row r="6770" spans="1:23" x14ac:dyDescent="0.25">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IF(ISNA(MATCH(Sales!$B6770,Returns!$B$2:$B$297,0)),"No","Yes")</f>
        <v>No</v>
      </c>
      <c r="W6770" t="str">
        <f>INDEX(People!$A$2:$A$5,MATCH(Sales!$M6770,People!$B$2:$B$5,0))</f>
        <v>Chuck Magee</v>
      </c>
    </row>
    <row r="6771" spans="1:23" x14ac:dyDescent="0.25">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c r="V6771" t="str">
        <f>IF(ISNA(MATCH(Sales!$B6771,Returns!$B$2:$B$297,0)),"No","Yes")</f>
        <v>No</v>
      </c>
      <c r="W6771" t="str">
        <f>INDEX(People!$A$2:$A$5,MATCH(Sales!$M6771,People!$B$2:$B$5,0))</f>
        <v>Cassandra Brandow</v>
      </c>
    </row>
    <row r="6772" spans="1:23" x14ac:dyDescent="0.25">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IF(ISNA(MATCH(Sales!$B6772,Returns!$B$2:$B$297,0)),"No","Yes")</f>
        <v>No</v>
      </c>
      <c r="W6772" t="str">
        <f>INDEX(People!$A$2:$A$5,MATCH(Sales!$M6772,People!$B$2:$B$5,0))</f>
        <v>Anna Andreadi</v>
      </c>
    </row>
    <row r="6773" spans="1:23" x14ac:dyDescent="0.25">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c r="V6773" t="str">
        <f>IF(ISNA(MATCH(Sales!$B6773,Returns!$B$2:$B$297,0)),"No","Yes")</f>
        <v>No</v>
      </c>
      <c r="W6773" t="str">
        <f>INDEX(People!$A$2:$A$5,MATCH(Sales!$M6773,People!$B$2:$B$5,0))</f>
        <v>Anna Andreadi</v>
      </c>
    </row>
    <row r="6774" spans="1:23" x14ac:dyDescent="0.25">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c r="V6774" t="str">
        <f>IF(ISNA(MATCH(Sales!$B6774,Returns!$B$2:$B$297,0)),"No","Yes")</f>
        <v>No</v>
      </c>
      <c r="W6774" t="str">
        <f>INDEX(People!$A$2:$A$5,MATCH(Sales!$M6774,People!$B$2:$B$5,0))</f>
        <v>Anna Andreadi</v>
      </c>
    </row>
    <row r="6775" spans="1:23" x14ac:dyDescent="0.25">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c r="V6775" t="str">
        <f>IF(ISNA(MATCH(Sales!$B6775,Returns!$B$2:$B$297,0)),"No","Yes")</f>
        <v>No</v>
      </c>
      <c r="W6775" t="str">
        <f>INDEX(People!$A$2:$A$5,MATCH(Sales!$M6775,People!$B$2:$B$5,0))</f>
        <v>Anna Andreadi</v>
      </c>
    </row>
    <row r="6776" spans="1:23" x14ac:dyDescent="0.25">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c r="V6776" t="str">
        <f>IF(ISNA(MATCH(Sales!$B6776,Returns!$B$2:$B$297,0)),"No","Yes")</f>
        <v>No</v>
      </c>
      <c r="W6776" t="str">
        <f>INDEX(People!$A$2:$A$5,MATCH(Sales!$M6776,People!$B$2:$B$5,0))</f>
        <v>Anna Andreadi</v>
      </c>
    </row>
    <row r="6777" spans="1:23" x14ac:dyDescent="0.25">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IF(ISNA(MATCH(Sales!$B6777,Returns!$B$2:$B$297,0)),"No","Yes")</f>
        <v>No</v>
      </c>
      <c r="W6777" t="str">
        <f>INDEX(People!$A$2:$A$5,MATCH(Sales!$M6777,People!$B$2:$B$5,0))</f>
        <v>Chuck Magee</v>
      </c>
    </row>
    <row r="6778" spans="1:23" x14ac:dyDescent="0.25">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c r="V6778" t="str">
        <f>IF(ISNA(MATCH(Sales!$B6778,Returns!$B$2:$B$297,0)),"No","Yes")</f>
        <v>No</v>
      </c>
      <c r="W6778" t="str">
        <f>INDEX(People!$A$2:$A$5,MATCH(Sales!$M6778,People!$B$2:$B$5,0))</f>
        <v>Kelly Williams</v>
      </c>
    </row>
    <row r="6779" spans="1:23" x14ac:dyDescent="0.25">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c r="V6779" t="str">
        <f>IF(ISNA(MATCH(Sales!$B6779,Returns!$B$2:$B$297,0)),"No","Yes")</f>
        <v>No</v>
      </c>
      <c r="W6779" t="str">
        <f>INDEX(People!$A$2:$A$5,MATCH(Sales!$M6779,People!$B$2:$B$5,0))</f>
        <v>Chuck Magee</v>
      </c>
    </row>
    <row r="6780" spans="1:23" x14ac:dyDescent="0.25">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c r="V6780" t="str">
        <f>IF(ISNA(MATCH(Sales!$B6780,Returns!$B$2:$B$297,0)),"No","Yes")</f>
        <v>No</v>
      </c>
      <c r="W6780" t="str">
        <f>INDEX(People!$A$2:$A$5,MATCH(Sales!$M6780,People!$B$2:$B$5,0))</f>
        <v>Chuck Magee</v>
      </c>
    </row>
    <row r="6781" spans="1:23" x14ac:dyDescent="0.25">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c r="V6781" t="str">
        <f>IF(ISNA(MATCH(Sales!$B6781,Returns!$B$2:$B$297,0)),"No","Yes")</f>
        <v>No</v>
      </c>
      <c r="W6781" t="str">
        <f>INDEX(People!$A$2:$A$5,MATCH(Sales!$M6781,People!$B$2:$B$5,0))</f>
        <v>Chuck Magee</v>
      </c>
    </row>
    <row r="6782" spans="1:23" x14ac:dyDescent="0.25">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c r="V6782" t="str">
        <f>IF(ISNA(MATCH(Sales!$B6782,Returns!$B$2:$B$297,0)),"No","Yes")</f>
        <v>No</v>
      </c>
      <c r="W6782" t="str">
        <f>INDEX(People!$A$2:$A$5,MATCH(Sales!$M6782,People!$B$2:$B$5,0))</f>
        <v>Chuck Magee</v>
      </c>
    </row>
    <row r="6783" spans="1:23" x14ac:dyDescent="0.25">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c r="V6783" t="str">
        <f>IF(ISNA(MATCH(Sales!$B6783,Returns!$B$2:$B$297,0)),"No","Yes")</f>
        <v>No</v>
      </c>
      <c r="W6783" t="str">
        <f>INDEX(People!$A$2:$A$5,MATCH(Sales!$M6783,People!$B$2:$B$5,0))</f>
        <v>Chuck Magee</v>
      </c>
    </row>
    <row r="6784" spans="1:23" x14ac:dyDescent="0.25">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c r="V6784" t="str">
        <f>IF(ISNA(MATCH(Sales!$B6784,Returns!$B$2:$B$297,0)),"No","Yes")</f>
        <v>No</v>
      </c>
      <c r="W6784" t="str">
        <f>INDEX(People!$A$2:$A$5,MATCH(Sales!$M6784,People!$B$2:$B$5,0))</f>
        <v>Chuck Magee</v>
      </c>
    </row>
    <row r="6785" spans="1:23" x14ac:dyDescent="0.25">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c r="V6785" t="str">
        <f>IF(ISNA(MATCH(Sales!$B6785,Returns!$B$2:$B$297,0)),"No","Yes")</f>
        <v>No</v>
      </c>
      <c r="W6785" t="str">
        <f>INDEX(People!$A$2:$A$5,MATCH(Sales!$M6785,People!$B$2:$B$5,0))</f>
        <v>Chuck Magee</v>
      </c>
    </row>
    <row r="6786" spans="1:23" x14ac:dyDescent="0.25">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c r="V6786" t="str">
        <f>IF(ISNA(MATCH(Sales!$B6786,Returns!$B$2:$B$297,0)),"No","Yes")</f>
        <v>No</v>
      </c>
      <c r="W6786" t="str">
        <f>INDEX(People!$A$2:$A$5,MATCH(Sales!$M6786,People!$B$2:$B$5,0))</f>
        <v>Chuck Magee</v>
      </c>
    </row>
    <row r="6787" spans="1:23" x14ac:dyDescent="0.25">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c r="V6787" t="str">
        <f>IF(ISNA(MATCH(Sales!$B6787,Returns!$B$2:$B$297,0)),"No","Yes")</f>
        <v>No</v>
      </c>
      <c r="W6787" t="str">
        <f>INDEX(People!$A$2:$A$5,MATCH(Sales!$M6787,People!$B$2:$B$5,0))</f>
        <v>Chuck Magee</v>
      </c>
    </row>
    <row r="6788" spans="1:23" x14ac:dyDescent="0.25">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c r="V6788" t="str">
        <f>IF(ISNA(MATCH(Sales!$B6788,Returns!$B$2:$B$297,0)),"No","Yes")</f>
        <v>No</v>
      </c>
      <c r="W6788" t="str">
        <f>INDEX(People!$A$2:$A$5,MATCH(Sales!$M6788,People!$B$2:$B$5,0))</f>
        <v>Chuck Magee</v>
      </c>
    </row>
    <row r="6789" spans="1:23" x14ac:dyDescent="0.25">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c r="V6789" t="str">
        <f>IF(ISNA(MATCH(Sales!$B6789,Returns!$B$2:$B$297,0)),"No","Yes")</f>
        <v>No</v>
      </c>
      <c r="W6789" t="str">
        <f>INDEX(People!$A$2:$A$5,MATCH(Sales!$M6789,People!$B$2:$B$5,0))</f>
        <v>Cassandra Brandow</v>
      </c>
    </row>
    <row r="6790" spans="1:23" x14ac:dyDescent="0.25">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IF(ISNA(MATCH(Sales!$B6790,Returns!$B$2:$B$297,0)),"No","Yes")</f>
        <v>No</v>
      </c>
      <c r="W6790" t="str">
        <f>INDEX(People!$A$2:$A$5,MATCH(Sales!$M6790,People!$B$2:$B$5,0))</f>
        <v>Cassandra Brandow</v>
      </c>
    </row>
    <row r="6791" spans="1:23" x14ac:dyDescent="0.25">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c r="V6791" t="str">
        <f>IF(ISNA(MATCH(Sales!$B6791,Returns!$B$2:$B$297,0)),"No","Yes")</f>
        <v>No</v>
      </c>
      <c r="W6791" t="str">
        <f>INDEX(People!$A$2:$A$5,MATCH(Sales!$M6791,People!$B$2:$B$5,0))</f>
        <v>Cassandra Brandow</v>
      </c>
    </row>
    <row r="6792" spans="1:23" x14ac:dyDescent="0.25">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IF(ISNA(MATCH(Sales!$B6792,Returns!$B$2:$B$297,0)),"No","Yes")</f>
        <v>Yes</v>
      </c>
      <c r="W6792" t="str">
        <f>INDEX(People!$A$2:$A$5,MATCH(Sales!$M6792,People!$B$2:$B$5,0))</f>
        <v>Anna Andreadi</v>
      </c>
    </row>
    <row r="6793" spans="1:23" x14ac:dyDescent="0.25">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c r="V6793" t="str">
        <f>IF(ISNA(MATCH(Sales!$B6793,Returns!$B$2:$B$297,0)),"No","Yes")</f>
        <v>No</v>
      </c>
      <c r="W6793" t="str">
        <f>INDEX(People!$A$2:$A$5,MATCH(Sales!$M6793,People!$B$2:$B$5,0))</f>
        <v>Anna Andreadi</v>
      </c>
    </row>
    <row r="6794" spans="1:23" x14ac:dyDescent="0.25">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c r="V6794" t="str">
        <f>IF(ISNA(MATCH(Sales!$B6794,Returns!$B$2:$B$297,0)),"No","Yes")</f>
        <v>No</v>
      </c>
      <c r="W6794" t="str">
        <f>INDEX(People!$A$2:$A$5,MATCH(Sales!$M6794,People!$B$2:$B$5,0))</f>
        <v>Chuck Magee</v>
      </c>
    </row>
    <row r="6795" spans="1:23" x14ac:dyDescent="0.25">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c r="V6795" t="str">
        <f>IF(ISNA(MATCH(Sales!$B6795,Returns!$B$2:$B$297,0)),"No","Yes")</f>
        <v>No</v>
      </c>
      <c r="W6795" t="str">
        <f>INDEX(People!$A$2:$A$5,MATCH(Sales!$M6795,People!$B$2:$B$5,0))</f>
        <v>Kelly Williams</v>
      </c>
    </row>
    <row r="6796" spans="1:23" x14ac:dyDescent="0.25">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c r="V6796" t="str">
        <f>IF(ISNA(MATCH(Sales!$B6796,Returns!$B$2:$B$297,0)),"No","Yes")</f>
        <v>No</v>
      </c>
      <c r="W6796" t="str">
        <f>INDEX(People!$A$2:$A$5,MATCH(Sales!$M6796,People!$B$2:$B$5,0))</f>
        <v>Kelly Williams</v>
      </c>
    </row>
    <row r="6797" spans="1:23" x14ac:dyDescent="0.25">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c r="V6797" t="str">
        <f>IF(ISNA(MATCH(Sales!$B6797,Returns!$B$2:$B$297,0)),"No","Yes")</f>
        <v>No</v>
      </c>
      <c r="W6797" t="str">
        <f>INDEX(People!$A$2:$A$5,MATCH(Sales!$M6797,People!$B$2:$B$5,0))</f>
        <v>Kelly Williams</v>
      </c>
    </row>
    <row r="6798" spans="1:23" x14ac:dyDescent="0.25">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IF(ISNA(MATCH(Sales!$B6798,Returns!$B$2:$B$297,0)),"No","Yes")</f>
        <v>No</v>
      </c>
      <c r="W6798" t="str">
        <f>INDEX(People!$A$2:$A$5,MATCH(Sales!$M6798,People!$B$2:$B$5,0))</f>
        <v>Kelly Williams</v>
      </c>
    </row>
    <row r="6799" spans="1:23" x14ac:dyDescent="0.25">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c r="V6799" t="str">
        <f>IF(ISNA(MATCH(Sales!$B6799,Returns!$B$2:$B$297,0)),"No","Yes")</f>
        <v>No</v>
      </c>
      <c r="W6799" t="str">
        <f>INDEX(People!$A$2:$A$5,MATCH(Sales!$M6799,People!$B$2:$B$5,0))</f>
        <v>Kelly Williams</v>
      </c>
    </row>
    <row r="6800" spans="1:23" x14ac:dyDescent="0.25">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c r="V6800" t="str">
        <f>IF(ISNA(MATCH(Sales!$B6800,Returns!$B$2:$B$297,0)),"No","Yes")</f>
        <v>No</v>
      </c>
      <c r="W6800" t="str">
        <f>INDEX(People!$A$2:$A$5,MATCH(Sales!$M6800,People!$B$2:$B$5,0))</f>
        <v>Kelly Williams</v>
      </c>
    </row>
    <row r="6801" spans="1:23" x14ac:dyDescent="0.25">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c r="V6801" t="str">
        <f>IF(ISNA(MATCH(Sales!$B6801,Returns!$B$2:$B$297,0)),"No","Yes")</f>
        <v>No</v>
      </c>
      <c r="W6801" t="str">
        <f>INDEX(People!$A$2:$A$5,MATCH(Sales!$M6801,People!$B$2:$B$5,0))</f>
        <v>Anna Andreadi</v>
      </c>
    </row>
    <row r="6802" spans="1:23" x14ac:dyDescent="0.25">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c r="V6802" t="str">
        <f>IF(ISNA(MATCH(Sales!$B6802,Returns!$B$2:$B$297,0)),"No","Yes")</f>
        <v>No</v>
      </c>
      <c r="W6802" t="str">
        <f>INDEX(People!$A$2:$A$5,MATCH(Sales!$M6802,People!$B$2:$B$5,0))</f>
        <v>Anna Andreadi</v>
      </c>
    </row>
    <row r="6803" spans="1:23" x14ac:dyDescent="0.25">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c r="V6803" t="str">
        <f>IF(ISNA(MATCH(Sales!$B6803,Returns!$B$2:$B$297,0)),"No","Yes")</f>
        <v>No</v>
      </c>
      <c r="W6803" t="str">
        <f>INDEX(People!$A$2:$A$5,MATCH(Sales!$M6803,People!$B$2:$B$5,0))</f>
        <v>Anna Andreadi</v>
      </c>
    </row>
    <row r="6804" spans="1:23" x14ac:dyDescent="0.25">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c r="V6804" t="str">
        <f>IF(ISNA(MATCH(Sales!$B6804,Returns!$B$2:$B$297,0)),"No","Yes")</f>
        <v>No</v>
      </c>
      <c r="W6804" t="str">
        <f>INDEX(People!$A$2:$A$5,MATCH(Sales!$M6804,People!$B$2:$B$5,0))</f>
        <v>Anna Andreadi</v>
      </c>
    </row>
    <row r="6805" spans="1:23" x14ac:dyDescent="0.25">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c r="V6805" t="str">
        <f>IF(ISNA(MATCH(Sales!$B6805,Returns!$B$2:$B$297,0)),"No","Yes")</f>
        <v>No</v>
      </c>
      <c r="W6805" t="str">
        <f>INDEX(People!$A$2:$A$5,MATCH(Sales!$M6805,People!$B$2:$B$5,0))</f>
        <v>Anna Andreadi</v>
      </c>
    </row>
    <row r="6806" spans="1:23" x14ac:dyDescent="0.25">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c r="V6806" t="str">
        <f>IF(ISNA(MATCH(Sales!$B6806,Returns!$B$2:$B$297,0)),"No","Yes")</f>
        <v>No</v>
      </c>
      <c r="W6806" t="str">
        <f>INDEX(People!$A$2:$A$5,MATCH(Sales!$M6806,People!$B$2:$B$5,0))</f>
        <v>Anna Andreadi</v>
      </c>
    </row>
    <row r="6807" spans="1:23" x14ac:dyDescent="0.25">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c r="V6807" t="str">
        <f>IF(ISNA(MATCH(Sales!$B6807,Returns!$B$2:$B$297,0)),"No","Yes")</f>
        <v>No</v>
      </c>
      <c r="W6807" t="str">
        <f>INDEX(People!$A$2:$A$5,MATCH(Sales!$M6807,People!$B$2:$B$5,0))</f>
        <v>Cassandra Brandow</v>
      </c>
    </row>
    <row r="6808" spans="1:23" x14ac:dyDescent="0.25">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c r="V6808" t="str">
        <f>IF(ISNA(MATCH(Sales!$B6808,Returns!$B$2:$B$297,0)),"No","Yes")</f>
        <v>No</v>
      </c>
      <c r="W6808" t="str">
        <f>INDEX(People!$A$2:$A$5,MATCH(Sales!$M6808,People!$B$2:$B$5,0))</f>
        <v>Anna Andreadi</v>
      </c>
    </row>
    <row r="6809" spans="1:23" x14ac:dyDescent="0.25">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c r="V6809" t="str">
        <f>IF(ISNA(MATCH(Sales!$B6809,Returns!$B$2:$B$297,0)),"No","Yes")</f>
        <v>No</v>
      </c>
      <c r="W6809" t="str">
        <f>INDEX(People!$A$2:$A$5,MATCH(Sales!$M6809,People!$B$2:$B$5,0))</f>
        <v>Kelly Williams</v>
      </c>
    </row>
    <row r="6810" spans="1:23" x14ac:dyDescent="0.25">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c r="V6810" t="str">
        <f>IF(ISNA(MATCH(Sales!$B6810,Returns!$B$2:$B$297,0)),"No","Yes")</f>
        <v>No</v>
      </c>
      <c r="W6810" t="str">
        <f>INDEX(People!$A$2:$A$5,MATCH(Sales!$M6810,People!$B$2:$B$5,0))</f>
        <v>Kelly Williams</v>
      </c>
    </row>
    <row r="6811" spans="1:23" x14ac:dyDescent="0.25">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c r="V6811" t="str">
        <f>IF(ISNA(MATCH(Sales!$B6811,Returns!$B$2:$B$297,0)),"No","Yes")</f>
        <v>No</v>
      </c>
      <c r="W6811" t="str">
        <f>INDEX(People!$A$2:$A$5,MATCH(Sales!$M6811,People!$B$2:$B$5,0))</f>
        <v>Chuck Magee</v>
      </c>
    </row>
    <row r="6812" spans="1:23" x14ac:dyDescent="0.25">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c r="V6812" t="str">
        <f>IF(ISNA(MATCH(Sales!$B6812,Returns!$B$2:$B$297,0)),"No","Yes")</f>
        <v>No</v>
      </c>
      <c r="W6812" t="str">
        <f>INDEX(People!$A$2:$A$5,MATCH(Sales!$M6812,People!$B$2:$B$5,0))</f>
        <v>Chuck Magee</v>
      </c>
    </row>
    <row r="6813" spans="1:23" x14ac:dyDescent="0.25">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c r="V6813" t="str">
        <f>IF(ISNA(MATCH(Sales!$B6813,Returns!$B$2:$B$297,0)),"No","Yes")</f>
        <v>No</v>
      </c>
      <c r="W6813" t="str">
        <f>INDEX(People!$A$2:$A$5,MATCH(Sales!$M6813,People!$B$2:$B$5,0))</f>
        <v>Chuck Magee</v>
      </c>
    </row>
    <row r="6814" spans="1:23" x14ac:dyDescent="0.25">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c r="V6814" t="str">
        <f>IF(ISNA(MATCH(Sales!$B6814,Returns!$B$2:$B$297,0)),"No","Yes")</f>
        <v>No</v>
      </c>
      <c r="W6814" t="str">
        <f>INDEX(People!$A$2:$A$5,MATCH(Sales!$M6814,People!$B$2:$B$5,0))</f>
        <v>Chuck Magee</v>
      </c>
    </row>
    <row r="6815" spans="1:23" x14ac:dyDescent="0.25">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c r="V6815" t="str">
        <f>IF(ISNA(MATCH(Sales!$B6815,Returns!$B$2:$B$297,0)),"No","Yes")</f>
        <v>No</v>
      </c>
      <c r="W6815" t="str">
        <f>INDEX(People!$A$2:$A$5,MATCH(Sales!$M6815,People!$B$2:$B$5,0))</f>
        <v>Chuck Magee</v>
      </c>
    </row>
    <row r="6816" spans="1:23" x14ac:dyDescent="0.25">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c r="V6816" t="str">
        <f>IF(ISNA(MATCH(Sales!$B6816,Returns!$B$2:$B$297,0)),"No","Yes")</f>
        <v>No</v>
      </c>
      <c r="W6816" t="str">
        <f>INDEX(People!$A$2:$A$5,MATCH(Sales!$M6816,People!$B$2:$B$5,0))</f>
        <v>Chuck Magee</v>
      </c>
    </row>
    <row r="6817" spans="1:23" x14ac:dyDescent="0.25">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c r="V6817" t="str">
        <f>IF(ISNA(MATCH(Sales!$B6817,Returns!$B$2:$B$297,0)),"No","Yes")</f>
        <v>No</v>
      </c>
      <c r="W6817" t="str">
        <f>INDEX(People!$A$2:$A$5,MATCH(Sales!$M6817,People!$B$2:$B$5,0))</f>
        <v>Anna Andreadi</v>
      </c>
    </row>
    <row r="6818" spans="1:23" x14ac:dyDescent="0.25">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IF(ISNA(MATCH(Sales!$B6818,Returns!$B$2:$B$297,0)),"No","Yes")</f>
        <v>No</v>
      </c>
      <c r="W6818" t="str">
        <f>INDEX(People!$A$2:$A$5,MATCH(Sales!$M6818,People!$B$2:$B$5,0))</f>
        <v>Anna Andreadi</v>
      </c>
    </row>
    <row r="6819" spans="1:23" x14ac:dyDescent="0.25">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c r="V6819" t="str">
        <f>IF(ISNA(MATCH(Sales!$B6819,Returns!$B$2:$B$297,0)),"No","Yes")</f>
        <v>No</v>
      </c>
      <c r="W6819" t="str">
        <f>INDEX(People!$A$2:$A$5,MATCH(Sales!$M6819,People!$B$2:$B$5,0))</f>
        <v>Anna Andreadi</v>
      </c>
    </row>
    <row r="6820" spans="1:23" x14ac:dyDescent="0.25">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c r="V6820" t="str">
        <f>IF(ISNA(MATCH(Sales!$B6820,Returns!$B$2:$B$297,0)),"No","Yes")</f>
        <v>No</v>
      </c>
      <c r="W6820" t="str">
        <f>INDEX(People!$A$2:$A$5,MATCH(Sales!$M6820,People!$B$2:$B$5,0))</f>
        <v>Kelly Williams</v>
      </c>
    </row>
    <row r="6821" spans="1:23" x14ac:dyDescent="0.25">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c r="V6821" t="str">
        <f>IF(ISNA(MATCH(Sales!$B6821,Returns!$B$2:$B$297,0)),"No","Yes")</f>
        <v>No</v>
      </c>
      <c r="W6821" t="str">
        <f>INDEX(People!$A$2:$A$5,MATCH(Sales!$M6821,People!$B$2:$B$5,0))</f>
        <v>Kelly Williams</v>
      </c>
    </row>
    <row r="6822" spans="1:23" x14ac:dyDescent="0.25">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c r="V6822" t="str">
        <f>IF(ISNA(MATCH(Sales!$B6822,Returns!$B$2:$B$297,0)),"No","Yes")</f>
        <v>No</v>
      </c>
      <c r="W6822" t="str">
        <f>INDEX(People!$A$2:$A$5,MATCH(Sales!$M6822,People!$B$2:$B$5,0))</f>
        <v>Kelly Williams</v>
      </c>
    </row>
    <row r="6823" spans="1:23" x14ac:dyDescent="0.25">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c r="V6823" t="str">
        <f>IF(ISNA(MATCH(Sales!$B6823,Returns!$B$2:$B$297,0)),"No","Yes")</f>
        <v>No</v>
      </c>
      <c r="W6823" t="str">
        <f>INDEX(People!$A$2:$A$5,MATCH(Sales!$M6823,People!$B$2:$B$5,0))</f>
        <v>Kelly Williams</v>
      </c>
    </row>
    <row r="6824" spans="1:23" x14ac:dyDescent="0.25">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c r="V6824" t="str">
        <f>IF(ISNA(MATCH(Sales!$B6824,Returns!$B$2:$B$297,0)),"No","Yes")</f>
        <v>No</v>
      </c>
      <c r="W6824" t="str">
        <f>INDEX(People!$A$2:$A$5,MATCH(Sales!$M6824,People!$B$2:$B$5,0))</f>
        <v>Anna Andreadi</v>
      </c>
    </row>
    <row r="6825" spans="1:23" x14ac:dyDescent="0.25">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IF(ISNA(MATCH(Sales!$B6825,Returns!$B$2:$B$297,0)),"No","Yes")</f>
        <v>No</v>
      </c>
      <c r="W6825" t="str">
        <f>INDEX(People!$A$2:$A$5,MATCH(Sales!$M6825,People!$B$2:$B$5,0))</f>
        <v>Cassandra Brandow</v>
      </c>
    </row>
    <row r="6826" spans="1:23" x14ac:dyDescent="0.25">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c r="V6826" t="str">
        <f>IF(ISNA(MATCH(Sales!$B6826,Returns!$B$2:$B$297,0)),"No","Yes")</f>
        <v>No</v>
      </c>
      <c r="W6826" t="str">
        <f>INDEX(People!$A$2:$A$5,MATCH(Sales!$M6826,People!$B$2:$B$5,0))</f>
        <v>Cassandra Brandow</v>
      </c>
    </row>
    <row r="6827" spans="1:23" x14ac:dyDescent="0.25">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IF(ISNA(MATCH(Sales!$B6827,Returns!$B$2:$B$297,0)),"No","Yes")</f>
        <v>No</v>
      </c>
      <c r="W6827" t="str">
        <f>INDEX(People!$A$2:$A$5,MATCH(Sales!$M6827,People!$B$2:$B$5,0))</f>
        <v>Kelly Williams</v>
      </c>
    </row>
    <row r="6828" spans="1:23" x14ac:dyDescent="0.25">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c r="V6828" t="str">
        <f>IF(ISNA(MATCH(Sales!$B6828,Returns!$B$2:$B$297,0)),"No","Yes")</f>
        <v>No</v>
      </c>
      <c r="W6828" t="str">
        <f>INDEX(People!$A$2:$A$5,MATCH(Sales!$M6828,People!$B$2:$B$5,0))</f>
        <v>Kelly Williams</v>
      </c>
    </row>
    <row r="6829" spans="1:23" x14ac:dyDescent="0.25">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c r="V6829" t="str">
        <f>IF(ISNA(MATCH(Sales!$B6829,Returns!$B$2:$B$297,0)),"No","Yes")</f>
        <v>No</v>
      </c>
      <c r="W6829" t="str">
        <f>INDEX(People!$A$2:$A$5,MATCH(Sales!$M6829,People!$B$2:$B$5,0))</f>
        <v>Kelly Williams</v>
      </c>
    </row>
    <row r="6830" spans="1:23" x14ac:dyDescent="0.25">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c r="V6830" t="str">
        <f>IF(ISNA(MATCH(Sales!$B6830,Returns!$B$2:$B$297,0)),"No","Yes")</f>
        <v>No</v>
      </c>
      <c r="W6830" t="str">
        <f>INDEX(People!$A$2:$A$5,MATCH(Sales!$M6830,People!$B$2:$B$5,0))</f>
        <v>Kelly Williams</v>
      </c>
    </row>
    <row r="6831" spans="1:23" x14ac:dyDescent="0.25">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IF(ISNA(MATCH(Sales!$B6831,Returns!$B$2:$B$297,0)),"No","Yes")</f>
        <v>No</v>
      </c>
      <c r="W6831" t="str">
        <f>INDEX(People!$A$2:$A$5,MATCH(Sales!$M6831,People!$B$2:$B$5,0))</f>
        <v>Kelly Williams</v>
      </c>
    </row>
    <row r="6832" spans="1:23" x14ac:dyDescent="0.25">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c r="V6832" t="str">
        <f>IF(ISNA(MATCH(Sales!$B6832,Returns!$B$2:$B$297,0)),"No","Yes")</f>
        <v>No</v>
      </c>
      <c r="W6832" t="str">
        <f>INDEX(People!$A$2:$A$5,MATCH(Sales!$M6832,People!$B$2:$B$5,0))</f>
        <v>Chuck Magee</v>
      </c>
    </row>
    <row r="6833" spans="1:23" x14ac:dyDescent="0.25">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c r="V6833" t="str">
        <f>IF(ISNA(MATCH(Sales!$B6833,Returns!$B$2:$B$297,0)),"No","Yes")</f>
        <v>No</v>
      </c>
      <c r="W6833" t="str">
        <f>INDEX(People!$A$2:$A$5,MATCH(Sales!$M6833,People!$B$2:$B$5,0))</f>
        <v>Chuck Magee</v>
      </c>
    </row>
    <row r="6834" spans="1:23" x14ac:dyDescent="0.25">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c r="V6834" t="str">
        <f>IF(ISNA(MATCH(Sales!$B6834,Returns!$B$2:$B$297,0)),"No","Yes")</f>
        <v>No</v>
      </c>
      <c r="W6834" t="str">
        <f>INDEX(People!$A$2:$A$5,MATCH(Sales!$M6834,People!$B$2:$B$5,0))</f>
        <v>Kelly Williams</v>
      </c>
    </row>
    <row r="6835" spans="1:23" x14ac:dyDescent="0.25">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c r="V6835" t="str">
        <f>IF(ISNA(MATCH(Sales!$B6835,Returns!$B$2:$B$297,0)),"No","Yes")</f>
        <v>No</v>
      </c>
      <c r="W6835" t="str">
        <f>INDEX(People!$A$2:$A$5,MATCH(Sales!$M6835,People!$B$2:$B$5,0))</f>
        <v>Anna Andreadi</v>
      </c>
    </row>
    <row r="6836" spans="1:23" x14ac:dyDescent="0.25">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c r="V6836" t="str">
        <f>IF(ISNA(MATCH(Sales!$B6836,Returns!$B$2:$B$297,0)),"No","Yes")</f>
        <v>No</v>
      </c>
      <c r="W6836" t="str">
        <f>INDEX(People!$A$2:$A$5,MATCH(Sales!$M6836,People!$B$2:$B$5,0))</f>
        <v>Anna Andreadi</v>
      </c>
    </row>
    <row r="6837" spans="1:23" x14ac:dyDescent="0.25">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c r="V6837" t="str">
        <f>IF(ISNA(MATCH(Sales!$B6837,Returns!$B$2:$B$297,0)),"No","Yes")</f>
        <v>No</v>
      </c>
      <c r="W6837" t="str">
        <f>INDEX(People!$A$2:$A$5,MATCH(Sales!$M6837,People!$B$2:$B$5,0))</f>
        <v>Anna Andreadi</v>
      </c>
    </row>
    <row r="6838" spans="1:23" x14ac:dyDescent="0.25">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c r="V6838" t="str">
        <f>IF(ISNA(MATCH(Sales!$B6838,Returns!$B$2:$B$297,0)),"No","Yes")</f>
        <v>No</v>
      </c>
      <c r="W6838" t="str">
        <f>INDEX(People!$A$2:$A$5,MATCH(Sales!$M6838,People!$B$2:$B$5,0))</f>
        <v>Anna Andreadi</v>
      </c>
    </row>
    <row r="6839" spans="1:23" x14ac:dyDescent="0.25">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c r="V6839" t="str">
        <f>IF(ISNA(MATCH(Sales!$B6839,Returns!$B$2:$B$297,0)),"No","Yes")</f>
        <v>No</v>
      </c>
      <c r="W6839" t="str">
        <f>INDEX(People!$A$2:$A$5,MATCH(Sales!$M6839,People!$B$2:$B$5,0))</f>
        <v>Chuck Magee</v>
      </c>
    </row>
    <row r="6840" spans="1:23" x14ac:dyDescent="0.25">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c r="V6840" t="str">
        <f>IF(ISNA(MATCH(Sales!$B6840,Returns!$B$2:$B$297,0)),"No","Yes")</f>
        <v>No</v>
      </c>
      <c r="W6840" t="str">
        <f>INDEX(People!$A$2:$A$5,MATCH(Sales!$M6840,People!$B$2:$B$5,0))</f>
        <v>Anna Andreadi</v>
      </c>
    </row>
    <row r="6841" spans="1:23" x14ac:dyDescent="0.25">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c r="V6841" t="str">
        <f>IF(ISNA(MATCH(Sales!$B6841,Returns!$B$2:$B$297,0)),"No","Yes")</f>
        <v>No</v>
      </c>
      <c r="W6841" t="str">
        <f>INDEX(People!$A$2:$A$5,MATCH(Sales!$M6841,People!$B$2:$B$5,0))</f>
        <v>Anna Andreadi</v>
      </c>
    </row>
    <row r="6842" spans="1:23" x14ac:dyDescent="0.25">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c r="V6842" t="str">
        <f>IF(ISNA(MATCH(Sales!$B6842,Returns!$B$2:$B$297,0)),"No","Yes")</f>
        <v>No</v>
      </c>
      <c r="W6842" t="str">
        <f>INDEX(People!$A$2:$A$5,MATCH(Sales!$M6842,People!$B$2:$B$5,0))</f>
        <v>Chuck Magee</v>
      </c>
    </row>
    <row r="6843" spans="1:23" x14ac:dyDescent="0.25">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c r="V6843" t="str">
        <f>IF(ISNA(MATCH(Sales!$B6843,Returns!$B$2:$B$297,0)),"No","Yes")</f>
        <v>No</v>
      </c>
      <c r="W6843" t="str">
        <f>INDEX(People!$A$2:$A$5,MATCH(Sales!$M6843,People!$B$2:$B$5,0))</f>
        <v>Cassandra Brandow</v>
      </c>
    </row>
    <row r="6844" spans="1:23" x14ac:dyDescent="0.25">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IF(ISNA(MATCH(Sales!$B6844,Returns!$B$2:$B$297,0)),"No","Yes")</f>
        <v>No</v>
      </c>
      <c r="W6844" t="str">
        <f>INDEX(People!$A$2:$A$5,MATCH(Sales!$M6844,People!$B$2:$B$5,0))</f>
        <v>Cassandra Brandow</v>
      </c>
    </row>
    <row r="6845" spans="1:23" x14ac:dyDescent="0.25">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c r="V6845" t="str">
        <f>IF(ISNA(MATCH(Sales!$B6845,Returns!$B$2:$B$297,0)),"No","Yes")</f>
        <v>No</v>
      </c>
      <c r="W6845" t="str">
        <f>INDEX(People!$A$2:$A$5,MATCH(Sales!$M6845,People!$B$2:$B$5,0))</f>
        <v>Cassandra Brandow</v>
      </c>
    </row>
    <row r="6846" spans="1:23" x14ac:dyDescent="0.25">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c r="V6846" t="str">
        <f>IF(ISNA(MATCH(Sales!$B6846,Returns!$B$2:$B$297,0)),"No","Yes")</f>
        <v>No</v>
      </c>
      <c r="W6846" t="str">
        <f>INDEX(People!$A$2:$A$5,MATCH(Sales!$M6846,People!$B$2:$B$5,0))</f>
        <v>Cassandra Brandow</v>
      </c>
    </row>
    <row r="6847" spans="1:23" x14ac:dyDescent="0.25">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c r="V6847" t="str">
        <f>IF(ISNA(MATCH(Sales!$B6847,Returns!$B$2:$B$297,0)),"No","Yes")</f>
        <v>No</v>
      </c>
      <c r="W6847" t="str">
        <f>INDEX(People!$A$2:$A$5,MATCH(Sales!$M6847,People!$B$2:$B$5,0))</f>
        <v>Anna Andreadi</v>
      </c>
    </row>
    <row r="6848" spans="1:23" x14ac:dyDescent="0.25">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c r="V6848" t="str">
        <f>IF(ISNA(MATCH(Sales!$B6848,Returns!$B$2:$B$297,0)),"No","Yes")</f>
        <v>No</v>
      </c>
      <c r="W6848" t="str">
        <f>INDEX(People!$A$2:$A$5,MATCH(Sales!$M6848,People!$B$2:$B$5,0))</f>
        <v>Anna Andreadi</v>
      </c>
    </row>
    <row r="6849" spans="1:23" x14ac:dyDescent="0.25">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c r="V6849" t="str">
        <f>IF(ISNA(MATCH(Sales!$B6849,Returns!$B$2:$B$297,0)),"No","Yes")</f>
        <v>No</v>
      </c>
      <c r="W6849" t="str">
        <f>INDEX(People!$A$2:$A$5,MATCH(Sales!$M6849,People!$B$2:$B$5,0))</f>
        <v>Anna Andreadi</v>
      </c>
    </row>
    <row r="6850" spans="1:23" x14ac:dyDescent="0.25">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c r="V6850" t="str">
        <f>IF(ISNA(MATCH(Sales!$B6850,Returns!$B$2:$B$297,0)),"No","Yes")</f>
        <v>No</v>
      </c>
      <c r="W6850" t="str">
        <f>INDEX(People!$A$2:$A$5,MATCH(Sales!$M6850,People!$B$2:$B$5,0))</f>
        <v>Kelly Williams</v>
      </c>
    </row>
    <row r="6851" spans="1:23" x14ac:dyDescent="0.25">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c r="V6851" t="str">
        <f>IF(ISNA(MATCH(Sales!$B6851,Returns!$B$2:$B$297,0)),"No","Yes")</f>
        <v>No</v>
      </c>
      <c r="W6851" t="str">
        <f>INDEX(People!$A$2:$A$5,MATCH(Sales!$M6851,People!$B$2:$B$5,0))</f>
        <v>Anna Andreadi</v>
      </c>
    </row>
    <row r="6852" spans="1:23" x14ac:dyDescent="0.25">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c r="V6852" t="str">
        <f>IF(ISNA(MATCH(Sales!$B6852,Returns!$B$2:$B$297,0)),"No","Yes")</f>
        <v>No</v>
      </c>
      <c r="W6852" t="str">
        <f>INDEX(People!$A$2:$A$5,MATCH(Sales!$M6852,People!$B$2:$B$5,0))</f>
        <v>Kelly Williams</v>
      </c>
    </row>
    <row r="6853" spans="1:23" x14ac:dyDescent="0.25">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IF(ISNA(MATCH(Sales!$B6853,Returns!$B$2:$B$297,0)),"No","Yes")</f>
        <v>No</v>
      </c>
      <c r="W6853" t="str">
        <f>INDEX(People!$A$2:$A$5,MATCH(Sales!$M6853,People!$B$2:$B$5,0))</f>
        <v>Kelly Williams</v>
      </c>
    </row>
    <row r="6854" spans="1:23" x14ac:dyDescent="0.25">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IF(ISNA(MATCH(Sales!$B6854,Returns!$B$2:$B$297,0)),"No","Yes")</f>
        <v>No</v>
      </c>
      <c r="W6854" t="str">
        <f>INDEX(People!$A$2:$A$5,MATCH(Sales!$M6854,People!$B$2:$B$5,0))</f>
        <v>Cassandra Brandow</v>
      </c>
    </row>
    <row r="6855" spans="1:23" x14ac:dyDescent="0.25">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c r="V6855" t="str">
        <f>IF(ISNA(MATCH(Sales!$B6855,Returns!$B$2:$B$297,0)),"No","Yes")</f>
        <v>No</v>
      </c>
      <c r="W6855" t="str">
        <f>INDEX(People!$A$2:$A$5,MATCH(Sales!$M6855,People!$B$2:$B$5,0))</f>
        <v>Cassandra Brandow</v>
      </c>
    </row>
    <row r="6856" spans="1:23" x14ac:dyDescent="0.25">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c r="V6856" t="str">
        <f>IF(ISNA(MATCH(Sales!$B6856,Returns!$B$2:$B$297,0)),"No","Yes")</f>
        <v>No</v>
      </c>
      <c r="W6856" t="str">
        <f>INDEX(People!$A$2:$A$5,MATCH(Sales!$M6856,People!$B$2:$B$5,0))</f>
        <v>Cassandra Brandow</v>
      </c>
    </row>
    <row r="6857" spans="1:23" x14ac:dyDescent="0.25">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IF(ISNA(MATCH(Sales!$B6857,Returns!$B$2:$B$297,0)),"No","Yes")</f>
        <v>No</v>
      </c>
      <c r="W6857" t="str">
        <f>INDEX(People!$A$2:$A$5,MATCH(Sales!$M6857,People!$B$2:$B$5,0))</f>
        <v>Cassandra Brandow</v>
      </c>
    </row>
    <row r="6858" spans="1:23" x14ac:dyDescent="0.25">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c r="V6858" t="str">
        <f>IF(ISNA(MATCH(Sales!$B6858,Returns!$B$2:$B$297,0)),"No","Yes")</f>
        <v>No</v>
      </c>
      <c r="W6858" t="str">
        <f>INDEX(People!$A$2:$A$5,MATCH(Sales!$M6858,People!$B$2:$B$5,0))</f>
        <v>Cassandra Brandow</v>
      </c>
    </row>
    <row r="6859" spans="1:23" x14ac:dyDescent="0.25">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c r="V6859" t="str">
        <f>IF(ISNA(MATCH(Sales!$B6859,Returns!$B$2:$B$297,0)),"No","Yes")</f>
        <v>Yes</v>
      </c>
      <c r="W6859" t="str">
        <f>INDEX(People!$A$2:$A$5,MATCH(Sales!$M6859,People!$B$2:$B$5,0))</f>
        <v>Anna Andreadi</v>
      </c>
    </row>
    <row r="6860" spans="1:23" x14ac:dyDescent="0.25">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IF(ISNA(MATCH(Sales!$B6860,Returns!$B$2:$B$297,0)),"No","Yes")</f>
        <v>Yes</v>
      </c>
      <c r="W6860" t="str">
        <f>INDEX(People!$A$2:$A$5,MATCH(Sales!$M6860,People!$B$2:$B$5,0))</f>
        <v>Anna Andreadi</v>
      </c>
    </row>
    <row r="6861" spans="1:23" x14ac:dyDescent="0.25">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c r="V6861" t="str">
        <f>IF(ISNA(MATCH(Sales!$B6861,Returns!$B$2:$B$297,0)),"No","Yes")</f>
        <v>Yes</v>
      </c>
      <c r="W6861" t="str">
        <f>INDEX(People!$A$2:$A$5,MATCH(Sales!$M6861,People!$B$2:$B$5,0))</f>
        <v>Anna Andreadi</v>
      </c>
    </row>
    <row r="6862" spans="1:23" x14ac:dyDescent="0.25">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c r="V6862" t="str">
        <f>IF(ISNA(MATCH(Sales!$B6862,Returns!$B$2:$B$297,0)),"No","Yes")</f>
        <v>Yes</v>
      </c>
      <c r="W6862" t="str">
        <f>INDEX(People!$A$2:$A$5,MATCH(Sales!$M6862,People!$B$2:$B$5,0))</f>
        <v>Anna Andreadi</v>
      </c>
    </row>
    <row r="6863" spans="1:23" x14ac:dyDescent="0.25">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IF(ISNA(MATCH(Sales!$B6863,Returns!$B$2:$B$297,0)),"No","Yes")</f>
        <v>Yes</v>
      </c>
      <c r="W6863" t="str">
        <f>INDEX(People!$A$2:$A$5,MATCH(Sales!$M6863,People!$B$2:$B$5,0))</f>
        <v>Anna Andreadi</v>
      </c>
    </row>
    <row r="6864" spans="1:23" x14ac:dyDescent="0.25">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c r="V6864" t="str">
        <f>IF(ISNA(MATCH(Sales!$B6864,Returns!$B$2:$B$297,0)),"No","Yes")</f>
        <v>Yes</v>
      </c>
      <c r="W6864" t="str">
        <f>INDEX(People!$A$2:$A$5,MATCH(Sales!$M6864,People!$B$2:$B$5,0))</f>
        <v>Anna Andreadi</v>
      </c>
    </row>
    <row r="6865" spans="1:23" x14ac:dyDescent="0.25">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c r="V6865" t="str">
        <f>IF(ISNA(MATCH(Sales!$B6865,Returns!$B$2:$B$297,0)),"No","Yes")</f>
        <v>No</v>
      </c>
      <c r="W6865" t="str">
        <f>INDEX(People!$A$2:$A$5,MATCH(Sales!$M6865,People!$B$2:$B$5,0))</f>
        <v>Kelly Williams</v>
      </c>
    </row>
    <row r="6866" spans="1:23" x14ac:dyDescent="0.25">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IF(ISNA(MATCH(Sales!$B6866,Returns!$B$2:$B$297,0)),"No","Yes")</f>
        <v>No</v>
      </c>
      <c r="W6866" t="str">
        <f>INDEX(People!$A$2:$A$5,MATCH(Sales!$M6866,People!$B$2:$B$5,0))</f>
        <v>Anna Andreadi</v>
      </c>
    </row>
    <row r="6867" spans="1:23" x14ac:dyDescent="0.25">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c r="V6867" t="str">
        <f>IF(ISNA(MATCH(Sales!$B6867,Returns!$B$2:$B$297,0)),"No","Yes")</f>
        <v>No</v>
      </c>
      <c r="W6867" t="str">
        <f>INDEX(People!$A$2:$A$5,MATCH(Sales!$M6867,People!$B$2:$B$5,0))</f>
        <v>Anna Andreadi</v>
      </c>
    </row>
    <row r="6868" spans="1:23" x14ac:dyDescent="0.25">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c r="V6868" t="str">
        <f>IF(ISNA(MATCH(Sales!$B6868,Returns!$B$2:$B$297,0)),"No","Yes")</f>
        <v>No</v>
      </c>
      <c r="W6868" t="str">
        <f>INDEX(People!$A$2:$A$5,MATCH(Sales!$M6868,People!$B$2:$B$5,0))</f>
        <v>Anna Andreadi</v>
      </c>
    </row>
    <row r="6869" spans="1:23" x14ac:dyDescent="0.25">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c r="V6869" t="str">
        <f>IF(ISNA(MATCH(Sales!$B6869,Returns!$B$2:$B$297,0)),"No","Yes")</f>
        <v>No</v>
      </c>
      <c r="W6869" t="str">
        <f>INDEX(People!$A$2:$A$5,MATCH(Sales!$M6869,People!$B$2:$B$5,0))</f>
        <v>Anna Andreadi</v>
      </c>
    </row>
    <row r="6870" spans="1:23" x14ac:dyDescent="0.25">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c r="V6870" t="str">
        <f>IF(ISNA(MATCH(Sales!$B6870,Returns!$B$2:$B$297,0)),"No","Yes")</f>
        <v>No</v>
      </c>
      <c r="W6870" t="str">
        <f>INDEX(People!$A$2:$A$5,MATCH(Sales!$M6870,People!$B$2:$B$5,0))</f>
        <v>Anna Andreadi</v>
      </c>
    </row>
    <row r="6871" spans="1:23" x14ac:dyDescent="0.25">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c r="V6871" t="str">
        <f>IF(ISNA(MATCH(Sales!$B6871,Returns!$B$2:$B$297,0)),"No","Yes")</f>
        <v>No</v>
      </c>
      <c r="W6871" t="str">
        <f>INDEX(People!$A$2:$A$5,MATCH(Sales!$M6871,People!$B$2:$B$5,0))</f>
        <v>Anna Andreadi</v>
      </c>
    </row>
    <row r="6872" spans="1:23" x14ac:dyDescent="0.25">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c r="V6872" t="str">
        <f>IF(ISNA(MATCH(Sales!$B6872,Returns!$B$2:$B$297,0)),"No","Yes")</f>
        <v>No</v>
      </c>
      <c r="W6872" t="str">
        <f>INDEX(People!$A$2:$A$5,MATCH(Sales!$M6872,People!$B$2:$B$5,0))</f>
        <v>Anna Andreadi</v>
      </c>
    </row>
    <row r="6873" spans="1:23" x14ac:dyDescent="0.25">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c r="V6873" t="str">
        <f>IF(ISNA(MATCH(Sales!$B6873,Returns!$B$2:$B$297,0)),"No","Yes")</f>
        <v>No</v>
      </c>
      <c r="W6873" t="str">
        <f>INDEX(People!$A$2:$A$5,MATCH(Sales!$M6873,People!$B$2:$B$5,0))</f>
        <v>Kelly Williams</v>
      </c>
    </row>
    <row r="6874" spans="1:23" x14ac:dyDescent="0.25">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c r="V6874" t="str">
        <f>IF(ISNA(MATCH(Sales!$B6874,Returns!$B$2:$B$297,0)),"No","Yes")</f>
        <v>No</v>
      </c>
      <c r="W6874" t="str">
        <f>INDEX(People!$A$2:$A$5,MATCH(Sales!$M6874,People!$B$2:$B$5,0))</f>
        <v>Anna Andreadi</v>
      </c>
    </row>
    <row r="6875" spans="1:23" x14ac:dyDescent="0.25">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c r="V6875" t="str">
        <f>IF(ISNA(MATCH(Sales!$B6875,Returns!$B$2:$B$297,0)),"No","Yes")</f>
        <v>No</v>
      </c>
      <c r="W6875" t="str">
        <f>INDEX(People!$A$2:$A$5,MATCH(Sales!$M6875,People!$B$2:$B$5,0))</f>
        <v>Kelly Williams</v>
      </c>
    </row>
    <row r="6876" spans="1:23" x14ac:dyDescent="0.25">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c r="V6876" t="str">
        <f>IF(ISNA(MATCH(Sales!$B6876,Returns!$B$2:$B$297,0)),"No","Yes")</f>
        <v>No</v>
      </c>
      <c r="W6876" t="str">
        <f>INDEX(People!$A$2:$A$5,MATCH(Sales!$M6876,People!$B$2:$B$5,0))</f>
        <v>Kelly Williams</v>
      </c>
    </row>
    <row r="6877" spans="1:23" x14ac:dyDescent="0.25">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c r="V6877" t="str">
        <f>IF(ISNA(MATCH(Sales!$B6877,Returns!$B$2:$B$297,0)),"No","Yes")</f>
        <v>No</v>
      </c>
      <c r="W6877" t="str">
        <f>INDEX(People!$A$2:$A$5,MATCH(Sales!$M6877,People!$B$2:$B$5,0))</f>
        <v>Cassandra Brandow</v>
      </c>
    </row>
    <row r="6878" spans="1:23" x14ac:dyDescent="0.25">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c r="V6878" t="str">
        <f>IF(ISNA(MATCH(Sales!$B6878,Returns!$B$2:$B$297,0)),"No","Yes")</f>
        <v>No</v>
      </c>
      <c r="W6878" t="str">
        <f>INDEX(People!$A$2:$A$5,MATCH(Sales!$M6878,People!$B$2:$B$5,0))</f>
        <v>Cassandra Brandow</v>
      </c>
    </row>
    <row r="6879" spans="1:23" x14ac:dyDescent="0.25">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c r="V6879" t="str">
        <f>IF(ISNA(MATCH(Sales!$B6879,Returns!$B$2:$B$297,0)),"No","Yes")</f>
        <v>No</v>
      </c>
      <c r="W6879" t="str">
        <f>INDEX(People!$A$2:$A$5,MATCH(Sales!$M6879,People!$B$2:$B$5,0))</f>
        <v>Kelly Williams</v>
      </c>
    </row>
    <row r="6880" spans="1:23" x14ac:dyDescent="0.25">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c r="V6880" t="str">
        <f>IF(ISNA(MATCH(Sales!$B6880,Returns!$B$2:$B$297,0)),"No","Yes")</f>
        <v>No</v>
      </c>
      <c r="W6880" t="str">
        <f>INDEX(People!$A$2:$A$5,MATCH(Sales!$M6880,People!$B$2:$B$5,0))</f>
        <v>Kelly Williams</v>
      </c>
    </row>
    <row r="6881" spans="1:23" x14ac:dyDescent="0.25">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c r="V6881" t="str">
        <f>IF(ISNA(MATCH(Sales!$B6881,Returns!$B$2:$B$297,0)),"No","Yes")</f>
        <v>No</v>
      </c>
      <c r="W6881" t="str">
        <f>INDEX(People!$A$2:$A$5,MATCH(Sales!$M6881,People!$B$2:$B$5,0))</f>
        <v>Anna Andreadi</v>
      </c>
    </row>
    <row r="6882" spans="1:23" x14ac:dyDescent="0.25">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c r="V6882" t="str">
        <f>IF(ISNA(MATCH(Sales!$B6882,Returns!$B$2:$B$297,0)),"No","Yes")</f>
        <v>No</v>
      </c>
      <c r="W6882" t="str">
        <f>INDEX(People!$A$2:$A$5,MATCH(Sales!$M6882,People!$B$2:$B$5,0))</f>
        <v>Anna Andreadi</v>
      </c>
    </row>
    <row r="6883" spans="1:23" x14ac:dyDescent="0.25">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c r="V6883" t="str">
        <f>IF(ISNA(MATCH(Sales!$B6883,Returns!$B$2:$B$297,0)),"No","Yes")</f>
        <v>No</v>
      </c>
      <c r="W6883" t="str">
        <f>INDEX(People!$A$2:$A$5,MATCH(Sales!$M6883,People!$B$2:$B$5,0))</f>
        <v>Anna Andreadi</v>
      </c>
    </row>
    <row r="6884" spans="1:23" x14ac:dyDescent="0.25">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c r="V6884" t="str">
        <f>IF(ISNA(MATCH(Sales!$B6884,Returns!$B$2:$B$297,0)),"No","Yes")</f>
        <v>No</v>
      </c>
      <c r="W6884" t="str">
        <f>INDEX(People!$A$2:$A$5,MATCH(Sales!$M6884,People!$B$2:$B$5,0))</f>
        <v>Anna Andreadi</v>
      </c>
    </row>
    <row r="6885" spans="1:23" x14ac:dyDescent="0.25">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IF(ISNA(MATCH(Sales!$B6885,Returns!$B$2:$B$297,0)),"No","Yes")</f>
        <v>No</v>
      </c>
      <c r="W6885" t="str">
        <f>INDEX(People!$A$2:$A$5,MATCH(Sales!$M6885,People!$B$2:$B$5,0))</f>
        <v>Anna Andreadi</v>
      </c>
    </row>
    <row r="6886" spans="1:23" x14ac:dyDescent="0.25">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c r="V6886" t="str">
        <f>IF(ISNA(MATCH(Sales!$B6886,Returns!$B$2:$B$297,0)),"No","Yes")</f>
        <v>No</v>
      </c>
      <c r="W6886" t="str">
        <f>INDEX(People!$A$2:$A$5,MATCH(Sales!$M6886,People!$B$2:$B$5,0))</f>
        <v>Kelly Williams</v>
      </c>
    </row>
    <row r="6887" spans="1:23" x14ac:dyDescent="0.25">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c r="V6887" t="str">
        <f>IF(ISNA(MATCH(Sales!$B6887,Returns!$B$2:$B$297,0)),"No","Yes")</f>
        <v>No</v>
      </c>
      <c r="W6887" t="str">
        <f>INDEX(People!$A$2:$A$5,MATCH(Sales!$M6887,People!$B$2:$B$5,0))</f>
        <v>Chuck Magee</v>
      </c>
    </row>
    <row r="6888" spans="1:23" x14ac:dyDescent="0.25">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c r="V6888" t="str">
        <f>IF(ISNA(MATCH(Sales!$B6888,Returns!$B$2:$B$297,0)),"No","Yes")</f>
        <v>No</v>
      </c>
      <c r="W6888" t="str">
        <f>INDEX(People!$A$2:$A$5,MATCH(Sales!$M6888,People!$B$2:$B$5,0))</f>
        <v>Chuck Magee</v>
      </c>
    </row>
    <row r="6889" spans="1:23" x14ac:dyDescent="0.25">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c r="V6889" t="str">
        <f>IF(ISNA(MATCH(Sales!$B6889,Returns!$B$2:$B$297,0)),"No","Yes")</f>
        <v>No</v>
      </c>
      <c r="W6889" t="str">
        <f>INDEX(People!$A$2:$A$5,MATCH(Sales!$M6889,People!$B$2:$B$5,0))</f>
        <v>Anna Andreadi</v>
      </c>
    </row>
    <row r="6890" spans="1:23" x14ac:dyDescent="0.25">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c r="V6890" t="str">
        <f>IF(ISNA(MATCH(Sales!$B6890,Returns!$B$2:$B$297,0)),"No","Yes")</f>
        <v>No</v>
      </c>
      <c r="W6890" t="str">
        <f>INDEX(People!$A$2:$A$5,MATCH(Sales!$M6890,People!$B$2:$B$5,0))</f>
        <v>Anna Andreadi</v>
      </c>
    </row>
    <row r="6891" spans="1:23" x14ac:dyDescent="0.25">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c r="V6891" t="str">
        <f>IF(ISNA(MATCH(Sales!$B6891,Returns!$B$2:$B$297,0)),"No","Yes")</f>
        <v>No</v>
      </c>
      <c r="W6891" t="str">
        <f>INDEX(People!$A$2:$A$5,MATCH(Sales!$M6891,People!$B$2:$B$5,0))</f>
        <v>Cassandra Brandow</v>
      </c>
    </row>
    <row r="6892" spans="1:23" x14ac:dyDescent="0.25">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c r="V6892" t="str">
        <f>IF(ISNA(MATCH(Sales!$B6892,Returns!$B$2:$B$297,0)),"No","Yes")</f>
        <v>No</v>
      </c>
      <c r="W6892" t="str">
        <f>INDEX(People!$A$2:$A$5,MATCH(Sales!$M6892,People!$B$2:$B$5,0))</f>
        <v>Cassandra Brandow</v>
      </c>
    </row>
    <row r="6893" spans="1:23" x14ac:dyDescent="0.25">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c r="V6893" t="str">
        <f>IF(ISNA(MATCH(Sales!$B6893,Returns!$B$2:$B$297,0)),"No","Yes")</f>
        <v>No</v>
      </c>
      <c r="W6893" t="str">
        <f>INDEX(People!$A$2:$A$5,MATCH(Sales!$M6893,People!$B$2:$B$5,0))</f>
        <v>Cassandra Brandow</v>
      </c>
    </row>
    <row r="6894" spans="1:23" x14ac:dyDescent="0.25">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c r="V6894" t="str">
        <f>IF(ISNA(MATCH(Sales!$B6894,Returns!$B$2:$B$297,0)),"No","Yes")</f>
        <v>No</v>
      </c>
      <c r="W6894" t="str">
        <f>INDEX(People!$A$2:$A$5,MATCH(Sales!$M6894,People!$B$2:$B$5,0))</f>
        <v>Cassandra Brandow</v>
      </c>
    </row>
    <row r="6895" spans="1:23" x14ac:dyDescent="0.25">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c r="V6895" t="str">
        <f>IF(ISNA(MATCH(Sales!$B6895,Returns!$B$2:$B$297,0)),"No","Yes")</f>
        <v>No</v>
      </c>
      <c r="W6895" t="str">
        <f>INDEX(People!$A$2:$A$5,MATCH(Sales!$M6895,People!$B$2:$B$5,0))</f>
        <v>Cassandra Brandow</v>
      </c>
    </row>
    <row r="6896" spans="1:23" x14ac:dyDescent="0.25">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IF(ISNA(MATCH(Sales!$B6896,Returns!$B$2:$B$297,0)),"No","Yes")</f>
        <v>No</v>
      </c>
      <c r="W6896" t="str">
        <f>INDEX(People!$A$2:$A$5,MATCH(Sales!$M6896,People!$B$2:$B$5,0))</f>
        <v>Cassandra Brandow</v>
      </c>
    </row>
    <row r="6897" spans="1:23" x14ac:dyDescent="0.25">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c r="V6897" t="str">
        <f>IF(ISNA(MATCH(Sales!$B6897,Returns!$B$2:$B$297,0)),"No","Yes")</f>
        <v>No</v>
      </c>
      <c r="W6897" t="str">
        <f>INDEX(People!$A$2:$A$5,MATCH(Sales!$M6897,People!$B$2:$B$5,0))</f>
        <v>Cassandra Brandow</v>
      </c>
    </row>
    <row r="6898" spans="1:23" x14ac:dyDescent="0.25">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c r="V6898" t="str">
        <f>IF(ISNA(MATCH(Sales!$B6898,Returns!$B$2:$B$297,0)),"No","Yes")</f>
        <v>No</v>
      </c>
      <c r="W6898" t="str">
        <f>INDEX(People!$A$2:$A$5,MATCH(Sales!$M6898,People!$B$2:$B$5,0))</f>
        <v>Cassandra Brandow</v>
      </c>
    </row>
    <row r="6899" spans="1:23" x14ac:dyDescent="0.25">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c r="V6899" t="str">
        <f>IF(ISNA(MATCH(Sales!$B6899,Returns!$B$2:$B$297,0)),"No","Yes")</f>
        <v>No</v>
      </c>
      <c r="W6899" t="str">
        <f>INDEX(People!$A$2:$A$5,MATCH(Sales!$M6899,People!$B$2:$B$5,0))</f>
        <v>Chuck Magee</v>
      </c>
    </row>
    <row r="6900" spans="1:23" x14ac:dyDescent="0.25">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c r="V6900" t="str">
        <f>IF(ISNA(MATCH(Sales!$B6900,Returns!$B$2:$B$297,0)),"No","Yes")</f>
        <v>No</v>
      </c>
      <c r="W6900" t="str">
        <f>INDEX(People!$A$2:$A$5,MATCH(Sales!$M6900,People!$B$2:$B$5,0))</f>
        <v>Kelly Williams</v>
      </c>
    </row>
    <row r="6901" spans="1:23" x14ac:dyDescent="0.25">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c r="V6901" t="str">
        <f>IF(ISNA(MATCH(Sales!$B6901,Returns!$B$2:$B$297,0)),"No","Yes")</f>
        <v>No</v>
      </c>
      <c r="W6901" t="str">
        <f>INDEX(People!$A$2:$A$5,MATCH(Sales!$M6901,People!$B$2:$B$5,0))</f>
        <v>Kelly Williams</v>
      </c>
    </row>
    <row r="6902" spans="1:23" x14ac:dyDescent="0.25">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c r="V6902" t="str">
        <f>IF(ISNA(MATCH(Sales!$B6902,Returns!$B$2:$B$297,0)),"No","Yes")</f>
        <v>No</v>
      </c>
      <c r="W6902" t="str">
        <f>INDEX(People!$A$2:$A$5,MATCH(Sales!$M6902,People!$B$2:$B$5,0))</f>
        <v>Chuck Magee</v>
      </c>
    </row>
    <row r="6903" spans="1:23" x14ac:dyDescent="0.25">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c r="V6903" t="str">
        <f>IF(ISNA(MATCH(Sales!$B6903,Returns!$B$2:$B$297,0)),"No","Yes")</f>
        <v>No</v>
      </c>
      <c r="W6903" t="str">
        <f>INDEX(People!$A$2:$A$5,MATCH(Sales!$M6903,People!$B$2:$B$5,0))</f>
        <v>Anna Andreadi</v>
      </c>
    </row>
    <row r="6904" spans="1:23" x14ac:dyDescent="0.25">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IF(ISNA(MATCH(Sales!$B6904,Returns!$B$2:$B$297,0)),"No","Yes")</f>
        <v>No</v>
      </c>
      <c r="W6904" t="str">
        <f>INDEX(People!$A$2:$A$5,MATCH(Sales!$M6904,People!$B$2:$B$5,0))</f>
        <v>Kelly Williams</v>
      </c>
    </row>
    <row r="6905" spans="1:23" x14ac:dyDescent="0.25">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c r="V6905" t="str">
        <f>IF(ISNA(MATCH(Sales!$B6905,Returns!$B$2:$B$297,0)),"No","Yes")</f>
        <v>No</v>
      </c>
      <c r="W6905" t="str">
        <f>INDEX(People!$A$2:$A$5,MATCH(Sales!$M6905,People!$B$2:$B$5,0))</f>
        <v>Kelly Williams</v>
      </c>
    </row>
    <row r="6906" spans="1:23" x14ac:dyDescent="0.25">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c r="V6906" t="str">
        <f>IF(ISNA(MATCH(Sales!$B6906,Returns!$B$2:$B$297,0)),"No","Yes")</f>
        <v>No</v>
      </c>
      <c r="W6906" t="str">
        <f>INDEX(People!$A$2:$A$5,MATCH(Sales!$M6906,People!$B$2:$B$5,0))</f>
        <v>Kelly Williams</v>
      </c>
    </row>
    <row r="6907" spans="1:23" x14ac:dyDescent="0.25">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c r="V6907" t="str">
        <f>IF(ISNA(MATCH(Sales!$B6907,Returns!$B$2:$B$297,0)),"No","Yes")</f>
        <v>No</v>
      </c>
      <c r="W6907" t="str">
        <f>INDEX(People!$A$2:$A$5,MATCH(Sales!$M6907,People!$B$2:$B$5,0))</f>
        <v>Anna Andreadi</v>
      </c>
    </row>
    <row r="6908" spans="1:23" x14ac:dyDescent="0.25">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IF(ISNA(MATCH(Sales!$B6908,Returns!$B$2:$B$297,0)),"No","Yes")</f>
        <v>No</v>
      </c>
      <c r="W6908" t="str">
        <f>INDEX(People!$A$2:$A$5,MATCH(Sales!$M6908,People!$B$2:$B$5,0))</f>
        <v>Kelly Williams</v>
      </c>
    </row>
    <row r="6909" spans="1:23" x14ac:dyDescent="0.25">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c r="V6909" t="str">
        <f>IF(ISNA(MATCH(Sales!$B6909,Returns!$B$2:$B$297,0)),"No","Yes")</f>
        <v>No</v>
      </c>
      <c r="W6909" t="str">
        <f>INDEX(People!$A$2:$A$5,MATCH(Sales!$M6909,People!$B$2:$B$5,0))</f>
        <v>Anna Andreadi</v>
      </c>
    </row>
    <row r="6910" spans="1:23" x14ac:dyDescent="0.25">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c r="V6910" t="str">
        <f>IF(ISNA(MATCH(Sales!$B6910,Returns!$B$2:$B$297,0)),"No","Yes")</f>
        <v>No</v>
      </c>
      <c r="W6910" t="str">
        <f>INDEX(People!$A$2:$A$5,MATCH(Sales!$M6910,People!$B$2:$B$5,0))</f>
        <v>Cassandra Brandow</v>
      </c>
    </row>
    <row r="6911" spans="1:23" x14ac:dyDescent="0.25">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c r="V6911" t="str">
        <f>IF(ISNA(MATCH(Sales!$B6911,Returns!$B$2:$B$297,0)),"No","Yes")</f>
        <v>No</v>
      </c>
      <c r="W6911" t="str">
        <f>INDEX(People!$A$2:$A$5,MATCH(Sales!$M6911,People!$B$2:$B$5,0))</f>
        <v>Chuck Magee</v>
      </c>
    </row>
    <row r="6912" spans="1:23" x14ac:dyDescent="0.25">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c r="V6912" t="str">
        <f>IF(ISNA(MATCH(Sales!$B6912,Returns!$B$2:$B$297,0)),"No","Yes")</f>
        <v>No</v>
      </c>
      <c r="W6912" t="str">
        <f>INDEX(People!$A$2:$A$5,MATCH(Sales!$M6912,People!$B$2:$B$5,0))</f>
        <v>Anna Andreadi</v>
      </c>
    </row>
    <row r="6913" spans="1:23" x14ac:dyDescent="0.25">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c r="V6913" t="str">
        <f>IF(ISNA(MATCH(Sales!$B6913,Returns!$B$2:$B$297,0)),"No","Yes")</f>
        <v>No</v>
      </c>
      <c r="W6913" t="str">
        <f>INDEX(People!$A$2:$A$5,MATCH(Sales!$M6913,People!$B$2:$B$5,0))</f>
        <v>Anna Andreadi</v>
      </c>
    </row>
    <row r="6914" spans="1:23" x14ac:dyDescent="0.25">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IF(ISNA(MATCH(Sales!$B6914,Returns!$B$2:$B$297,0)),"No","Yes")</f>
        <v>No</v>
      </c>
      <c r="W6914" t="str">
        <f>INDEX(People!$A$2:$A$5,MATCH(Sales!$M6914,People!$B$2:$B$5,0))</f>
        <v>Anna Andreadi</v>
      </c>
    </row>
    <row r="6915" spans="1:23" x14ac:dyDescent="0.25">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c r="V6915" t="str">
        <f>IF(ISNA(MATCH(Sales!$B6915,Returns!$B$2:$B$297,0)),"No","Yes")</f>
        <v>No</v>
      </c>
      <c r="W6915" t="str">
        <f>INDEX(People!$A$2:$A$5,MATCH(Sales!$M6915,People!$B$2:$B$5,0))</f>
        <v>Cassandra Brandow</v>
      </c>
    </row>
    <row r="6916" spans="1:23" x14ac:dyDescent="0.25">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c r="V6916" t="str">
        <f>IF(ISNA(MATCH(Sales!$B6916,Returns!$B$2:$B$297,0)),"No","Yes")</f>
        <v>No</v>
      </c>
      <c r="W6916" t="str">
        <f>INDEX(People!$A$2:$A$5,MATCH(Sales!$M6916,People!$B$2:$B$5,0))</f>
        <v>Kelly Williams</v>
      </c>
    </row>
    <row r="6917" spans="1:23" x14ac:dyDescent="0.25">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c r="V6917" t="str">
        <f>IF(ISNA(MATCH(Sales!$B6917,Returns!$B$2:$B$297,0)),"No","Yes")</f>
        <v>No</v>
      </c>
      <c r="W6917" t="str">
        <f>INDEX(People!$A$2:$A$5,MATCH(Sales!$M6917,People!$B$2:$B$5,0))</f>
        <v>Kelly Williams</v>
      </c>
    </row>
    <row r="6918" spans="1:23" x14ac:dyDescent="0.25">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c r="V6918" t="str">
        <f>IF(ISNA(MATCH(Sales!$B6918,Returns!$B$2:$B$297,0)),"No","Yes")</f>
        <v>No</v>
      </c>
      <c r="W6918" t="str">
        <f>INDEX(People!$A$2:$A$5,MATCH(Sales!$M6918,People!$B$2:$B$5,0))</f>
        <v>Kelly Williams</v>
      </c>
    </row>
    <row r="6919" spans="1:23" x14ac:dyDescent="0.25">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c r="V6919" t="str">
        <f>IF(ISNA(MATCH(Sales!$B6919,Returns!$B$2:$B$297,0)),"No","Yes")</f>
        <v>No</v>
      </c>
      <c r="W6919" t="str">
        <f>INDEX(People!$A$2:$A$5,MATCH(Sales!$M6919,People!$B$2:$B$5,0))</f>
        <v>Anna Andreadi</v>
      </c>
    </row>
    <row r="6920" spans="1:23" x14ac:dyDescent="0.25">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c r="V6920" t="str">
        <f>IF(ISNA(MATCH(Sales!$B6920,Returns!$B$2:$B$297,0)),"No","Yes")</f>
        <v>No</v>
      </c>
      <c r="W6920" t="str">
        <f>INDEX(People!$A$2:$A$5,MATCH(Sales!$M6920,People!$B$2:$B$5,0))</f>
        <v>Anna Andreadi</v>
      </c>
    </row>
    <row r="6921" spans="1:23" x14ac:dyDescent="0.25">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IF(ISNA(MATCH(Sales!$B6921,Returns!$B$2:$B$297,0)),"No","Yes")</f>
        <v>No</v>
      </c>
      <c r="W6921" t="str">
        <f>INDEX(People!$A$2:$A$5,MATCH(Sales!$M6921,People!$B$2:$B$5,0))</f>
        <v>Chuck Magee</v>
      </c>
    </row>
    <row r="6922" spans="1:23" x14ac:dyDescent="0.25">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c r="V6922" t="str">
        <f>IF(ISNA(MATCH(Sales!$B6922,Returns!$B$2:$B$297,0)),"No","Yes")</f>
        <v>No</v>
      </c>
      <c r="W6922" t="str">
        <f>INDEX(People!$A$2:$A$5,MATCH(Sales!$M6922,People!$B$2:$B$5,0))</f>
        <v>Anna Andreadi</v>
      </c>
    </row>
    <row r="6923" spans="1:23" x14ac:dyDescent="0.25">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IF(ISNA(MATCH(Sales!$B6923,Returns!$B$2:$B$297,0)),"No","Yes")</f>
        <v>No</v>
      </c>
      <c r="W6923" t="str">
        <f>INDEX(People!$A$2:$A$5,MATCH(Sales!$M6923,People!$B$2:$B$5,0))</f>
        <v>Chuck Magee</v>
      </c>
    </row>
    <row r="6924" spans="1:23" x14ac:dyDescent="0.25">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IF(ISNA(MATCH(Sales!$B6924,Returns!$B$2:$B$297,0)),"No","Yes")</f>
        <v>No</v>
      </c>
      <c r="W6924" t="str">
        <f>INDEX(People!$A$2:$A$5,MATCH(Sales!$M6924,People!$B$2:$B$5,0))</f>
        <v>Cassandra Brandow</v>
      </c>
    </row>
    <row r="6925" spans="1:23" x14ac:dyDescent="0.25">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c r="V6925" t="str">
        <f>IF(ISNA(MATCH(Sales!$B6925,Returns!$B$2:$B$297,0)),"No","Yes")</f>
        <v>No</v>
      </c>
      <c r="W6925" t="str">
        <f>INDEX(People!$A$2:$A$5,MATCH(Sales!$M6925,People!$B$2:$B$5,0))</f>
        <v>Cassandra Brandow</v>
      </c>
    </row>
    <row r="6926" spans="1:23" x14ac:dyDescent="0.25">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c r="V6926" t="str">
        <f>IF(ISNA(MATCH(Sales!$B6926,Returns!$B$2:$B$297,0)),"No","Yes")</f>
        <v>No</v>
      </c>
      <c r="W6926" t="str">
        <f>INDEX(People!$A$2:$A$5,MATCH(Sales!$M6926,People!$B$2:$B$5,0))</f>
        <v>Chuck Magee</v>
      </c>
    </row>
    <row r="6927" spans="1:23" x14ac:dyDescent="0.25">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c r="V6927" t="str">
        <f>IF(ISNA(MATCH(Sales!$B6927,Returns!$B$2:$B$297,0)),"No","Yes")</f>
        <v>No</v>
      </c>
      <c r="W6927" t="str">
        <f>INDEX(People!$A$2:$A$5,MATCH(Sales!$M6927,People!$B$2:$B$5,0))</f>
        <v>Chuck Magee</v>
      </c>
    </row>
    <row r="6928" spans="1:23" x14ac:dyDescent="0.25">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c r="V6928" t="str">
        <f>IF(ISNA(MATCH(Sales!$B6928,Returns!$B$2:$B$297,0)),"No","Yes")</f>
        <v>No</v>
      </c>
      <c r="W6928" t="str">
        <f>INDEX(People!$A$2:$A$5,MATCH(Sales!$M6928,People!$B$2:$B$5,0))</f>
        <v>Anna Andreadi</v>
      </c>
    </row>
    <row r="6929" spans="1:23" x14ac:dyDescent="0.25">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c r="V6929" t="str">
        <f>IF(ISNA(MATCH(Sales!$B6929,Returns!$B$2:$B$297,0)),"No","Yes")</f>
        <v>No</v>
      </c>
      <c r="W6929" t="str">
        <f>INDEX(People!$A$2:$A$5,MATCH(Sales!$M6929,People!$B$2:$B$5,0))</f>
        <v>Anna Andreadi</v>
      </c>
    </row>
    <row r="6930" spans="1:23" x14ac:dyDescent="0.25">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c r="V6930" t="str">
        <f>IF(ISNA(MATCH(Sales!$B6930,Returns!$B$2:$B$297,0)),"No","Yes")</f>
        <v>No</v>
      </c>
      <c r="W6930" t="str">
        <f>INDEX(People!$A$2:$A$5,MATCH(Sales!$M6930,People!$B$2:$B$5,0))</f>
        <v>Anna Andreadi</v>
      </c>
    </row>
    <row r="6931" spans="1:23" x14ac:dyDescent="0.25">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c r="V6931" t="str">
        <f>IF(ISNA(MATCH(Sales!$B6931,Returns!$B$2:$B$297,0)),"No","Yes")</f>
        <v>No</v>
      </c>
      <c r="W6931" t="str">
        <f>INDEX(People!$A$2:$A$5,MATCH(Sales!$M6931,People!$B$2:$B$5,0))</f>
        <v>Anna Andreadi</v>
      </c>
    </row>
    <row r="6932" spans="1:23" x14ac:dyDescent="0.25">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IF(ISNA(MATCH(Sales!$B6932,Returns!$B$2:$B$297,0)),"No","Yes")</f>
        <v>No</v>
      </c>
      <c r="W6932" t="str">
        <f>INDEX(People!$A$2:$A$5,MATCH(Sales!$M6932,People!$B$2:$B$5,0))</f>
        <v>Anna Andreadi</v>
      </c>
    </row>
    <row r="6933" spans="1:23" x14ac:dyDescent="0.25">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c r="V6933" t="str">
        <f>IF(ISNA(MATCH(Sales!$B6933,Returns!$B$2:$B$297,0)),"No","Yes")</f>
        <v>No</v>
      </c>
      <c r="W6933" t="str">
        <f>INDEX(People!$A$2:$A$5,MATCH(Sales!$M6933,People!$B$2:$B$5,0))</f>
        <v>Chuck Magee</v>
      </c>
    </row>
    <row r="6934" spans="1:23" x14ac:dyDescent="0.25">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c r="V6934" t="str">
        <f>IF(ISNA(MATCH(Sales!$B6934,Returns!$B$2:$B$297,0)),"No","Yes")</f>
        <v>No</v>
      </c>
      <c r="W6934" t="str">
        <f>INDEX(People!$A$2:$A$5,MATCH(Sales!$M6934,People!$B$2:$B$5,0))</f>
        <v>Chuck Magee</v>
      </c>
    </row>
    <row r="6935" spans="1:23" x14ac:dyDescent="0.25">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c r="V6935" t="str">
        <f>IF(ISNA(MATCH(Sales!$B6935,Returns!$B$2:$B$297,0)),"No","Yes")</f>
        <v>No</v>
      </c>
      <c r="W6935" t="str">
        <f>INDEX(People!$A$2:$A$5,MATCH(Sales!$M6935,People!$B$2:$B$5,0))</f>
        <v>Chuck Magee</v>
      </c>
    </row>
    <row r="6936" spans="1:23" x14ac:dyDescent="0.25">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c r="V6936" t="str">
        <f>IF(ISNA(MATCH(Sales!$B6936,Returns!$B$2:$B$297,0)),"No","Yes")</f>
        <v>No</v>
      </c>
      <c r="W6936" t="str">
        <f>INDEX(People!$A$2:$A$5,MATCH(Sales!$M6936,People!$B$2:$B$5,0))</f>
        <v>Chuck Magee</v>
      </c>
    </row>
    <row r="6937" spans="1:23" x14ac:dyDescent="0.25">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c r="V6937" t="str">
        <f>IF(ISNA(MATCH(Sales!$B6937,Returns!$B$2:$B$297,0)),"No","Yes")</f>
        <v>No</v>
      </c>
      <c r="W6937" t="str">
        <f>INDEX(People!$A$2:$A$5,MATCH(Sales!$M6937,People!$B$2:$B$5,0))</f>
        <v>Kelly Williams</v>
      </c>
    </row>
    <row r="6938" spans="1:23" x14ac:dyDescent="0.25">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c r="V6938" t="str">
        <f>IF(ISNA(MATCH(Sales!$B6938,Returns!$B$2:$B$297,0)),"No","Yes")</f>
        <v>No</v>
      </c>
      <c r="W6938" t="str">
        <f>INDEX(People!$A$2:$A$5,MATCH(Sales!$M6938,People!$B$2:$B$5,0))</f>
        <v>Kelly Williams</v>
      </c>
    </row>
    <row r="6939" spans="1:23" x14ac:dyDescent="0.25">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c r="V6939" t="str">
        <f>IF(ISNA(MATCH(Sales!$B6939,Returns!$B$2:$B$297,0)),"No","Yes")</f>
        <v>No</v>
      </c>
      <c r="W6939" t="str">
        <f>INDEX(People!$A$2:$A$5,MATCH(Sales!$M6939,People!$B$2:$B$5,0))</f>
        <v>Kelly Williams</v>
      </c>
    </row>
    <row r="6940" spans="1:23" x14ac:dyDescent="0.25">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c r="V6940" t="str">
        <f>IF(ISNA(MATCH(Sales!$B6940,Returns!$B$2:$B$297,0)),"No","Yes")</f>
        <v>No</v>
      </c>
      <c r="W6940" t="str">
        <f>INDEX(People!$A$2:$A$5,MATCH(Sales!$M6940,People!$B$2:$B$5,0))</f>
        <v>Anna Andreadi</v>
      </c>
    </row>
    <row r="6941" spans="1:23" x14ac:dyDescent="0.25">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IF(ISNA(MATCH(Sales!$B6941,Returns!$B$2:$B$297,0)),"No","Yes")</f>
        <v>No</v>
      </c>
      <c r="W6941" t="str">
        <f>INDEX(People!$A$2:$A$5,MATCH(Sales!$M6941,People!$B$2:$B$5,0))</f>
        <v>Chuck Magee</v>
      </c>
    </row>
    <row r="6942" spans="1:23" x14ac:dyDescent="0.25">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c r="V6942" t="str">
        <f>IF(ISNA(MATCH(Sales!$B6942,Returns!$B$2:$B$297,0)),"No","Yes")</f>
        <v>No</v>
      </c>
      <c r="W6942" t="str">
        <f>INDEX(People!$A$2:$A$5,MATCH(Sales!$M6942,People!$B$2:$B$5,0))</f>
        <v>Chuck Magee</v>
      </c>
    </row>
    <row r="6943" spans="1:23" x14ac:dyDescent="0.25">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c r="V6943" t="str">
        <f>IF(ISNA(MATCH(Sales!$B6943,Returns!$B$2:$B$297,0)),"No","Yes")</f>
        <v>No</v>
      </c>
      <c r="W6943" t="str">
        <f>INDEX(People!$A$2:$A$5,MATCH(Sales!$M6943,People!$B$2:$B$5,0))</f>
        <v>Chuck Magee</v>
      </c>
    </row>
    <row r="6944" spans="1:23" x14ac:dyDescent="0.25">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c r="V6944" t="str">
        <f>IF(ISNA(MATCH(Sales!$B6944,Returns!$B$2:$B$297,0)),"No","Yes")</f>
        <v>No</v>
      </c>
      <c r="W6944" t="str">
        <f>INDEX(People!$A$2:$A$5,MATCH(Sales!$M6944,People!$B$2:$B$5,0))</f>
        <v>Chuck Magee</v>
      </c>
    </row>
    <row r="6945" spans="1:23" x14ac:dyDescent="0.25">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c r="V6945" t="str">
        <f>IF(ISNA(MATCH(Sales!$B6945,Returns!$B$2:$B$297,0)),"No","Yes")</f>
        <v>No</v>
      </c>
      <c r="W6945" t="str">
        <f>INDEX(People!$A$2:$A$5,MATCH(Sales!$M6945,People!$B$2:$B$5,0))</f>
        <v>Anna Andreadi</v>
      </c>
    </row>
    <row r="6946" spans="1:23" x14ac:dyDescent="0.25">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c r="V6946" t="str">
        <f>IF(ISNA(MATCH(Sales!$B6946,Returns!$B$2:$B$297,0)),"No","Yes")</f>
        <v>No</v>
      </c>
      <c r="W6946" t="str">
        <f>INDEX(People!$A$2:$A$5,MATCH(Sales!$M6946,People!$B$2:$B$5,0))</f>
        <v>Chuck Magee</v>
      </c>
    </row>
    <row r="6947" spans="1:23" x14ac:dyDescent="0.25">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c r="V6947" t="str">
        <f>IF(ISNA(MATCH(Sales!$B6947,Returns!$B$2:$B$297,0)),"No","Yes")</f>
        <v>No</v>
      </c>
      <c r="W6947" t="str">
        <f>INDEX(People!$A$2:$A$5,MATCH(Sales!$M6947,People!$B$2:$B$5,0))</f>
        <v>Chuck Magee</v>
      </c>
    </row>
    <row r="6948" spans="1:23" x14ac:dyDescent="0.25">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IF(ISNA(MATCH(Sales!$B6948,Returns!$B$2:$B$297,0)),"No","Yes")</f>
        <v>No</v>
      </c>
      <c r="W6948" t="str">
        <f>INDEX(People!$A$2:$A$5,MATCH(Sales!$M6948,People!$B$2:$B$5,0))</f>
        <v>Anna Andreadi</v>
      </c>
    </row>
    <row r="6949" spans="1:23" x14ac:dyDescent="0.25">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IF(ISNA(MATCH(Sales!$B6949,Returns!$B$2:$B$297,0)),"No","Yes")</f>
        <v>No</v>
      </c>
      <c r="W6949" t="str">
        <f>INDEX(People!$A$2:$A$5,MATCH(Sales!$M6949,People!$B$2:$B$5,0))</f>
        <v>Kelly Williams</v>
      </c>
    </row>
    <row r="6950" spans="1:23" x14ac:dyDescent="0.25">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c r="V6950" t="str">
        <f>IF(ISNA(MATCH(Sales!$B6950,Returns!$B$2:$B$297,0)),"No","Yes")</f>
        <v>No</v>
      </c>
      <c r="W6950" t="str">
        <f>INDEX(People!$A$2:$A$5,MATCH(Sales!$M6950,People!$B$2:$B$5,0))</f>
        <v>Kelly Williams</v>
      </c>
    </row>
    <row r="6951" spans="1:23" x14ac:dyDescent="0.25">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c r="V6951" t="str">
        <f>IF(ISNA(MATCH(Sales!$B6951,Returns!$B$2:$B$297,0)),"No","Yes")</f>
        <v>No</v>
      </c>
      <c r="W6951" t="str">
        <f>INDEX(People!$A$2:$A$5,MATCH(Sales!$M6951,People!$B$2:$B$5,0))</f>
        <v>Chuck Magee</v>
      </c>
    </row>
    <row r="6952" spans="1:23" x14ac:dyDescent="0.25">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c r="V6952" t="str">
        <f>IF(ISNA(MATCH(Sales!$B6952,Returns!$B$2:$B$297,0)),"No","Yes")</f>
        <v>No</v>
      </c>
      <c r="W6952" t="str">
        <f>INDEX(People!$A$2:$A$5,MATCH(Sales!$M6952,People!$B$2:$B$5,0))</f>
        <v>Chuck Magee</v>
      </c>
    </row>
    <row r="6953" spans="1:23" x14ac:dyDescent="0.25">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c r="V6953" t="str">
        <f>IF(ISNA(MATCH(Sales!$B6953,Returns!$B$2:$B$297,0)),"No","Yes")</f>
        <v>No</v>
      </c>
      <c r="W6953" t="str">
        <f>INDEX(People!$A$2:$A$5,MATCH(Sales!$M6953,People!$B$2:$B$5,0))</f>
        <v>Kelly Williams</v>
      </c>
    </row>
    <row r="6954" spans="1:23" x14ac:dyDescent="0.25">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IF(ISNA(MATCH(Sales!$B6954,Returns!$B$2:$B$297,0)),"No","Yes")</f>
        <v>No</v>
      </c>
      <c r="W6954" t="str">
        <f>INDEX(People!$A$2:$A$5,MATCH(Sales!$M6954,People!$B$2:$B$5,0))</f>
        <v>Anna Andreadi</v>
      </c>
    </row>
    <row r="6955" spans="1:23" x14ac:dyDescent="0.25">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c r="V6955" t="str">
        <f>IF(ISNA(MATCH(Sales!$B6955,Returns!$B$2:$B$297,0)),"No","Yes")</f>
        <v>No</v>
      </c>
      <c r="W6955" t="str">
        <f>INDEX(People!$A$2:$A$5,MATCH(Sales!$M6955,People!$B$2:$B$5,0))</f>
        <v>Anna Andreadi</v>
      </c>
    </row>
    <row r="6956" spans="1:23" x14ac:dyDescent="0.25">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c r="V6956" t="str">
        <f>IF(ISNA(MATCH(Sales!$B6956,Returns!$B$2:$B$297,0)),"No","Yes")</f>
        <v>No</v>
      </c>
      <c r="W6956" t="str">
        <f>INDEX(People!$A$2:$A$5,MATCH(Sales!$M6956,People!$B$2:$B$5,0))</f>
        <v>Anna Andreadi</v>
      </c>
    </row>
    <row r="6957" spans="1:23" x14ac:dyDescent="0.25">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IF(ISNA(MATCH(Sales!$B6957,Returns!$B$2:$B$297,0)),"No","Yes")</f>
        <v>No</v>
      </c>
      <c r="W6957" t="str">
        <f>INDEX(People!$A$2:$A$5,MATCH(Sales!$M6957,People!$B$2:$B$5,0))</f>
        <v>Anna Andreadi</v>
      </c>
    </row>
    <row r="6958" spans="1:23" x14ac:dyDescent="0.25">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c r="V6958" t="str">
        <f>IF(ISNA(MATCH(Sales!$B6958,Returns!$B$2:$B$297,0)),"No","Yes")</f>
        <v>No</v>
      </c>
      <c r="W6958" t="str">
        <f>INDEX(People!$A$2:$A$5,MATCH(Sales!$M6958,People!$B$2:$B$5,0))</f>
        <v>Cassandra Brandow</v>
      </c>
    </row>
    <row r="6959" spans="1:23" x14ac:dyDescent="0.25">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c r="V6959" t="str">
        <f>IF(ISNA(MATCH(Sales!$B6959,Returns!$B$2:$B$297,0)),"No","Yes")</f>
        <v>No</v>
      </c>
      <c r="W6959" t="str">
        <f>INDEX(People!$A$2:$A$5,MATCH(Sales!$M6959,People!$B$2:$B$5,0))</f>
        <v>Cassandra Brandow</v>
      </c>
    </row>
    <row r="6960" spans="1:23" x14ac:dyDescent="0.25">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IF(ISNA(MATCH(Sales!$B6960,Returns!$B$2:$B$297,0)),"No","Yes")</f>
        <v>No</v>
      </c>
      <c r="W6960" t="str">
        <f>INDEX(People!$A$2:$A$5,MATCH(Sales!$M6960,People!$B$2:$B$5,0))</f>
        <v>Anna Andreadi</v>
      </c>
    </row>
    <row r="6961" spans="1:23" x14ac:dyDescent="0.25">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IF(ISNA(MATCH(Sales!$B6961,Returns!$B$2:$B$297,0)),"No","Yes")</f>
        <v>No</v>
      </c>
      <c r="W6961" t="str">
        <f>INDEX(People!$A$2:$A$5,MATCH(Sales!$M6961,People!$B$2:$B$5,0))</f>
        <v>Anna Andreadi</v>
      </c>
    </row>
    <row r="6962" spans="1:23" x14ac:dyDescent="0.25">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c r="V6962" t="str">
        <f>IF(ISNA(MATCH(Sales!$B6962,Returns!$B$2:$B$297,0)),"No","Yes")</f>
        <v>No</v>
      </c>
      <c r="W6962" t="str">
        <f>INDEX(People!$A$2:$A$5,MATCH(Sales!$M6962,People!$B$2:$B$5,0))</f>
        <v>Anna Andreadi</v>
      </c>
    </row>
    <row r="6963" spans="1:23" x14ac:dyDescent="0.25">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c r="V6963" t="str">
        <f>IF(ISNA(MATCH(Sales!$B6963,Returns!$B$2:$B$297,0)),"No","Yes")</f>
        <v>No</v>
      </c>
      <c r="W6963" t="str">
        <f>INDEX(People!$A$2:$A$5,MATCH(Sales!$M6963,People!$B$2:$B$5,0))</f>
        <v>Anna Andreadi</v>
      </c>
    </row>
    <row r="6964" spans="1:23" x14ac:dyDescent="0.25">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IF(ISNA(MATCH(Sales!$B6964,Returns!$B$2:$B$297,0)),"No","Yes")</f>
        <v>No</v>
      </c>
      <c r="W6964" t="str">
        <f>INDEX(People!$A$2:$A$5,MATCH(Sales!$M6964,People!$B$2:$B$5,0))</f>
        <v>Cassandra Brandow</v>
      </c>
    </row>
    <row r="6965" spans="1:23" x14ac:dyDescent="0.25">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c r="V6965" t="str">
        <f>IF(ISNA(MATCH(Sales!$B6965,Returns!$B$2:$B$297,0)),"No","Yes")</f>
        <v>No</v>
      </c>
      <c r="W6965" t="str">
        <f>INDEX(People!$A$2:$A$5,MATCH(Sales!$M6965,People!$B$2:$B$5,0))</f>
        <v>Cassandra Brandow</v>
      </c>
    </row>
    <row r="6966" spans="1:23" x14ac:dyDescent="0.25">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IF(ISNA(MATCH(Sales!$B6966,Returns!$B$2:$B$297,0)),"No","Yes")</f>
        <v>No</v>
      </c>
      <c r="W6966" t="str">
        <f>INDEX(People!$A$2:$A$5,MATCH(Sales!$M6966,People!$B$2:$B$5,0))</f>
        <v>Cassandra Brandow</v>
      </c>
    </row>
    <row r="6967" spans="1:23" x14ac:dyDescent="0.25">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c r="V6967" t="str">
        <f>IF(ISNA(MATCH(Sales!$B6967,Returns!$B$2:$B$297,0)),"No","Yes")</f>
        <v>No</v>
      </c>
      <c r="W6967" t="str">
        <f>INDEX(People!$A$2:$A$5,MATCH(Sales!$M6967,People!$B$2:$B$5,0))</f>
        <v>Cassandra Brandow</v>
      </c>
    </row>
    <row r="6968" spans="1:23" x14ac:dyDescent="0.25">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IF(ISNA(MATCH(Sales!$B6968,Returns!$B$2:$B$297,0)),"No","Yes")</f>
        <v>No</v>
      </c>
      <c r="W6968" t="str">
        <f>INDEX(People!$A$2:$A$5,MATCH(Sales!$M6968,People!$B$2:$B$5,0))</f>
        <v>Cassandra Brandow</v>
      </c>
    </row>
    <row r="6969" spans="1:23" x14ac:dyDescent="0.25">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c r="V6969" t="str">
        <f>IF(ISNA(MATCH(Sales!$B6969,Returns!$B$2:$B$297,0)),"No","Yes")</f>
        <v>No</v>
      </c>
      <c r="W6969" t="str">
        <f>INDEX(People!$A$2:$A$5,MATCH(Sales!$M6969,People!$B$2:$B$5,0))</f>
        <v>Cassandra Brandow</v>
      </c>
    </row>
    <row r="6970" spans="1:23" x14ac:dyDescent="0.25">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IF(ISNA(MATCH(Sales!$B6970,Returns!$B$2:$B$297,0)),"No","Yes")</f>
        <v>No</v>
      </c>
      <c r="W6970" t="str">
        <f>INDEX(People!$A$2:$A$5,MATCH(Sales!$M6970,People!$B$2:$B$5,0))</f>
        <v>Chuck Magee</v>
      </c>
    </row>
    <row r="6971" spans="1:23" x14ac:dyDescent="0.25">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c r="V6971" t="str">
        <f>IF(ISNA(MATCH(Sales!$B6971,Returns!$B$2:$B$297,0)),"No","Yes")</f>
        <v>No</v>
      </c>
      <c r="W6971" t="str">
        <f>INDEX(People!$A$2:$A$5,MATCH(Sales!$M6971,People!$B$2:$B$5,0))</f>
        <v>Anna Andreadi</v>
      </c>
    </row>
    <row r="6972" spans="1:23" x14ac:dyDescent="0.25">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c r="V6972" t="str">
        <f>IF(ISNA(MATCH(Sales!$B6972,Returns!$B$2:$B$297,0)),"No","Yes")</f>
        <v>Yes</v>
      </c>
      <c r="W6972" t="str">
        <f>INDEX(People!$A$2:$A$5,MATCH(Sales!$M6972,People!$B$2:$B$5,0))</f>
        <v>Anna Andreadi</v>
      </c>
    </row>
    <row r="6973" spans="1:23" x14ac:dyDescent="0.25">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c r="V6973" t="str">
        <f>IF(ISNA(MATCH(Sales!$B6973,Returns!$B$2:$B$297,0)),"No","Yes")</f>
        <v>Yes</v>
      </c>
      <c r="W6973" t="str">
        <f>INDEX(People!$A$2:$A$5,MATCH(Sales!$M6973,People!$B$2:$B$5,0))</f>
        <v>Anna Andreadi</v>
      </c>
    </row>
    <row r="6974" spans="1:23" x14ac:dyDescent="0.25">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c r="V6974" t="str">
        <f>IF(ISNA(MATCH(Sales!$B6974,Returns!$B$2:$B$297,0)),"No","Yes")</f>
        <v>Yes</v>
      </c>
      <c r="W6974" t="str">
        <f>INDEX(People!$A$2:$A$5,MATCH(Sales!$M6974,People!$B$2:$B$5,0))</f>
        <v>Anna Andreadi</v>
      </c>
    </row>
    <row r="6975" spans="1:23" x14ac:dyDescent="0.25">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c r="V6975" t="str">
        <f>IF(ISNA(MATCH(Sales!$B6975,Returns!$B$2:$B$297,0)),"No","Yes")</f>
        <v>Yes</v>
      </c>
      <c r="W6975" t="str">
        <f>INDEX(People!$A$2:$A$5,MATCH(Sales!$M6975,People!$B$2:$B$5,0))</f>
        <v>Anna Andreadi</v>
      </c>
    </row>
    <row r="6976" spans="1:23" x14ac:dyDescent="0.25">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c r="V6976" t="str">
        <f>IF(ISNA(MATCH(Sales!$B6976,Returns!$B$2:$B$297,0)),"No","Yes")</f>
        <v>No</v>
      </c>
      <c r="W6976" t="str">
        <f>INDEX(People!$A$2:$A$5,MATCH(Sales!$M6976,People!$B$2:$B$5,0))</f>
        <v>Kelly Williams</v>
      </c>
    </row>
    <row r="6977" spans="1:23" x14ac:dyDescent="0.25">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IF(ISNA(MATCH(Sales!$B6977,Returns!$B$2:$B$297,0)),"No","Yes")</f>
        <v>Yes</v>
      </c>
      <c r="W6977" t="str">
        <f>INDEX(People!$A$2:$A$5,MATCH(Sales!$M6977,People!$B$2:$B$5,0))</f>
        <v>Anna Andreadi</v>
      </c>
    </row>
    <row r="6978" spans="1:23" x14ac:dyDescent="0.25">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c r="V6978" t="str">
        <f>IF(ISNA(MATCH(Sales!$B6978,Returns!$B$2:$B$297,0)),"No","Yes")</f>
        <v>Yes</v>
      </c>
      <c r="W6978" t="str">
        <f>INDEX(People!$A$2:$A$5,MATCH(Sales!$M6978,People!$B$2:$B$5,0))</f>
        <v>Anna Andreadi</v>
      </c>
    </row>
    <row r="6979" spans="1:23" x14ac:dyDescent="0.25">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c r="V6979" t="str">
        <f>IF(ISNA(MATCH(Sales!$B6979,Returns!$B$2:$B$297,0)),"No","Yes")</f>
        <v>No</v>
      </c>
      <c r="W6979" t="str">
        <f>INDEX(People!$A$2:$A$5,MATCH(Sales!$M6979,People!$B$2:$B$5,0))</f>
        <v>Cassandra Brandow</v>
      </c>
    </row>
    <row r="6980" spans="1:23" x14ac:dyDescent="0.25">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c r="V6980" t="str">
        <f>IF(ISNA(MATCH(Sales!$B6980,Returns!$B$2:$B$297,0)),"No","Yes")</f>
        <v>No</v>
      </c>
      <c r="W6980" t="str">
        <f>INDEX(People!$A$2:$A$5,MATCH(Sales!$M6980,People!$B$2:$B$5,0))</f>
        <v>Cassandra Brandow</v>
      </c>
    </row>
    <row r="6981" spans="1:23" x14ac:dyDescent="0.25">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c r="V6981" t="str">
        <f>IF(ISNA(MATCH(Sales!$B6981,Returns!$B$2:$B$297,0)),"No","Yes")</f>
        <v>No</v>
      </c>
      <c r="W6981" t="str">
        <f>INDEX(People!$A$2:$A$5,MATCH(Sales!$M6981,People!$B$2:$B$5,0))</f>
        <v>Anna Andreadi</v>
      </c>
    </row>
    <row r="6982" spans="1:23" x14ac:dyDescent="0.25">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c r="V6982" t="str">
        <f>IF(ISNA(MATCH(Sales!$B6982,Returns!$B$2:$B$297,0)),"No","Yes")</f>
        <v>No</v>
      </c>
      <c r="W6982" t="str">
        <f>INDEX(People!$A$2:$A$5,MATCH(Sales!$M6982,People!$B$2:$B$5,0))</f>
        <v>Chuck Magee</v>
      </c>
    </row>
    <row r="6983" spans="1:23" x14ac:dyDescent="0.25">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c r="V6983" t="str">
        <f>IF(ISNA(MATCH(Sales!$B6983,Returns!$B$2:$B$297,0)),"No","Yes")</f>
        <v>No</v>
      </c>
      <c r="W6983" t="str">
        <f>INDEX(People!$A$2:$A$5,MATCH(Sales!$M6983,People!$B$2:$B$5,0))</f>
        <v>Chuck Magee</v>
      </c>
    </row>
    <row r="6984" spans="1:23" x14ac:dyDescent="0.25">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IF(ISNA(MATCH(Sales!$B6984,Returns!$B$2:$B$297,0)),"No","Yes")</f>
        <v>No</v>
      </c>
      <c r="W6984" t="str">
        <f>INDEX(People!$A$2:$A$5,MATCH(Sales!$M6984,People!$B$2:$B$5,0))</f>
        <v>Kelly Williams</v>
      </c>
    </row>
    <row r="6985" spans="1:23" x14ac:dyDescent="0.25">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IF(ISNA(MATCH(Sales!$B6985,Returns!$B$2:$B$297,0)),"No","Yes")</f>
        <v>No</v>
      </c>
      <c r="W6985" t="str">
        <f>INDEX(People!$A$2:$A$5,MATCH(Sales!$M6985,People!$B$2:$B$5,0))</f>
        <v>Kelly Williams</v>
      </c>
    </row>
    <row r="6986" spans="1:23" x14ac:dyDescent="0.25">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c r="V6986" t="str">
        <f>IF(ISNA(MATCH(Sales!$B6986,Returns!$B$2:$B$297,0)),"No","Yes")</f>
        <v>No</v>
      </c>
      <c r="W6986" t="str">
        <f>INDEX(People!$A$2:$A$5,MATCH(Sales!$M6986,People!$B$2:$B$5,0))</f>
        <v>Kelly Williams</v>
      </c>
    </row>
    <row r="6987" spans="1:23" x14ac:dyDescent="0.25">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IF(ISNA(MATCH(Sales!$B6987,Returns!$B$2:$B$297,0)),"No","Yes")</f>
        <v>No</v>
      </c>
      <c r="W6987" t="str">
        <f>INDEX(People!$A$2:$A$5,MATCH(Sales!$M6987,People!$B$2:$B$5,0))</f>
        <v>Kelly Williams</v>
      </c>
    </row>
    <row r="6988" spans="1:23" x14ac:dyDescent="0.25">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IF(ISNA(MATCH(Sales!$B6988,Returns!$B$2:$B$297,0)),"No","Yes")</f>
        <v>No</v>
      </c>
      <c r="W6988" t="str">
        <f>INDEX(People!$A$2:$A$5,MATCH(Sales!$M6988,People!$B$2:$B$5,0))</f>
        <v>Kelly Williams</v>
      </c>
    </row>
    <row r="6989" spans="1:23" x14ac:dyDescent="0.25">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c r="V6989" t="str">
        <f>IF(ISNA(MATCH(Sales!$B6989,Returns!$B$2:$B$297,0)),"No","Yes")</f>
        <v>No</v>
      </c>
      <c r="W6989" t="str">
        <f>INDEX(People!$A$2:$A$5,MATCH(Sales!$M6989,People!$B$2:$B$5,0))</f>
        <v>Kelly Williams</v>
      </c>
    </row>
    <row r="6990" spans="1:23" x14ac:dyDescent="0.25">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c r="V6990" t="str">
        <f>IF(ISNA(MATCH(Sales!$B6990,Returns!$B$2:$B$297,0)),"No","Yes")</f>
        <v>No</v>
      </c>
      <c r="W6990" t="str">
        <f>INDEX(People!$A$2:$A$5,MATCH(Sales!$M6990,People!$B$2:$B$5,0))</f>
        <v>Cassandra Brandow</v>
      </c>
    </row>
    <row r="6991" spans="1:23" x14ac:dyDescent="0.25">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c r="V6991" t="str">
        <f>IF(ISNA(MATCH(Sales!$B6991,Returns!$B$2:$B$297,0)),"No","Yes")</f>
        <v>No</v>
      </c>
      <c r="W6991" t="str">
        <f>INDEX(People!$A$2:$A$5,MATCH(Sales!$M6991,People!$B$2:$B$5,0))</f>
        <v>Kelly Williams</v>
      </c>
    </row>
    <row r="6992" spans="1:23" x14ac:dyDescent="0.25">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c r="V6992" t="str">
        <f>IF(ISNA(MATCH(Sales!$B6992,Returns!$B$2:$B$297,0)),"No","Yes")</f>
        <v>No</v>
      </c>
      <c r="W6992" t="str">
        <f>INDEX(People!$A$2:$A$5,MATCH(Sales!$M6992,People!$B$2:$B$5,0))</f>
        <v>Cassandra Brandow</v>
      </c>
    </row>
    <row r="6993" spans="1:23" x14ac:dyDescent="0.25">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c r="V6993" t="str">
        <f>IF(ISNA(MATCH(Sales!$B6993,Returns!$B$2:$B$297,0)),"No","Yes")</f>
        <v>No</v>
      </c>
      <c r="W6993" t="str">
        <f>INDEX(People!$A$2:$A$5,MATCH(Sales!$M6993,People!$B$2:$B$5,0))</f>
        <v>Cassandra Brandow</v>
      </c>
    </row>
    <row r="6994" spans="1:23" x14ac:dyDescent="0.25">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c r="V6994" t="str">
        <f>IF(ISNA(MATCH(Sales!$B6994,Returns!$B$2:$B$297,0)),"No","Yes")</f>
        <v>No</v>
      </c>
      <c r="W6994" t="str">
        <f>INDEX(People!$A$2:$A$5,MATCH(Sales!$M6994,People!$B$2:$B$5,0))</f>
        <v>Cassandra Brandow</v>
      </c>
    </row>
    <row r="6995" spans="1:23" x14ac:dyDescent="0.25">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c r="V6995" t="str">
        <f>IF(ISNA(MATCH(Sales!$B6995,Returns!$B$2:$B$297,0)),"No","Yes")</f>
        <v>No</v>
      </c>
      <c r="W6995" t="str">
        <f>INDEX(People!$A$2:$A$5,MATCH(Sales!$M6995,People!$B$2:$B$5,0))</f>
        <v>Cassandra Brandow</v>
      </c>
    </row>
    <row r="6996" spans="1:23" x14ac:dyDescent="0.25">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c r="V6996" t="str">
        <f>IF(ISNA(MATCH(Sales!$B6996,Returns!$B$2:$B$297,0)),"No","Yes")</f>
        <v>No</v>
      </c>
      <c r="W6996" t="str">
        <f>INDEX(People!$A$2:$A$5,MATCH(Sales!$M6996,People!$B$2:$B$5,0))</f>
        <v>Cassandra Brandow</v>
      </c>
    </row>
    <row r="6997" spans="1:23" x14ac:dyDescent="0.25">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IF(ISNA(MATCH(Sales!$B6997,Returns!$B$2:$B$297,0)),"No","Yes")</f>
        <v>No</v>
      </c>
      <c r="W6997" t="str">
        <f>INDEX(People!$A$2:$A$5,MATCH(Sales!$M6997,People!$B$2:$B$5,0))</f>
        <v>Anna Andreadi</v>
      </c>
    </row>
    <row r="6998" spans="1:23" x14ac:dyDescent="0.25">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c r="V6998" t="str">
        <f>IF(ISNA(MATCH(Sales!$B6998,Returns!$B$2:$B$297,0)),"No","Yes")</f>
        <v>No</v>
      </c>
      <c r="W6998" t="str">
        <f>INDEX(People!$A$2:$A$5,MATCH(Sales!$M6998,People!$B$2:$B$5,0))</f>
        <v>Kelly Williams</v>
      </c>
    </row>
    <row r="6999" spans="1:23" x14ac:dyDescent="0.25">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c r="V6999" t="str">
        <f>IF(ISNA(MATCH(Sales!$B6999,Returns!$B$2:$B$297,0)),"No","Yes")</f>
        <v>No</v>
      </c>
      <c r="W6999" t="str">
        <f>INDEX(People!$A$2:$A$5,MATCH(Sales!$M6999,People!$B$2:$B$5,0))</f>
        <v>Kelly Williams</v>
      </c>
    </row>
    <row r="7000" spans="1:23" x14ac:dyDescent="0.25">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c r="V7000" t="str">
        <f>IF(ISNA(MATCH(Sales!$B7000,Returns!$B$2:$B$297,0)),"No","Yes")</f>
        <v>No</v>
      </c>
      <c r="W7000" t="str">
        <f>INDEX(People!$A$2:$A$5,MATCH(Sales!$M7000,People!$B$2:$B$5,0))</f>
        <v>Anna Andreadi</v>
      </c>
    </row>
    <row r="7001" spans="1:23" x14ac:dyDescent="0.25">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c r="V7001" t="str">
        <f>IF(ISNA(MATCH(Sales!$B7001,Returns!$B$2:$B$297,0)),"No","Yes")</f>
        <v>No</v>
      </c>
      <c r="W7001" t="str">
        <f>INDEX(People!$A$2:$A$5,MATCH(Sales!$M7001,People!$B$2:$B$5,0))</f>
        <v>Cassandra Brandow</v>
      </c>
    </row>
    <row r="7002" spans="1:23" x14ac:dyDescent="0.25">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c r="V7002" t="str">
        <f>IF(ISNA(MATCH(Sales!$B7002,Returns!$B$2:$B$297,0)),"No","Yes")</f>
        <v>No</v>
      </c>
      <c r="W7002" t="str">
        <f>INDEX(People!$A$2:$A$5,MATCH(Sales!$M7002,People!$B$2:$B$5,0))</f>
        <v>Cassandra Brandow</v>
      </c>
    </row>
    <row r="7003" spans="1:23" x14ac:dyDescent="0.25">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c r="V7003" t="str">
        <f>IF(ISNA(MATCH(Sales!$B7003,Returns!$B$2:$B$297,0)),"No","Yes")</f>
        <v>No</v>
      </c>
      <c r="W7003" t="str">
        <f>INDEX(People!$A$2:$A$5,MATCH(Sales!$M7003,People!$B$2:$B$5,0))</f>
        <v>Kelly Williams</v>
      </c>
    </row>
    <row r="7004" spans="1:23" x14ac:dyDescent="0.25">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c r="V7004" t="str">
        <f>IF(ISNA(MATCH(Sales!$B7004,Returns!$B$2:$B$297,0)),"No","Yes")</f>
        <v>No</v>
      </c>
      <c r="W7004" t="str">
        <f>INDEX(People!$A$2:$A$5,MATCH(Sales!$M7004,People!$B$2:$B$5,0))</f>
        <v>Anna Andreadi</v>
      </c>
    </row>
    <row r="7005" spans="1:23" x14ac:dyDescent="0.25">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c r="V7005" t="str">
        <f>IF(ISNA(MATCH(Sales!$B7005,Returns!$B$2:$B$297,0)),"No","Yes")</f>
        <v>No</v>
      </c>
      <c r="W7005" t="str">
        <f>INDEX(People!$A$2:$A$5,MATCH(Sales!$M7005,People!$B$2:$B$5,0))</f>
        <v>Anna Andreadi</v>
      </c>
    </row>
    <row r="7006" spans="1:23" x14ac:dyDescent="0.25">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c r="V7006" t="str">
        <f>IF(ISNA(MATCH(Sales!$B7006,Returns!$B$2:$B$297,0)),"No","Yes")</f>
        <v>No</v>
      </c>
      <c r="W7006" t="str">
        <f>INDEX(People!$A$2:$A$5,MATCH(Sales!$M7006,People!$B$2:$B$5,0))</f>
        <v>Kelly Williams</v>
      </c>
    </row>
    <row r="7007" spans="1:23" x14ac:dyDescent="0.25">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c r="V7007" t="str">
        <f>IF(ISNA(MATCH(Sales!$B7007,Returns!$B$2:$B$297,0)),"No","Yes")</f>
        <v>No</v>
      </c>
      <c r="W7007" t="str">
        <f>INDEX(People!$A$2:$A$5,MATCH(Sales!$M7007,People!$B$2:$B$5,0))</f>
        <v>Chuck Magee</v>
      </c>
    </row>
    <row r="7008" spans="1:23" x14ac:dyDescent="0.25">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c r="V7008" t="str">
        <f>IF(ISNA(MATCH(Sales!$B7008,Returns!$B$2:$B$297,0)),"No","Yes")</f>
        <v>No</v>
      </c>
      <c r="W7008" t="str">
        <f>INDEX(People!$A$2:$A$5,MATCH(Sales!$M7008,People!$B$2:$B$5,0))</f>
        <v>Kelly Williams</v>
      </c>
    </row>
    <row r="7009" spans="1:23" x14ac:dyDescent="0.25">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c r="V7009" t="str">
        <f>IF(ISNA(MATCH(Sales!$B7009,Returns!$B$2:$B$297,0)),"No","Yes")</f>
        <v>No</v>
      </c>
      <c r="W7009" t="str">
        <f>INDEX(People!$A$2:$A$5,MATCH(Sales!$M7009,People!$B$2:$B$5,0))</f>
        <v>Chuck Magee</v>
      </c>
    </row>
    <row r="7010" spans="1:23" x14ac:dyDescent="0.25">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c r="V7010" t="str">
        <f>IF(ISNA(MATCH(Sales!$B7010,Returns!$B$2:$B$297,0)),"No","Yes")</f>
        <v>No</v>
      </c>
      <c r="W7010" t="str">
        <f>INDEX(People!$A$2:$A$5,MATCH(Sales!$M7010,People!$B$2:$B$5,0))</f>
        <v>Chuck Magee</v>
      </c>
    </row>
    <row r="7011" spans="1:23" x14ac:dyDescent="0.25">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c r="V7011" t="str">
        <f>IF(ISNA(MATCH(Sales!$B7011,Returns!$B$2:$B$297,0)),"No","Yes")</f>
        <v>No</v>
      </c>
      <c r="W7011" t="str">
        <f>INDEX(People!$A$2:$A$5,MATCH(Sales!$M7011,People!$B$2:$B$5,0))</f>
        <v>Chuck Magee</v>
      </c>
    </row>
    <row r="7012" spans="1:23" x14ac:dyDescent="0.25">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c r="V7012" t="str">
        <f>IF(ISNA(MATCH(Sales!$B7012,Returns!$B$2:$B$297,0)),"No","Yes")</f>
        <v>No</v>
      </c>
      <c r="W7012" t="str">
        <f>INDEX(People!$A$2:$A$5,MATCH(Sales!$M7012,People!$B$2:$B$5,0))</f>
        <v>Chuck Magee</v>
      </c>
    </row>
    <row r="7013" spans="1:23" x14ac:dyDescent="0.25">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c r="V7013" t="str">
        <f>IF(ISNA(MATCH(Sales!$B7013,Returns!$B$2:$B$297,0)),"No","Yes")</f>
        <v>No</v>
      </c>
      <c r="W7013" t="str">
        <f>INDEX(People!$A$2:$A$5,MATCH(Sales!$M7013,People!$B$2:$B$5,0))</f>
        <v>Chuck Magee</v>
      </c>
    </row>
    <row r="7014" spans="1:23" x14ac:dyDescent="0.25">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c r="V7014" t="str">
        <f>IF(ISNA(MATCH(Sales!$B7014,Returns!$B$2:$B$297,0)),"No","Yes")</f>
        <v>No</v>
      </c>
      <c r="W7014" t="str">
        <f>INDEX(People!$A$2:$A$5,MATCH(Sales!$M7014,People!$B$2:$B$5,0))</f>
        <v>Chuck Magee</v>
      </c>
    </row>
    <row r="7015" spans="1:23" x14ac:dyDescent="0.25">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c r="V7015" t="str">
        <f>IF(ISNA(MATCH(Sales!$B7015,Returns!$B$2:$B$297,0)),"No","Yes")</f>
        <v>No</v>
      </c>
      <c r="W7015" t="str">
        <f>INDEX(People!$A$2:$A$5,MATCH(Sales!$M7015,People!$B$2:$B$5,0))</f>
        <v>Anna Andreadi</v>
      </c>
    </row>
    <row r="7016" spans="1:23" x14ac:dyDescent="0.25">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IF(ISNA(MATCH(Sales!$B7016,Returns!$B$2:$B$297,0)),"No","Yes")</f>
        <v>No</v>
      </c>
      <c r="W7016" t="str">
        <f>INDEX(People!$A$2:$A$5,MATCH(Sales!$M7016,People!$B$2:$B$5,0))</f>
        <v>Cassandra Brandow</v>
      </c>
    </row>
    <row r="7017" spans="1:23" x14ac:dyDescent="0.25">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c r="V7017" t="str">
        <f>IF(ISNA(MATCH(Sales!$B7017,Returns!$B$2:$B$297,0)),"No","Yes")</f>
        <v>No</v>
      </c>
      <c r="W7017" t="str">
        <f>INDEX(People!$A$2:$A$5,MATCH(Sales!$M7017,People!$B$2:$B$5,0))</f>
        <v>Cassandra Brandow</v>
      </c>
    </row>
    <row r="7018" spans="1:23" x14ac:dyDescent="0.25">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c r="V7018" t="str">
        <f>IF(ISNA(MATCH(Sales!$B7018,Returns!$B$2:$B$297,0)),"No","Yes")</f>
        <v>No</v>
      </c>
      <c r="W7018" t="str">
        <f>INDEX(People!$A$2:$A$5,MATCH(Sales!$M7018,People!$B$2:$B$5,0))</f>
        <v>Cassandra Brandow</v>
      </c>
    </row>
    <row r="7019" spans="1:23" x14ac:dyDescent="0.25">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c r="V7019" t="str">
        <f>IF(ISNA(MATCH(Sales!$B7019,Returns!$B$2:$B$297,0)),"No","Yes")</f>
        <v>No</v>
      </c>
      <c r="W7019" t="str">
        <f>INDEX(People!$A$2:$A$5,MATCH(Sales!$M7019,People!$B$2:$B$5,0))</f>
        <v>Cassandra Brandow</v>
      </c>
    </row>
    <row r="7020" spans="1:23" x14ac:dyDescent="0.25">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c r="V7020" t="str">
        <f>IF(ISNA(MATCH(Sales!$B7020,Returns!$B$2:$B$297,0)),"No","Yes")</f>
        <v>No</v>
      </c>
      <c r="W7020" t="str">
        <f>INDEX(People!$A$2:$A$5,MATCH(Sales!$M7020,People!$B$2:$B$5,0))</f>
        <v>Chuck Magee</v>
      </c>
    </row>
    <row r="7021" spans="1:23" x14ac:dyDescent="0.25">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c r="V7021" t="str">
        <f>IF(ISNA(MATCH(Sales!$B7021,Returns!$B$2:$B$297,0)),"No","Yes")</f>
        <v>No</v>
      </c>
      <c r="W7021" t="str">
        <f>INDEX(People!$A$2:$A$5,MATCH(Sales!$M7021,People!$B$2:$B$5,0))</f>
        <v>Anna Andreadi</v>
      </c>
    </row>
    <row r="7022" spans="1:23" x14ac:dyDescent="0.25">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c r="V7022" t="str">
        <f>IF(ISNA(MATCH(Sales!$B7022,Returns!$B$2:$B$297,0)),"No","Yes")</f>
        <v>No</v>
      </c>
      <c r="W7022" t="str">
        <f>INDEX(People!$A$2:$A$5,MATCH(Sales!$M7022,People!$B$2:$B$5,0))</f>
        <v>Anna Andreadi</v>
      </c>
    </row>
    <row r="7023" spans="1:23" x14ac:dyDescent="0.25">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c r="V7023" t="str">
        <f>IF(ISNA(MATCH(Sales!$B7023,Returns!$B$2:$B$297,0)),"No","Yes")</f>
        <v>No</v>
      </c>
      <c r="W7023" t="str">
        <f>INDEX(People!$A$2:$A$5,MATCH(Sales!$M7023,People!$B$2:$B$5,0))</f>
        <v>Anna Andreadi</v>
      </c>
    </row>
    <row r="7024" spans="1:23" x14ac:dyDescent="0.25">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c r="V7024" t="str">
        <f>IF(ISNA(MATCH(Sales!$B7024,Returns!$B$2:$B$297,0)),"No","Yes")</f>
        <v>No</v>
      </c>
      <c r="W7024" t="str">
        <f>INDEX(People!$A$2:$A$5,MATCH(Sales!$M7024,People!$B$2:$B$5,0))</f>
        <v>Anna Andreadi</v>
      </c>
    </row>
    <row r="7025" spans="1:23" x14ac:dyDescent="0.25">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c r="V7025" t="str">
        <f>IF(ISNA(MATCH(Sales!$B7025,Returns!$B$2:$B$297,0)),"No","Yes")</f>
        <v>No</v>
      </c>
      <c r="W7025" t="str">
        <f>INDEX(People!$A$2:$A$5,MATCH(Sales!$M7025,People!$B$2:$B$5,0))</f>
        <v>Anna Andreadi</v>
      </c>
    </row>
    <row r="7026" spans="1:23" x14ac:dyDescent="0.25">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c r="V7026" t="str">
        <f>IF(ISNA(MATCH(Sales!$B7026,Returns!$B$2:$B$297,0)),"No","Yes")</f>
        <v>No</v>
      </c>
      <c r="W7026" t="str">
        <f>INDEX(People!$A$2:$A$5,MATCH(Sales!$M7026,People!$B$2:$B$5,0))</f>
        <v>Anna Andreadi</v>
      </c>
    </row>
    <row r="7027" spans="1:23" x14ac:dyDescent="0.25">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c r="V7027" t="str">
        <f>IF(ISNA(MATCH(Sales!$B7027,Returns!$B$2:$B$297,0)),"No","Yes")</f>
        <v>No</v>
      </c>
      <c r="W7027" t="str">
        <f>INDEX(People!$A$2:$A$5,MATCH(Sales!$M7027,People!$B$2:$B$5,0))</f>
        <v>Chuck Magee</v>
      </c>
    </row>
    <row r="7028" spans="1:23" x14ac:dyDescent="0.25">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c r="V7028" t="str">
        <f>IF(ISNA(MATCH(Sales!$B7028,Returns!$B$2:$B$297,0)),"No","Yes")</f>
        <v>No</v>
      </c>
      <c r="W7028" t="str">
        <f>INDEX(People!$A$2:$A$5,MATCH(Sales!$M7028,People!$B$2:$B$5,0))</f>
        <v>Chuck Magee</v>
      </c>
    </row>
    <row r="7029" spans="1:23" x14ac:dyDescent="0.25">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IF(ISNA(MATCH(Sales!$B7029,Returns!$B$2:$B$297,0)),"No","Yes")</f>
        <v>No</v>
      </c>
      <c r="W7029" t="str">
        <f>INDEX(People!$A$2:$A$5,MATCH(Sales!$M7029,People!$B$2:$B$5,0))</f>
        <v>Chuck Magee</v>
      </c>
    </row>
    <row r="7030" spans="1:23" x14ac:dyDescent="0.25">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IF(ISNA(MATCH(Sales!$B7030,Returns!$B$2:$B$297,0)),"No","Yes")</f>
        <v>No</v>
      </c>
      <c r="W7030" t="str">
        <f>INDEX(People!$A$2:$A$5,MATCH(Sales!$M7030,People!$B$2:$B$5,0))</f>
        <v>Kelly Williams</v>
      </c>
    </row>
    <row r="7031" spans="1:23" x14ac:dyDescent="0.25">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c r="V7031" t="str">
        <f>IF(ISNA(MATCH(Sales!$B7031,Returns!$B$2:$B$297,0)),"No","Yes")</f>
        <v>No</v>
      </c>
      <c r="W7031" t="str">
        <f>INDEX(People!$A$2:$A$5,MATCH(Sales!$M7031,People!$B$2:$B$5,0))</f>
        <v>Chuck Magee</v>
      </c>
    </row>
    <row r="7032" spans="1:23" x14ac:dyDescent="0.25">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c r="V7032" t="str">
        <f>IF(ISNA(MATCH(Sales!$B7032,Returns!$B$2:$B$297,0)),"No","Yes")</f>
        <v>No</v>
      </c>
      <c r="W7032" t="str">
        <f>INDEX(People!$A$2:$A$5,MATCH(Sales!$M7032,People!$B$2:$B$5,0))</f>
        <v>Chuck Magee</v>
      </c>
    </row>
    <row r="7033" spans="1:23" x14ac:dyDescent="0.25">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c r="V7033" t="str">
        <f>IF(ISNA(MATCH(Sales!$B7033,Returns!$B$2:$B$297,0)),"No","Yes")</f>
        <v>No</v>
      </c>
      <c r="W7033" t="str">
        <f>INDEX(People!$A$2:$A$5,MATCH(Sales!$M7033,People!$B$2:$B$5,0))</f>
        <v>Chuck Magee</v>
      </c>
    </row>
    <row r="7034" spans="1:23" x14ac:dyDescent="0.25">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c r="V7034" t="str">
        <f>IF(ISNA(MATCH(Sales!$B7034,Returns!$B$2:$B$297,0)),"No","Yes")</f>
        <v>No</v>
      </c>
      <c r="W7034" t="str">
        <f>INDEX(People!$A$2:$A$5,MATCH(Sales!$M7034,People!$B$2:$B$5,0))</f>
        <v>Chuck Magee</v>
      </c>
    </row>
    <row r="7035" spans="1:23" x14ac:dyDescent="0.25">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c r="V7035" t="str">
        <f>IF(ISNA(MATCH(Sales!$B7035,Returns!$B$2:$B$297,0)),"No","Yes")</f>
        <v>No</v>
      </c>
      <c r="W7035" t="str">
        <f>INDEX(People!$A$2:$A$5,MATCH(Sales!$M7035,People!$B$2:$B$5,0))</f>
        <v>Chuck Magee</v>
      </c>
    </row>
    <row r="7036" spans="1:23" x14ac:dyDescent="0.25">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c r="V7036" t="str">
        <f>IF(ISNA(MATCH(Sales!$B7036,Returns!$B$2:$B$297,0)),"No","Yes")</f>
        <v>No</v>
      </c>
      <c r="W7036" t="str">
        <f>INDEX(People!$A$2:$A$5,MATCH(Sales!$M7036,People!$B$2:$B$5,0))</f>
        <v>Chuck Magee</v>
      </c>
    </row>
    <row r="7037" spans="1:23" x14ac:dyDescent="0.25">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c r="V7037" t="str">
        <f>IF(ISNA(MATCH(Sales!$B7037,Returns!$B$2:$B$297,0)),"No","Yes")</f>
        <v>No</v>
      </c>
      <c r="W7037" t="str">
        <f>INDEX(People!$A$2:$A$5,MATCH(Sales!$M7037,People!$B$2:$B$5,0))</f>
        <v>Anna Andreadi</v>
      </c>
    </row>
    <row r="7038" spans="1:23" x14ac:dyDescent="0.25">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c r="V7038" t="str">
        <f>IF(ISNA(MATCH(Sales!$B7038,Returns!$B$2:$B$297,0)),"No","Yes")</f>
        <v>No</v>
      </c>
      <c r="W7038" t="str">
        <f>INDEX(People!$A$2:$A$5,MATCH(Sales!$M7038,People!$B$2:$B$5,0))</f>
        <v>Cassandra Brandow</v>
      </c>
    </row>
    <row r="7039" spans="1:23" x14ac:dyDescent="0.25">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c r="V7039" t="str">
        <f>IF(ISNA(MATCH(Sales!$B7039,Returns!$B$2:$B$297,0)),"No","Yes")</f>
        <v>No</v>
      </c>
      <c r="W7039" t="str">
        <f>INDEX(People!$A$2:$A$5,MATCH(Sales!$M7039,People!$B$2:$B$5,0))</f>
        <v>Cassandra Brandow</v>
      </c>
    </row>
    <row r="7040" spans="1:23" x14ac:dyDescent="0.25">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c r="V7040" t="str">
        <f>IF(ISNA(MATCH(Sales!$B7040,Returns!$B$2:$B$297,0)),"No","Yes")</f>
        <v>No</v>
      </c>
      <c r="W7040" t="str">
        <f>INDEX(People!$A$2:$A$5,MATCH(Sales!$M7040,People!$B$2:$B$5,0))</f>
        <v>Cassandra Brandow</v>
      </c>
    </row>
    <row r="7041" spans="1:23" x14ac:dyDescent="0.25">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c r="V7041" t="str">
        <f>IF(ISNA(MATCH(Sales!$B7041,Returns!$B$2:$B$297,0)),"No","Yes")</f>
        <v>No</v>
      </c>
      <c r="W7041" t="str">
        <f>INDEX(People!$A$2:$A$5,MATCH(Sales!$M7041,People!$B$2:$B$5,0))</f>
        <v>Chuck Magee</v>
      </c>
    </row>
    <row r="7042" spans="1:23" x14ac:dyDescent="0.25">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c r="V7042" t="str">
        <f>IF(ISNA(MATCH(Sales!$B7042,Returns!$B$2:$B$297,0)),"No","Yes")</f>
        <v>No</v>
      </c>
      <c r="W7042" t="str">
        <f>INDEX(People!$A$2:$A$5,MATCH(Sales!$M7042,People!$B$2:$B$5,0))</f>
        <v>Chuck Magee</v>
      </c>
    </row>
    <row r="7043" spans="1:23" x14ac:dyDescent="0.25">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c r="V7043" t="str">
        <f>IF(ISNA(MATCH(Sales!$B7043,Returns!$B$2:$B$297,0)),"No","Yes")</f>
        <v>No</v>
      </c>
      <c r="W7043" t="str">
        <f>INDEX(People!$A$2:$A$5,MATCH(Sales!$M7043,People!$B$2:$B$5,0))</f>
        <v>Chuck Magee</v>
      </c>
    </row>
    <row r="7044" spans="1:23" x14ac:dyDescent="0.25">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c r="V7044" t="str">
        <f>IF(ISNA(MATCH(Sales!$B7044,Returns!$B$2:$B$297,0)),"No","Yes")</f>
        <v>No</v>
      </c>
      <c r="W7044" t="str">
        <f>INDEX(People!$A$2:$A$5,MATCH(Sales!$M7044,People!$B$2:$B$5,0))</f>
        <v>Chuck Magee</v>
      </c>
    </row>
    <row r="7045" spans="1:23" x14ac:dyDescent="0.25">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c r="V7045" t="str">
        <f>IF(ISNA(MATCH(Sales!$B7045,Returns!$B$2:$B$297,0)),"No","Yes")</f>
        <v>No</v>
      </c>
      <c r="W7045" t="str">
        <f>INDEX(People!$A$2:$A$5,MATCH(Sales!$M7045,People!$B$2:$B$5,0))</f>
        <v>Chuck Magee</v>
      </c>
    </row>
    <row r="7046" spans="1:23" x14ac:dyDescent="0.25">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c r="V7046" t="str">
        <f>IF(ISNA(MATCH(Sales!$B7046,Returns!$B$2:$B$297,0)),"No","Yes")</f>
        <v>No</v>
      </c>
      <c r="W7046" t="str">
        <f>INDEX(People!$A$2:$A$5,MATCH(Sales!$M7046,People!$B$2:$B$5,0))</f>
        <v>Chuck Magee</v>
      </c>
    </row>
    <row r="7047" spans="1:23" x14ac:dyDescent="0.25">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c r="V7047" t="str">
        <f>IF(ISNA(MATCH(Sales!$B7047,Returns!$B$2:$B$297,0)),"No","Yes")</f>
        <v>No</v>
      </c>
      <c r="W7047" t="str">
        <f>INDEX(People!$A$2:$A$5,MATCH(Sales!$M7047,People!$B$2:$B$5,0))</f>
        <v>Kelly Williams</v>
      </c>
    </row>
    <row r="7048" spans="1:23" x14ac:dyDescent="0.25">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c r="V7048" t="str">
        <f>IF(ISNA(MATCH(Sales!$B7048,Returns!$B$2:$B$297,0)),"No","Yes")</f>
        <v>No</v>
      </c>
      <c r="W7048" t="str">
        <f>INDEX(People!$A$2:$A$5,MATCH(Sales!$M7048,People!$B$2:$B$5,0))</f>
        <v>Anna Andreadi</v>
      </c>
    </row>
    <row r="7049" spans="1:23" x14ac:dyDescent="0.25">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IF(ISNA(MATCH(Sales!$B7049,Returns!$B$2:$B$297,0)),"No","Yes")</f>
        <v>No</v>
      </c>
      <c r="W7049" t="str">
        <f>INDEX(People!$A$2:$A$5,MATCH(Sales!$M7049,People!$B$2:$B$5,0))</f>
        <v>Anna Andreadi</v>
      </c>
    </row>
    <row r="7050" spans="1:23" x14ac:dyDescent="0.25">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c r="V7050" t="str">
        <f>IF(ISNA(MATCH(Sales!$B7050,Returns!$B$2:$B$297,0)),"No","Yes")</f>
        <v>No</v>
      </c>
      <c r="W7050" t="str">
        <f>INDEX(People!$A$2:$A$5,MATCH(Sales!$M7050,People!$B$2:$B$5,0))</f>
        <v>Cassandra Brandow</v>
      </c>
    </row>
    <row r="7051" spans="1:23" x14ac:dyDescent="0.25">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c r="V7051" t="str">
        <f>IF(ISNA(MATCH(Sales!$B7051,Returns!$B$2:$B$297,0)),"No","Yes")</f>
        <v>No</v>
      </c>
      <c r="W7051" t="str">
        <f>INDEX(People!$A$2:$A$5,MATCH(Sales!$M7051,People!$B$2:$B$5,0))</f>
        <v>Anna Andreadi</v>
      </c>
    </row>
    <row r="7052" spans="1:23" x14ac:dyDescent="0.25">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c r="V7052" t="str">
        <f>IF(ISNA(MATCH(Sales!$B7052,Returns!$B$2:$B$297,0)),"No","Yes")</f>
        <v>Yes</v>
      </c>
      <c r="W7052" t="str">
        <f>INDEX(People!$A$2:$A$5,MATCH(Sales!$M7052,People!$B$2:$B$5,0))</f>
        <v>Anna Andreadi</v>
      </c>
    </row>
    <row r="7053" spans="1:23" x14ac:dyDescent="0.25">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c r="V7053" t="str">
        <f>IF(ISNA(MATCH(Sales!$B7053,Returns!$B$2:$B$297,0)),"No","Yes")</f>
        <v>Yes</v>
      </c>
      <c r="W7053" t="str">
        <f>INDEX(People!$A$2:$A$5,MATCH(Sales!$M7053,People!$B$2:$B$5,0))</f>
        <v>Anna Andreadi</v>
      </c>
    </row>
    <row r="7054" spans="1:23" x14ac:dyDescent="0.25">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c r="V7054" t="str">
        <f>IF(ISNA(MATCH(Sales!$B7054,Returns!$B$2:$B$297,0)),"No","Yes")</f>
        <v>Yes</v>
      </c>
      <c r="W7054" t="str">
        <f>INDEX(People!$A$2:$A$5,MATCH(Sales!$M7054,People!$B$2:$B$5,0))</f>
        <v>Anna Andreadi</v>
      </c>
    </row>
    <row r="7055" spans="1:23" x14ac:dyDescent="0.25">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c r="V7055" t="str">
        <f>IF(ISNA(MATCH(Sales!$B7055,Returns!$B$2:$B$297,0)),"No","Yes")</f>
        <v>Yes</v>
      </c>
      <c r="W7055" t="str">
        <f>INDEX(People!$A$2:$A$5,MATCH(Sales!$M7055,People!$B$2:$B$5,0))</f>
        <v>Anna Andreadi</v>
      </c>
    </row>
    <row r="7056" spans="1:23" x14ac:dyDescent="0.25">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c r="V7056" t="str">
        <f>IF(ISNA(MATCH(Sales!$B7056,Returns!$B$2:$B$297,0)),"No","Yes")</f>
        <v>Yes</v>
      </c>
      <c r="W7056" t="str">
        <f>INDEX(People!$A$2:$A$5,MATCH(Sales!$M7056,People!$B$2:$B$5,0))</f>
        <v>Anna Andreadi</v>
      </c>
    </row>
    <row r="7057" spans="1:23" x14ac:dyDescent="0.25">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c r="V7057" t="str">
        <f>IF(ISNA(MATCH(Sales!$B7057,Returns!$B$2:$B$297,0)),"No","Yes")</f>
        <v>Yes</v>
      </c>
      <c r="W7057" t="str">
        <f>INDEX(People!$A$2:$A$5,MATCH(Sales!$M7057,People!$B$2:$B$5,0))</f>
        <v>Anna Andreadi</v>
      </c>
    </row>
    <row r="7058" spans="1:23" x14ac:dyDescent="0.25">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c r="V7058" t="str">
        <f>IF(ISNA(MATCH(Sales!$B7058,Returns!$B$2:$B$297,0)),"No","Yes")</f>
        <v>Yes</v>
      </c>
      <c r="W7058" t="str">
        <f>INDEX(People!$A$2:$A$5,MATCH(Sales!$M7058,People!$B$2:$B$5,0))</f>
        <v>Anna Andreadi</v>
      </c>
    </row>
    <row r="7059" spans="1:23" x14ac:dyDescent="0.25">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c r="V7059" t="str">
        <f>IF(ISNA(MATCH(Sales!$B7059,Returns!$B$2:$B$297,0)),"No","Yes")</f>
        <v>Yes</v>
      </c>
      <c r="W7059" t="str">
        <f>INDEX(People!$A$2:$A$5,MATCH(Sales!$M7059,People!$B$2:$B$5,0))</f>
        <v>Anna Andreadi</v>
      </c>
    </row>
    <row r="7060" spans="1:23" x14ac:dyDescent="0.25">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c r="V7060" t="str">
        <f>IF(ISNA(MATCH(Sales!$B7060,Returns!$B$2:$B$297,0)),"No","Yes")</f>
        <v>Yes</v>
      </c>
      <c r="W7060" t="str">
        <f>INDEX(People!$A$2:$A$5,MATCH(Sales!$M7060,People!$B$2:$B$5,0))</f>
        <v>Anna Andreadi</v>
      </c>
    </row>
    <row r="7061" spans="1:23" x14ac:dyDescent="0.25">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c r="V7061" t="str">
        <f>IF(ISNA(MATCH(Sales!$B7061,Returns!$B$2:$B$297,0)),"No","Yes")</f>
        <v>Yes</v>
      </c>
      <c r="W7061" t="str">
        <f>INDEX(People!$A$2:$A$5,MATCH(Sales!$M7061,People!$B$2:$B$5,0))</f>
        <v>Anna Andreadi</v>
      </c>
    </row>
    <row r="7062" spans="1:23" x14ac:dyDescent="0.25">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c r="V7062" t="str">
        <f>IF(ISNA(MATCH(Sales!$B7062,Returns!$B$2:$B$297,0)),"No","Yes")</f>
        <v>Yes</v>
      </c>
      <c r="W7062" t="str">
        <f>INDEX(People!$A$2:$A$5,MATCH(Sales!$M7062,People!$B$2:$B$5,0))</f>
        <v>Anna Andreadi</v>
      </c>
    </row>
    <row r="7063" spans="1:23" x14ac:dyDescent="0.25">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c r="V7063" t="str">
        <f>IF(ISNA(MATCH(Sales!$B7063,Returns!$B$2:$B$297,0)),"No","Yes")</f>
        <v>No</v>
      </c>
      <c r="W7063" t="str">
        <f>INDEX(People!$A$2:$A$5,MATCH(Sales!$M7063,People!$B$2:$B$5,0))</f>
        <v>Anna Andreadi</v>
      </c>
    </row>
    <row r="7064" spans="1:23" x14ac:dyDescent="0.25">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c r="V7064" t="str">
        <f>IF(ISNA(MATCH(Sales!$B7064,Returns!$B$2:$B$297,0)),"No","Yes")</f>
        <v>No</v>
      </c>
      <c r="W7064" t="str">
        <f>INDEX(People!$A$2:$A$5,MATCH(Sales!$M7064,People!$B$2:$B$5,0))</f>
        <v>Anna Andreadi</v>
      </c>
    </row>
    <row r="7065" spans="1:23" x14ac:dyDescent="0.25">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c r="V7065" t="str">
        <f>IF(ISNA(MATCH(Sales!$B7065,Returns!$B$2:$B$297,0)),"No","Yes")</f>
        <v>No</v>
      </c>
      <c r="W7065" t="str">
        <f>INDEX(People!$A$2:$A$5,MATCH(Sales!$M7065,People!$B$2:$B$5,0))</f>
        <v>Anna Andreadi</v>
      </c>
    </row>
    <row r="7066" spans="1:23" x14ac:dyDescent="0.25">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c r="V7066" t="str">
        <f>IF(ISNA(MATCH(Sales!$B7066,Returns!$B$2:$B$297,0)),"No","Yes")</f>
        <v>No</v>
      </c>
      <c r="W7066" t="str">
        <f>INDEX(People!$A$2:$A$5,MATCH(Sales!$M7066,People!$B$2:$B$5,0))</f>
        <v>Chuck Magee</v>
      </c>
    </row>
    <row r="7067" spans="1:23" x14ac:dyDescent="0.25">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IF(ISNA(MATCH(Sales!$B7067,Returns!$B$2:$B$297,0)),"No","Yes")</f>
        <v>No</v>
      </c>
      <c r="W7067" t="str">
        <f>INDEX(People!$A$2:$A$5,MATCH(Sales!$M7067,People!$B$2:$B$5,0))</f>
        <v>Anna Andreadi</v>
      </c>
    </row>
    <row r="7068" spans="1:23" x14ac:dyDescent="0.25">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c r="V7068" t="str">
        <f>IF(ISNA(MATCH(Sales!$B7068,Returns!$B$2:$B$297,0)),"No","Yes")</f>
        <v>No</v>
      </c>
      <c r="W7068" t="str">
        <f>INDEX(People!$A$2:$A$5,MATCH(Sales!$M7068,People!$B$2:$B$5,0))</f>
        <v>Anna Andreadi</v>
      </c>
    </row>
    <row r="7069" spans="1:23" x14ac:dyDescent="0.25">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c r="V7069" t="str">
        <f>IF(ISNA(MATCH(Sales!$B7069,Returns!$B$2:$B$297,0)),"No","Yes")</f>
        <v>No</v>
      </c>
      <c r="W7069" t="str">
        <f>INDEX(People!$A$2:$A$5,MATCH(Sales!$M7069,People!$B$2:$B$5,0))</f>
        <v>Kelly Williams</v>
      </c>
    </row>
    <row r="7070" spans="1:23" x14ac:dyDescent="0.25">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c r="V7070" t="str">
        <f>IF(ISNA(MATCH(Sales!$B7070,Returns!$B$2:$B$297,0)),"No","Yes")</f>
        <v>No</v>
      </c>
      <c r="W7070" t="str">
        <f>INDEX(People!$A$2:$A$5,MATCH(Sales!$M7070,People!$B$2:$B$5,0))</f>
        <v>Kelly Williams</v>
      </c>
    </row>
    <row r="7071" spans="1:23" x14ac:dyDescent="0.25">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IF(ISNA(MATCH(Sales!$B7071,Returns!$B$2:$B$297,0)),"No","Yes")</f>
        <v>No</v>
      </c>
      <c r="W7071" t="str">
        <f>INDEX(People!$A$2:$A$5,MATCH(Sales!$M7071,People!$B$2:$B$5,0))</f>
        <v>Anna Andreadi</v>
      </c>
    </row>
    <row r="7072" spans="1:23" x14ac:dyDescent="0.25">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c r="V7072" t="str">
        <f>IF(ISNA(MATCH(Sales!$B7072,Returns!$B$2:$B$297,0)),"No","Yes")</f>
        <v>No</v>
      </c>
      <c r="W7072" t="str">
        <f>INDEX(People!$A$2:$A$5,MATCH(Sales!$M7072,People!$B$2:$B$5,0))</f>
        <v>Kelly Williams</v>
      </c>
    </row>
    <row r="7073" spans="1:23" x14ac:dyDescent="0.25">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c r="V7073" t="str">
        <f>IF(ISNA(MATCH(Sales!$B7073,Returns!$B$2:$B$297,0)),"No","Yes")</f>
        <v>No</v>
      </c>
      <c r="W7073" t="str">
        <f>INDEX(People!$A$2:$A$5,MATCH(Sales!$M7073,People!$B$2:$B$5,0))</f>
        <v>Kelly Williams</v>
      </c>
    </row>
    <row r="7074" spans="1:23" x14ac:dyDescent="0.25">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c r="V7074" t="str">
        <f>IF(ISNA(MATCH(Sales!$B7074,Returns!$B$2:$B$297,0)),"No","Yes")</f>
        <v>No</v>
      </c>
      <c r="W7074" t="str">
        <f>INDEX(People!$A$2:$A$5,MATCH(Sales!$M7074,People!$B$2:$B$5,0))</f>
        <v>Kelly Williams</v>
      </c>
    </row>
    <row r="7075" spans="1:23" x14ac:dyDescent="0.25">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c r="V7075" t="str">
        <f>IF(ISNA(MATCH(Sales!$B7075,Returns!$B$2:$B$297,0)),"No","Yes")</f>
        <v>No</v>
      </c>
      <c r="W7075" t="str">
        <f>INDEX(People!$A$2:$A$5,MATCH(Sales!$M7075,People!$B$2:$B$5,0))</f>
        <v>Kelly Williams</v>
      </c>
    </row>
    <row r="7076" spans="1:23" x14ac:dyDescent="0.25">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c r="V7076" t="str">
        <f>IF(ISNA(MATCH(Sales!$B7076,Returns!$B$2:$B$297,0)),"No","Yes")</f>
        <v>No</v>
      </c>
      <c r="W7076" t="str">
        <f>INDEX(People!$A$2:$A$5,MATCH(Sales!$M7076,People!$B$2:$B$5,0))</f>
        <v>Kelly Williams</v>
      </c>
    </row>
    <row r="7077" spans="1:23" x14ac:dyDescent="0.25">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c r="V7077" t="str">
        <f>IF(ISNA(MATCH(Sales!$B7077,Returns!$B$2:$B$297,0)),"No","Yes")</f>
        <v>No</v>
      </c>
      <c r="W7077" t="str">
        <f>INDEX(People!$A$2:$A$5,MATCH(Sales!$M7077,People!$B$2:$B$5,0))</f>
        <v>Kelly Williams</v>
      </c>
    </row>
    <row r="7078" spans="1:23" x14ac:dyDescent="0.25">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c r="V7078" t="str">
        <f>IF(ISNA(MATCH(Sales!$B7078,Returns!$B$2:$B$297,0)),"No","Yes")</f>
        <v>No</v>
      </c>
      <c r="W7078" t="str">
        <f>INDEX(People!$A$2:$A$5,MATCH(Sales!$M7078,People!$B$2:$B$5,0))</f>
        <v>Anna Andreadi</v>
      </c>
    </row>
    <row r="7079" spans="1:23" x14ac:dyDescent="0.25">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c r="V7079" t="str">
        <f>IF(ISNA(MATCH(Sales!$B7079,Returns!$B$2:$B$297,0)),"No","Yes")</f>
        <v>Yes</v>
      </c>
      <c r="W7079" t="str">
        <f>INDEX(People!$A$2:$A$5,MATCH(Sales!$M7079,People!$B$2:$B$5,0))</f>
        <v>Cassandra Brandow</v>
      </c>
    </row>
    <row r="7080" spans="1:23" x14ac:dyDescent="0.25">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c r="V7080" t="str">
        <f>IF(ISNA(MATCH(Sales!$B7080,Returns!$B$2:$B$297,0)),"No","Yes")</f>
        <v>Yes</v>
      </c>
      <c r="W7080" t="str">
        <f>INDEX(People!$A$2:$A$5,MATCH(Sales!$M7080,People!$B$2:$B$5,0))</f>
        <v>Cassandra Brandow</v>
      </c>
    </row>
    <row r="7081" spans="1:23" x14ac:dyDescent="0.25">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c r="V7081" t="str">
        <f>IF(ISNA(MATCH(Sales!$B7081,Returns!$B$2:$B$297,0)),"No","Yes")</f>
        <v>Yes</v>
      </c>
      <c r="W7081" t="str">
        <f>INDEX(People!$A$2:$A$5,MATCH(Sales!$M7081,People!$B$2:$B$5,0))</f>
        <v>Cassandra Brandow</v>
      </c>
    </row>
    <row r="7082" spans="1:23" x14ac:dyDescent="0.25">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c r="V7082" t="str">
        <f>IF(ISNA(MATCH(Sales!$B7082,Returns!$B$2:$B$297,0)),"No","Yes")</f>
        <v>Yes</v>
      </c>
      <c r="W7082" t="str">
        <f>INDEX(People!$A$2:$A$5,MATCH(Sales!$M7082,People!$B$2:$B$5,0))</f>
        <v>Cassandra Brandow</v>
      </c>
    </row>
    <row r="7083" spans="1:23" x14ac:dyDescent="0.25">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c r="V7083" t="str">
        <f>IF(ISNA(MATCH(Sales!$B7083,Returns!$B$2:$B$297,0)),"No","Yes")</f>
        <v>Yes</v>
      </c>
      <c r="W7083" t="str">
        <f>INDEX(People!$A$2:$A$5,MATCH(Sales!$M7083,People!$B$2:$B$5,0))</f>
        <v>Cassandra Brandow</v>
      </c>
    </row>
    <row r="7084" spans="1:23" x14ac:dyDescent="0.25">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c r="V7084" t="str">
        <f>IF(ISNA(MATCH(Sales!$B7084,Returns!$B$2:$B$297,0)),"No","Yes")</f>
        <v>Yes</v>
      </c>
      <c r="W7084" t="str">
        <f>INDEX(People!$A$2:$A$5,MATCH(Sales!$M7084,People!$B$2:$B$5,0))</f>
        <v>Cassandra Brandow</v>
      </c>
    </row>
    <row r="7085" spans="1:23" x14ac:dyDescent="0.25">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IF(ISNA(MATCH(Sales!$B7085,Returns!$B$2:$B$297,0)),"No","Yes")</f>
        <v>No</v>
      </c>
      <c r="W7085" t="str">
        <f>INDEX(People!$A$2:$A$5,MATCH(Sales!$M7085,People!$B$2:$B$5,0))</f>
        <v>Anna Andreadi</v>
      </c>
    </row>
    <row r="7086" spans="1:23" x14ac:dyDescent="0.25">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c r="V7086" t="str">
        <f>IF(ISNA(MATCH(Sales!$B7086,Returns!$B$2:$B$297,0)),"No","Yes")</f>
        <v>No</v>
      </c>
      <c r="W7086" t="str">
        <f>INDEX(People!$A$2:$A$5,MATCH(Sales!$M7086,People!$B$2:$B$5,0))</f>
        <v>Anna Andreadi</v>
      </c>
    </row>
    <row r="7087" spans="1:23" x14ac:dyDescent="0.25">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c r="V7087" t="str">
        <f>IF(ISNA(MATCH(Sales!$B7087,Returns!$B$2:$B$297,0)),"No","Yes")</f>
        <v>No</v>
      </c>
      <c r="W7087" t="str">
        <f>INDEX(People!$A$2:$A$5,MATCH(Sales!$M7087,People!$B$2:$B$5,0))</f>
        <v>Chuck Magee</v>
      </c>
    </row>
    <row r="7088" spans="1:23" x14ac:dyDescent="0.25">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c r="V7088" t="str">
        <f>IF(ISNA(MATCH(Sales!$B7088,Returns!$B$2:$B$297,0)),"No","Yes")</f>
        <v>No</v>
      </c>
      <c r="W7088" t="str">
        <f>INDEX(People!$A$2:$A$5,MATCH(Sales!$M7088,People!$B$2:$B$5,0))</f>
        <v>Chuck Magee</v>
      </c>
    </row>
    <row r="7089" spans="1:23" x14ac:dyDescent="0.25">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c r="V7089" t="str">
        <f>IF(ISNA(MATCH(Sales!$B7089,Returns!$B$2:$B$297,0)),"No","Yes")</f>
        <v>No</v>
      </c>
      <c r="W7089" t="str">
        <f>INDEX(People!$A$2:$A$5,MATCH(Sales!$M7089,People!$B$2:$B$5,0))</f>
        <v>Anna Andreadi</v>
      </c>
    </row>
    <row r="7090" spans="1:23" x14ac:dyDescent="0.25">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c r="V7090" t="str">
        <f>IF(ISNA(MATCH(Sales!$B7090,Returns!$B$2:$B$297,0)),"No","Yes")</f>
        <v>No</v>
      </c>
      <c r="W7090" t="str">
        <f>INDEX(People!$A$2:$A$5,MATCH(Sales!$M7090,People!$B$2:$B$5,0))</f>
        <v>Anna Andreadi</v>
      </c>
    </row>
    <row r="7091" spans="1:23" x14ac:dyDescent="0.25">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c r="V7091" t="str">
        <f>IF(ISNA(MATCH(Sales!$B7091,Returns!$B$2:$B$297,0)),"No","Yes")</f>
        <v>No</v>
      </c>
      <c r="W7091" t="str">
        <f>INDEX(People!$A$2:$A$5,MATCH(Sales!$M7091,People!$B$2:$B$5,0))</f>
        <v>Anna Andreadi</v>
      </c>
    </row>
    <row r="7092" spans="1:23" x14ac:dyDescent="0.25">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c r="V7092" t="str">
        <f>IF(ISNA(MATCH(Sales!$B7092,Returns!$B$2:$B$297,0)),"No","Yes")</f>
        <v>No</v>
      </c>
      <c r="W7092" t="str">
        <f>INDEX(People!$A$2:$A$5,MATCH(Sales!$M7092,People!$B$2:$B$5,0))</f>
        <v>Cassandra Brandow</v>
      </c>
    </row>
    <row r="7093" spans="1:23" x14ac:dyDescent="0.25">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c r="V7093" t="str">
        <f>IF(ISNA(MATCH(Sales!$B7093,Returns!$B$2:$B$297,0)),"No","Yes")</f>
        <v>No</v>
      </c>
      <c r="W7093" t="str">
        <f>INDEX(People!$A$2:$A$5,MATCH(Sales!$M7093,People!$B$2:$B$5,0))</f>
        <v>Cassandra Brandow</v>
      </c>
    </row>
    <row r="7094" spans="1:23" x14ac:dyDescent="0.25">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c r="V7094" t="str">
        <f>IF(ISNA(MATCH(Sales!$B7094,Returns!$B$2:$B$297,0)),"No","Yes")</f>
        <v>No</v>
      </c>
      <c r="W7094" t="str">
        <f>INDEX(People!$A$2:$A$5,MATCH(Sales!$M7094,People!$B$2:$B$5,0))</f>
        <v>Cassandra Brandow</v>
      </c>
    </row>
    <row r="7095" spans="1:23" x14ac:dyDescent="0.25">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c r="V7095" t="str">
        <f>IF(ISNA(MATCH(Sales!$B7095,Returns!$B$2:$B$297,0)),"No","Yes")</f>
        <v>No</v>
      </c>
      <c r="W7095" t="str">
        <f>INDEX(People!$A$2:$A$5,MATCH(Sales!$M7095,People!$B$2:$B$5,0))</f>
        <v>Cassandra Brandow</v>
      </c>
    </row>
    <row r="7096" spans="1:23" x14ac:dyDescent="0.25">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c r="V7096" t="str">
        <f>IF(ISNA(MATCH(Sales!$B7096,Returns!$B$2:$B$297,0)),"No","Yes")</f>
        <v>No</v>
      </c>
      <c r="W7096" t="str">
        <f>INDEX(People!$A$2:$A$5,MATCH(Sales!$M7096,People!$B$2:$B$5,0))</f>
        <v>Kelly Williams</v>
      </c>
    </row>
    <row r="7097" spans="1:23" x14ac:dyDescent="0.25">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c r="V7097" t="str">
        <f>IF(ISNA(MATCH(Sales!$B7097,Returns!$B$2:$B$297,0)),"No","Yes")</f>
        <v>No</v>
      </c>
      <c r="W7097" t="str">
        <f>INDEX(People!$A$2:$A$5,MATCH(Sales!$M7097,People!$B$2:$B$5,0))</f>
        <v>Chuck Magee</v>
      </c>
    </row>
    <row r="7098" spans="1:23" x14ac:dyDescent="0.25">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c r="V7098" t="str">
        <f>IF(ISNA(MATCH(Sales!$B7098,Returns!$B$2:$B$297,0)),"No","Yes")</f>
        <v>No</v>
      </c>
      <c r="W7098" t="str">
        <f>INDEX(People!$A$2:$A$5,MATCH(Sales!$M7098,People!$B$2:$B$5,0))</f>
        <v>Chuck Magee</v>
      </c>
    </row>
    <row r="7099" spans="1:23" x14ac:dyDescent="0.25">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c r="V7099" t="str">
        <f>IF(ISNA(MATCH(Sales!$B7099,Returns!$B$2:$B$297,0)),"No","Yes")</f>
        <v>No</v>
      </c>
      <c r="W7099" t="str">
        <f>INDEX(People!$A$2:$A$5,MATCH(Sales!$M7099,People!$B$2:$B$5,0))</f>
        <v>Chuck Magee</v>
      </c>
    </row>
    <row r="7100" spans="1:23" x14ac:dyDescent="0.25">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c r="V7100" t="str">
        <f>IF(ISNA(MATCH(Sales!$B7100,Returns!$B$2:$B$297,0)),"No","Yes")</f>
        <v>No</v>
      </c>
      <c r="W7100" t="str">
        <f>INDEX(People!$A$2:$A$5,MATCH(Sales!$M7100,People!$B$2:$B$5,0))</f>
        <v>Chuck Magee</v>
      </c>
    </row>
    <row r="7101" spans="1:23" x14ac:dyDescent="0.25">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c r="V7101" t="str">
        <f>IF(ISNA(MATCH(Sales!$B7101,Returns!$B$2:$B$297,0)),"No","Yes")</f>
        <v>No</v>
      </c>
      <c r="W7101" t="str">
        <f>INDEX(People!$A$2:$A$5,MATCH(Sales!$M7101,People!$B$2:$B$5,0))</f>
        <v>Chuck Magee</v>
      </c>
    </row>
    <row r="7102" spans="1:23" x14ac:dyDescent="0.25">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c r="V7102" t="str">
        <f>IF(ISNA(MATCH(Sales!$B7102,Returns!$B$2:$B$297,0)),"No","Yes")</f>
        <v>No</v>
      </c>
      <c r="W7102" t="str">
        <f>INDEX(People!$A$2:$A$5,MATCH(Sales!$M7102,People!$B$2:$B$5,0))</f>
        <v>Anna Andreadi</v>
      </c>
    </row>
    <row r="7103" spans="1:23" x14ac:dyDescent="0.25">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c r="V7103" t="str">
        <f>IF(ISNA(MATCH(Sales!$B7103,Returns!$B$2:$B$297,0)),"No","Yes")</f>
        <v>No</v>
      </c>
      <c r="W7103" t="str">
        <f>INDEX(People!$A$2:$A$5,MATCH(Sales!$M7103,People!$B$2:$B$5,0))</f>
        <v>Kelly Williams</v>
      </c>
    </row>
    <row r="7104" spans="1:23" x14ac:dyDescent="0.25">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c r="V7104" t="str">
        <f>IF(ISNA(MATCH(Sales!$B7104,Returns!$B$2:$B$297,0)),"No","Yes")</f>
        <v>No</v>
      </c>
      <c r="W7104" t="str">
        <f>INDEX(People!$A$2:$A$5,MATCH(Sales!$M7104,People!$B$2:$B$5,0))</f>
        <v>Chuck Magee</v>
      </c>
    </row>
    <row r="7105" spans="1:23" x14ac:dyDescent="0.25">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c r="V7105" t="str">
        <f>IF(ISNA(MATCH(Sales!$B7105,Returns!$B$2:$B$297,0)),"No","Yes")</f>
        <v>No</v>
      </c>
      <c r="W7105" t="str">
        <f>INDEX(People!$A$2:$A$5,MATCH(Sales!$M7105,People!$B$2:$B$5,0))</f>
        <v>Anna Andreadi</v>
      </c>
    </row>
    <row r="7106" spans="1:23" x14ac:dyDescent="0.25">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c r="V7106" t="str">
        <f>IF(ISNA(MATCH(Sales!$B7106,Returns!$B$2:$B$297,0)),"No","Yes")</f>
        <v>No</v>
      </c>
      <c r="W7106" t="str">
        <f>INDEX(People!$A$2:$A$5,MATCH(Sales!$M7106,People!$B$2:$B$5,0))</f>
        <v>Chuck Magee</v>
      </c>
    </row>
    <row r="7107" spans="1:23" x14ac:dyDescent="0.25">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c r="V7107" t="str">
        <f>IF(ISNA(MATCH(Sales!$B7107,Returns!$B$2:$B$297,0)),"No","Yes")</f>
        <v>No</v>
      </c>
      <c r="W7107" t="str">
        <f>INDEX(People!$A$2:$A$5,MATCH(Sales!$M7107,People!$B$2:$B$5,0))</f>
        <v>Chuck Magee</v>
      </c>
    </row>
    <row r="7108" spans="1:23" x14ac:dyDescent="0.25">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c r="V7108" t="str">
        <f>IF(ISNA(MATCH(Sales!$B7108,Returns!$B$2:$B$297,0)),"No","Yes")</f>
        <v>No</v>
      </c>
      <c r="W7108" t="str">
        <f>INDEX(People!$A$2:$A$5,MATCH(Sales!$M7108,People!$B$2:$B$5,0))</f>
        <v>Chuck Magee</v>
      </c>
    </row>
    <row r="7109" spans="1:23" x14ac:dyDescent="0.25">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c r="V7109" t="str">
        <f>IF(ISNA(MATCH(Sales!$B7109,Returns!$B$2:$B$297,0)),"No","Yes")</f>
        <v>No</v>
      </c>
      <c r="W7109" t="str">
        <f>INDEX(People!$A$2:$A$5,MATCH(Sales!$M7109,People!$B$2:$B$5,0))</f>
        <v>Chuck Magee</v>
      </c>
    </row>
    <row r="7110" spans="1:23" x14ac:dyDescent="0.25">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c r="V7110" t="str">
        <f>IF(ISNA(MATCH(Sales!$B7110,Returns!$B$2:$B$297,0)),"No","Yes")</f>
        <v>No</v>
      </c>
      <c r="W7110" t="str">
        <f>INDEX(People!$A$2:$A$5,MATCH(Sales!$M7110,People!$B$2:$B$5,0))</f>
        <v>Chuck Magee</v>
      </c>
    </row>
    <row r="7111" spans="1:23" x14ac:dyDescent="0.25">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c r="V7111" t="str">
        <f>IF(ISNA(MATCH(Sales!$B7111,Returns!$B$2:$B$297,0)),"No","Yes")</f>
        <v>No</v>
      </c>
      <c r="W7111" t="str">
        <f>INDEX(People!$A$2:$A$5,MATCH(Sales!$M7111,People!$B$2:$B$5,0))</f>
        <v>Chuck Magee</v>
      </c>
    </row>
    <row r="7112" spans="1:23" x14ac:dyDescent="0.25">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c r="V7112" t="str">
        <f>IF(ISNA(MATCH(Sales!$B7112,Returns!$B$2:$B$297,0)),"No","Yes")</f>
        <v>No</v>
      </c>
      <c r="W7112" t="str">
        <f>INDEX(People!$A$2:$A$5,MATCH(Sales!$M7112,People!$B$2:$B$5,0))</f>
        <v>Chuck Magee</v>
      </c>
    </row>
    <row r="7113" spans="1:23" x14ac:dyDescent="0.25">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c r="V7113" t="str">
        <f>IF(ISNA(MATCH(Sales!$B7113,Returns!$B$2:$B$297,0)),"No","Yes")</f>
        <v>No</v>
      </c>
      <c r="W7113" t="str">
        <f>INDEX(People!$A$2:$A$5,MATCH(Sales!$M7113,People!$B$2:$B$5,0))</f>
        <v>Chuck Magee</v>
      </c>
    </row>
    <row r="7114" spans="1:23" x14ac:dyDescent="0.25">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c r="V7114" t="str">
        <f>IF(ISNA(MATCH(Sales!$B7114,Returns!$B$2:$B$297,0)),"No","Yes")</f>
        <v>No</v>
      </c>
      <c r="W7114" t="str">
        <f>INDEX(People!$A$2:$A$5,MATCH(Sales!$M7114,People!$B$2:$B$5,0))</f>
        <v>Chuck Magee</v>
      </c>
    </row>
    <row r="7115" spans="1:23" x14ac:dyDescent="0.25">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c r="V7115" t="str">
        <f>IF(ISNA(MATCH(Sales!$B7115,Returns!$B$2:$B$297,0)),"No","Yes")</f>
        <v>No</v>
      </c>
      <c r="W7115" t="str">
        <f>INDEX(People!$A$2:$A$5,MATCH(Sales!$M7115,People!$B$2:$B$5,0))</f>
        <v>Chuck Magee</v>
      </c>
    </row>
    <row r="7116" spans="1:23" x14ac:dyDescent="0.25">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c r="V7116" t="str">
        <f>IF(ISNA(MATCH(Sales!$B7116,Returns!$B$2:$B$297,0)),"No","Yes")</f>
        <v>No</v>
      </c>
      <c r="W7116" t="str">
        <f>INDEX(People!$A$2:$A$5,MATCH(Sales!$M7116,People!$B$2:$B$5,0))</f>
        <v>Anna Andreadi</v>
      </c>
    </row>
    <row r="7117" spans="1:23" x14ac:dyDescent="0.25">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c r="V7117" t="str">
        <f>IF(ISNA(MATCH(Sales!$B7117,Returns!$B$2:$B$297,0)),"No","Yes")</f>
        <v>No</v>
      </c>
      <c r="W7117" t="str">
        <f>INDEX(People!$A$2:$A$5,MATCH(Sales!$M7117,People!$B$2:$B$5,0))</f>
        <v>Anna Andreadi</v>
      </c>
    </row>
    <row r="7118" spans="1:23" x14ac:dyDescent="0.25">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c r="V7118" t="str">
        <f>IF(ISNA(MATCH(Sales!$B7118,Returns!$B$2:$B$297,0)),"No","Yes")</f>
        <v>No</v>
      </c>
      <c r="W7118" t="str">
        <f>INDEX(People!$A$2:$A$5,MATCH(Sales!$M7118,People!$B$2:$B$5,0))</f>
        <v>Anna Andreadi</v>
      </c>
    </row>
    <row r="7119" spans="1:23" x14ac:dyDescent="0.25">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c r="V7119" t="str">
        <f>IF(ISNA(MATCH(Sales!$B7119,Returns!$B$2:$B$297,0)),"No","Yes")</f>
        <v>No</v>
      </c>
      <c r="W7119" t="str">
        <f>INDEX(People!$A$2:$A$5,MATCH(Sales!$M7119,People!$B$2:$B$5,0))</f>
        <v>Anna Andreadi</v>
      </c>
    </row>
    <row r="7120" spans="1:23" x14ac:dyDescent="0.25">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c r="V7120" t="str">
        <f>IF(ISNA(MATCH(Sales!$B7120,Returns!$B$2:$B$297,0)),"No","Yes")</f>
        <v>No</v>
      </c>
      <c r="W7120" t="str">
        <f>INDEX(People!$A$2:$A$5,MATCH(Sales!$M7120,People!$B$2:$B$5,0))</f>
        <v>Chuck Magee</v>
      </c>
    </row>
    <row r="7121" spans="1:23" x14ac:dyDescent="0.25">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IF(ISNA(MATCH(Sales!$B7121,Returns!$B$2:$B$297,0)),"No","Yes")</f>
        <v>Yes</v>
      </c>
      <c r="W7121" t="str">
        <f>INDEX(People!$A$2:$A$5,MATCH(Sales!$M7121,People!$B$2:$B$5,0))</f>
        <v>Anna Andreadi</v>
      </c>
    </row>
    <row r="7122" spans="1:23" x14ac:dyDescent="0.25">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c r="V7122" t="str">
        <f>IF(ISNA(MATCH(Sales!$B7122,Returns!$B$2:$B$297,0)),"No","Yes")</f>
        <v>No</v>
      </c>
      <c r="W7122" t="str">
        <f>INDEX(People!$A$2:$A$5,MATCH(Sales!$M7122,People!$B$2:$B$5,0))</f>
        <v>Cassandra Brandow</v>
      </c>
    </row>
    <row r="7123" spans="1:23" x14ac:dyDescent="0.25">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c r="V7123" t="str">
        <f>IF(ISNA(MATCH(Sales!$B7123,Returns!$B$2:$B$297,0)),"No","Yes")</f>
        <v>No</v>
      </c>
      <c r="W7123" t="str">
        <f>INDEX(People!$A$2:$A$5,MATCH(Sales!$M7123,People!$B$2:$B$5,0))</f>
        <v>Anna Andreadi</v>
      </c>
    </row>
    <row r="7124" spans="1:23" x14ac:dyDescent="0.25">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c r="V7124" t="str">
        <f>IF(ISNA(MATCH(Sales!$B7124,Returns!$B$2:$B$297,0)),"No","Yes")</f>
        <v>No</v>
      </c>
      <c r="W7124" t="str">
        <f>INDEX(People!$A$2:$A$5,MATCH(Sales!$M7124,People!$B$2:$B$5,0))</f>
        <v>Anna Andreadi</v>
      </c>
    </row>
    <row r="7125" spans="1:23" x14ac:dyDescent="0.25">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c r="V7125" t="str">
        <f>IF(ISNA(MATCH(Sales!$B7125,Returns!$B$2:$B$297,0)),"No","Yes")</f>
        <v>No</v>
      </c>
      <c r="W7125" t="str">
        <f>INDEX(People!$A$2:$A$5,MATCH(Sales!$M7125,People!$B$2:$B$5,0))</f>
        <v>Chuck Magee</v>
      </c>
    </row>
    <row r="7126" spans="1:23" x14ac:dyDescent="0.25">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c r="V7126" t="str">
        <f>IF(ISNA(MATCH(Sales!$B7126,Returns!$B$2:$B$297,0)),"No","Yes")</f>
        <v>No</v>
      </c>
      <c r="W7126" t="str">
        <f>INDEX(People!$A$2:$A$5,MATCH(Sales!$M7126,People!$B$2:$B$5,0))</f>
        <v>Chuck Magee</v>
      </c>
    </row>
    <row r="7127" spans="1:23" x14ac:dyDescent="0.25">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c r="V7127" t="str">
        <f>IF(ISNA(MATCH(Sales!$B7127,Returns!$B$2:$B$297,0)),"No","Yes")</f>
        <v>No</v>
      </c>
      <c r="W7127" t="str">
        <f>INDEX(People!$A$2:$A$5,MATCH(Sales!$M7127,People!$B$2:$B$5,0))</f>
        <v>Cassandra Brandow</v>
      </c>
    </row>
    <row r="7128" spans="1:23" x14ac:dyDescent="0.25">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c r="V7128" t="str">
        <f>IF(ISNA(MATCH(Sales!$B7128,Returns!$B$2:$B$297,0)),"No","Yes")</f>
        <v>No</v>
      </c>
      <c r="W7128" t="str">
        <f>INDEX(People!$A$2:$A$5,MATCH(Sales!$M7128,People!$B$2:$B$5,0))</f>
        <v>Cassandra Brandow</v>
      </c>
    </row>
    <row r="7129" spans="1:23" x14ac:dyDescent="0.25">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c r="V7129" t="str">
        <f>IF(ISNA(MATCH(Sales!$B7129,Returns!$B$2:$B$297,0)),"No","Yes")</f>
        <v>No</v>
      </c>
      <c r="W7129" t="str">
        <f>INDEX(People!$A$2:$A$5,MATCH(Sales!$M7129,People!$B$2:$B$5,0))</f>
        <v>Chuck Magee</v>
      </c>
    </row>
    <row r="7130" spans="1:23" x14ac:dyDescent="0.25">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c r="V7130" t="str">
        <f>IF(ISNA(MATCH(Sales!$B7130,Returns!$B$2:$B$297,0)),"No","Yes")</f>
        <v>No</v>
      </c>
      <c r="W7130" t="str">
        <f>INDEX(People!$A$2:$A$5,MATCH(Sales!$M7130,People!$B$2:$B$5,0))</f>
        <v>Chuck Magee</v>
      </c>
    </row>
    <row r="7131" spans="1:23" x14ac:dyDescent="0.25">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c r="V7131" t="str">
        <f>IF(ISNA(MATCH(Sales!$B7131,Returns!$B$2:$B$297,0)),"No","Yes")</f>
        <v>No</v>
      </c>
      <c r="W7131" t="str">
        <f>INDEX(People!$A$2:$A$5,MATCH(Sales!$M7131,People!$B$2:$B$5,0))</f>
        <v>Cassandra Brandow</v>
      </c>
    </row>
    <row r="7132" spans="1:23" x14ac:dyDescent="0.25">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c r="V7132" t="str">
        <f>IF(ISNA(MATCH(Sales!$B7132,Returns!$B$2:$B$297,0)),"No","Yes")</f>
        <v>No</v>
      </c>
      <c r="W7132" t="str">
        <f>INDEX(People!$A$2:$A$5,MATCH(Sales!$M7132,People!$B$2:$B$5,0))</f>
        <v>Cassandra Brandow</v>
      </c>
    </row>
    <row r="7133" spans="1:23" x14ac:dyDescent="0.25">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IF(ISNA(MATCH(Sales!$B7133,Returns!$B$2:$B$297,0)),"No","Yes")</f>
        <v>No</v>
      </c>
      <c r="W7133" t="str">
        <f>INDEX(People!$A$2:$A$5,MATCH(Sales!$M7133,People!$B$2:$B$5,0))</f>
        <v>Kelly Williams</v>
      </c>
    </row>
    <row r="7134" spans="1:23" x14ac:dyDescent="0.25">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c r="V7134" t="str">
        <f>IF(ISNA(MATCH(Sales!$B7134,Returns!$B$2:$B$297,0)),"No","Yes")</f>
        <v>No</v>
      </c>
      <c r="W7134" t="str">
        <f>INDEX(People!$A$2:$A$5,MATCH(Sales!$M7134,People!$B$2:$B$5,0))</f>
        <v>Kelly Williams</v>
      </c>
    </row>
    <row r="7135" spans="1:23" x14ac:dyDescent="0.25">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IF(ISNA(MATCH(Sales!$B7135,Returns!$B$2:$B$297,0)),"No","Yes")</f>
        <v>No</v>
      </c>
      <c r="W7135" t="str">
        <f>INDEX(People!$A$2:$A$5,MATCH(Sales!$M7135,People!$B$2:$B$5,0))</f>
        <v>Kelly Williams</v>
      </c>
    </row>
    <row r="7136" spans="1:23" x14ac:dyDescent="0.25">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IF(ISNA(MATCH(Sales!$B7136,Returns!$B$2:$B$297,0)),"No","Yes")</f>
        <v>No</v>
      </c>
      <c r="W7136" t="str">
        <f>INDEX(People!$A$2:$A$5,MATCH(Sales!$M7136,People!$B$2:$B$5,0))</f>
        <v>Kelly Williams</v>
      </c>
    </row>
    <row r="7137" spans="1:23" x14ac:dyDescent="0.25">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c r="V7137" t="str">
        <f>IF(ISNA(MATCH(Sales!$B7137,Returns!$B$2:$B$297,0)),"No","Yes")</f>
        <v>No</v>
      </c>
      <c r="W7137" t="str">
        <f>INDEX(People!$A$2:$A$5,MATCH(Sales!$M7137,People!$B$2:$B$5,0))</f>
        <v>Kelly Williams</v>
      </c>
    </row>
    <row r="7138" spans="1:23" x14ac:dyDescent="0.25">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c r="V7138" t="str">
        <f>IF(ISNA(MATCH(Sales!$B7138,Returns!$B$2:$B$297,0)),"No","Yes")</f>
        <v>No</v>
      </c>
      <c r="W7138" t="str">
        <f>INDEX(People!$A$2:$A$5,MATCH(Sales!$M7138,People!$B$2:$B$5,0))</f>
        <v>Cassandra Brandow</v>
      </c>
    </row>
    <row r="7139" spans="1:23" x14ac:dyDescent="0.25">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c r="V7139" t="str">
        <f>IF(ISNA(MATCH(Sales!$B7139,Returns!$B$2:$B$297,0)),"No","Yes")</f>
        <v>No</v>
      </c>
      <c r="W7139" t="str">
        <f>INDEX(People!$A$2:$A$5,MATCH(Sales!$M7139,People!$B$2:$B$5,0))</f>
        <v>Cassandra Brandow</v>
      </c>
    </row>
    <row r="7140" spans="1:23" x14ac:dyDescent="0.25">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c r="V7140" t="str">
        <f>IF(ISNA(MATCH(Sales!$B7140,Returns!$B$2:$B$297,0)),"No","Yes")</f>
        <v>No</v>
      </c>
      <c r="W7140" t="str">
        <f>INDEX(People!$A$2:$A$5,MATCH(Sales!$M7140,People!$B$2:$B$5,0))</f>
        <v>Cassandra Brandow</v>
      </c>
    </row>
    <row r="7141" spans="1:23" x14ac:dyDescent="0.25">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c r="V7141" t="str">
        <f>IF(ISNA(MATCH(Sales!$B7141,Returns!$B$2:$B$297,0)),"No","Yes")</f>
        <v>No</v>
      </c>
      <c r="W7141" t="str">
        <f>INDEX(People!$A$2:$A$5,MATCH(Sales!$M7141,People!$B$2:$B$5,0))</f>
        <v>Cassandra Brandow</v>
      </c>
    </row>
    <row r="7142" spans="1:23" x14ac:dyDescent="0.25">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c r="V7142" t="str">
        <f>IF(ISNA(MATCH(Sales!$B7142,Returns!$B$2:$B$297,0)),"No","Yes")</f>
        <v>No</v>
      </c>
      <c r="W7142" t="str">
        <f>INDEX(People!$A$2:$A$5,MATCH(Sales!$M7142,People!$B$2:$B$5,0))</f>
        <v>Kelly Williams</v>
      </c>
    </row>
    <row r="7143" spans="1:23" x14ac:dyDescent="0.25">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c r="V7143" t="str">
        <f>IF(ISNA(MATCH(Sales!$B7143,Returns!$B$2:$B$297,0)),"No","Yes")</f>
        <v>No</v>
      </c>
      <c r="W7143" t="str">
        <f>INDEX(People!$A$2:$A$5,MATCH(Sales!$M7143,People!$B$2:$B$5,0))</f>
        <v>Kelly Williams</v>
      </c>
    </row>
    <row r="7144" spans="1:23" x14ac:dyDescent="0.25">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c r="V7144" t="str">
        <f>IF(ISNA(MATCH(Sales!$B7144,Returns!$B$2:$B$297,0)),"No","Yes")</f>
        <v>No</v>
      </c>
      <c r="W7144" t="str">
        <f>INDEX(People!$A$2:$A$5,MATCH(Sales!$M7144,People!$B$2:$B$5,0))</f>
        <v>Cassandra Brandow</v>
      </c>
    </row>
    <row r="7145" spans="1:23" x14ac:dyDescent="0.25">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c r="V7145" t="str">
        <f>IF(ISNA(MATCH(Sales!$B7145,Returns!$B$2:$B$297,0)),"No","Yes")</f>
        <v>No</v>
      </c>
      <c r="W7145" t="str">
        <f>INDEX(People!$A$2:$A$5,MATCH(Sales!$M7145,People!$B$2:$B$5,0))</f>
        <v>Chuck Magee</v>
      </c>
    </row>
    <row r="7146" spans="1:23" x14ac:dyDescent="0.25">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c r="V7146" t="str">
        <f>IF(ISNA(MATCH(Sales!$B7146,Returns!$B$2:$B$297,0)),"No","Yes")</f>
        <v>No</v>
      </c>
      <c r="W7146" t="str">
        <f>INDEX(People!$A$2:$A$5,MATCH(Sales!$M7146,People!$B$2:$B$5,0))</f>
        <v>Chuck Magee</v>
      </c>
    </row>
    <row r="7147" spans="1:23" x14ac:dyDescent="0.25">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c r="V7147" t="str">
        <f>IF(ISNA(MATCH(Sales!$B7147,Returns!$B$2:$B$297,0)),"No","Yes")</f>
        <v>No</v>
      </c>
      <c r="W7147" t="str">
        <f>INDEX(People!$A$2:$A$5,MATCH(Sales!$M7147,People!$B$2:$B$5,0))</f>
        <v>Chuck Magee</v>
      </c>
    </row>
    <row r="7148" spans="1:23" x14ac:dyDescent="0.25">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c r="V7148" t="str">
        <f>IF(ISNA(MATCH(Sales!$B7148,Returns!$B$2:$B$297,0)),"No","Yes")</f>
        <v>No</v>
      </c>
      <c r="W7148" t="str">
        <f>INDEX(People!$A$2:$A$5,MATCH(Sales!$M7148,People!$B$2:$B$5,0))</f>
        <v>Chuck Magee</v>
      </c>
    </row>
    <row r="7149" spans="1:23" x14ac:dyDescent="0.25">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c r="V7149" t="str">
        <f>IF(ISNA(MATCH(Sales!$B7149,Returns!$B$2:$B$297,0)),"No","Yes")</f>
        <v>No</v>
      </c>
      <c r="W7149" t="str">
        <f>INDEX(People!$A$2:$A$5,MATCH(Sales!$M7149,People!$B$2:$B$5,0))</f>
        <v>Chuck Magee</v>
      </c>
    </row>
    <row r="7150" spans="1:23" x14ac:dyDescent="0.25">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c r="V7150" t="str">
        <f>IF(ISNA(MATCH(Sales!$B7150,Returns!$B$2:$B$297,0)),"No","Yes")</f>
        <v>No</v>
      </c>
      <c r="W7150" t="str">
        <f>INDEX(People!$A$2:$A$5,MATCH(Sales!$M7150,People!$B$2:$B$5,0))</f>
        <v>Chuck Magee</v>
      </c>
    </row>
    <row r="7151" spans="1:23" x14ac:dyDescent="0.25">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c r="V7151" t="str">
        <f>IF(ISNA(MATCH(Sales!$B7151,Returns!$B$2:$B$297,0)),"No","Yes")</f>
        <v>No</v>
      </c>
      <c r="W7151" t="str">
        <f>INDEX(People!$A$2:$A$5,MATCH(Sales!$M7151,People!$B$2:$B$5,0))</f>
        <v>Kelly Williams</v>
      </c>
    </row>
    <row r="7152" spans="1:23" x14ac:dyDescent="0.25">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c r="V7152" t="str">
        <f>IF(ISNA(MATCH(Sales!$B7152,Returns!$B$2:$B$297,0)),"No","Yes")</f>
        <v>No</v>
      </c>
      <c r="W7152" t="str">
        <f>INDEX(People!$A$2:$A$5,MATCH(Sales!$M7152,People!$B$2:$B$5,0))</f>
        <v>Cassandra Brandow</v>
      </c>
    </row>
    <row r="7153" spans="1:23" x14ac:dyDescent="0.25">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IF(ISNA(MATCH(Sales!$B7153,Returns!$B$2:$B$297,0)),"No","Yes")</f>
        <v>No</v>
      </c>
      <c r="W7153" t="str">
        <f>INDEX(People!$A$2:$A$5,MATCH(Sales!$M7153,People!$B$2:$B$5,0))</f>
        <v>Anna Andreadi</v>
      </c>
    </row>
    <row r="7154" spans="1:23" x14ac:dyDescent="0.25">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c r="V7154" t="str">
        <f>IF(ISNA(MATCH(Sales!$B7154,Returns!$B$2:$B$297,0)),"No","Yes")</f>
        <v>No</v>
      </c>
      <c r="W7154" t="str">
        <f>INDEX(People!$A$2:$A$5,MATCH(Sales!$M7154,People!$B$2:$B$5,0))</f>
        <v>Cassandra Brandow</v>
      </c>
    </row>
    <row r="7155" spans="1:23" x14ac:dyDescent="0.25">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c r="V7155" t="str">
        <f>IF(ISNA(MATCH(Sales!$B7155,Returns!$B$2:$B$297,0)),"No","Yes")</f>
        <v>No</v>
      </c>
      <c r="W7155" t="str">
        <f>INDEX(People!$A$2:$A$5,MATCH(Sales!$M7155,People!$B$2:$B$5,0))</f>
        <v>Kelly Williams</v>
      </c>
    </row>
    <row r="7156" spans="1:23" x14ac:dyDescent="0.25">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c r="V7156" t="str">
        <f>IF(ISNA(MATCH(Sales!$B7156,Returns!$B$2:$B$297,0)),"No","Yes")</f>
        <v>Yes</v>
      </c>
      <c r="W7156" t="str">
        <f>INDEX(People!$A$2:$A$5,MATCH(Sales!$M7156,People!$B$2:$B$5,0))</f>
        <v>Cassandra Brandow</v>
      </c>
    </row>
    <row r="7157" spans="1:23" x14ac:dyDescent="0.25">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c r="V7157" t="str">
        <f>IF(ISNA(MATCH(Sales!$B7157,Returns!$B$2:$B$297,0)),"No","Yes")</f>
        <v>Yes</v>
      </c>
      <c r="W7157" t="str">
        <f>INDEX(People!$A$2:$A$5,MATCH(Sales!$M7157,People!$B$2:$B$5,0))</f>
        <v>Cassandra Brandow</v>
      </c>
    </row>
    <row r="7158" spans="1:23" x14ac:dyDescent="0.25">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c r="V7158" t="str">
        <f>IF(ISNA(MATCH(Sales!$B7158,Returns!$B$2:$B$297,0)),"No","Yes")</f>
        <v>No</v>
      </c>
      <c r="W7158" t="str">
        <f>INDEX(People!$A$2:$A$5,MATCH(Sales!$M7158,People!$B$2:$B$5,0))</f>
        <v>Chuck Magee</v>
      </c>
    </row>
    <row r="7159" spans="1:23" x14ac:dyDescent="0.25">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c r="V7159" t="str">
        <f>IF(ISNA(MATCH(Sales!$B7159,Returns!$B$2:$B$297,0)),"No","Yes")</f>
        <v>No</v>
      </c>
      <c r="W7159" t="str">
        <f>INDEX(People!$A$2:$A$5,MATCH(Sales!$M7159,People!$B$2:$B$5,0))</f>
        <v>Anna Andreadi</v>
      </c>
    </row>
    <row r="7160" spans="1:23" x14ac:dyDescent="0.25">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c r="V7160" t="str">
        <f>IF(ISNA(MATCH(Sales!$B7160,Returns!$B$2:$B$297,0)),"No","Yes")</f>
        <v>No</v>
      </c>
      <c r="W7160" t="str">
        <f>INDEX(People!$A$2:$A$5,MATCH(Sales!$M7160,People!$B$2:$B$5,0))</f>
        <v>Anna Andreadi</v>
      </c>
    </row>
    <row r="7161" spans="1:23" x14ac:dyDescent="0.25">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c r="V7161" t="str">
        <f>IF(ISNA(MATCH(Sales!$B7161,Returns!$B$2:$B$297,0)),"No","Yes")</f>
        <v>No</v>
      </c>
      <c r="W7161" t="str">
        <f>INDEX(People!$A$2:$A$5,MATCH(Sales!$M7161,People!$B$2:$B$5,0))</f>
        <v>Kelly Williams</v>
      </c>
    </row>
    <row r="7162" spans="1:23" x14ac:dyDescent="0.25">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IF(ISNA(MATCH(Sales!$B7162,Returns!$B$2:$B$297,0)),"No","Yes")</f>
        <v>No</v>
      </c>
      <c r="W7162" t="str">
        <f>INDEX(People!$A$2:$A$5,MATCH(Sales!$M7162,People!$B$2:$B$5,0))</f>
        <v>Kelly Williams</v>
      </c>
    </row>
    <row r="7163" spans="1:23" x14ac:dyDescent="0.25">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IF(ISNA(MATCH(Sales!$B7163,Returns!$B$2:$B$297,0)),"No","Yes")</f>
        <v>No</v>
      </c>
      <c r="W7163" t="str">
        <f>INDEX(People!$A$2:$A$5,MATCH(Sales!$M7163,People!$B$2:$B$5,0))</f>
        <v>Cassandra Brandow</v>
      </c>
    </row>
    <row r="7164" spans="1:23" x14ac:dyDescent="0.25">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c r="V7164" t="str">
        <f>IF(ISNA(MATCH(Sales!$B7164,Returns!$B$2:$B$297,0)),"No","Yes")</f>
        <v>No</v>
      </c>
      <c r="W7164" t="str">
        <f>INDEX(People!$A$2:$A$5,MATCH(Sales!$M7164,People!$B$2:$B$5,0))</f>
        <v>Cassandra Brandow</v>
      </c>
    </row>
    <row r="7165" spans="1:23" x14ac:dyDescent="0.25">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c r="V7165" t="str">
        <f>IF(ISNA(MATCH(Sales!$B7165,Returns!$B$2:$B$297,0)),"No","Yes")</f>
        <v>No</v>
      </c>
      <c r="W7165" t="str">
        <f>INDEX(People!$A$2:$A$5,MATCH(Sales!$M7165,People!$B$2:$B$5,0))</f>
        <v>Chuck Magee</v>
      </c>
    </row>
    <row r="7166" spans="1:23" x14ac:dyDescent="0.25">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c r="V7166" t="str">
        <f>IF(ISNA(MATCH(Sales!$B7166,Returns!$B$2:$B$297,0)),"No","Yes")</f>
        <v>No</v>
      </c>
      <c r="W7166" t="str">
        <f>INDEX(People!$A$2:$A$5,MATCH(Sales!$M7166,People!$B$2:$B$5,0))</f>
        <v>Chuck Magee</v>
      </c>
    </row>
    <row r="7167" spans="1:23" x14ac:dyDescent="0.25">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c r="V7167" t="str">
        <f>IF(ISNA(MATCH(Sales!$B7167,Returns!$B$2:$B$297,0)),"No","Yes")</f>
        <v>No</v>
      </c>
      <c r="W7167" t="str">
        <f>INDEX(People!$A$2:$A$5,MATCH(Sales!$M7167,People!$B$2:$B$5,0))</f>
        <v>Chuck Magee</v>
      </c>
    </row>
    <row r="7168" spans="1:23" x14ac:dyDescent="0.25">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IF(ISNA(MATCH(Sales!$B7168,Returns!$B$2:$B$297,0)),"No","Yes")</f>
        <v>No</v>
      </c>
      <c r="W7168" t="str">
        <f>INDEX(People!$A$2:$A$5,MATCH(Sales!$M7168,People!$B$2:$B$5,0))</f>
        <v>Anna Andreadi</v>
      </c>
    </row>
    <row r="7169" spans="1:23" x14ac:dyDescent="0.25">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c r="V7169" t="str">
        <f>IF(ISNA(MATCH(Sales!$B7169,Returns!$B$2:$B$297,0)),"No","Yes")</f>
        <v>No</v>
      </c>
      <c r="W7169" t="str">
        <f>INDEX(People!$A$2:$A$5,MATCH(Sales!$M7169,People!$B$2:$B$5,0))</f>
        <v>Anna Andreadi</v>
      </c>
    </row>
    <row r="7170" spans="1:23" x14ac:dyDescent="0.25">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IF(ISNA(MATCH(Sales!$B7170,Returns!$B$2:$B$297,0)),"No","Yes")</f>
        <v>No</v>
      </c>
      <c r="W7170" t="str">
        <f>INDEX(People!$A$2:$A$5,MATCH(Sales!$M7170,People!$B$2:$B$5,0))</f>
        <v>Anna Andreadi</v>
      </c>
    </row>
    <row r="7171" spans="1:23" x14ac:dyDescent="0.25">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c r="V7171" t="str">
        <f>IF(ISNA(MATCH(Sales!$B7171,Returns!$B$2:$B$297,0)),"No","Yes")</f>
        <v>No</v>
      </c>
      <c r="W7171" t="str">
        <f>INDEX(People!$A$2:$A$5,MATCH(Sales!$M7171,People!$B$2:$B$5,0))</f>
        <v>Anna Andreadi</v>
      </c>
    </row>
    <row r="7172" spans="1:23" x14ac:dyDescent="0.25">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c r="V7172" t="str">
        <f>IF(ISNA(MATCH(Sales!$B7172,Returns!$B$2:$B$297,0)),"No","Yes")</f>
        <v>No</v>
      </c>
      <c r="W7172" t="str">
        <f>INDEX(People!$A$2:$A$5,MATCH(Sales!$M7172,People!$B$2:$B$5,0))</f>
        <v>Chuck Magee</v>
      </c>
    </row>
    <row r="7173" spans="1:23" x14ac:dyDescent="0.25">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IF(ISNA(MATCH(Sales!$B7173,Returns!$B$2:$B$297,0)),"No","Yes")</f>
        <v>No</v>
      </c>
      <c r="W7173" t="str">
        <f>INDEX(People!$A$2:$A$5,MATCH(Sales!$M7173,People!$B$2:$B$5,0))</f>
        <v>Anna Andreadi</v>
      </c>
    </row>
    <row r="7174" spans="1:23" x14ac:dyDescent="0.25">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c r="V7174" t="str">
        <f>IF(ISNA(MATCH(Sales!$B7174,Returns!$B$2:$B$297,0)),"No","Yes")</f>
        <v>No</v>
      </c>
      <c r="W7174" t="str">
        <f>INDEX(People!$A$2:$A$5,MATCH(Sales!$M7174,People!$B$2:$B$5,0))</f>
        <v>Kelly Williams</v>
      </c>
    </row>
    <row r="7175" spans="1:23" x14ac:dyDescent="0.25">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c r="V7175" t="str">
        <f>IF(ISNA(MATCH(Sales!$B7175,Returns!$B$2:$B$297,0)),"No","Yes")</f>
        <v>No</v>
      </c>
      <c r="W7175" t="str">
        <f>INDEX(People!$A$2:$A$5,MATCH(Sales!$M7175,People!$B$2:$B$5,0))</f>
        <v>Kelly Williams</v>
      </c>
    </row>
    <row r="7176" spans="1:23" x14ac:dyDescent="0.25">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c r="V7176" t="str">
        <f>IF(ISNA(MATCH(Sales!$B7176,Returns!$B$2:$B$297,0)),"No","Yes")</f>
        <v>No</v>
      </c>
      <c r="W7176" t="str">
        <f>INDEX(People!$A$2:$A$5,MATCH(Sales!$M7176,People!$B$2:$B$5,0))</f>
        <v>Kelly Williams</v>
      </c>
    </row>
    <row r="7177" spans="1:23" x14ac:dyDescent="0.25">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c r="V7177" t="str">
        <f>IF(ISNA(MATCH(Sales!$B7177,Returns!$B$2:$B$297,0)),"No","Yes")</f>
        <v>No</v>
      </c>
      <c r="W7177" t="str">
        <f>INDEX(People!$A$2:$A$5,MATCH(Sales!$M7177,People!$B$2:$B$5,0))</f>
        <v>Kelly Williams</v>
      </c>
    </row>
    <row r="7178" spans="1:23" x14ac:dyDescent="0.25">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c r="V7178" t="str">
        <f>IF(ISNA(MATCH(Sales!$B7178,Returns!$B$2:$B$297,0)),"No","Yes")</f>
        <v>No</v>
      </c>
      <c r="W7178" t="str">
        <f>INDEX(People!$A$2:$A$5,MATCH(Sales!$M7178,People!$B$2:$B$5,0))</f>
        <v>Kelly Williams</v>
      </c>
    </row>
    <row r="7179" spans="1:23" x14ac:dyDescent="0.25">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c r="V7179" t="str">
        <f>IF(ISNA(MATCH(Sales!$B7179,Returns!$B$2:$B$297,0)),"No","Yes")</f>
        <v>No</v>
      </c>
      <c r="W7179" t="str">
        <f>INDEX(People!$A$2:$A$5,MATCH(Sales!$M7179,People!$B$2:$B$5,0))</f>
        <v>Chuck Magee</v>
      </c>
    </row>
    <row r="7180" spans="1:23" x14ac:dyDescent="0.25">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c r="V7180" t="str">
        <f>IF(ISNA(MATCH(Sales!$B7180,Returns!$B$2:$B$297,0)),"No","Yes")</f>
        <v>No</v>
      </c>
      <c r="W7180" t="str">
        <f>INDEX(People!$A$2:$A$5,MATCH(Sales!$M7180,People!$B$2:$B$5,0))</f>
        <v>Chuck Magee</v>
      </c>
    </row>
    <row r="7181" spans="1:23" x14ac:dyDescent="0.25">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c r="V7181" t="str">
        <f>IF(ISNA(MATCH(Sales!$B7181,Returns!$B$2:$B$297,0)),"No","Yes")</f>
        <v>No</v>
      </c>
      <c r="W7181" t="str">
        <f>INDEX(People!$A$2:$A$5,MATCH(Sales!$M7181,People!$B$2:$B$5,0))</f>
        <v>Chuck Magee</v>
      </c>
    </row>
    <row r="7182" spans="1:23" x14ac:dyDescent="0.25">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c r="V7182" t="str">
        <f>IF(ISNA(MATCH(Sales!$B7182,Returns!$B$2:$B$297,0)),"No","Yes")</f>
        <v>No</v>
      </c>
      <c r="W7182" t="str">
        <f>INDEX(People!$A$2:$A$5,MATCH(Sales!$M7182,People!$B$2:$B$5,0))</f>
        <v>Cassandra Brandow</v>
      </c>
    </row>
    <row r="7183" spans="1:23" x14ac:dyDescent="0.25">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IF(ISNA(MATCH(Sales!$B7183,Returns!$B$2:$B$297,0)),"No","Yes")</f>
        <v>No</v>
      </c>
      <c r="W7183" t="str">
        <f>INDEX(People!$A$2:$A$5,MATCH(Sales!$M7183,People!$B$2:$B$5,0))</f>
        <v>Chuck Magee</v>
      </c>
    </row>
    <row r="7184" spans="1:23" x14ac:dyDescent="0.25">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c r="V7184" t="str">
        <f>IF(ISNA(MATCH(Sales!$B7184,Returns!$B$2:$B$297,0)),"No","Yes")</f>
        <v>Yes</v>
      </c>
      <c r="W7184" t="str">
        <f>INDEX(People!$A$2:$A$5,MATCH(Sales!$M7184,People!$B$2:$B$5,0))</f>
        <v>Anna Andreadi</v>
      </c>
    </row>
    <row r="7185" spans="1:23" x14ac:dyDescent="0.25">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c r="V7185" t="str">
        <f>IF(ISNA(MATCH(Sales!$B7185,Returns!$B$2:$B$297,0)),"No","Yes")</f>
        <v>No</v>
      </c>
      <c r="W7185" t="str">
        <f>INDEX(People!$A$2:$A$5,MATCH(Sales!$M7185,People!$B$2:$B$5,0))</f>
        <v>Chuck Magee</v>
      </c>
    </row>
    <row r="7186" spans="1:23" x14ac:dyDescent="0.25">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c r="V7186" t="str">
        <f>IF(ISNA(MATCH(Sales!$B7186,Returns!$B$2:$B$297,0)),"No","Yes")</f>
        <v>No</v>
      </c>
      <c r="W7186" t="str">
        <f>INDEX(People!$A$2:$A$5,MATCH(Sales!$M7186,People!$B$2:$B$5,0))</f>
        <v>Kelly Williams</v>
      </c>
    </row>
    <row r="7187" spans="1:23" x14ac:dyDescent="0.25">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c r="V7187" t="str">
        <f>IF(ISNA(MATCH(Sales!$B7187,Returns!$B$2:$B$297,0)),"No","Yes")</f>
        <v>No</v>
      </c>
      <c r="W7187" t="str">
        <f>INDEX(People!$A$2:$A$5,MATCH(Sales!$M7187,People!$B$2:$B$5,0))</f>
        <v>Kelly Williams</v>
      </c>
    </row>
    <row r="7188" spans="1:23" x14ac:dyDescent="0.25">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c r="V7188" t="str">
        <f>IF(ISNA(MATCH(Sales!$B7188,Returns!$B$2:$B$297,0)),"No","Yes")</f>
        <v>No</v>
      </c>
      <c r="W7188" t="str">
        <f>INDEX(People!$A$2:$A$5,MATCH(Sales!$M7188,People!$B$2:$B$5,0))</f>
        <v>Kelly Williams</v>
      </c>
    </row>
    <row r="7189" spans="1:23" x14ac:dyDescent="0.25">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c r="V7189" t="str">
        <f>IF(ISNA(MATCH(Sales!$B7189,Returns!$B$2:$B$297,0)),"No","Yes")</f>
        <v>No</v>
      </c>
      <c r="W7189" t="str">
        <f>INDEX(People!$A$2:$A$5,MATCH(Sales!$M7189,People!$B$2:$B$5,0))</f>
        <v>Kelly Williams</v>
      </c>
    </row>
    <row r="7190" spans="1:23" x14ac:dyDescent="0.25">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c r="V7190" t="str">
        <f>IF(ISNA(MATCH(Sales!$B7190,Returns!$B$2:$B$297,0)),"No","Yes")</f>
        <v>No</v>
      </c>
      <c r="W7190" t="str">
        <f>INDEX(People!$A$2:$A$5,MATCH(Sales!$M7190,People!$B$2:$B$5,0))</f>
        <v>Kelly Williams</v>
      </c>
    </row>
    <row r="7191" spans="1:23" x14ac:dyDescent="0.25">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c r="V7191" t="str">
        <f>IF(ISNA(MATCH(Sales!$B7191,Returns!$B$2:$B$297,0)),"No","Yes")</f>
        <v>No</v>
      </c>
      <c r="W7191" t="str">
        <f>INDEX(People!$A$2:$A$5,MATCH(Sales!$M7191,People!$B$2:$B$5,0))</f>
        <v>Anna Andreadi</v>
      </c>
    </row>
    <row r="7192" spans="1:23" x14ac:dyDescent="0.25">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c r="V7192" t="str">
        <f>IF(ISNA(MATCH(Sales!$B7192,Returns!$B$2:$B$297,0)),"No","Yes")</f>
        <v>No</v>
      </c>
      <c r="W7192" t="str">
        <f>INDEX(People!$A$2:$A$5,MATCH(Sales!$M7192,People!$B$2:$B$5,0))</f>
        <v>Anna Andreadi</v>
      </c>
    </row>
    <row r="7193" spans="1:23" x14ac:dyDescent="0.25">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c r="V7193" t="str">
        <f>IF(ISNA(MATCH(Sales!$B7193,Returns!$B$2:$B$297,0)),"No","Yes")</f>
        <v>No</v>
      </c>
      <c r="W7193" t="str">
        <f>INDEX(People!$A$2:$A$5,MATCH(Sales!$M7193,People!$B$2:$B$5,0))</f>
        <v>Cassandra Brandow</v>
      </c>
    </row>
    <row r="7194" spans="1:23" x14ac:dyDescent="0.25">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IF(ISNA(MATCH(Sales!$B7194,Returns!$B$2:$B$297,0)),"No","Yes")</f>
        <v>No</v>
      </c>
      <c r="W7194" t="str">
        <f>INDEX(People!$A$2:$A$5,MATCH(Sales!$M7194,People!$B$2:$B$5,0))</f>
        <v>Cassandra Brandow</v>
      </c>
    </row>
    <row r="7195" spans="1:23" x14ac:dyDescent="0.25">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c r="V7195" t="str">
        <f>IF(ISNA(MATCH(Sales!$B7195,Returns!$B$2:$B$297,0)),"No","Yes")</f>
        <v>No</v>
      </c>
      <c r="W7195" t="str">
        <f>INDEX(People!$A$2:$A$5,MATCH(Sales!$M7195,People!$B$2:$B$5,0))</f>
        <v>Cassandra Brandow</v>
      </c>
    </row>
    <row r="7196" spans="1:23" x14ac:dyDescent="0.25">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IF(ISNA(MATCH(Sales!$B7196,Returns!$B$2:$B$297,0)),"No","Yes")</f>
        <v>No</v>
      </c>
      <c r="W7196" t="str">
        <f>INDEX(People!$A$2:$A$5,MATCH(Sales!$M7196,People!$B$2:$B$5,0))</f>
        <v>Cassandra Brandow</v>
      </c>
    </row>
    <row r="7197" spans="1:23" x14ac:dyDescent="0.25">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c r="V7197" t="str">
        <f>IF(ISNA(MATCH(Sales!$B7197,Returns!$B$2:$B$297,0)),"No","Yes")</f>
        <v>No</v>
      </c>
      <c r="W7197" t="str">
        <f>INDEX(People!$A$2:$A$5,MATCH(Sales!$M7197,People!$B$2:$B$5,0))</f>
        <v>Anna Andreadi</v>
      </c>
    </row>
    <row r="7198" spans="1:23" x14ac:dyDescent="0.25">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c r="V7198" t="str">
        <f>IF(ISNA(MATCH(Sales!$B7198,Returns!$B$2:$B$297,0)),"No","Yes")</f>
        <v>Yes</v>
      </c>
      <c r="W7198" t="str">
        <f>INDEX(People!$A$2:$A$5,MATCH(Sales!$M7198,People!$B$2:$B$5,0))</f>
        <v>Anna Andreadi</v>
      </c>
    </row>
    <row r="7199" spans="1:23" x14ac:dyDescent="0.25">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c r="V7199" t="str">
        <f>IF(ISNA(MATCH(Sales!$B7199,Returns!$B$2:$B$297,0)),"No","Yes")</f>
        <v>Yes</v>
      </c>
      <c r="W7199" t="str">
        <f>INDEX(People!$A$2:$A$5,MATCH(Sales!$M7199,People!$B$2:$B$5,0))</f>
        <v>Anna Andreadi</v>
      </c>
    </row>
    <row r="7200" spans="1:23" x14ac:dyDescent="0.25">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c r="V7200" t="str">
        <f>IF(ISNA(MATCH(Sales!$B7200,Returns!$B$2:$B$297,0)),"No","Yes")</f>
        <v>No</v>
      </c>
      <c r="W7200" t="str">
        <f>INDEX(People!$A$2:$A$5,MATCH(Sales!$M7200,People!$B$2:$B$5,0))</f>
        <v>Chuck Magee</v>
      </c>
    </row>
    <row r="7201" spans="1:23" x14ac:dyDescent="0.25">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IF(ISNA(MATCH(Sales!$B7201,Returns!$B$2:$B$297,0)),"No","Yes")</f>
        <v>No</v>
      </c>
      <c r="W7201" t="str">
        <f>INDEX(People!$A$2:$A$5,MATCH(Sales!$M7201,People!$B$2:$B$5,0))</f>
        <v>Chuck Magee</v>
      </c>
    </row>
    <row r="7202" spans="1:23" x14ac:dyDescent="0.25">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c r="V7202" t="str">
        <f>IF(ISNA(MATCH(Sales!$B7202,Returns!$B$2:$B$297,0)),"No","Yes")</f>
        <v>No</v>
      </c>
      <c r="W7202" t="str">
        <f>INDEX(People!$A$2:$A$5,MATCH(Sales!$M7202,People!$B$2:$B$5,0))</f>
        <v>Cassandra Brandow</v>
      </c>
    </row>
    <row r="7203" spans="1:23" x14ac:dyDescent="0.25">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c r="V7203" t="str">
        <f>IF(ISNA(MATCH(Sales!$B7203,Returns!$B$2:$B$297,0)),"No","Yes")</f>
        <v>No</v>
      </c>
      <c r="W7203" t="str">
        <f>INDEX(People!$A$2:$A$5,MATCH(Sales!$M7203,People!$B$2:$B$5,0))</f>
        <v>Cassandra Brandow</v>
      </c>
    </row>
    <row r="7204" spans="1:23" x14ac:dyDescent="0.25">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c r="V7204" t="str">
        <f>IF(ISNA(MATCH(Sales!$B7204,Returns!$B$2:$B$297,0)),"No","Yes")</f>
        <v>No</v>
      </c>
      <c r="W7204" t="str">
        <f>INDEX(People!$A$2:$A$5,MATCH(Sales!$M7204,People!$B$2:$B$5,0))</f>
        <v>Chuck Magee</v>
      </c>
    </row>
    <row r="7205" spans="1:23" x14ac:dyDescent="0.25">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c r="V7205" t="str">
        <f>IF(ISNA(MATCH(Sales!$B7205,Returns!$B$2:$B$297,0)),"No","Yes")</f>
        <v>No</v>
      </c>
      <c r="W7205" t="str">
        <f>INDEX(People!$A$2:$A$5,MATCH(Sales!$M7205,People!$B$2:$B$5,0))</f>
        <v>Kelly Williams</v>
      </c>
    </row>
    <row r="7206" spans="1:23" x14ac:dyDescent="0.25">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c r="V7206" t="str">
        <f>IF(ISNA(MATCH(Sales!$B7206,Returns!$B$2:$B$297,0)),"No","Yes")</f>
        <v>No</v>
      </c>
      <c r="W7206" t="str">
        <f>INDEX(People!$A$2:$A$5,MATCH(Sales!$M7206,People!$B$2:$B$5,0))</f>
        <v>Chuck Magee</v>
      </c>
    </row>
    <row r="7207" spans="1:23" x14ac:dyDescent="0.25">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c r="V7207" t="str">
        <f>IF(ISNA(MATCH(Sales!$B7207,Returns!$B$2:$B$297,0)),"No","Yes")</f>
        <v>Yes</v>
      </c>
      <c r="W7207" t="str">
        <f>INDEX(People!$A$2:$A$5,MATCH(Sales!$M7207,People!$B$2:$B$5,0))</f>
        <v>Anna Andreadi</v>
      </c>
    </row>
    <row r="7208" spans="1:23" x14ac:dyDescent="0.25">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c r="V7208" t="str">
        <f>IF(ISNA(MATCH(Sales!$B7208,Returns!$B$2:$B$297,0)),"No","Yes")</f>
        <v>Yes</v>
      </c>
      <c r="W7208" t="str">
        <f>INDEX(People!$A$2:$A$5,MATCH(Sales!$M7208,People!$B$2:$B$5,0))</f>
        <v>Anna Andreadi</v>
      </c>
    </row>
    <row r="7209" spans="1:23" x14ac:dyDescent="0.25">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c r="V7209" t="str">
        <f>IF(ISNA(MATCH(Sales!$B7209,Returns!$B$2:$B$297,0)),"No","Yes")</f>
        <v>No</v>
      </c>
      <c r="W7209" t="str">
        <f>INDEX(People!$A$2:$A$5,MATCH(Sales!$M7209,People!$B$2:$B$5,0))</f>
        <v>Anna Andreadi</v>
      </c>
    </row>
    <row r="7210" spans="1:23" x14ac:dyDescent="0.25">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c r="V7210" t="str">
        <f>IF(ISNA(MATCH(Sales!$B7210,Returns!$B$2:$B$297,0)),"No","Yes")</f>
        <v>No</v>
      </c>
      <c r="W7210" t="str">
        <f>INDEX(People!$A$2:$A$5,MATCH(Sales!$M7210,People!$B$2:$B$5,0))</f>
        <v>Anna Andreadi</v>
      </c>
    </row>
    <row r="7211" spans="1:23" x14ac:dyDescent="0.25">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c r="V7211" t="str">
        <f>IF(ISNA(MATCH(Sales!$B7211,Returns!$B$2:$B$297,0)),"No","Yes")</f>
        <v>No</v>
      </c>
      <c r="W7211" t="str">
        <f>INDEX(People!$A$2:$A$5,MATCH(Sales!$M7211,People!$B$2:$B$5,0))</f>
        <v>Anna Andreadi</v>
      </c>
    </row>
    <row r="7212" spans="1:23" x14ac:dyDescent="0.25">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c r="V7212" t="str">
        <f>IF(ISNA(MATCH(Sales!$B7212,Returns!$B$2:$B$297,0)),"No","Yes")</f>
        <v>Yes</v>
      </c>
      <c r="W7212" t="str">
        <f>INDEX(People!$A$2:$A$5,MATCH(Sales!$M7212,People!$B$2:$B$5,0))</f>
        <v>Anna Andreadi</v>
      </c>
    </row>
    <row r="7213" spans="1:23" x14ac:dyDescent="0.25">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IF(ISNA(MATCH(Sales!$B7213,Returns!$B$2:$B$297,0)),"No","Yes")</f>
        <v>Yes</v>
      </c>
      <c r="W7213" t="str">
        <f>INDEX(People!$A$2:$A$5,MATCH(Sales!$M7213,People!$B$2:$B$5,0))</f>
        <v>Anna Andreadi</v>
      </c>
    </row>
    <row r="7214" spans="1:23" x14ac:dyDescent="0.25">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c r="V7214" t="str">
        <f>IF(ISNA(MATCH(Sales!$B7214,Returns!$B$2:$B$297,0)),"No","Yes")</f>
        <v>Yes</v>
      </c>
      <c r="W7214" t="str">
        <f>INDEX(People!$A$2:$A$5,MATCH(Sales!$M7214,People!$B$2:$B$5,0))</f>
        <v>Anna Andreadi</v>
      </c>
    </row>
    <row r="7215" spans="1:23" x14ac:dyDescent="0.25">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c r="V7215" t="str">
        <f>IF(ISNA(MATCH(Sales!$B7215,Returns!$B$2:$B$297,0)),"No","Yes")</f>
        <v>Yes</v>
      </c>
      <c r="W7215" t="str">
        <f>INDEX(People!$A$2:$A$5,MATCH(Sales!$M7215,People!$B$2:$B$5,0))</f>
        <v>Anna Andreadi</v>
      </c>
    </row>
    <row r="7216" spans="1:23" x14ac:dyDescent="0.25">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c r="V7216" t="str">
        <f>IF(ISNA(MATCH(Sales!$B7216,Returns!$B$2:$B$297,0)),"No","Yes")</f>
        <v>No</v>
      </c>
      <c r="W7216" t="str">
        <f>INDEX(People!$A$2:$A$5,MATCH(Sales!$M7216,People!$B$2:$B$5,0))</f>
        <v>Kelly Williams</v>
      </c>
    </row>
    <row r="7217" spans="1:23" x14ac:dyDescent="0.25">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c r="V7217" t="str">
        <f>IF(ISNA(MATCH(Sales!$B7217,Returns!$B$2:$B$297,0)),"No","Yes")</f>
        <v>No</v>
      </c>
      <c r="W7217" t="str">
        <f>INDEX(People!$A$2:$A$5,MATCH(Sales!$M7217,People!$B$2:$B$5,0))</f>
        <v>Kelly Williams</v>
      </c>
    </row>
    <row r="7218" spans="1:23" x14ac:dyDescent="0.25">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c r="V7218" t="str">
        <f>IF(ISNA(MATCH(Sales!$B7218,Returns!$B$2:$B$297,0)),"No","Yes")</f>
        <v>Yes</v>
      </c>
      <c r="W7218" t="str">
        <f>INDEX(People!$A$2:$A$5,MATCH(Sales!$M7218,People!$B$2:$B$5,0))</f>
        <v>Anna Andreadi</v>
      </c>
    </row>
    <row r="7219" spans="1:23" x14ac:dyDescent="0.25">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c r="V7219" t="str">
        <f>IF(ISNA(MATCH(Sales!$B7219,Returns!$B$2:$B$297,0)),"No","Yes")</f>
        <v>Yes</v>
      </c>
      <c r="W7219" t="str">
        <f>INDEX(People!$A$2:$A$5,MATCH(Sales!$M7219,People!$B$2:$B$5,0))</f>
        <v>Anna Andreadi</v>
      </c>
    </row>
    <row r="7220" spans="1:23" x14ac:dyDescent="0.25">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c r="V7220" t="str">
        <f>IF(ISNA(MATCH(Sales!$B7220,Returns!$B$2:$B$297,0)),"No","Yes")</f>
        <v>Yes</v>
      </c>
      <c r="W7220" t="str">
        <f>INDEX(People!$A$2:$A$5,MATCH(Sales!$M7220,People!$B$2:$B$5,0))</f>
        <v>Anna Andreadi</v>
      </c>
    </row>
    <row r="7221" spans="1:23" x14ac:dyDescent="0.25">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c r="V7221" t="str">
        <f>IF(ISNA(MATCH(Sales!$B7221,Returns!$B$2:$B$297,0)),"No","Yes")</f>
        <v>Yes</v>
      </c>
      <c r="W7221" t="str">
        <f>INDEX(People!$A$2:$A$5,MATCH(Sales!$M7221,People!$B$2:$B$5,0))</f>
        <v>Anna Andreadi</v>
      </c>
    </row>
    <row r="7222" spans="1:23" x14ac:dyDescent="0.25">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c r="V7222" t="str">
        <f>IF(ISNA(MATCH(Sales!$B7222,Returns!$B$2:$B$297,0)),"No","Yes")</f>
        <v>No</v>
      </c>
      <c r="W7222" t="str">
        <f>INDEX(People!$A$2:$A$5,MATCH(Sales!$M7222,People!$B$2:$B$5,0))</f>
        <v>Chuck Magee</v>
      </c>
    </row>
    <row r="7223" spans="1:23" x14ac:dyDescent="0.25">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c r="V7223" t="str">
        <f>IF(ISNA(MATCH(Sales!$B7223,Returns!$B$2:$B$297,0)),"No","Yes")</f>
        <v>No</v>
      </c>
      <c r="W7223" t="str">
        <f>INDEX(People!$A$2:$A$5,MATCH(Sales!$M7223,People!$B$2:$B$5,0))</f>
        <v>Chuck Magee</v>
      </c>
    </row>
    <row r="7224" spans="1:23" x14ac:dyDescent="0.25">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c r="V7224" t="str">
        <f>IF(ISNA(MATCH(Sales!$B7224,Returns!$B$2:$B$297,0)),"No","Yes")</f>
        <v>No</v>
      </c>
      <c r="W7224" t="str">
        <f>INDEX(People!$A$2:$A$5,MATCH(Sales!$M7224,People!$B$2:$B$5,0))</f>
        <v>Kelly Williams</v>
      </c>
    </row>
    <row r="7225" spans="1:23" x14ac:dyDescent="0.25">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c r="V7225" t="str">
        <f>IF(ISNA(MATCH(Sales!$B7225,Returns!$B$2:$B$297,0)),"No","Yes")</f>
        <v>No</v>
      </c>
      <c r="W7225" t="str">
        <f>INDEX(People!$A$2:$A$5,MATCH(Sales!$M7225,People!$B$2:$B$5,0))</f>
        <v>Anna Andreadi</v>
      </c>
    </row>
    <row r="7226" spans="1:23" x14ac:dyDescent="0.25">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c r="V7226" t="str">
        <f>IF(ISNA(MATCH(Sales!$B7226,Returns!$B$2:$B$297,0)),"No","Yes")</f>
        <v>No</v>
      </c>
      <c r="W7226" t="str">
        <f>INDEX(People!$A$2:$A$5,MATCH(Sales!$M7226,People!$B$2:$B$5,0))</f>
        <v>Anna Andreadi</v>
      </c>
    </row>
    <row r="7227" spans="1:23" x14ac:dyDescent="0.25">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c r="V7227" t="str">
        <f>IF(ISNA(MATCH(Sales!$B7227,Returns!$B$2:$B$297,0)),"No","Yes")</f>
        <v>No</v>
      </c>
      <c r="W7227" t="str">
        <f>INDEX(People!$A$2:$A$5,MATCH(Sales!$M7227,People!$B$2:$B$5,0))</f>
        <v>Anna Andreadi</v>
      </c>
    </row>
    <row r="7228" spans="1:23" x14ac:dyDescent="0.25">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c r="V7228" t="str">
        <f>IF(ISNA(MATCH(Sales!$B7228,Returns!$B$2:$B$297,0)),"No","Yes")</f>
        <v>No</v>
      </c>
      <c r="W7228" t="str">
        <f>INDEX(People!$A$2:$A$5,MATCH(Sales!$M7228,People!$B$2:$B$5,0))</f>
        <v>Chuck Magee</v>
      </c>
    </row>
    <row r="7229" spans="1:23" x14ac:dyDescent="0.25">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c r="V7229" t="str">
        <f>IF(ISNA(MATCH(Sales!$B7229,Returns!$B$2:$B$297,0)),"No","Yes")</f>
        <v>No</v>
      </c>
      <c r="W7229" t="str">
        <f>INDEX(People!$A$2:$A$5,MATCH(Sales!$M7229,People!$B$2:$B$5,0))</f>
        <v>Chuck Magee</v>
      </c>
    </row>
    <row r="7230" spans="1:23" x14ac:dyDescent="0.25">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c r="V7230" t="str">
        <f>IF(ISNA(MATCH(Sales!$B7230,Returns!$B$2:$B$297,0)),"No","Yes")</f>
        <v>No</v>
      </c>
      <c r="W7230" t="str">
        <f>INDEX(People!$A$2:$A$5,MATCH(Sales!$M7230,People!$B$2:$B$5,0))</f>
        <v>Anna Andreadi</v>
      </c>
    </row>
    <row r="7231" spans="1:23" x14ac:dyDescent="0.25">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c r="V7231" t="str">
        <f>IF(ISNA(MATCH(Sales!$B7231,Returns!$B$2:$B$297,0)),"No","Yes")</f>
        <v>No</v>
      </c>
      <c r="W7231" t="str">
        <f>INDEX(People!$A$2:$A$5,MATCH(Sales!$M7231,People!$B$2:$B$5,0))</f>
        <v>Anna Andreadi</v>
      </c>
    </row>
    <row r="7232" spans="1:23" x14ac:dyDescent="0.25">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IF(ISNA(MATCH(Sales!$B7232,Returns!$B$2:$B$297,0)),"No","Yes")</f>
        <v>No</v>
      </c>
      <c r="W7232" t="str">
        <f>INDEX(People!$A$2:$A$5,MATCH(Sales!$M7232,People!$B$2:$B$5,0))</f>
        <v>Chuck Magee</v>
      </c>
    </row>
    <row r="7233" spans="1:23" x14ac:dyDescent="0.25">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c r="V7233" t="str">
        <f>IF(ISNA(MATCH(Sales!$B7233,Returns!$B$2:$B$297,0)),"No","Yes")</f>
        <v>No</v>
      </c>
      <c r="W7233" t="str">
        <f>INDEX(People!$A$2:$A$5,MATCH(Sales!$M7233,People!$B$2:$B$5,0))</f>
        <v>Chuck Magee</v>
      </c>
    </row>
    <row r="7234" spans="1:23" x14ac:dyDescent="0.25">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IF(ISNA(MATCH(Sales!$B7234,Returns!$B$2:$B$297,0)),"No","Yes")</f>
        <v>No</v>
      </c>
      <c r="W7234" t="str">
        <f>INDEX(People!$A$2:$A$5,MATCH(Sales!$M7234,People!$B$2:$B$5,0))</f>
        <v>Chuck Magee</v>
      </c>
    </row>
    <row r="7235" spans="1:23" x14ac:dyDescent="0.25">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IF(ISNA(MATCH(Sales!$B7235,Returns!$B$2:$B$297,0)),"No","Yes")</f>
        <v>No</v>
      </c>
      <c r="W7235" t="str">
        <f>INDEX(People!$A$2:$A$5,MATCH(Sales!$M7235,People!$B$2:$B$5,0))</f>
        <v>Chuck Magee</v>
      </c>
    </row>
    <row r="7236" spans="1:23" x14ac:dyDescent="0.25">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c r="V7236" t="str">
        <f>IF(ISNA(MATCH(Sales!$B7236,Returns!$B$2:$B$297,0)),"No","Yes")</f>
        <v>No</v>
      </c>
      <c r="W7236" t="str">
        <f>INDEX(People!$A$2:$A$5,MATCH(Sales!$M7236,People!$B$2:$B$5,0))</f>
        <v>Chuck Magee</v>
      </c>
    </row>
    <row r="7237" spans="1:23" x14ac:dyDescent="0.25">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c r="V7237" t="str">
        <f>IF(ISNA(MATCH(Sales!$B7237,Returns!$B$2:$B$297,0)),"No","Yes")</f>
        <v>No</v>
      </c>
      <c r="W7237" t="str">
        <f>INDEX(People!$A$2:$A$5,MATCH(Sales!$M7237,People!$B$2:$B$5,0))</f>
        <v>Chuck Magee</v>
      </c>
    </row>
    <row r="7238" spans="1:23" x14ac:dyDescent="0.25">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IF(ISNA(MATCH(Sales!$B7238,Returns!$B$2:$B$297,0)),"No","Yes")</f>
        <v>No</v>
      </c>
      <c r="W7238" t="str">
        <f>INDEX(People!$A$2:$A$5,MATCH(Sales!$M7238,People!$B$2:$B$5,0))</f>
        <v>Anna Andreadi</v>
      </c>
    </row>
    <row r="7239" spans="1:23" x14ac:dyDescent="0.25">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c r="V7239" t="str">
        <f>IF(ISNA(MATCH(Sales!$B7239,Returns!$B$2:$B$297,0)),"No","Yes")</f>
        <v>No</v>
      </c>
      <c r="W7239" t="str">
        <f>INDEX(People!$A$2:$A$5,MATCH(Sales!$M7239,People!$B$2:$B$5,0))</f>
        <v>Chuck Magee</v>
      </c>
    </row>
    <row r="7240" spans="1:23" x14ac:dyDescent="0.25">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c r="V7240" t="str">
        <f>IF(ISNA(MATCH(Sales!$B7240,Returns!$B$2:$B$297,0)),"No","Yes")</f>
        <v>No</v>
      </c>
      <c r="W7240" t="str">
        <f>INDEX(People!$A$2:$A$5,MATCH(Sales!$M7240,People!$B$2:$B$5,0))</f>
        <v>Anna Andreadi</v>
      </c>
    </row>
    <row r="7241" spans="1:23" x14ac:dyDescent="0.25">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c r="V7241" t="str">
        <f>IF(ISNA(MATCH(Sales!$B7241,Returns!$B$2:$B$297,0)),"No","Yes")</f>
        <v>No</v>
      </c>
      <c r="W7241" t="str">
        <f>INDEX(People!$A$2:$A$5,MATCH(Sales!$M7241,People!$B$2:$B$5,0))</f>
        <v>Anna Andreadi</v>
      </c>
    </row>
    <row r="7242" spans="1:23" x14ac:dyDescent="0.25">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c r="V7242" t="str">
        <f>IF(ISNA(MATCH(Sales!$B7242,Returns!$B$2:$B$297,0)),"No","Yes")</f>
        <v>Yes</v>
      </c>
      <c r="W7242" t="str">
        <f>INDEX(People!$A$2:$A$5,MATCH(Sales!$M7242,People!$B$2:$B$5,0))</f>
        <v>Anna Andreadi</v>
      </c>
    </row>
    <row r="7243" spans="1:23" x14ac:dyDescent="0.25">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c r="V7243" t="str">
        <f>IF(ISNA(MATCH(Sales!$B7243,Returns!$B$2:$B$297,0)),"No","Yes")</f>
        <v>Yes</v>
      </c>
      <c r="W7243" t="str">
        <f>INDEX(People!$A$2:$A$5,MATCH(Sales!$M7243,People!$B$2:$B$5,0))</f>
        <v>Anna Andreadi</v>
      </c>
    </row>
    <row r="7244" spans="1:23" x14ac:dyDescent="0.25">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c r="V7244" t="str">
        <f>IF(ISNA(MATCH(Sales!$B7244,Returns!$B$2:$B$297,0)),"No","Yes")</f>
        <v>Yes</v>
      </c>
      <c r="W7244" t="str">
        <f>INDEX(People!$A$2:$A$5,MATCH(Sales!$M7244,People!$B$2:$B$5,0))</f>
        <v>Anna Andreadi</v>
      </c>
    </row>
    <row r="7245" spans="1:23" x14ac:dyDescent="0.25">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c r="V7245" t="str">
        <f>IF(ISNA(MATCH(Sales!$B7245,Returns!$B$2:$B$297,0)),"No","Yes")</f>
        <v>No</v>
      </c>
      <c r="W7245" t="str">
        <f>INDEX(People!$A$2:$A$5,MATCH(Sales!$M7245,People!$B$2:$B$5,0))</f>
        <v>Chuck Magee</v>
      </c>
    </row>
    <row r="7246" spans="1:23" x14ac:dyDescent="0.25">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c r="V7246" t="str">
        <f>IF(ISNA(MATCH(Sales!$B7246,Returns!$B$2:$B$297,0)),"No","Yes")</f>
        <v>Yes</v>
      </c>
      <c r="W7246" t="str">
        <f>INDEX(People!$A$2:$A$5,MATCH(Sales!$M7246,People!$B$2:$B$5,0))</f>
        <v>Anna Andreadi</v>
      </c>
    </row>
    <row r="7247" spans="1:23" x14ac:dyDescent="0.25">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c r="V7247" t="str">
        <f>IF(ISNA(MATCH(Sales!$B7247,Returns!$B$2:$B$297,0)),"No","Yes")</f>
        <v>No</v>
      </c>
      <c r="W7247" t="str">
        <f>INDEX(People!$A$2:$A$5,MATCH(Sales!$M7247,People!$B$2:$B$5,0))</f>
        <v>Anna Andreadi</v>
      </c>
    </row>
    <row r="7248" spans="1:23" x14ac:dyDescent="0.25">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c r="V7248" t="str">
        <f>IF(ISNA(MATCH(Sales!$B7248,Returns!$B$2:$B$297,0)),"No","Yes")</f>
        <v>No</v>
      </c>
      <c r="W7248" t="str">
        <f>INDEX(People!$A$2:$A$5,MATCH(Sales!$M7248,People!$B$2:$B$5,0))</f>
        <v>Chuck Magee</v>
      </c>
    </row>
    <row r="7249" spans="1:23" x14ac:dyDescent="0.25">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c r="V7249" t="str">
        <f>IF(ISNA(MATCH(Sales!$B7249,Returns!$B$2:$B$297,0)),"No","Yes")</f>
        <v>No</v>
      </c>
      <c r="W7249" t="str">
        <f>INDEX(People!$A$2:$A$5,MATCH(Sales!$M7249,People!$B$2:$B$5,0))</f>
        <v>Chuck Magee</v>
      </c>
    </row>
    <row r="7250" spans="1:23" x14ac:dyDescent="0.25">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c r="V7250" t="str">
        <f>IF(ISNA(MATCH(Sales!$B7250,Returns!$B$2:$B$297,0)),"No","Yes")</f>
        <v>No</v>
      </c>
      <c r="W7250" t="str">
        <f>INDEX(People!$A$2:$A$5,MATCH(Sales!$M7250,People!$B$2:$B$5,0))</f>
        <v>Chuck Magee</v>
      </c>
    </row>
    <row r="7251" spans="1:23" x14ac:dyDescent="0.25">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c r="V7251" t="str">
        <f>IF(ISNA(MATCH(Sales!$B7251,Returns!$B$2:$B$297,0)),"No","Yes")</f>
        <v>No</v>
      </c>
      <c r="W7251" t="str">
        <f>INDEX(People!$A$2:$A$5,MATCH(Sales!$M7251,People!$B$2:$B$5,0))</f>
        <v>Anna Andreadi</v>
      </c>
    </row>
    <row r="7252" spans="1:23" x14ac:dyDescent="0.25">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c r="V7252" t="str">
        <f>IF(ISNA(MATCH(Sales!$B7252,Returns!$B$2:$B$297,0)),"No","Yes")</f>
        <v>No</v>
      </c>
      <c r="W7252" t="str">
        <f>INDEX(People!$A$2:$A$5,MATCH(Sales!$M7252,People!$B$2:$B$5,0))</f>
        <v>Anna Andreadi</v>
      </c>
    </row>
    <row r="7253" spans="1:23" x14ac:dyDescent="0.25">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c r="V7253" t="str">
        <f>IF(ISNA(MATCH(Sales!$B7253,Returns!$B$2:$B$297,0)),"No","Yes")</f>
        <v>No</v>
      </c>
      <c r="W7253" t="str">
        <f>INDEX(People!$A$2:$A$5,MATCH(Sales!$M7253,People!$B$2:$B$5,0))</f>
        <v>Cassandra Brandow</v>
      </c>
    </row>
    <row r="7254" spans="1:23" x14ac:dyDescent="0.25">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c r="V7254" t="str">
        <f>IF(ISNA(MATCH(Sales!$B7254,Returns!$B$2:$B$297,0)),"No","Yes")</f>
        <v>No</v>
      </c>
      <c r="W7254" t="str">
        <f>INDEX(People!$A$2:$A$5,MATCH(Sales!$M7254,People!$B$2:$B$5,0))</f>
        <v>Kelly Williams</v>
      </c>
    </row>
    <row r="7255" spans="1:23" x14ac:dyDescent="0.25">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c r="V7255" t="str">
        <f>IF(ISNA(MATCH(Sales!$B7255,Returns!$B$2:$B$297,0)),"No","Yes")</f>
        <v>No</v>
      </c>
      <c r="W7255" t="str">
        <f>INDEX(People!$A$2:$A$5,MATCH(Sales!$M7255,People!$B$2:$B$5,0))</f>
        <v>Kelly Williams</v>
      </c>
    </row>
    <row r="7256" spans="1:23" x14ac:dyDescent="0.25">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c r="V7256" t="str">
        <f>IF(ISNA(MATCH(Sales!$B7256,Returns!$B$2:$B$297,0)),"No","Yes")</f>
        <v>No</v>
      </c>
      <c r="W7256" t="str">
        <f>INDEX(People!$A$2:$A$5,MATCH(Sales!$M7256,People!$B$2:$B$5,0))</f>
        <v>Kelly Williams</v>
      </c>
    </row>
    <row r="7257" spans="1:23" x14ac:dyDescent="0.25">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c r="V7257" t="str">
        <f>IF(ISNA(MATCH(Sales!$B7257,Returns!$B$2:$B$297,0)),"No","Yes")</f>
        <v>No</v>
      </c>
      <c r="W7257" t="str">
        <f>INDEX(People!$A$2:$A$5,MATCH(Sales!$M7257,People!$B$2:$B$5,0))</f>
        <v>Kelly Williams</v>
      </c>
    </row>
    <row r="7258" spans="1:23" x14ac:dyDescent="0.25">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c r="V7258" t="str">
        <f>IF(ISNA(MATCH(Sales!$B7258,Returns!$B$2:$B$297,0)),"No","Yes")</f>
        <v>No</v>
      </c>
      <c r="W7258" t="str">
        <f>INDEX(People!$A$2:$A$5,MATCH(Sales!$M7258,People!$B$2:$B$5,0))</f>
        <v>Kelly Williams</v>
      </c>
    </row>
    <row r="7259" spans="1:23" x14ac:dyDescent="0.25">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c r="V7259" t="str">
        <f>IF(ISNA(MATCH(Sales!$B7259,Returns!$B$2:$B$297,0)),"No","Yes")</f>
        <v>No</v>
      </c>
      <c r="W7259" t="str">
        <f>INDEX(People!$A$2:$A$5,MATCH(Sales!$M7259,People!$B$2:$B$5,0))</f>
        <v>Kelly Williams</v>
      </c>
    </row>
    <row r="7260" spans="1:23" x14ac:dyDescent="0.25">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c r="V7260" t="str">
        <f>IF(ISNA(MATCH(Sales!$B7260,Returns!$B$2:$B$297,0)),"No","Yes")</f>
        <v>No</v>
      </c>
      <c r="W7260" t="str">
        <f>INDEX(People!$A$2:$A$5,MATCH(Sales!$M7260,People!$B$2:$B$5,0))</f>
        <v>Kelly Williams</v>
      </c>
    </row>
    <row r="7261" spans="1:23" x14ac:dyDescent="0.25">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c r="V7261" t="str">
        <f>IF(ISNA(MATCH(Sales!$B7261,Returns!$B$2:$B$297,0)),"No","Yes")</f>
        <v>No</v>
      </c>
      <c r="W7261" t="str">
        <f>INDEX(People!$A$2:$A$5,MATCH(Sales!$M7261,People!$B$2:$B$5,0))</f>
        <v>Kelly Williams</v>
      </c>
    </row>
    <row r="7262" spans="1:23" x14ac:dyDescent="0.25">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c r="V7262" t="str">
        <f>IF(ISNA(MATCH(Sales!$B7262,Returns!$B$2:$B$297,0)),"No","Yes")</f>
        <v>No</v>
      </c>
      <c r="W7262" t="str">
        <f>INDEX(People!$A$2:$A$5,MATCH(Sales!$M7262,People!$B$2:$B$5,0))</f>
        <v>Kelly Williams</v>
      </c>
    </row>
    <row r="7263" spans="1:23" x14ac:dyDescent="0.25">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c r="V7263" t="str">
        <f>IF(ISNA(MATCH(Sales!$B7263,Returns!$B$2:$B$297,0)),"No","Yes")</f>
        <v>No</v>
      </c>
      <c r="W7263" t="str">
        <f>INDEX(People!$A$2:$A$5,MATCH(Sales!$M7263,People!$B$2:$B$5,0))</f>
        <v>Anna Andreadi</v>
      </c>
    </row>
    <row r="7264" spans="1:23" x14ac:dyDescent="0.25">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c r="V7264" t="str">
        <f>IF(ISNA(MATCH(Sales!$B7264,Returns!$B$2:$B$297,0)),"No","Yes")</f>
        <v>No</v>
      </c>
      <c r="W7264" t="str">
        <f>INDEX(People!$A$2:$A$5,MATCH(Sales!$M7264,People!$B$2:$B$5,0))</f>
        <v>Chuck Magee</v>
      </c>
    </row>
    <row r="7265" spans="1:23" x14ac:dyDescent="0.25">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c r="V7265" t="str">
        <f>IF(ISNA(MATCH(Sales!$B7265,Returns!$B$2:$B$297,0)),"No","Yes")</f>
        <v>No</v>
      </c>
      <c r="W7265" t="str">
        <f>INDEX(People!$A$2:$A$5,MATCH(Sales!$M7265,People!$B$2:$B$5,0))</f>
        <v>Chuck Magee</v>
      </c>
    </row>
    <row r="7266" spans="1:23" x14ac:dyDescent="0.25">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c r="V7266" t="str">
        <f>IF(ISNA(MATCH(Sales!$B7266,Returns!$B$2:$B$297,0)),"No","Yes")</f>
        <v>No</v>
      </c>
      <c r="W7266" t="str">
        <f>INDEX(People!$A$2:$A$5,MATCH(Sales!$M7266,People!$B$2:$B$5,0))</f>
        <v>Cassandra Brandow</v>
      </c>
    </row>
    <row r="7267" spans="1:23" x14ac:dyDescent="0.25">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c r="V7267" t="str">
        <f>IF(ISNA(MATCH(Sales!$B7267,Returns!$B$2:$B$297,0)),"No","Yes")</f>
        <v>No</v>
      </c>
      <c r="W7267" t="str">
        <f>INDEX(People!$A$2:$A$5,MATCH(Sales!$M7267,People!$B$2:$B$5,0))</f>
        <v>Kelly Williams</v>
      </c>
    </row>
    <row r="7268" spans="1:23" x14ac:dyDescent="0.25">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c r="V7268" t="str">
        <f>IF(ISNA(MATCH(Sales!$B7268,Returns!$B$2:$B$297,0)),"No","Yes")</f>
        <v>No</v>
      </c>
      <c r="W7268" t="str">
        <f>INDEX(People!$A$2:$A$5,MATCH(Sales!$M7268,People!$B$2:$B$5,0))</f>
        <v>Cassandra Brandow</v>
      </c>
    </row>
    <row r="7269" spans="1:23" x14ac:dyDescent="0.25">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c r="V7269" t="str">
        <f>IF(ISNA(MATCH(Sales!$B7269,Returns!$B$2:$B$297,0)),"No","Yes")</f>
        <v>No</v>
      </c>
      <c r="W7269" t="str">
        <f>INDEX(People!$A$2:$A$5,MATCH(Sales!$M7269,People!$B$2:$B$5,0))</f>
        <v>Cassandra Brandow</v>
      </c>
    </row>
    <row r="7270" spans="1:23" x14ac:dyDescent="0.25">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c r="V7270" t="str">
        <f>IF(ISNA(MATCH(Sales!$B7270,Returns!$B$2:$B$297,0)),"No","Yes")</f>
        <v>Yes</v>
      </c>
      <c r="W7270" t="str">
        <f>INDEX(People!$A$2:$A$5,MATCH(Sales!$M7270,People!$B$2:$B$5,0))</f>
        <v>Cassandra Brandow</v>
      </c>
    </row>
    <row r="7271" spans="1:23" x14ac:dyDescent="0.25">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c r="V7271" t="str">
        <f>IF(ISNA(MATCH(Sales!$B7271,Returns!$B$2:$B$297,0)),"No","Yes")</f>
        <v>Yes</v>
      </c>
      <c r="W7271" t="str">
        <f>INDEX(People!$A$2:$A$5,MATCH(Sales!$M7271,People!$B$2:$B$5,0))</f>
        <v>Cassandra Brandow</v>
      </c>
    </row>
    <row r="7272" spans="1:23" x14ac:dyDescent="0.25">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c r="V7272" t="str">
        <f>IF(ISNA(MATCH(Sales!$B7272,Returns!$B$2:$B$297,0)),"No","Yes")</f>
        <v>No</v>
      </c>
      <c r="W7272" t="str">
        <f>INDEX(People!$A$2:$A$5,MATCH(Sales!$M7272,People!$B$2:$B$5,0))</f>
        <v>Anna Andreadi</v>
      </c>
    </row>
    <row r="7273" spans="1:23" x14ac:dyDescent="0.25">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c r="V7273" t="str">
        <f>IF(ISNA(MATCH(Sales!$B7273,Returns!$B$2:$B$297,0)),"No","Yes")</f>
        <v>No</v>
      </c>
      <c r="W7273" t="str">
        <f>INDEX(People!$A$2:$A$5,MATCH(Sales!$M7273,People!$B$2:$B$5,0))</f>
        <v>Anna Andreadi</v>
      </c>
    </row>
    <row r="7274" spans="1:23" x14ac:dyDescent="0.25">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c r="V7274" t="str">
        <f>IF(ISNA(MATCH(Sales!$B7274,Returns!$B$2:$B$297,0)),"No","Yes")</f>
        <v>No</v>
      </c>
      <c r="W7274" t="str">
        <f>INDEX(People!$A$2:$A$5,MATCH(Sales!$M7274,People!$B$2:$B$5,0))</f>
        <v>Cassandra Brandow</v>
      </c>
    </row>
    <row r="7275" spans="1:23" x14ac:dyDescent="0.25">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c r="V7275" t="str">
        <f>IF(ISNA(MATCH(Sales!$B7275,Returns!$B$2:$B$297,0)),"No","Yes")</f>
        <v>No</v>
      </c>
      <c r="W7275" t="str">
        <f>INDEX(People!$A$2:$A$5,MATCH(Sales!$M7275,People!$B$2:$B$5,0))</f>
        <v>Cassandra Brandow</v>
      </c>
    </row>
    <row r="7276" spans="1:23" x14ac:dyDescent="0.25">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c r="V7276" t="str">
        <f>IF(ISNA(MATCH(Sales!$B7276,Returns!$B$2:$B$297,0)),"No","Yes")</f>
        <v>No</v>
      </c>
      <c r="W7276" t="str">
        <f>INDEX(People!$A$2:$A$5,MATCH(Sales!$M7276,People!$B$2:$B$5,0))</f>
        <v>Anna Andreadi</v>
      </c>
    </row>
    <row r="7277" spans="1:23" x14ac:dyDescent="0.25">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c r="V7277" t="str">
        <f>IF(ISNA(MATCH(Sales!$B7277,Returns!$B$2:$B$297,0)),"No","Yes")</f>
        <v>No</v>
      </c>
      <c r="W7277" t="str">
        <f>INDEX(People!$A$2:$A$5,MATCH(Sales!$M7277,People!$B$2:$B$5,0))</f>
        <v>Anna Andreadi</v>
      </c>
    </row>
    <row r="7278" spans="1:23" x14ac:dyDescent="0.25">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c r="V7278" t="str">
        <f>IF(ISNA(MATCH(Sales!$B7278,Returns!$B$2:$B$297,0)),"No","Yes")</f>
        <v>No</v>
      </c>
      <c r="W7278" t="str">
        <f>INDEX(People!$A$2:$A$5,MATCH(Sales!$M7278,People!$B$2:$B$5,0))</f>
        <v>Cassandra Brandow</v>
      </c>
    </row>
    <row r="7279" spans="1:23" x14ac:dyDescent="0.25">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c r="V7279" t="str">
        <f>IF(ISNA(MATCH(Sales!$B7279,Returns!$B$2:$B$297,0)),"No","Yes")</f>
        <v>No</v>
      </c>
      <c r="W7279" t="str">
        <f>INDEX(People!$A$2:$A$5,MATCH(Sales!$M7279,People!$B$2:$B$5,0))</f>
        <v>Anna Andreadi</v>
      </c>
    </row>
    <row r="7280" spans="1:23" x14ac:dyDescent="0.25">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c r="V7280" t="str">
        <f>IF(ISNA(MATCH(Sales!$B7280,Returns!$B$2:$B$297,0)),"No","Yes")</f>
        <v>No</v>
      </c>
      <c r="W7280" t="str">
        <f>INDEX(People!$A$2:$A$5,MATCH(Sales!$M7280,People!$B$2:$B$5,0))</f>
        <v>Anna Andreadi</v>
      </c>
    </row>
    <row r="7281" spans="1:23" x14ac:dyDescent="0.25">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c r="V7281" t="str">
        <f>IF(ISNA(MATCH(Sales!$B7281,Returns!$B$2:$B$297,0)),"No","Yes")</f>
        <v>No</v>
      </c>
      <c r="W7281" t="str">
        <f>INDEX(People!$A$2:$A$5,MATCH(Sales!$M7281,People!$B$2:$B$5,0))</f>
        <v>Anna Andreadi</v>
      </c>
    </row>
    <row r="7282" spans="1:23" x14ac:dyDescent="0.25">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IF(ISNA(MATCH(Sales!$B7282,Returns!$B$2:$B$297,0)),"No","Yes")</f>
        <v>No</v>
      </c>
      <c r="W7282" t="str">
        <f>INDEX(People!$A$2:$A$5,MATCH(Sales!$M7282,People!$B$2:$B$5,0))</f>
        <v>Chuck Magee</v>
      </c>
    </row>
    <row r="7283" spans="1:23" x14ac:dyDescent="0.25">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c r="V7283" t="str">
        <f>IF(ISNA(MATCH(Sales!$B7283,Returns!$B$2:$B$297,0)),"No","Yes")</f>
        <v>No</v>
      </c>
      <c r="W7283" t="str">
        <f>INDEX(People!$A$2:$A$5,MATCH(Sales!$M7283,People!$B$2:$B$5,0))</f>
        <v>Anna Andreadi</v>
      </c>
    </row>
    <row r="7284" spans="1:23" x14ac:dyDescent="0.25">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c r="V7284" t="str">
        <f>IF(ISNA(MATCH(Sales!$B7284,Returns!$B$2:$B$297,0)),"No","Yes")</f>
        <v>No</v>
      </c>
      <c r="W7284" t="str">
        <f>INDEX(People!$A$2:$A$5,MATCH(Sales!$M7284,People!$B$2:$B$5,0))</f>
        <v>Kelly Williams</v>
      </c>
    </row>
    <row r="7285" spans="1:23" x14ac:dyDescent="0.25">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c r="V7285" t="str">
        <f>IF(ISNA(MATCH(Sales!$B7285,Returns!$B$2:$B$297,0)),"No","Yes")</f>
        <v>No</v>
      </c>
      <c r="W7285" t="str">
        <f>INDEX(People!$A$2:$A$5,MATCH(Sales!$M7285,People!$B$2:$B$5,0))</f>
        <v>Chuck Magee</v>
      </c>
    </row>
    <row r="7286" spans="1:23" x14ac:dyDescent="0.25">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c r="V7286" t="str">
        <f>IF(ISNA(MATCH(Sales!$B7286,Returns!$B$2:$B$297,0)),"No","Yes")</f>
        <v>No</v>
      </c>
      <c r="W7286" t="str">
        <f>INDEX(People!$A$2:$A$5,MATCH(Sales!$M7286,People!$B$2:$B$5,0))</f>
        <v>Chuck Magee</v>
      </c>
    </row>
    <row r="7287" spans="1:23" x14ac:dyDescent="0.25">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c r="V7287" t="str">
        <f>IF(ISNA(MATCH(Sales!$B7287,Returns!$B$2:$B$297,0)),"No","Yes")</f>
        <v>No</v>
      </c>
      <c r="W7287" t="str">
        <f>INDEX(People!$A$2:$A$5,MATCH(Sales!$M7287,People!$B$2:$B$5,0))</f>
        <v>Anna Andreadi</v>
      </c>
    </row>
    <row r="7288" spans="1:23" x14ac:dyDescent="0.25">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c r="V7288" t="str">
        <f>IF(ISNA(MATCH(Sales!$B7288,Returns!$B$2:$B$297,0)),"No","Yes")</f>
        <v>No</v>
      </c>
      <c r="W7288" t="str">
        <f>INDEX(People!$A$2:$A$5,MATCH(Sales!$M7288,People!$B$2:$B$5,0))</f>
        <v>Kelly Williams</v>
      </c>
    </row>
    <row r="7289" spans="1:23" x14ac:dyDescent="0.25">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c r="V7289" t="str">
        <f>IF(ISNA(MATCH(Sales!$B7289,Returns!$B$2:$B$297,0)),"No","Yes")</f>
        <v>No</v>
      </c>
      <c r="W7289" t="str">
        <f>INDEX(People!$A$2:$A$5,MATCH(Sales!$M7289,People!$B$2:$B$5,0))</f>
        <v>Kelly Williams</v>
      </c>
    </row>
    <row r="7290" spans="1:23" x14ac:dyDescent="0.25">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c r="V7290" t="str">
        <f>IF(ISNA(MATCH(Sales!$B7290,Returns!$B$2:$B$297,0)),"No","Yes")</f>
        <v>No</v>
      </c>
      <c r="W7290" t="str">
        <f>INDEX(People!$A$2:$A$5,MATCH(Sales!$M7290,People!$B$2:$B$5,0))</f>
        <v>Kelly Williams</v>
      </c>
    </row>
    <row r="7291" spans="1:23" x14ac:dyDescent="0.25">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IF(ISNA(MATCH(Sales!$B7291,Returns!$B$2:$B$297,0)),"No","Yes")</f>
        <v>No</v>
      </c>
      <c r="W7291" t="str">
        <f>INDEX(People!$A$2:$A$5,MATCH(Sales!$M7291,People!$B$2:$B$5,0))</f>
        <v>Anna Andreadi</v>
      </c>
    </row>
    <row r="7292" spans="1:23" x14ac:dyDescent="0.25">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IF(ISNA(MATCH(Sales!$B7292,Returns!$B$2:$B$297,0)),"No","Yes")</f>
        <v>No</v>
      </c>
      <c r="W7292" t="str">
        <f>INDEX(People!$A$2:$A$5,MATCH(Sales!$M7292,People!$B$2:$B$5,0))</f>
        <v>Anna Andreadi</v>
      </c>
    </row>
    <row r="7293" spans="1:23" x14ac:dyDescent="0.25">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IF(ISNA(MATCH(Sales!$B7293,Returns!$B$2:$B$297,0)),"No","Yes")</f>
        <v>No</v>
      </c>
      <c r="W7293" t="str">
        <f>INDEX(People!$A$2:$A$5,MATCH(Sales!$M7293,People!$B$2:$B$5,0))</f>
        <v>Anna Andreadi</v>
      </c>
    </row>
    <row r="7294" spans="1:23" x14ac:dyDescent="0.25">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c r="V7294" t="str">
        <f>IF(ISNA(MATCH(Sales!$B7294,Returns!$B$2:$B$297,0)),"No","Yes")</f>
        <v>No</v>
      </c>
      <c r="W7294" t="str">
        <f>INDEX(People!$A$2:$A$5,MATCH(Sales!$M7294,People!$B$2:$B$5,0))</f>
        <v>Cassandra Brandow</v>
      </c>
    </row>
    <row r="7295" spans="1:23" x14ac:dyDescent="0.25">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c r="V7295" t="str">
        <f>IF(ISNA(MATCH(Sales!$B7295,Returns!$B$2:$B$297,0)),"No","Yes")</f>
        <v>No</v>
      </c>
      <c r="W7295" t="str">
        <f>INDEX(People!$A$2:$A$5,MATCH(Sales!$M7295,People!$B$2:$B$5,0))</f>
        <v>Anna Andreadi</v>
      </c>
    </row>
    <row r="7296" spans="1:23" x14ac:dyDescent="0.25">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c r="V7296" t="str">
        <f>IF(ISNA(MATCH(Sales!$B7296,Returns!$B$2:$B$297,0)),"No","Yes")</f>
        <v>No</v>
      </c>
      <c r="W7296" t="str">
        <f>INDEX(People!$A$2:$A$5,MATCH(Sales!$M7296,People!$B$2:$B$5,0))</f>
        <v>Anna Andreadi</v>
      </c>
    </row>
    <row r="7297" spans="1:23" x14ac:dyDescent="0.25">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c r="V7297" t="str">
        <f>IF(ISNA(MATCH(Sales!$B7297,Returns!$B$2:$B$297,0)),"No","Yes")</f>
        <v>No</v>
      </c>
      <c r="W7297" t="str">
        <f>INDEX(People!$A$2:$A$5,MATCH(Sales!$M7297,People!$B$2:$B$5,0))</f>
        <v>Kelly Williams</v>
      </c>
    </row>
    <row r="7298" spans="1:23" x14ac:dyDescent="0.25">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c r="V7298" t="str">
        <f>IF(ISNA(MATCH(Sales!$B7298,Returns!$B$2:$B$297,0)),"No","Yes")</f>
        <v>No</v>
      </c>
      <c r="W7298" t="str">
        <f>INDEX(People!$A$2:$A$5,MATCH(Sales!$M7298,People!$B$2:$B$5,0))</f>
        <v>Kelly Williams</v>
      </c>
    </row>
    <row r="7299" spans="1:23" x14ac:dyDescent="0.25">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c r="V7299" t="str">
        <f>IF(ISNA(MATCH(Sales!$B7299,Returns!$B$2:$B$297,0)),"No","Yes")</f>
        <v>No</v>
      </c>
      <c r="W7299" t="str">
        <f>INDEX(People!$A$2:$A$5,MATCH(Sales!$M7299,People!$B$2:$B$5,0))</f>
        <v>Chuck Magee</v>
      </c>
    </row>
    <row r="7300" spans="1:23" x14ac:dyDescent="0.25">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c r="V7300" t="str">
        <f>IF(ISNA(MATCH(Sales!$B7300,Returns!$B$2:$B$297,0)),"No","Yes")</f>
        <v>No</v>
      </c>
      <c r="W7300" t="str">
        <f>INDEX(People!$A$2:$A$5,MATCH(Sales!$M7300,People!$B$2:$B$5,0))</f>
        <v>Kelly Williams</v>
      </c>
    </row>
    <row r="7301" spans="1:23" x14ac:dyDescent="0.25">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c r="V7301" t="str">
        <f>IF(ISNA(MATCH(Sales!$B7301,Returns!$B$2:$B$297,0)),"No","Yes")</f>
        <v>No</v>
      </c>
      <c r="W7301" t="str">
        <f>INDEX(People!$A$2:$A$5,MATCH(Sales!$M7301,People!$B$2:$B$5,0))</f>
        <v>Kelly Williams</v>
      </c>
    </row>
    <row r="7302" spans="1:23" x14ac:dyDescent="0.25">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c r="V7302" t="str">
        <f>IF(ISNA(MATCH(Sales!$B7302,Returns!$B$2:$B$297,0)),"No","Yes")</f>
        <v>No</v>
      </c>
      <c r="W7302" t="str">
        <f>INDEX(People!$A$2:$A$5,MATCH(Sales!$M7302,People!$B$2:$B$5,0))</f>
        <v>Kelly Williams</v>
      </c>
    </row>
    <row r="7303" spans="1:23" x14ac:dyDescent="0.25">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c r="V7303" t="str">
        <f>IF(ISNA(MATCH(Sales!$B7303,Returns!$B$2:$B$297,0)),"No","Yes")</f>
        <v>No</v>
      </c>
      <c r="W7303" t="str">
        <f>INDEX(People!$A$2:$A$5,MATCH(Sales!$M7303,People!$B$2:$B$5,0))</f>
        <v>Kelly Williams</v>
      </c>
    </row>
    <row r="7304" spans="1:23" x14ac:dyDescent="0.25">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c r="V7304" t="str">
        <f>IF(ISNA(MATCH(Sales!$B7304,Returns!$B$2:$B$297,0)),"No","Yes")</f>
        <v>No</v>
      </c>
      <c r="W7304" t="str">
        <f>INDEX(People!$A$2:$A$5,MATCH(Sales!$M7304,People!$B$2:$B$5,0))</f>
        <v>Kelly Williams</v>
      </c>
    </row>
    <row r="7305" spans="1:23" x14ac:dyDescent="0.25">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c r="V7305" t="str">
        <f>IF(ISNA(MATCH(Sales!$B7305,Returns!$B$2:$B$297,0)),"No","Yes")</f>
        <v>No</v>
      </c>
      <c r="W7305" t="str">
        <f>INDEX(People!$A$2:$A$5,MATCH(Sales!$M7305,People!$B$2:$B$5,0))</f>
        <v>Cassandra Brandow</v>
      </c>
    </row>
    <row r="7306" spans="1:23" x14ac:dyDescent="0.25">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c r="V7306" t="str">
        <f>IF(ISNA(MATCH(Sales!$B7306,Returns!$B$2:$B$297,0)),"No","Yes")</f>
        <v>No</v>
      </c>
      <c r="W7306" t="str">
        <f>INDEX(People!$A$2:$A$5,MATCH(Sales!$M7306,People!$B$2:$B$5,0))</f>
        <v>Cassandra Brandow</v>
      </c>
    </row>
    <row r="7307" spans="1:23" x14ac:dyDescent="0.25">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c r="V7307" t="str">
        <f>IF(ISNA(MATCH(Sales!$B7307,Returns!$B$2:$B$297,0)),"No","Yes")</f>
        <v>No</v>
      </c>
      <c r="W7307" t="str">
        <f>INDEX(People!$A$2:$A$5,MATCH(Sales!$M7307,People!$B$2:$B$5,0))</f>
        <v>Kelly Williams</v>
      </c>
    </row>
    <row r="7308" spans="1:23" x14ac:dyDescent="0.25">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c r="V7308" t="str">
        <f>IF(ISNA(MATCH(Sales!$B7308,Returns!$B$2:$B$297,0)),"No","Yes")</f>
        <v>No</v>
      </c>
      <c r="W7308" t="str">
        <f>INDEX(People!$A$2:$A$5,MATCH(Sales!$M7308,People!$B$2:$B$5,0))</f>
        <v>Anna Andreadi</v>
      </c>
    </row>
    <row r="7309" spans="1:23" x14ac:dyDescent="0.25">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c r="V7309" t="str">
        <f>IF(ISNA(MATCH(Sales!$B7309,Returns!$B$2:$B$297,0)),"No","Yes")</f>
        <v>No</v>
      </c>
      <c r="W7309" t="str">
        <f>INDEX(People!$A$2:$A$5,MATCH(Sales!$M7309,People!$B$2:$B$5,0))</f>
        <v>Anna Andreadi</v>
      </c>
    </row>
    <row r="7310" spans="1:23" x14ac:dyDescent="0.25">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IF(ISNA(MATCH(Sales!$B7310,Returns!$B$2:$B$297,0)),"No","Yes")</f>
        <v>No</v>
      </c>
      <c r="W7310" t="str">
        <f>INDEX(People!$A$2:$A$5,MATCH(Sales!$M7310,People!$B$2:$B$5,0))</f>
        <v>Anna Andreadi</v>
      </c>
    </row>
    <row r="7311" spans="1:23" x14ac:dyDescent="0.25">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c r="V7311" t="str">
        <f>IF(ISNA(MATCH(Sales!$B7311,Returns!$B$2:$B$297,0)),"No","Yes")</f>
        <v>No</v>
      </c>
      <c r="W7311" t="str">
        <f>INDEX(People!$A$2:$A$5,MATCH(Sales!$M7311,People!$B$2:$B$5,0))</f>
        <v>Chuck Magee</v>
      </c>
    </row>
    <row r="7312" spans="1:23" x14ac:dyDescent="0.25">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c r="V7312" t="str">
        <f>IF(ISNA(MATCH(Sales!$B7312,Returns!$B$2:$B$297,0)),"No","Yes")</f>
        <v>No</v>
      </c>
      <c r="W7312" t="str">
        <f>INDEX(People!$A$2:$A$5,MATCH(Sales!$M7312,People!$B$2:$B$5,0))</f>
        <v>Kelly Williams</v>
      </c>
    </row>
    <row r="7313" spans="1:23" x14ac:dyDescent="0.25">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c r="V7313" t="str">
        <f>IF(ISNA(MATCH(Sales!$B7313,Returns!$B$2:$B$297,0)),"No","Yes")</f>
        <v>No</v>
      </c>
      <c r="W7313" t="str">
        <f>INDEX(People!$A$2:$A$5,MATCH(Sales!$M7313,People!$B$2:$B$5,0))</f>
        <v>Cassandra Brandow</v>
      </c>
    </row>
    <row r="7314" spans="1:23" x14ac:dyDescent="0.25">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c r="V7314" t="str">
        <f>IF(ISNA(MATCH(Sales!$B7314,Returns!$B$2:$B$297,0)),"No","Yes")</f>
        <v>No</v>
      </c>
      <c r="W7314" t="str">
        <f>INDEX(People!$A$2:$A$5,MATCH(Sales!$M7314,People!$B$2:$B$5,0))</f>
        <v>Cassandra Brandow</v>
      </c>
    </row>
    <row r="7315" spans="1:23" x14ac:dyDescent="0.25">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c r="V7315" t="str">
        <f>IF(ISNA(MATCH(Sales!$B7315,Returns!$B$2:$B$297,0)),"No","Yes")</f>
        <v>No</v>
      </c>
      <c r="W7315" t="str">
        <f>INDEX(People!$A$2:$A$5,MATCH(Sales!$M7315,People!$B$2:$B$5,0))</f>
        <v>Cassandra Brandow</v>
      </c>
    </row>
    <row r="7316" spans="1:23" x14ac:dyDescent="0.25">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c r="V7316" t="str">
        <f>IF(ISNA(MATCH(Sales!$B7316,Returns!$B$2:$B$297,0)),"No","Yes")</f>
        <v>No</v>
      </c>
      <c r="W7316" t="str">
        <f>INDEX(People!$A$2:$A$5,MATCH(Sales!$M7316,People!$B$2:$B$5,0))</f>
        <v>Kelly Williams</v>
      </c>
    </row>
    <row r="7317" spans="1:23" x14ac:dyDescent="0.25">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c r="V7317" t="str">
        <f>IF(ISNA(MATCH(Sales!$B7317,Returns!$B$2:$B$297,0)),"No","Yes")</f>
        <v>No</v>
      </c>
      <c r="W7317" t="str">
        <f>INDEX(People!$A$2:$A$5,MATCH(Sales!$M7317,People!$B$2:$B$5,0))</f>
        <v>Chuck Magee</v>
      </c>
    </row>
    <row r="7318" spans="1:23" x14ac:dyDescent="0.25">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c r="V7318" t="str">
        <f>IF(ISNA(MATCH(Sales!$B7318,Returns!$B$2:$B$297,0)),"No","Yes")</f>
        <v>No</v>
      </c>
      <c r="W7318" t="str">
        <f>INDEX(People!$A$2:$A$5,MATCH(Sales!$M7318,People!$B$2:$B$5,0))</f>
        <v>Chuck Magee</v>
      </c>
    </row>
    <row r="7319" spans="1:23" x14ac:dyDescent="0.25">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c r="V7319" t="str">
        <f>IF(ISNA(MATCH(Sales!$B7319,Returns!$B$2:$B$297,0)),"No","Yes")</f>
        <v>No</v>
      </c>
      <c r="W7319" t="str">
        <f>INDEX(People!$A$2:$A$5,MATCH(Sales!$M7319,People!$B$2:$B$5,0))</f>
        <v>Anna Andreadi</v>
      </c>
    </row>
    <row r="7320" spans="1:23" x14ac:dyDescent="0.25">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c r="V7320" t="str">
        <f>IF(ISNA(MATCH(Sales!$B7320,Returns!$B$2:$B$297,0)),"No","Yes")</f>
        <v>No</v>
      </c>
      <c r="W7320" t="str">
        <f>INDEX(People!$A$2:$A$5,MATCH(Sales!$M7320,People!$B$2:$B$5,0))</f>
        <v>Anna Andreadi</v>
      </c>
    </row>
    <row r="7321" spans="1:23" x14ac:dyDescent="0.25">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c r="V7321" t="str">
        <f>IF(ISNA(MATCH(Sales!$B7321,Returns!$B$2:$B$297,0)),"No","Yes")</f>
        <v>No</v>
      </c>
      <c r="W7321" t="str">
        <f>INDEX(People!$A$2:$A$5,MATCH(Sales!$M7321,People!$B$2:$B$5,0))</f>
        <v>Chuck Magee</v>
      </c>
    </row>
    <row r="7322" spans="1:23" x14ac:dyDescent="0.25">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c r="V7322" t="str">
        <f>IF(ISNA(MATCH(Sales!$B7322,Returns!$B$2:$B$297,0)),"No","Yes")</f>
        <v>No</v>
      </c>
      <c r="W7322" t="str">
        <f>INDEX(People!$A$2:$A$5,MATCH(Sales!$M7322,People!$B$2:$B$5,0))</f>
        <v>Chuck Magee</v>
      </c>
    </row>
    <row r="7323" spans="1:23" x14ac:dyDescent="0.25">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c r="V7323" t="str">
        <f>IF(ISNA(MATCH(Sales!$B7323,Returns!$B$2:$B$297,0)),"No","Yes")</f>
        <v>No</v>
      </c>
      <c r="W7323" t="str">
        <f>INDEX(People!$A$2:$A$5,MATCH(Sales!$M7323,People!$B$2:$B$5,0))</f>
        <v>Kelly Williams</v>
      </c>
    </row>
    <row r="7324" spans="1:23" x14ac:dyDescent="0.25">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c r="V7324" t="str">
        <f>IF(ISNA(MATCH(Sales!$B7324,Returns!$B$2:$B$297,0)),"No","Yes")</f>
        <v>No</v>
      </c>
      <c r="W7324" t="str">
        <f>INDEX(People!$A$2:$A$5,MATCH(Sales!$M7324,People!$B$2:$B$5,0))</f>
        <v>Kelly Williams</v>
      </c>
    </row>
    <row r="7325" spans="1:23" x14ac:dyDescent="0.25">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c r="V7325" t="str">
        <f>IF(ISNA(MATCH(Sales!$B7325,Returns!$B$2:$B$297,0)),"No","Yes")</f>
        <v>No</v>
      </c>
      <c r="W7325" t="str">
        <f>INDEX(People!$A$2:$A$5,MATCH(Sales!$M7325,People!$B$2:$B$5,0))</f>
        <v>Chuck Magee</v>
      </c>
    </row>
    <row r="7326" spans="1:23" x14ac:dyDescent="0.25">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IF(ISNA(MATCH(Sales!$B7326,Returns!$B$2:$B$297,0)),"No","Yes")</f>
        <v>No</v>
      </c>
      <c r="W7326" t="str">
        <f>INDEX(People!$A$2:$A$5,MATCH(Sales!$M7326,People!$B$2:$B$5,0))</f>
        <v>Chuck Magee</v>
      </c>
    </row>
    <row r="7327" spans="1:23" x14ac:dyDescent="0.25">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c r="V7327" t="str">
        <f>IF(ISNA(MATCH(Sales!$B7327,Returns!$B$2:$B$297,0)),"No","Yes")</f>
        <v>No</v>
      </c>
      <c r="W7327" t="str">
        <f>INDEX(People!$A$2:$A$5,MATCH(Sales!$M7327,People!$B$2:$B$5,0))</f>
        <v>Anna Andreadi</v>
      </c>
    </row>
    <row r="7328" spans="1:23" x14ac:dyDescent="0.25">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c r="V7328" t="str">
        <f>IF(ISNA(MATCH(Sales!$B7328,Returns!$B$2:$B$297,0)),"No","Yes")</f>
        <v>No</v>
      </c>
      <c r="W7328" t="str">
        <f>INDEX(People!$A$2:$A$5,MATCH(Sales!$M7328,People!$B$2:$B$5,0))</f>
        <v>Anna Andreadi</v>
      </c>
    </row>
    <row r="7329" spans="1:23" x14ac:dyDescent="0.25">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c r="V7329" t="str">
        <f>IF(ISNA(MATCH(Sales!$B7329,Returns!$B$2:$B$297,0)),"No","Yes")</f>
        <v>No</v>
      </c>
      <c r="W7329" t="str">
        <f>INDEX(People!$A$2:$A$5,MATCH(Sales!$M7329,People!$B$2:$B$5,0))</f>
        <v>Anna Andreadi</v>
      </c>
    </row>
    <row r="7330" spans="1:23" x14ac:dyDescent="0.25">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c r="V7330" t="str">
        <f>IF(ISNA(MATCH(Sales!$B7330,Returns!$B$2:$B$297,0)),"No","Yes")</f>
        <v>No</v>
      </c>
      <c r="W7330" t="str">
        <f>INDEX(People!$A$2:$A$5,MATCH(Sales!$M7330,People!$B$2:$B$5,0))</f>
        <v>Anna Andreadi</v>
      </c>
    </row>
    <row r="7331" spans="1:23" x14ac:dyDescent="0.25">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c r="V7331" t="str">
        <f>IF(ISNA(MATCH(Sales!$B7331,Returns!$B$2:$B$297,0)),"No","Yes")</f>
        <v>No</v>
      </c>
      <c r="W7331" t="str">
        <f>INDEX(People!$A$2:$A$5,MATCH(Sales!$M7331,People!$B$2:$B$5,0))</f>
        <v>Anna Andreadi</v>
      </c>
    </row>
    <row r="7332" spans="1:23" x14ac:dyDescent="0.25">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c r="V7332" t="str">
        <f>IF(ISNA(MATCH(Sales!$B7332,Returns!$B$2:$B$297,0)),"No","Yes")</f>
        <v>No</v>
      </c>
      <c r="W7332" t="str">
        <f>INDEX(People!$A$2:$A$5,MATCH(Sales!$M7332,People!$B$2:$B$5,0))</f>
        <v>Kelly Williams</v>
      </c>
    </row>
    <row r="7333" spans="1:23" x14ac:dyDescent="0.25">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c r="V7333" t="str">
        <f>IF(ISNA(MATCH(Sales!$B7333,Returns!$B$2:$B$297,0)),"No","Yes")</f>
        <v>No</v>
      </c>
      <c r="W7333" t="str">
        <f>INDEX(People!$A$2:$A$5,MATCH(Sales!$M7333,People!$B$2:$B$5,0))</f>
        <v>Chuck Magee</v>
      </c>
    </row>
    <row r="7334" spans="1:23" x14ac:dyDescent="0.25">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c r="V7334" t="str">
        <f>IF(ISNA(MATCH(Sales!$B7334,Returns!$B$2:$B$297,0)),"No","Yes")</f>
        <v>No</v>
      </c>
      <c r="W7334" t="str">
        <f>INDEX(People!$A$2:$A$5,MATCH(Sales!$M7334,People!$B$2:$B$5,0))</f>
        <v>Chuck Magee</v>
      </c>
    </row>
    <row r="7335" spans="1:23" x14ac:dyDescent="0.25">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c r="V7335" t="str">
        <f>IF(ISNA(MATCH(Sales!$B7335,Returns!$B$2:$B$297,0)),"No","Yes")</f>
        <v>No</v>
      </c>
      <c r="W7335" t="str">
        <f>INDEX(People!$A$2:$A$5,MATCH(Sales!$M7335,People!$B$2:$B$5,0))</f>
        <v>Cassandra Brandow</v>
      </c>
    </row>
    <row r="7336" spans="1:23" x14ac:dyDescent="0.25">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c r="V7336" t="str">
        <f>IF(ISNA(MATCH(Sales!$B7336,Returns!$B$2:$B$297,0)),"No","Yes")</f>
        <v>No</v>
      </c>
      <c r="W7336" t="str">
        <f>INDEX(People!$A$2:$A$5,MATCH(Sales!$M7336,People!$B$2:$B$5,0))</f>
        <v>Cassandra Brandow</v>
      </c>
    </row>
    <row r="7337" spans="1:23" x14ac:dyDescent="0.25">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c r="V7337" t="str">
        <f>IF(ISNA(MATCH(Sales!$B7337,Returns!$B$2:$B$297,0)),"No","Yes")</f>
        <v>No</v>
      </c>
      <c r="W7337" t="str">
        <f>INDEX(People!$A$2:$A$5,MATCH(Sales!$M7337,People!$B$2:$B$5,0))</f>
        <v>Chuck Magee</v>
      </c>
    </row>
    <row r="7338" spans="1:23" x14ac:dyDescent="0.25">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c r="V7338" t="str">
        <f>IF(ISNA(MATCH(Sales!$B7338,Returns!$B$2:$B$297,0)),"No","Yes")</f>
        <v>No</v>
      </c>
      <c r="W7338" t="str">
        <f>INDEX(People!$A$2:$A$5,MATCH(Sales!$M7338,People!$B$2:$B$5,0))</f>
        <v>Chuck Magee</v>
      </c>
    </row>
    <row r="7339" spans="1:23" x14ac:dyDescent="0.25">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c r="V7339" t="str">
        <f>IF(ISNA(MATCH(Sales!$B7339,Returns!$B$2:$B$297,0)),"No","Yes")</f>
        <v>No</v>
      </c>
      <c r="W7339" t="str">
        <f>INDEX(People!$A$2:$A$5,MATCH(Sales!$M7339,People!$B$2:$B$5,0))</f>
        <v>Anna Andreadi</v>
      </c>
    </row>
    <row r="7340" spans="1:23" x14ac:dyDescent="0.25">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c r="V7340" t="str">
        <f>IF(ISNA(MATCH(Sales!$B7340,Returns!$B$2:$B$297,0)),"No","Yes")</f>
        <v>No</v>
      </c>
      <c r="W7340" t="str">
        <f>INDEX(People!$A$2:$A$5,MATCH(Sales!$M7340,People!$B$2:$B$5,0))</f>
        <v>Chuck Magee</v>
      </c>
    </row>
    <row r="7341" spans="1:23" x14ac:dyDescent="0.25">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IF(ISNA(MATCH(Sales!$B7341,Returns!$B$2:$B$297,0)),"No","Yes")</f>
        <v>No</v>
      </c>
      <c r="W7341" t="str">
        <f>INDEX(People!$A$2:$A$5,MATCH(Sales!$M7341,People!$B$2:$B$5,0))</f>
        <v>Chuck Magee</v>
      </c>
    </row>
    <row r="7342" spans="1:23" x14ac:dyDescent="0.25">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c r="V7342" t="str">
        <f>IF(ISNA(MATCH(Sales!$B7342,Returns!$B$2:$B$297,0)),"No","Yes")</f>
        <v>No</v>
      </c>
      <c r="W7342" t="str">
        <f>INDEX(People!$A$2:$A$5,MATCH(Sales!$M7342,People!$B$2:$B$5,0))</f>
        <v>Cassandra Brandow</v>
      </c>
    </row>
    <row r="7343" spans="1:23" x14ac:dyDescent="0.25">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c r="V7343" t="str">
        <f>IF(ISNA(MATCH(Sales!$B7343,Returns!$B$2:$B$297,0)),"No","Yes")</f>
        <v>No</v>
      </c>
      <c r="W7343" t="str">
        <f>INDEX(People!$A$2:$A$5,MATCH(Sales!$M7343,People!$B$2:$B$5,0))</f>
        <v>Cassandra Brandow</v>
      </c>
    </row>
    <row r="7344" spans="1:23" x14ac:dyDescent="0.25">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c r="V7344" t="str">
        <f>IF(ISNA(MATCH(Sales!$B7344,Returns!$B$2:$B$297,0)),"No","Yes")</f>
        <v>No</v>
      </c>
      <c r="W7344" t="str">
        <f>INDEX(People!$A$2:$A$5,MATCH(Sales!$M7344,People!$B$2:$B$5,0))</f>
        <v>Cassandra Brandow</v>
      </c>
    </row>
    <row r="7345" spans="1:23" x14ac:dyDescent="0.25">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c r="V7345" t="str">
        <f>IF(ISNA(MATCH(Sales!$B7345,Returns!$B$2:$B$297,0)),"No","Yes")</f>
        <v>No</v>
      </c>
      <c r="W7345" t="str">
        <f>INDEX(People!$A$2:$A$5,MATCH(Sales!$M7345,People!$B$2:$B$5,0))</f>
        <v>Chuck Magee</v>
      </c>
    </row>
    <row r="7346" spans="1:23" x14ac:dyDescent="0.25">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c r="V7346" t="str">
        <f>IF(ISNA(MATCH(Sales!$B7346,Returns!$B$2:$B$297,0)),"No","Yes")</f>
        <v>No</v>
      </c>
      <c r="W7346" t="str">
        <f>INDEX(People!$A$2:$A$5,MATCH(Sales!$M7346,People!$B$2:$B$5,0))</f>
        <v>Cassandra Brandow</v>
      </c>
    </row>
    <row r="7347" spans="1:23" x14ac:dyDescent="0.25">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c r="V7347" t="str">
        <f>IF(ISNA(MATCH(Sales!$B7347,Returns!$B$2:$B$297,0)),"No","Yes")</f>
        <v>No</v>
      </c>
      <c r="W7347" t="str">
        <f>INDEX(People!$A$2:$A$5,MATCH(Sales!$M7347,People!$B$2:$B$5,0))</f>
        <v>Cassandra Brandow</v>
      </c>
    </row>
    <row r="7348" spans="1:23" x14ac:dyDescent="0.25">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c r="V7348" t="str">
        <f>IF(ISNA(MATCH(Sales!$B7348,Returns!$B$2:$B$297,0)),"No","Yes")</f>
        <v>No</v>
      </c>
      <c r="W7348" t="str">
        <f>INDEX(People!$A$2:$A$5,MATCH(Sales!$M7348,People!$B$2:$B$5,0))</f>
        <v>Cassandra Brandow</v>
      </c>
    </row>
    <row r="7349" spans="1:23" x14ac:dyDescent="0.25">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c r="V7349" t="str">
        <f>IF(ISNA(MATCH(Sales!$B7349,Returns!$B$2:$B$297,0)),"No","Yes")</f>
        <v>No</v>
      </c>
      <c r="W7349" t="str">
        <f>INDEX(People!$A$2:$A$5,MATCH(Sales!$M7349,People!$B$2:$B$5,0))</f>
        <v>Cassandra Brandow</v>
      </c>
    </row>
    <row r="7350" spans="1:23" x14ac:dyDescent="0.25">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c r="V7350" t="str">
        <f>IF(ISNA(MATCH(Sales!$B7350,Returns!$B$2:$B$297,0)),"No","Yes")</f>
        <v>No</v>
      </c>
      <c r="W7350" t="str">
        <f>INDEX(People!$A$2:$A$5,MATCH(Sales!$M7350,People!$B$2:$B$5,0))</f>
        <v>Kelly Williams</v>
      </c>
    </row>
    <row r="7351" spans="1:23" x14ac:dyDescent="0.25">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IF(ISNA(MATCH(Sales!$B7351,Returns!$B$2:$B$297,0)),"No","Yes")</f>
        <v>No</v>
      </c>
      <c r="W7351" t="str">
        <f>INDEX(People!$A$2:$A$5,MATCH(Sales!$M7351,People!$B$2:$B$5,0))</f>
        <v>Kelly Williams</v>
      </c>
    </row>
    <row r="7352" spans="1:23" x14ac:dyDescent="0.25">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c r="V7352" t="str">
        <f>IF(ISNA(MATCH(Sales!$B7352,Returns!$B$2:$B$297,0)),"No","Yes")</f>
        <v>No</v>
      </c>
      <c r="W7352" t="str">
        <f>INDEX(People!$A$2:$A$5,MATCH(Sales!$M7352,People!$B$2:$B$5,0))</f>
        <v>Kelly Williams</v>
      </c>
    </row>
    <row r="7353" spans="1:23" x14ac:dyDescent="0.25">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c r="V7353" t="str">
        <f>IF(ISNA(MATCH(Sales!$B7353,Returns!$B$2:$B$297,0)),"No","Yes")</f>
        <v>No</v>
      </c>
      <c r="W7353" t="str">
        <f>INDEX(People!$A$2:$A$5,MATCH(Sales!$M7353,People!$B$2:$B$5,0))</f>
        <v>Anna Andreadi</v>
      </c>
    </row>
    <row r="7354" spans="1:23" x14ac:dyDescent="0.25">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c r="V7354" t="str">
        <f>IF(ISNA(MATCH(Sales!$B7354,Returns!$B$2:$B$297,0)),"No","Yes")</f>
        <v>No</v>
      </c>
      <c r="W7354" t="str">
        <f>INDEX(People!$A$2:$A$5,MATCH(Sales!$M7354,People!$B$2:$B$5,0))</f>
        <v>Chuck Magee</v>
      </c>
    </row>
    <row r="7355" spans="1:23" x14ac:dyDescent="0.25">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c r="V7355" t="str">
        <f>IF(ISNA(MATCH(Sales!$B7355,Returns!$B$2:$B$297,0)),"No","Yes")</f>
        <v>No</v>
      </c>
      <c r="W7355" t="str">
        <f>INDEX(People!$A$2:$A$5,MATCH(Sales!$M7355,People!$B$2:$B$5,0))</f>
        <v>Chuck Magee</v>
      </c>
    </row>
    <row r="7356" spans="1:23" x14ac:dyDescent="0.25">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c r="V7356" t="str">
        <f>IF(ISNA(MATCH(Sales!$B7356,Returns!$B$2:$B$297,0)),"No","Yes")</f>
        <v>No</v>
      </c>
      <c r="W7356" t="str">
        <f>INDEX(People!$A$2:$A$5,MATCH(Sales!$M7356,People!$B$2:$B$5,0))</f>
        <v>Anna Andreadi</v>
      </c>
    </row>
    <row r="7357" spans="1:23" x14ac:dyDescent="0.25">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c r="V7357" t="str">
        <f>IF(ISNA(MATCH(Sales!$B7357,Returns!$B$2:$B$297,0)),"No","Yes")</f>
        <v>No</v>
      </c>
      <c r="W7357" t="str">
        <f>INDEX(People!$A$2:$A$5,MATCH(Sales!$M7357,People!$B$2:$B$5,0))</f>
        <v>Kelly Williams</v>
      </c>
    </row>
    <row r="7358" spans="1:23" x14ac:dyDescent="0.25">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c r="V7358" t="str">
        <f>IF(ISNA(MATCH(Sales!$B7358,Returns!$B$2:$B$297,0)),"No","Yes")</f>
        <v>No</v>
      </c>
      <c r="W7358" t="str">
        <f>INDEX(People!$A$2:$A$5,MATCH(Sales!$M7358,People!$B$2:$B$5,0))</f>
        <v>Anna Andreadi</v>
      </c>
    </row>
    <row r="7359" spans="1:23" x14ac:dyDescent="0.25">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IF(ISNA(MATCH(Sales!$B7359,Returns!$B$2:$B$297,0)),"No","Yes")</f>
        <v>No</v>
      </c>
      <c r="W7359" t="str">
        <f>INDEX(People!$A$2:$A$5,MATCH(Sales!$M7359,People!$B$2:$B$5,0))</f>
        <v>Anna Andreadi</v>
      </c>
    </row>
    <row r="7360" spans="1:23" x14ac:dyDescent="0.25">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c r="V7360" t="str">
        <f>IF(ISNA(MATCH(Sales!$B7360,Returns!$B$2:$B$297,0)),"No","Yes")</f>
        <v>No</v>
      </c>
      <c r="W7360" t="str">
        <f>INDEX(People!$A$2:$A$5,MATCH(Sales!$M7360,People!$B$2:$B$5,0))</f>
        <v>Chuck Magee</v>
      </c>
    </row>
    <row r="7361" spans="1:23" x14ac:dyDescent="0.25">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c r="V7361" t="str">
        <f>IF(ISNA(MATCH(Sales!$B7361,Returns!$B$2:$B$297,0)),"No","Yes")</f>
        <v>No</v>
      </c>
      <c r="W7361" t="str">
        <f>INDEX(People!$A$2:$A$5,MATCH(Sales!$M7361,People!$B$2:$B$5,0))</f>
        <v>Chuck Magee</v>
      </c>
    </row>
    <row r="7362" spans="1:23" x14ac:dyDescent="0.25">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IF(ISNA(MATCH(Sales!$B7362,Returns!$B$2:$B$297,0)),"No","Yes")</f>
        <v>No</v>
      </c>
      <c r="W7362" t="str">
        <f>INDEX(People!$A$2:$A$5,MATCH(Sales!$M7362,People!$B$2:$B$5,0))</f>
        <v>Anna Andreadi</v>
      </c>
    </row>
    <row r="7363" spans="1:23" x14ac:dyDescent="0.25">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c r="V7363" t="str">
        <f>IF(ISNA(MATCH(Sales!$B7363,Returns!$B$2:$B$297,0)),"No","Yes")</f>
        <v>No</v>
      </c>
      <c r="W7363" t="str">
        <f>INDEX(People!$A$2:$A$5,MATCH(Sales!$M7363,People!$B$2:$B$5,0))</f>
        <v>Anna Andreadi</v>
      </c>
    </row>
    <row r="7364" spans="1:23" x14ac:dyDescent="0.25">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IF(ISNA(MATCH(Sales!$B7364,Returns!$B$2:$B$297,0)),"No","Yes")</f>
        <v>No</v>
      </c>
      <c r="W7364" t="str">
        <f>INDEX(People!$A$2:$A$5,MATCH(Sales!$M7364,People!$B$2:$B$5,0))</f>
        <v>Anna Andreadi</v>
      </c>
    </row>
    <row r="7365" spans="1:23" x14ac:dyDescent="0.25">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c r="V7365" t="str">
        <f>IF(ISNA(MATCH(Sales!$B7365,Returns!$B$2:$B$297,0)),"No","Yes")</f>
        <v>No</v>
      </c>
      <c r="W7365" t="str">
        <f>INDEX(People!$A$2:$A$5,MATCH(Sales!$M7365,People!$B$2:$B$5,0))</f>
        <v>Chuck Magee</v>
      </c>
    </row>
    <row r="7366" spans="1:23" x14ac:dyDescent="0.25">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c r="V7366" t="str">
        <f>IF(ISNA(MATCH(Sales!$B7366,Returns!$B$2:$B$297,0)),"No","Yes")</f>
        <v>No</v>
      </c>
      <c r="W7366" t="str">
        <f>INDEX(People!$A$2:$A$5,MATCH(Sales!$M7366,People!$B$2:$B$5,0))</f>
        <v>Chuck Magee</v>
      </c>
    </row>
    <row r="7367" spans="1:23" x14ac:dyDescent="0.25">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c r="V7367" t="str">
        <f>IF(ISNA(MATCH(Sales!$B7367,Returns!$B$2:$B$297,0)),"No","Yes")</f>
        <v>No</v>
      </c>
      <c r="W7367" t="str">
        <f>INDEX(People!$A$2:$A$5,MATCH(Sales!$M7367,People!$B$2:$B$5,0))</f>
        <v>Chuck Magee</v>
      </c>
    </row>
    <row r="7368" spans="1:23" x14ac:dyDescent="0.25">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c r="V7368" t="str">
        <f>IF(ISNA(MATCH(Sales!$B7368,Returns!$B$2:$B$297,0)),"No","Yes")</f>
        <v>No</v>
      </c>
      <c r="W7368" t="str">
        <f>INDEX(People!$A$2:$A$5,MATCH(Sales!$M7368,People!$B$2:$B$5,0))</f>
        <v>Chuck Magee</v>
      </c>
    </row>
    <row r="7369" spans="1:23" x14ac:dyDescent="0.25">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c r="V7369" t="str">
        <f>IF(ISNA(MATCH(Sales!$B7369,Returns!$B$2:$B$297,0)),"No","Yes")</f>
        <v>No</v>
      </c>
      <c r="W7369" t="str">
        <f>INDEX(People!$A$2:$A$5,MATCH(Sales!$M7369,People!$B$2:$B$5,0))</f>
        <v>Chuck Magee</v>
      </c>
    </row>
    <row r="7370" spans="1:23" x14ac:dyDescent="0.25">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c r="V7370" t="str">
        <f>IF(ISNA(MATCH(Sales!$B7370,Returns!$B$2:$B$297,0)),"No","Yes")</f>
        <v>No</v>
      </c>
      <c r="W7370" t="str">
        <f>INDEX(People!$A$2:$A$5,MATCH(Sales!$M7370,People!$B$2:$B$5,0))</f>
        <v>Cassandra Brandow</v>
      </c>
    </row>
    <row r="7371" spans="1:23" x14ac:dyDescent="0.25">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IF(ISNA(MATCH(Sales!$B7371,Returns!$B$2:$B$297,0)),"No","Yes")</f>
        <v>No</v>
      </c>
      <c r="W7371" t="str">
        <f>INDEX(People!$A$2:$A$5,MATCH(Sales!$M7371,People!$B$2:$B$5,0))</f>
        <v>Cassandra Brandow</v>
      </c>
    </row>
    <row r="7372" spans="1:23" x14ac:dyDescent="0.25">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c r="V7372" t="str">
        <f>IF(ISNA(MATCH(Sales!$B7372,Returns!$B$2:$B$297,0)),"No","Yes")</f>
        <v>No</v>
      </c>
      <c r="W7372" t="str">
        <f>INDEX(People!$A$2:$A$5,MATCH(Sales!$M7372,People!$B$2:$B$5,0))</f>
        <v>Kelly Williams</v>
      </c>
    </row>
    <row r="7373" spans="1:23" x14ac:dyDescent="0.25">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c r="V7373" t="str">
        <f>IF(ISNA(MATCH(Sales!$B7373,Returns!$B$2:$B$297,0)),"No","Yes")</f>
        <v>No</v>
      </c>
      <c r="W7373" t="str">
        <f>INDEX(People!$A$2:$A$5,MATCH(Sales!$M7373,People!$B$2:$B$5,0))</f>
        <v>Anna Andreadi</v>
      </c>
    </row>
    <row r="7374" spans="1:23" x14ac:dyDescent="0.25">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c r="V7374" t="str">
        <f>IF(ISNA(MATCH(Sales!$B7374,Returns!$B$2:$B$297,0)),"No","Yes")</f>
        <v>No</v>
      </c>
      <c r="W7374" t="str">
        <f>INDEX(People!$A$2:$A$5,MATCH(Sales!$M7374,People!$B$2:$B$5,0))</f>
        <v>Anna Andreadi</v>
      </c>
    </row>
    <row r="7375" spans="1:23" x14ac:dyDescent="0.25">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c r="V7375" t="str">
        <f>IF(ISNA(MATCH(Sales!$B7375,Returns!$B$2:$B$297,0)),"No","Yes")</f>
        <v>No</v>
      </c>
      <c r="W7375" t="str">
        <f>INDEX(People!$A$2:$A$5,MATCH(Sales!$M7375,People!$B$2:$B$5,0))</f>
        <v>Anna Andreadi</v>
      </c>
    </row>
    <row r="7376" spans="1:23" x14ac:dyDescent="0.25">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c r="V7376" t="str">
        <f>IF(ISNA(MATCH(Sales!$B7376,Returns!$B$2:$B$297,0)),"No","Yes")</f>
        <v>No</v>
      </c>
      <c r="W7376" t="str">
        <f>INDEX(People!$A$2:$A$5,MATCH(Sales!$M7376,People!$B$2:$B$5,0))</f>
        <v>Anna Andreadi</v>
      </c>
    </row>
    <row r="7377" spans="1:23" x14ac:dyDescent="0.25">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c r="V7377" t="str">
        <f>IF(ISNA(MATCH(Sales!$B7377,Returns!$B$2:$B$297,0)),"No","Yes")</f>
        <v>No</v>
      </c>
      <c r="W7377" t="str">
        <f>INDEX(People!$A$2:$A$5,MATCH(Sales!$M7377,People!$B$2:$B$5,0))</f>
        <v>Anna Andreadi</v>
      </c>
    </row>
    <row r="7378" spans="1:23" x14ac:dyDescent="0.25">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c r="V7378" t="str">
        <f>IF(ISNA(MATCH(Sales!$B7378,Returns!$B$2:$B$297,0)),"No","Yes")</f>
        <v>No</v>
      </c>
      <c r="W7378" t="str">
        <f>INDEX(People!$A$2:$A$5,MATCH(Sales!$M7378,People!$B$2:$B$5,0))</f>
        <v>Kelly Williams</v>
      </c>
    </row>
    <row r="7379" spans="1:23" x14ac:dyDescent="0.25">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c r="V7379" t="str">
        <f>IF(ISNA(MATCH(Sales!$B7379,Returns!$B$2:$B$297,0)),"No","Yes")</f>
        <v>No</v>
      </c>
      <c r="W7379" t="str">
        <f>INDEX(People!$A$2:$A$5,MATCH(Sales!$M7379,People!$B$2:$B$5,0))</f>
        <v>Anna Andreadi</v>
      </c>
    </row>
    <row r="7380" spans="1:23" x14ac:dyDescent="0.25">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c r="V7380" t="str">
        <f>IF(ISNA(MATCH(Sales!$B7380,Returns!$B$2:$B$297,0)),"No","Yes")</f>
        <v>No</v>
      </c>
      <c r="W7380" t="str">
        <f>INDEX(People!$A$2:$A$5,MATCH(Sales!$M7380,People!$B$2:$B$5,0))</f>
        <v>Cassandra Brandow</v>
      </c>
    </row>
    <row r="7381" spans="1:23" x14ac:dyDescent="0.25">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c r="V7381" t="str">
        <f>IF(ISNA(MATCH(Sales!$B7381,Returns!$B$2:$B$297,0)),"No","Yes")</f>
        <v>No</v>
      </c>
      <c r="W7381" t="str">
        <f>INDEX(People!$A$2:$A$5,MATCH(Sales!$M7381,People!$B$2:$B$5,0))</f>
        <v>Kelly Williams</v>
      </c>
    </row>
    <row r="7382" spans="1:23" x14ac:dyDescent="0.25">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c r="V7382" t="str">
        <f>IF(ISNA(MATCH(Sales!$B7382,Returns!$B$2:$B$297,0)),"No","Yes")</f>
        <v>No</v>
      </c>
      <c r="W7382" t="str">
        <f>INDEX(People!$A$2:$A$5,MATCH(Sales!$M7382,People!$B$2:$B$5,0))</f>
        <v>Kelly Williams</v>
      </c>
    </row>
    <row r="7383" spans="1:23" x14ac:dyDescent="0.25">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c r="V7383" t="str">
        <f>IF(ISNA(MATCH(Sales!$B7383,Returns!$B$2:$B$297,0)),"No","Yes")</f>
        <v>No</v>
      </c>
      <c r="W7383" t="str">
        <f>INDEX(People!$A$2:$A$5,MATCH(Sales!$M7383,People!$B$2:$B$5,0))</f>
        <v>Kelly Williams</v>
      </c>
    </row>
    <row r="7384" spans="1:23" x14ac:dyDescent="0.25">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c r="V7384" t="str">
        <f>IF(ISNA(MATCH(Sales!$B7384,Returns!$B$2:$B$297,0)),"No","Yes")</f>
        <v>No</v>
      </c>
      <c r="W7384" t="str">
        <f>INDEX(People!$A$2:$A$5,MATCH(Sales!$M7384,People!$B$2:$B$5,0))</f>
        <v>Kelly Williams</v>
      </c>
    </row>
    <row r="7385" spans="1:23" x14ac:dyDescent="0.25">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IF(ISNA(MATCH(Sales!$B7385,Returns!$B$2:$B$297,0)),"No","Yes")</f>
        <v>No</v>
      </c>
      <c r="W7385" t="str">
        <f>INDEX(People!$A$2:$A$5,MATCH(Sales!$M7385,People!$B$2:$B$5,0))</f>
        <v>Kelly Williams</v>
      </c>
    </row>
    <row r="7386" spans="1:23" x14ac:dyDescent="0.25">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c r="V7386" t="str">
        <f>IF(ISNA(MATCH(Sales!$B7386,Returns!$B$2:$B$297,0)),"No","Yes")</f>
        <v>No</v>
      </c>
      <c r="W7386" t="str">
        <f>INDEX(People!$A$2:$A$5,MATCH(Sales!$M7386,People!$B$2:$B$5,0))</f>
        <v>Kelly Williams</v>
      </c>
    </row>
    <row r="7387" spans="1:23" x14ac:dyDescent="0.25">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IF(ISNA(MATCH(Sales!$B7387,Returns!$B$2:$B$297,0)),"No","Yes")</f>
        <v>No</v>
      </c>
      <c r="W7387" t="str">
        <f>INDEX(People!$A$2:$A$5,MATCH(Sales!$M7387,People!$B$2:$B$5,0))</f>
        <v>Kelly Williams</v>
      </c>
    </row>
    <row r="7388" spans="1:23" x14ac:dyDescent="0.25">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c r="V7388" t="str">
        <f>IF(ISNA(MATCH(Sales!$B7388,Returns!$B$2:$B$297,0)),"No","Yes")</f>
        <v>No</v>
      </c>
      <c r="W7388" t="str">
        <f>INDEX(People!$A$2:$A$5,MATCH(Sales!$M7388,People!$B$2:$B$5,0))</f>
        <v>Kelly Williams</v>
      </c>
    </row>
    <row r="7389" spans="1:23" x14ac:dyDescent="0.25">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c r="V7389" t="str">
        <f>IF(ISNA(MATCH(Sales!$B7389,Returns!$B$2:$B$297,0)),"No","Yes")</f>
        <v>No</v>
      </c>
      <c r="W7389" t="str">
        <f>INDEX(People!$A$2:$A$5,MATCH(Sales!$M7389,People!$B$2:$B$5,0))</f>
        <v>Kelly Williams</v>
      </c>
    </row>
    <row r="7390" spans="1:23" x14ac:dyDescent="0.25">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c r="V7390" t="str">
        <f>IF(ISNA(MATCH(Sales!$B7390,Returns!$B$2:$B$297,0)),"No","Yes")</f>
        <v>No</v>
      </c>
      <c r="W7390" t="str">
        <f>INDEX(People!$A$2:$A$5,MATCH(Sales!$M7390,People!$B$2:$B$5,0))</f>
        <v>Kelly Williams</v>
      </c>
    </row>
    <row r="7391" spans="1:23" x14ac:dyDescent="0.25">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c r="V7391" t="str">
        <f>IF(ISNA(MATCH(Sales!$B7391,Returns!$B$2:$B$297,0)),"No","Yes")</f>
        <v>No</v>
      </c>
      <c r="W7391" t="str">
        <f>INDEX(People!$A$2:$A$5,MATCH(Sales!$M7391,People!$B$2:$B$5,0))</f>
        <v>Cassandra Brandow</v>
      </c>
    </row>
    <row r="7392" spans="1:23" x14ac:dyDescent="0.25">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c r="V7392" t="str">
        <f>IF(ISNA(MATCH(Sales!$B7392,Returns!$B$2:$B$297,0)),"No","Yes")</f>
        <v>No</v>
      </c>
      <c r="W7392" t="str">
        <f>INDEX(People!$A$2:$A$5,MATCH(Sales!$M7392,People!$B$2:$B$5,0))</f>
        <v>Cassandra Brandow</v>
      </c>
    </row>
    <row r="7393" spans="1:23" x14ac:dyDescent="0.25">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c r="V7393" t="str">
        <f>IF(ISNA(MATCH(Sales!$B7393,Returns!$B$2:$B$297,0)),"No","Yes")</f>
        <v>No</v>
      </c>
      <c r="W7393" t="str">
        <f>INDEX(People!$A$2:$A$5,MATCH(Sales!$M7393,People!$B$2:$B$5,0))</f>
        <v>Chuck Magee</v>
      </c>
    </row>
    <row r="7394" spans="1:23" x14ac:dyDescent="0.25">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c r="V7394" t="str">
        <f>IF(ISNA(MATCH(Sales!$B7394,Returns!$B$2:$B$297,0)),"No","Yes")</f>
        <v>No</v>
      </c>
      <c r="W7394" t="str">
        <f>INDEX(People!$A$2:$A$5,MATCH(Sales!$M7394,People!$B$2:$B$5,0))</f>
        <v>Anna Andreadi</v>
      </c>
    </row>
    <row r="7395" spans="1:23" x14ac:dyDescent="0.25">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c r="V7395" t="str">
        <f>IF(ISNA(MATCH(Sales!$B7395,Returns!$B$2:$B$297,0)),"No","Yes")</f>
        <v>No</v>
      </c>
      <c r="W7395" t="str">
        <f>INDEX(People!$A$2:$A$5,MATCH(Sales!$M7395,People!$B$2:$B$5,0))</f>
        <v>Anna Andreadi</v>
      </c>
    </row>
    <row r="7396" spans="1:23" x14ac:dyDescent="0.25">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c r="V7396" t="str">
        <f>IF(ISNA(MATCH(Sales!$B7396,Returns!$B$2:$B$297,0)),"No","Yes")</f>
        <v>No</v>
      </c>
      <c r="W7396" t="str">
        <f>INDEX(People!$A$2:$A$5,MATCH(Sales!$M7396,People!$B$2:$B$5,0))</f>
        <v>Anna Andreadi</v>
      </c>
    </row>
    <row r="7397" spans="1:23" x14ac:dyDescent="0.25">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c r="V7397" t="str">
        <f>IF(ISNA(MATCH(Sales!$B7397,Returns!$B$2:$B$297,0)),"No","Yes")</f>
        <v>No</v>
      </c>
      <c r="W7397" t="str">
        <f>INDEX(People!$A$2:$A$5,MATCH(Sales!$M7397,People!$B$2:$B$5,0))</f>
        <v>Chuck Magee</v>
      </c>
    </row>
    <row r="7398" spans="1:23" x14ac:dyDescent="0.25">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IF(ISNA(MATCH(Sales!$B7398,Returns!$B$2:$B$297,0)),"No","Yes")</f>
        <v>No</v>
      </c>
      <c r="W7398" t="str">
        <f>INDEX(People!$A$2:$A$5,MATCH(Sales!$M7398,People!$B$2:$B$5,0))</f>
        <v>Chuck Magee</v>
      </c>
    </row>
    <row r="7399" spans="1:23" x14ac:dyDescent="0.25">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c r="V7399" t="str">
        <f>IF(ISNA(MATCH(Sales!$B7399,Returns!$B$2:$B$297,0)),"No","Yes")</f>
        <v>No</v>
      </c>
      <c r="W7399" t="str">
        <f>INDEX(People!$A$2:$A$5,MATCH(Sales!$M7399,People!$B$2:$B$5,0))</f>
        <v>Chuck Magee</v>
      </c>
    </row>
    <row r="7400" spans="1:23" x14ac:dyDescent="0.25">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c r="V7400" t="str">
        <f>IF(ISNA(MATCH(Sales!$B7400,Returns!$B$2:$B$297,0)),"No","Yes")</f>
        <v>No</v>
      </c>
      <c r="W7400" t="str">
        <f>INDEX(People!$A$2:$A$5,MATCH(Sales!$M7400,People!$B$2:$B$5,0))</f>
        <v>Kelly Williams</v>
      </c>
    </row>
    <row r="7401" spans="1:23" x14ac:dyDescent="0.25">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c r="V7401" t="str">
        <f>IF(ISNA(MATCH(Sales!$B7401,Returns!$B$2:$B$297,0)),"No","Yes")</f>
        <v>No</v>
      </c>
      <c r="W7401" t="str">
        <f>INDEX(People!$A$2:$A$5,MATCH(Sales!$M7401,People!$B$2:$B$5,0))</f>
        <v>Kelly Williams</v>
      </c>
    </row>
    <row r="7402" spans="1:23" x14ac:dyDescent="0.25">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c r="V7402" t="str">
        <f>IF(ISNA(MATCH(Sales!$B7402,Returns!$B$2:$B$297,0)),"No","Yes")</f>
        <v>No</v>
      </c>
      <c r="W7402" t="str">
        <f>INDEX(People!$A$2:$A$5,MATCH(Sales!$M7402,People!$B$2:$B$5,0))</f>
        <v>Anna Andreadi</v>
      </c>
    </row>
    <row r="7403" spans="1:23" x14ac:dyDescent="0.25">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c r="V7403" t="str">
        <f>IF(ISNA(MATCH(Sales!$B7403,Returns!$B$2:$B$297,0)),"No","Yes")</f>
        <v>No</v>
      </c>
      <c r="W7403" t="str">
        <f>INDEX(People!$A$2:$A$5,MATCH(Sales!$M7403,People!$B$2:$B$5,0))</f>
        <v>Anna Andreadi</v>
      </c>
    </row>
    <row r="7404" spans="1:23" x14ac:dyDescent="0.25">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c r="V7404" t="str">
        <f>IF(ISNA(MATCH(Sales!$B7404,Returns!$B$2:$B$297,0)),"No","Yes")</f>
        <v>No</v>
      </c>
      <c r="W7404" t="str">
        <f>INDEX(People!$A$2:$A$5,MATCH(Sales!$M7404,People!$B$2:$B$5,0))</f>
        <v>Chuck Magee</v>
      </c>
    </row>
    <row r="7405" spans="1:23" x14ac:dyDescent="0.25">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c r="V7405" t="str">
        <f>IF(ISNA(MATCH(Sales!$B7405,Returns!$B$2:$B$297,0)),"No","Yes")</f>
        <v>No</v>
      </c>
      <c r="W7405" t="str">
        <f>INDEX(People!$A$2:$A$5,MATCH(Sales!$M7405,People!$B$2:$B$5,0))</f>
        <v>Anna Andreadi</v>
      </c>
    </row>
    <row r="7406" spans="1:23" x14ac:dyDescent="0.25">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c r="V7406" t="str">
        <f>IF(ISNA(MATCH(Sales!$B7406,Returns!$B$2:$B$297,0)),"No","Yes")</f>
        <v>No</v>
      </c>
      <c r="W7406" t="str">
        <f>INDEX(People!$A$2:$A$5,MATCH(Sales!$M7406,People!$B$2:$B$5,0))</f>
        <v>Anna Andreadi</v>
      </c>
    </row>
    <row r="7407" spans="1:23" x14ac:dyDescent="0.25">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c r="V7407" t="str">
        <f>IF(ISNA(MATCH(Sales!$B7407,Returns!$B$2:$B$297,0)),"No","Yes")</f>
        <v>No</v>
      </c>
      <c r="W7407" t="str">
        <f>INDEX(People!$A$2:$A$5,MATCH(Sales!$M7407,People!$B$2:$B$5,0))</f>
        <v>Anna Andreadi</v>
      </c>
    </row>
    <row r="7408" spans="1:23" x14ac:dyDescent="0.25">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c r="V7408" t="str">
        <f>IF(ISNA(MATCH(Sales!$B7408,Returns!$B$2:$B$297,0)),"No","Yes")</f>
        <v>No</v>
      </c>
      <c r="W7408" t="str">
        <f>INDEX(People!$A$2:$A$5,MATCH(Sales!$M7408,People!$B$2:$B$5,0))</f>
        <v>Anna Andreadi</v>
      </c>
    </row>
    <row r="7409" spans="1:23" x14ac:dyDescent="0.25">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IF(ISNA(MATCH(Sales!$B7409,Returns!$B$2:$B$297,0)),"No","Yes")</f>
        <v>No</v>
      </c>
      <c r="W7409" t="str">
        <f>INDEX(People!$A$2:$A$5,MATCH(Sales!$M7409,People!$B$2:$B$5,0))</f>
        <v>Kelly Williams</v>
      </c>
    </row>
    <row r="7410" spans="1:23" x14ac:dyDescent="0.25">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c r="V7410" t="str">
        <f>IF(ISNA(MATCH(Sales!$B7410,Returns!$B$2:$B$297,0)),"No","Yes")</f>
        <v>No</v>
      </c>
      <c r="W7410" t="str">
        <f>INDEX(People!$A$2:$A$5,MATCH(Sales!$M7410,People!$B$2:$B$5,0))</f>
        <v>Anna Andreadi</v>
      </c>
    </row>
    <row r="7411" spans="1:23" x14ac:dyDescent="0.25">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c r="V7411" t="str">
        <f>IF(ISNA(MATCH(Sales!$B7411,Returns!$B$2:$B$297,0)),"No","Yes")</f>
        <v>No</v>
      </c>
      <c r="W7411" t="str">
        <f>INDEX(People!$A$2:$A$5,MATCH(Sales!$M7411,People!$B$2:$B$5,0))</f>
        <v>Chuck Magee</v>
      </c>
    </row>
    <row r="7412" spans="1:23" x14ac:dyDescent="0.25">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c r="V7412" t="str">
        <f>IF(ISNA(MATCH(Sales!$B7412,Returns!$B$2:$B$297,0)),"No","Yes")</f>
        <v>No</v>
      </c>
      <c r="W7412" t="str">
        <f>INDEX(People!$A$2:$A$5,MATCH(Sales!$M7412,People!$B$2:$B$5,0))</f>
        <v>Chuck Magee</v>
      </c>
    </row>
    <row r="7413" spans="1:23" x14ac:dyDescent="0.25">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c r="V7413" t="str">
        <f>IF(ISNA(MATCH(Sales!$B7413,Returns!$B$2:$B$297,0)),"No","Yes")</f>
        <v>No</v>
      </c>
      <c r="W7413" t="str">
        <f>INDEX(People!$A$2:$A$5,MATCH(Sales!$M7413,People!$B$2:$B$5,0))</f>
        <v>Anna Andreadi</v>
      </c>
    </row>
    <row r="7414" spans="1:23" x14ac:dyDescent="0.25">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c r="V7414" t="str">
        <f>IF(ISNA(MATCH(Sales!$B7414,Returns!$B$2:$B$297,0)),"No","Yes")</f>
        <v>No</v>
      </c>
      <c r="W7414" t="str">
        <f>INDEX(People!$A$2:$A$5,MATCH(Sales!$M7414,People!$B$2:$B$5,0))</f>
        <v>Anna Andreadi</v>
      </c>
    </row>
    <row r="7415" spans="1:23" x14ac:dyDescent="0.25">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c r="V7415" t="str">
        <f>IF(ISNA(MATCH(Sales!$B7415,Returns!$B$2:$B$297,0)),"No","Yes")</f>
        <v>No</v>
      </c>
      <c r="W7415" t="str">
        <f>INDEX(People!$A$2:$A$5,MATCH(Sales!$M7415,People!$B$2:$B$5,0))</f>
        <v>Anna Andreadi</v>
      </c>
    </row>
    <row r="7416" spans="1:23" x14ac:dyDescent="0.25">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c r="V7416" t="str">
        <f>IF(ISNA(MATCH(Sales!$B7416,Returns!$B$2:$B$297,0)),"No","Yes")</f>
        <v>No</v>
      </c>
      <c r="W7416" t="str">
        <f>INDEX(People!$A$2:$A$5,MATCH(Sales!$M7416,People!$B$2:$B$5,0))</f>
        <v>Chuck Magee</v>
      </c>
    </row>
    <row r="7417" spans="1:23" x14ac:dyDescent="0.25">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c r="V7417" t="str">
        <f>IF(ISNA(MATCH(Sales!$B7417,Returns!$B$2:$B$297,0)),"No","Yes")</f>
        <v>No</v>
      </c>
      <c r="W7417" t="str">
        <f>INDEX(People!$A$2:$A$5,MATCH(Sales!$M7417,People!$B$2:$B$5,0))</f>
        <v>Chuck Magee</v>
      </c>
    </row>
    <row r="7418" spans="1:23" x14ac:dyDescent="0.25">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c r="V7418" t="str">
        <f>IF(ISNA(MATCH(Sales!$B7418,Returns!$B$2:$B$297,0)),"No","Yes")</f>
        <v>No</v>
      </c>
      <c r="W7418" t="str">
        <f>INDEX(People!$A$2:$A$5,MATCH(Sales!$M7418,People!$B$2:$B$5,0))</f>
        <v>Chuck Magee</v>
      </c>
    </row>
    <row r="7419" spans="1:23" x14ac:dyDescent="0.25">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c r="V7419" t="str">
        <f>IF(ISNA(MATCH(Sales!$B7419,Returns!$B$2:$B$297,0)),"No","Yes")</f>
        <v>No</v>
      </c>
      <c r="W7419" t="str">
        <f>INDEX(People!$A$2:$A$5,MATCH(Sales!$M7419,People!$B$2:$B$5,0))</f>
        <v>Chuck Magee</v>
      </c>
    </row>
    <row r="7420" spans="1:23" x14ac:dyDescent="0.25">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c r="V7420" t="str">
        <f>IF(ISNA(MATCH(Sales!$B7420,Returns!$B$2:$B$297,0)),"No","Yes")</f>
        <v>No</v>
      </c>
      <c r="W7420" t="str">
        <f>INDEX(People!$A$2:$A$5,MATCH(Sales!$M7420,People!$B$2:$B$5,0))</f>
        <v>Chuck Magee</v>
      </c>
    </row>
    <row r="7421" spans="1:23" x14ac:dyDescent="0.25">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IF(ISNA(MATCH(Sales!$B7421,Returns!$B$2:$B$297,0)),"No","Yes")</f>
        <v>No</v>
      </c>
      <c r="W7421" t="str">
        <f>INDEX(People!$A$2:$A$5,MATCH(Sales!$M7421,People!$B$2:$B$5,0))</f>
        <v>Chuck Magee</v>
      </c>
    </row>
    <row r="7422" spans="1:23" x14ac:dyDescent="0.25">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c r="V7422" t="str">
        <f>IF(ISNA(MATCH(Sales!$B7422,Returns!$B$2:$B$297,0)),"No","Yes")</f>
        <v>No</v>
      </c>
      <c r="W7422" t="str">
        <f>INDEX(People!$A$2:$A$5,MATCH(Sales!$M7422,People!$B$2:$B$5,0))</f>
        <v>Chuck Magee</v>
      </c>
    </row>
    <row r="7423" spans="1:23" x14ac:dyDescent="0.25">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c r="V7423" t="str">
        <f>IF(ISNA(MATCH(Sales!$B7423,Returns!$B$2:$B$297,0)),"No","Yes")</f>
        <v>No</v>
      </c>
      <c r="W7423" t="str">
        <f>INDEX(People!$A$2:$A$5,MATCH(Sales!$M7423,People!$B$2:$B$5,0))</f>
        <v>Chuck Magee</v>
      </c>
    </row>
    <row r="7424" spans="1:23" x14ac:dyDescent="0.25">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c r="V7424" t="str">
        <f>IF(ISNA(MATCH(Sales!$B7424,Returns!$B$2:$B$297,0)),"No","Yes")</f>
        <v>No</v>
      </c>
      <c r="W7424" t="str">
        <f>INDEX(People!$A$2:$A$5,MATCH(Sales!$M7424,People!$B$2:$B$5,0))</f>
        <v>Chuck Magee</v>
      </c>
    </row>
    <row r="7425" spans="1:23" x14ac:dyDescent="0.25">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c r="V7425" t="str">
        <f>IF(ISNA(MATCH(Sales!$B7425,Returns!$B$2:$B$297,0)),"No","Yes")</f>
        <v>No</v>
      </c>
      <c r="W7425" t="str">
        <f>INDEX(People!$A$2:$A$5,MATCH(Sales!$M7425,People!$B$2:$B$5,0))</f>
        <v>Chuck Magee</v>
      </c>
    </row>
    <row r="7426" spans="1:23" x14ac:dyDescent="0.25">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IF(ISNA(MATCH(Sales!$B7426,Returns!$B$2:$B$297,0)),"No","Yes")</f>
        <v>No</v>
      </c>
      <c r="W7426" t="str">
        <f>INDEX(People!$A$2:$A$5,MATCH(Sales!$M7426,People!$B$2:$B$5,0))</f>
        <v>Chuck Magee</v>
      </c>
    </row>
    <row r="7427" spans="1:23" x14ac:dyDescent="0.25">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c r="V7427" t="str">
        <f>IF(ISNA(MATCH(Sales!$B7427,Returns!$B$2:$B$297,0)),"No","Yes")</f>
        <v>No</v>
      </c>
      <c r="W7427" t="str">
        <f>INDEX(People!$A$2:$A$5,MATCH(Sales!$M7427,People!$B$2:$B$5,0))</f>
        <v>Kelly Williams</v>
      </c>
    </row>
    <row r="7428" spans="1:23" x14ac:dyDescent="0.25">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c r="V7428" t="str">
        <f>IF(ISNA(MATCH(Sales!$B7428,Returns!$B$2:$B$297,0)),"No","Yes")</f>
        <v>No</v>
      </c>
      <c r="W7428" t="str">
        <f>INDEX(People!$A$2:$A$5,MATCH(Sales!$M7428,People!$B$2:$B$5,0))</f>
        <v>Kelly Williams</v>
      </c>
    </row>
    <row r="7429" spans="1:23" x14ac:dyDescent="0.25">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IF(ISNA(MATCH(Sales!$B7429,Returns!$B$2:$B$297,0)),"No","Yes")</f>
        <v>Yes</v>
      </c>
      <c r="W7429" t="str">
        <f>INDEX(People!$A$2:$A$5,MATCH(Sales!$M7429,People!$B$2:$B$5,0))</f>
        <v>Cassandra Brandow</v>
      </c>
    </row>
    <row r="7430" spans="1:23" x14ac:dyDescent="0.25">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IF(ISNA(MATCH(Sales!$B7430,Returns!$B$2:$B$297,0)),"No","Yes")</f>
        <v>Yes</v>
      </c>
      <c r="W7430" t="str">
        <f>INDEX(People!$A$2:$A$5,MATCH(Sales!$M7430,People!$B$2:$B$5,0))</f>
        <v>Cassandra Brandow</v>
      </c>
    </row>
    <row r="7431" spans="1:23" x14ac:dyDescent="0.25">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c r="V7431" t="str">
        <f>IF(ISNA(MATCH(Sales!$B7431,Returns!$B$2:$B$297,0)),"No","Yes")</f>
        <v>Yes</v>
      </c>
      <c r="W7431" t="str">
        <f>INDEX(People!$A$2:$A$5,MATCH(Sales!$M7431,People!$B$2:$B$5,0))</f>
        <v>Cassandra Brandow</v>
      </c>
    </row>
    <row r="7432" spans="1:23" x14ac:dyDescent="0.25">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c r="V7432" t="str">
        <f>IF(ISNA(MATCH(Sales!$B7432,Returns!$B$2:$B$297,0)),"No","Yes")</f>
        <v>Yes</v>
      </c>
      <c r="W7432" t="str">
        <f>INDEX(People!$A$2:$A$5,MATCH(Sales!$M7432,People!$B$2:$B$5,0))</f>
        <v>Cassandra Brandow</v>
      </c>
    </row>
    <row r="7433" spans="1:23" x14ac:dyDescent="0.25">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c r="V7433" t="str">
        <f>IF(ISNA(MATCH(Sales!$B7433,Returns!$B$2:$B$297,0)),"No","Yes")</f>
        <v>Yes</v>
      </c>
      <c r="W7433" t="str">
        <f>INDEX(People!$A$2:$A$5,MATCH(Sales!$M7433,People!$B$2:$B$5,0))</f>
        <v>Cassandra Brandow</v>
      </c>
    </row>
    <row r="7434" spans="1:23" x14ac:dyDescent="0.25">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c r="V7434" t="str">
        <f>IF(ISNA(MATCH(Sales!$B7434,Returns!$B$2:$B$297,0)),"No","Yes")</f>
        <v>No</v>
      </c>
      <c r="W7434" t="str">
        <f>INDEX(People!$A$2:$A$5,MATCH(Sales!$M7434,People!$B$2:$B$5,0))</f>
        <v>Anna Andreadi</v>
      </c>
    </row>
    <row r="7435" spans="1:23" x14ac:dyDescent="0.25">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c r="V7435" t="str">
        <f>IF(ISNA(MATCH(Sales!$B7435,Returns!$B$2:$B$297,0)),"No","Yes")</f>
        <v>No</v>
      </c>
      <c r="W7435" t="str">
        <f>INDEX(People!$A$2:$A$5,MATCH(Sales!$M7435,People!$B$2:$B$5,0))</f>
        <v>Anna Andreadi</v>
      </c>
    </row>
    <row r="7436" spans="1:23" x14ac:dyDescent="0.25">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c r="V7436" t="str">
        <f>IF(ISNA(MATCH(Sales!$B7436,Returns!$B$2:$B$297,0)),"No","Yes")</f>
        <v>No</v>
      </c>
      <c r="W7436" t="str">
        <f>INDEX(People!$A$2:$A$5,MATCH(Sales!$M7436,People!$B$2:$B$5,0))</f>
        <v>Anna Andreadi</v>
      </c>
    </row>
    <row r="7437" spans="1:23" x14ac:dyDescent="0.25">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c r="V7437" t="str">
        <f>IF(ISNA(MATCH(Sales!$B7437,Returns!$B$2:$B$297,0)),"No","Yes")</f>
        <v>No</v>
      </c>
      <c r="W7437" t="str">
        <f>INDEX(People!$A$2:$A$5,MATCH(Sales!$M7437,People!$B$2:$B$5,0))</f>
        <v>Anna Andreadi</v>
      </c>
    </row>
    <row r="7438" spans="1:23" x14ac:dyDescent="0.25">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c r="V7438" t="str">
        <f>IF(ISNA(MATCH(Sales!$B7438,Returns!$B$2:$B$297,0)),"No","Yes")</f>
        <v>No</v>
      </c>
      <c r="W7438" t="str">
        <f>INDEX(People!$A$2:$A$5,MATCH(Sales!$M7438,People!$B$2:$B$5,0))</f>
        <v>Anna Andreadi</v>
      </c>
    </row>
    <row r="7439" spans="1:23" x14ac:dyDescent="0.25">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IF(ISNA(MATCH(Sales!$B7439,Returns!$B$2:$B$297,0)),"No","Yes")</f>
        <v>No</v>
      </c>
      <c r="W7439" t="str">
        <f>INDEX(People!$A$2:$A$5,MATCH(Sales!$M7439,People!$B$2:$B$5,0))</f>
        <v>Anna Andreadi</v>
      </c>
    </row>
    <row r="7440" spans="1:23" x14ac:dyDescent="0.25">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c r="V7440" t="str">
        <f>IF(ISNA(MATCH(Sales!$B7440,Returns!$B$2:$B$297,0)),"No","Yes")</f>
        <v>No</v>
      </c>
      <c r="W7440" t="str">
        <f>INDEX(People!$A$2:$A$5,MATCH(Sales!$M7440,People!$B$2:$B$5,0))</f>
        <v>Anna Andreadi</v>
      </c>
    </row>
    <row r="7441" spans="1:23" x14ac:dyDescent="0.25">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IF(ISNA(MATCH(Sales!$B7441,Returns!$B$2:$B$297,0)),"No","Yes")</f>
        <v>No</v>
      </c>
      <c r="W7441" t="str">
        <f>INDEX(People!$A$2:$A$5,MATCH(Sales!$M7441,People!$B$2:$B$5,0))</f>
        <v>Anna Andreadi</v>
      </c>
    </row>
    <row r="7442" spans="1:23" x14ac:dyDescent="0.25">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c r="V7442" t="str">
        <f>IF(ISNA(MATCH(Sales!$B7442,Returns!$B$2:$B$297,0)),"No","Yes")</f>
        <v>No</v>
      </c>
      <c r="W7442" t="str">
        <f>INDEX(People!$A$2:$A$5,MATCH(Sales!$M7442,People!$B$2:$B$5,0))</f>
        <v>Anna Andreadi</v>
      </c>
    </row>
    <row r="7443" spans="1:23" x14ac:dyDescent="0.25">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c r="V7443" t="str">
        <f>IF(ISNA(MATCH(Sales!$B7443,Returns!$B$2:$B$297,0)),"No","Yes")</f>
        <v>No</v>
      </c>
      <c r="W7443" t="str">
        <f>INDEX(People!$A$2:$A$5,MATCH(Sales!$M7443,People!$B$2:$B$5,0))</f>
        <v>Anna Andreadi</v>
      </c>
    </row>
    <row r="7444" spans="1:23" x14ac:dyDescent="0.25">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c r="V7444" t="str">
        <f>IF(ISNA(MATCH(Sales!$B7444,Returns!$B$2:$B$297,0)),"No","Yes")</f>
        <v>No</v>
      </c>
      <c r="W7444" t="str">
        <f>INDEX(People!$A$2:$A$5,MATCH(Sales!$M7444,People!$B$2:$B$5,0))</f>
        <v>Kelly Williams</v>
      </c>
    </row>
    <row r="7445" spans="1:23" x14ac:dyDescent="0.25">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c r="V7445" t="str">
        <f>IF(ISNA(MATCH(Sales!$B7445,Returns!$B$2:$B$297,0)),"No","Yes")</f>
        <v>No</v>
      </c>
      <c r="W7445" t="str">
        <f>INDEX(People!$A$2:$A$5,MATCH(Sales!$M7445,People!$B$2:$B$5,0))</f>
        <v>Kelly Williams</v>
      </c>
    </row>
    <row r="7446" spans="1:23" x14ac:dyDescent="0.25">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c r="V7446" t="str">
        <f>IF(ISNA(MATCH(Sales!$B7446,Returns!$B$2:$B$297,0)),"No","Yes")</f>
        <v>No</v>
      </c>
      <c r="W7446" t="str">
        <f>INDEX(People!$A$2:$A$5,MATCH(Sales!$M7446,People!$B$2:$B$5,0))</f>
        <v>Kelly Williams</v>
      </c>
    </row>
    <row r="7447" spans="1:23" x14ac:dyDescent="0.25">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c r="V7447" t="str">
        <f>IF(ISNA(MATCH(Sales!$B7447,Returns!$B$2:$B$297,0)),"No","Yes")</f>
        <v>No</v>
      </c>
      <c r="W7447" t="str">
        <f>INDEX(People!$A$2:$A$5,MATCH(Sales!$M7447,People!$B$2:$B$5,0))</f>
        <v>Kelly Williams</v>
      </c>
    </row>
    <row r="7448" spans="1:23" x14ac:dyDescent="0.25">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c r="V7448" t="str">
        <f>IF(ISNA(MATCH(Sales!$B7448,Returns!$B$2:$B$297,0)),"No","Yes")</f>
        <v>No</v>
      </c>
      <c r="W7448" t="str">
        <f>INDEX(People!$A$2:$A$5,MATCH(Sales!$M7448,People!$B$2:$B$5,0))</f>
        <v>Kelly Williams</v>
      </c>
    </row>
    <row r="7449" spans="1:23" x14ac:dyDescent="0.25">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IF(ISNA(MATCH(Sales!$B7449,Returns!$B$2:$B$297,0)),"No","Yes")</f>
        <v>No</v>
      </c>
      <c r="W7449" t="str">
        <f>INDEX(People!$A$2:$A$5,MATCH(Sales!$M7449,People!$B$2:$B$5,0))</f>
        <v>Kelly Williams</v>
      </c>
    </row>
    <row r="7450" spans="1:23" x14ac:dyDescent="0.25">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c r="V7450" t="str">
        <f>IF(ISNA(MATCH(Sales!$B7450,Returns!$B$2:$B$297,0)),"No","Yes")</f>
        <v>No</v>
      </c>
      <c r="W7450" t="str">
        <f>INDEX(People!$A$2:$A$5,MATCH(Sales!$M7450,People!$B$2:$B$5,0))</f>
        <v>Cassandra Brandow</v>
      </c>
    </row>
    <row r="7451" spans="1:23" x14ac:dyDescent="0.25">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c r="V7451" t="str">
        <f>IF(ISNA(MATCH(Sales!$B7451,Returns!$B$2:$B$297,0)),"No","Yes")</f>
        <v>No</v>
      </c>
      <c r="W7451" t="str">
        <f>INDEX(People!$A$2:$A$5,MATCH(Sales!$M7451,People!$B$2:$B$5,0))</f>
        <v>Kelly Williams</v>
      </c>
    </row>
    <row r="7452" spans="1:23" x14ac:dyDescent="0.25">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c r="V7452" t="str">
        <f>IF(ISNA(MATCH(Sales!$B7452,Returns!$B$2:$B$297,0)),"No","Yes")</f>
        <v>No</v>
      </c>
      <c r="W7452" t="str">
        <f>INDEX(People!$A$2:$A$5,MATCH(Sales!$M7452,People!$B$2:$B$5,0))</f>
        <v>Kelly Williams</v>
      </c>
    </row>
    <row r="7453" spans="1:23" x14ac:dyDescent="0.25">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c r="V7453" t="str">
        <f>IF(ISNA(MATCH(Sales!$B7453,Returns!$B$2:$B$297,0)),"No","Yes")</f>
        <v>No</v>
      </c>
      <c r="W7453" t="str">
        <f>INDEX(People!$A$2:$A$5,MATCH(Sales!$M7453,People!$B$2:$B$5,0))</f>
        <v>Kelly Williams</v>
      </c>
    </row>
    <row r="7454" spans="1:23" x14ac:dyDescent="0.25">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c r="V7454" t="str">
        <f>IF(ISNA(MATCH(Sales!$B7454,Returns!$B$2:$B$297,0)),"No","Yes")</f>
        <v>No</v>
      </c>
      <c r="W7454" t="str">
        <f>INDEX(People!$A$2:$A$5,MATCH(Sales!$M7454,People!$B$2:$B$5,0))</f>
        <v>Kelly Williams</v>
      </c>
    </row>
    <row r="7455" spans="1:23" x14ac:dyDescent="0.25">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c r="V7455" t="str">
        <f>IF(ISNA(MATCH(Sales!$B7455,Returns!$B$2:$B$297,0)),"No","Yes")</f>
        <v>No</v>
      </c>
      <c r="W7455" t="str">
        <f>INDEX(People!$A$2:$A$5,MATCH(Sales!$M7455,People!$B$2:$B$5,0))</f>
        <v>Kelly Williams</v>
      </c>
    </row>
    <row r="7456" spans="1:23" x14ac:dyDescent="0.25">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c r="V7456" t="str">
        <f>IF(ISNA(MATCH(Sales!$B7456,Returns!$B$2:$B$297,0)),"No","Yes")</f>
        <v>No</v>
      </c>
      <c r="W7456" t="str">
        <f>INDEX(People!$A$2:$A$5,MATCH(Sales!$M7456,People!$B$2:$B$5,0))</f>
        <v>Kelly Williams</v>
      </c>
    </row>
    <row r="7457" spans="1:23" x14ac:dyDescent="0.25">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c r="V7457" t="str">
        <f>IF(ISNA(MATCH(Sales!$B7457,Returns!$B$2:$B$297,0)),"No","Yes")</f>
        <v>No</v>
      </c>
      <c r="W7457" t="str">
        <f>INDEX(People!$A$2:$A$5,MATCH(Sales!$M7457,People!$B$2:$B$5,0))</f>
        <v>Kelly Williams</v>
      </c>
    </row>
    <row r="7458" spans="1:23" x14ac:dyDescent="0.25">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IF(ISNA(MATCH(Sales!$B7458,Returns!$B$2:$B$297,0)),"No","Yes")</f>
        <v>No</v>
      </c>
      <c r="W7458" t="str">
        <f>INDEX(People!$A$2:$A$5,MATCH(Sales!$M7458,People!$B$2:$B$5,0))</f>
        <v>Cassandra Brandow</v>
      </c>
    </row>
    <row r="7459" spans="1:23" x14ac:dyDescent="0.25">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IF(ISNA(MATCH(Sales!$B7459,Returns!$B$2:$B$297,0)),"No","Yes")</f>
        <v>No</v>
      </c>
      <c r="W7459" t="str">
        <f>INDEX(People!$A$2:$A$5,MATCH(Sales!$M7459,People!$B$2:$B$5,0))</f>
        <v>Cassandra Brandow</v>
      </c>
    </row>
    <row r="7460" spans="1:23" x14ac:dyDescent="0.25">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c r="V7460" t="str">
        <f>IF(ISNA(MATCH(Sales!$B7460,Returns!$B$2:$B$297,0)),"No","Yes")</f>
        <v>No</v>
      </c>
      <c r="W7460" t="str">
        <f>INDEX(People!$A$2:$A$5,MATCH(Sales!$M7460,People!$B$2:$B$5,0))</f>
        <v>Cassandra Brandow</v>
      </c>
    </row>
    <row r="7461" spans="1:23" x14ac:dyDescent="0.25">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IF(ISNA(MATCH(Sales!$B7461,Returns!$B$2:$B$297,0)),"No","Yes")</f>
        <v>No</v>
      </c>
      <c r="W7461" t="str">
        <f>INDEX(People!$A$2:$A$5,MATCH(Sales!$M7461,People!$B$2:$B$5,0))</f>
        <v>Cassandra Brandow</v>
      </c>
    </row>
    <row r="7462" spans="1:23" x14ac:dyDescent="0.25">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c r="V7462" t="str">
        <f>IF(ISNA(MATCH(Sales!$B7462,Returns!$B$2:$B$297,0)),"No","Yes")</f>
        <v>Yes</v>
      </c>
      <c r="W7462" t="str">
        <f>INDEX(People!$A$2:$A$5,MATCH(Sales!$M7462,People!$B$2:$B$5,0))</f>
        <v>Anna Andreadi</v>
      </c>
    </row>
    <row r="7463" spans="1:23" x14ac:dyDescent="0.25">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c r="V7463" t="str">
        <f>IF(ISNA(MATCH(Sales!$B7463,Returns!$B$2:$B$297,0)),"No","Yes")</f>
        <v>Yes</v>
      </c>
      <c r="W7463" t="str">
        <f>INDEX(People!$A$2:$A$5,MATCH(Sales!$M7463,People!$B$2:$B$5,0))</f>
        <v>Anna Andreadi</v>
      </c>
    </row>
    <row r="7464" spans="1:23" x14ac:dyDescent="0.25">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c r="V7464" t="str">
        <f>IF(ISNA(MATCH(Sales!$B7464,Returns!$B$2:$B$297,0)),"No","Yes")</f>
        <v>No</v>
      </c>
      <c r="W7464" t="str">
        <f>INDEX(People!$A$2:$A$5,MATCH(Sales!$M7464,People!$B$2:$B$5,0))</f>
        <v>Anna Andreadi</v>
      </c>
    </row>
    <row r="7465" spans="1:23" x14ac:dyDescent="0.25">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c r="V7465" t="str">
        <f>IF(ISNA(MATCH(Sales!$B7465,Returns!$B$2:$B$297,0)),"No","Yes")</f>
        <v>No</v>
      </c>
      <c r="W7465" t="str">
        <f>INDEX(People!$A$2:$A$5,MATCH(Sales!$M7465,People!$B$2:$B$5,0))</f>
        <v>Anna Andreadi</v>
      </c>
    </row>
    <row r="7466" spans="1:23" x14ac:dyDescent="0.25">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c r="V7466" t="str">
        <f>IF(ISNA(MATCH(Sales!$B7466,Returns!$B$2:$B$297,0)),"No","Yes")</f>
        <v>No</v>
      </c>
      <c r="W7466" t="str">
        <f>INDEX(People!$A$2:$A$5,MATCH(Sales!$M7466,People!$B$2:$B$5,0))</f>
        <v>Anna Andreadi</v>
      </c>
    </row>
    <row r="7467" spans="1:23" x14ac:dyDescent="0.25">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c r="V7467" t="str">
        <f>IF(ISNA(MATCH(Sales!$B7467,Returns!$B$2:$B$297,0)),"No","Yes")</f>
        <v>No</v>
      </c>
      <c r="W7467" t="str">
        <f>INDEX(People!$A$2:$A$5,MATCH(Sales!$M7467,People!$B$2:$B$5,0))</f>
        <v>Anna Andreadi</v>
      </c>
    </row>
    <row r="7468" spans="1:23" x14ac:dyDescent="0.25">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c r="V7468" t="str">
        <f>IF(ISNA(MATCH(Sales!$B7468,Returns!$B$2:$B$297,0)),"No","Yes")</f>
        <v>Yes</v>
      </c>
      <c r="W7468" t="str">
        <f>INDEX(People!$A$2:$A$5,MATCH(Sales!$M7468,People!$B$2:$B$5,0))</f>
        <v>Anna Andreadi</v>
      </c>
    </row>
    <row r="7469" spans="1:23" x14ac:dyDescent="0.25">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c r="V7469" t="str">
        <f>IF(ISNA(MATCH(Sales!$B7469,Returns!$B$2:$B$297,0)),"No","Yes")</f>
        <v>No</v>
      </c>
      <c r="W7469" t="str">
        <f>INDEX(People!$A$2:$A$5,MATCH(Sales!$M7469,People!$B$2:$B$5,0))</f>
        <v>Anna Andreadi</v>
      </c>
    </row>
    <row r="7470" spans="1:23" x14ac:dyDescent="0.25">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c r="V7470" t="str">
        <f>IF(ISNA(MATCH(Sales!$B7470,Returns!$B$2:$B$297,0)),"No","Yes")</f>
        <v>No</v>
      </c>
      <c r="W7470" t="str">
        <f>INDEX(People!$A$2:$A$5,MATCH(Sales!$M7470,People!$B$2:$B$5,0))</f>
        <v>Chuck Magee</v>
      </c>
    </row>
    <row r="7471" spans="1:23" x14ac:dyDescent="0.25">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c r="V7471" t="str">
        <f>IF(ISNA(MATCH(Sales!$B7471,Returns!$B$2:$B$297,0)),"No","Yes")</f>
        <v>No</v>
      </c>
      <c r="W7471" t="str">
        <f>INDEX(People!$A$2:$A$5,MATCH(Sales!$M7471,People!$B$2:$B$5,0))</f>
        <v>Chuck Magee</v>
      </c>
    </row>
    <row r="7472" spans="1:23" x14ac:dyDescent="0.25">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c r="V7472" t="str">
        <f>IF(ISNA(MATCH(Sales!$B7472,Returns!$B$2:$B$297,0)),"No","Yes")</f>
        <v>No</v>
      </c>
      <c r="W7472" t="str">
        <f>INDEX(People!$A$2:$A$5,MATCH(Sales!$M7472,People!$B$2:$B$5,0))</f>
        <v>Chuck Magee</v>
      </c>
    </row>
    <row r="7473" spans="1:23" x14ac:dyDescent="0.25">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c r="V7473" t="str">
        <f>IF(ISNA(MATCH(Sales!$B7473,Returns!$B$2:$B$297,0)),"No","Yes")</f>
        <v>No</v>
      </c>
      <c r="W7473" t="str">
        <f>INDEX(People!$A$2:$A$5,MATCH(Sales!$M7473,People!$B$2:$B$5,0))</f>
        <v>Chuck Magee</v>
      </c>
    </row>
    <row r="7474" spans="1:23" x14ac:dyDescent="0.25">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c r="V7474" t="str">
        <f>IF(ISNA(MATCH(Sales!$B7474,Returns!$B$2:$B$297,0)),"No","Yes")</f>
        <v>No</v>
      </c>
      <c r="W7474" t="str">
        <f>INDEX(People!$A$2:$A$5,MATCH(Sales!$M7474,People!$B$2:$B$5,0))</f>
        <v>Anna Andreadi</v>
      </c>
    </row>
    <row r="7475" spans="1:23" x14ac:dyDescent="0.25">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c r="V7475" t="str">
        <f>IF(ISNA(MATCH(Sales!$B7475,Returns!$B$2:$B$297,0)),"No","Yes")</f>
        <v>No</v>
      </c>
      <c r="W7475" t="str">
        <f>INDEX(People!$A$2:$A$5,MATCH(Sales!$M7475,People!$B$2:$B$5,0))</f>
        <v>Kelly Williams</v>
      </c>
    </row>
    <row r="7476" spans="1:23" x14ac:dyDescent="0.25">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c r="V7476" t="str">
        <f>IF(ISNA(MATCH(Sales!$B7476,Returns!$B$2:$B$297,0)),"No","Yes")</f>
        <v>No</v>
      </c>
      <c r="W7476" t="str">
        <f>INDEX(People!$A$2:$A$5,MATCH(Sales!$M7476,People!$B$2:$B$5,0))</f>
        <v>Cassandra Brandow</v>
      </c>
    </row>
    <row r="7477" spans="1:23" x14ac:dyDescent="0.25">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IF(ISNA(MATCH(Sales!$B7477,Returns!$B$2:$B$297,0)),"No","Yes")</f>
        <v>No</v>
      </c>
      <c r="W7477" t="str">
        <f>INDEX(People!$A$2:$A$5,MATCH(Sales!$M7477,People!$B$2:$B$5,0))</f>
        <v>Cassandra Brandow</v>
      </c>
    </row>
    <row r="7478" spans="1:23" x14ac:dyDescent="0.25">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c r="V7478" t="str">
        <f>IF(ISNA(MATCH(Sales!$B7478,Returns!$B$2:$B$297,0)),"No","Yes")</f>
        <v>No</v>
      </c>
      <c r="W7478" t="str">
        <f>INDEX(People!$A$2:$A$5,MATCH(Sales!$M7478,People!$B$2:$B$5,0))</f>
        <v>Cassandra Brandow</v>
      </c>
    </row>
    <row r="7479" spans="1:23" x14ac:dyDescent="0.25">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c r="V7479" t="str">
        <f>IF(ISNA(MATCH(Sales!$B7479,Returns!$B$2:$B$297,0)),"No","Yes")</f>
        <v>No</v>
      </c>
      <c r="W7479" t="str">
        <f>INDEX(People!$A$2:$A$5,MATCH(Sales!$M7479,People!$B$2:$B$5,0))</f>
        <v>Cassandra Brandow</v>
      </c>
    </row>
    <row r="7480" spans="1:23" x14ac:dyDescent="0.25">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IF(ISNA(MATCH(Sales!$B7480,Returns!$B$2:$B$297,0)),"No","Yes")</f>
        <v>No</v>
      </c>
      <c r="W7480" t="str">
        <f>INDEX(People!$A$2:$A$5,MATCH(Sales!$M7480,People!$B$2:$B$5,0))</f>
        <v>Cassandra Brandow</v>
      </c>
    </row>
    <row r="7481" spans="1:23" x14ac:dyDescent="0.25">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c r="V7481" t="str">
        <f>IF(ISNA(MATCH(Sales!$B7481,Returns!$B$2:$B$297,0)),"No","Yes")</f>
        <v>No</v>
      </c>
      <c r="W7481" t="str">
        <f>INDEX(People!$A$2:$A$5,MATCH(Sales!$M7481,People!$B$2:$B$5,0))</f>
        <v>Cassandra Brandow</v>
      </c>
    </row>
    <row r="7482" spans="1:23" x14ac:dyDescent="0.25">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IF(ISNA(MATCH(Sales!$B7482,Returns!$B$2:$B$297,0)),"No","Yes")</f>
        <v>No</v>
      </c>
      <c r="W7482" t="str">
        <f>INDEX(People!$A$2:$A$5,MATCH(Sales!$M7482,People!$B$2:$B$5,0))</f>
        <v>Cassandra Brandow</v>
      </c>
    </row>
    <row r="7483" spans="1:23" x14ac:dyDescent="0.25">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c r="V7483" t="str">
        <f>IF(ISNA(MATCH(Sales!$B7483,Returns!$B$2:$B$297,0)),"No","Yes")</f>
        <v>No</v>
      </c>
      <c r="W7483" t="str">
        <f>INDEX(People!$A$2:$A$5,MATCH(Sales!$M7483,People!$B$2:$B$5,0))</f>
        <v>Anna Andreadi</v>
      </c>
    </row>
    <row r="7484" spans="1:23" x14ac:dyDescent="0.25">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c r="V7484" t="str">
        <f>IF(ISNA(MATCH(Sales!$B7484,Returns!$B$2:$B$297,0)),"No","Yes")</f>
        <v>No</v>
      </c>
      <c r="W7484" t="str">
        <f>INDEX(People!$A$2:$A$5,MATCH(Sales!$M7484,People!$B$2:$B$5,0))</f>
        <v>Chuck Magee</v>
      </c>
    </row>
    <row r="7485" spans="1:23" x14ac:dyDescent="0.25">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c r="V7485" t="str">
        <f>IF(ISNA(MATCH(Sales!$B7485,Returns!$B$2:$B$297,0)),"No","Yes")</f>
        <v>No</v>
      </c>
      <c r="W7485" t="str">
        <f>INDEX(People!$A$2:$A$5,MATCH(Sales!$M7485,People!$B$2:$B$5,0))</f>
        <v>Chuck Magee</v>
      </c>
    </row>
    <row r="7486" spans="1:23" x14ac:dyDescent="0.25">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c r="V7486" t="str">
        <f>IF(ISNA(MATCH(Sales!$B7486,Returns!$B$2:$B$297,0)),"No","Yes")</f>
        <v>No</v>
      </c>
      <c r="W7486" t="str">
        <f>INDEX(People!$A$2:$A$5,MATCH(Sales!$M7486,People!$B$2:$B$5,0))</f>
        <v>Kelly Williams</v>
      </c>
    </row>
    <row r="7487" spans="1:23" x14ac:dyDescent="0.25">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c r="V7487" t="str">
        <f>IF(ISNA(MATCH(Sales!$B7487,Returns!$B$2:$B$297,0)),"No","Yes")</f>
        <v>No</v>
      </c>
      <c r="W7487" t="str">
        <f>INDEX(People!$A$2:$A$5,MATCH(Sales!$M7487,People!$B$2:$B$5,0))</f>
        <v>Kelly Williams</v>
      </c>
    </row>
    <row r="7488" spans="1:23" x14ac:dyDescent="0.25">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c r="V7488" t="str">
        <f>IF(ISNA(MATCH(Sales!$B7488,Returns!$B$2:$B$297,0)),"No","Yes")</f>
        <v>No</v>
      </c>
      <c r="W7488" t="str">
        <f>INDEX(People!$A$2:$A$5,MATCH(Sales!$M7488,People!$B$2:$B$5,0))</f>
        <v>Chuck Magee</v>
      </c>
    </row>
    <row r="7489" spans="1:23" x14ac:dyDescent="0.25">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c r="V7489" t="str">
        <f>IF(ISNA(MATCH(Sales!$B7489,Returns!$B$2:$B$297,0)),"No","Yes")</f>
        <v>No</v>
      </c>
      <c r="W7489" t="str">
        <f>INDEX(People!$A$2:$A$5,MATCH(Sales!$M7489,People!$B$2:$B$5,0))</f>
        <v>Chuck Magee</v>
      </c>
    </row>
    <row r="7490" spans="1:23" x14ac:dyDescent="0.25">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c r="V7490" t="str">
        <f>IF(ISNA(MATCH(Sales!$B7490,Returns!$B$2:$B$297,0)),"No","Yes")</f>
        <v>No</v>
      </c>
      <c r="W7490" t="str">
        <f>INDEX(People!$A$2:$A$5,MATCH(Sales!$M7490,People!$B$2:$B$5,0))</f>
        <v>Chuck Magee</v>
      </c>
    </row>
    <row r="7491" spans="1:23" x14ac:dyDescent="0.25">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c r="V7491" t="str">
        <f>IF(ISNA(MATCH(Sales!$B7491,Returns!$B$2:$B$297,0)),"No","Yes")</f>
        <v>Yes</v>
      </c>
      <c r="W7491" t="str">
        <f>INDEX(People!$A$2:$A$5,MATCH(Sales!$M7491,People!$B$2:$B$5,0))</f>
        <v>Anna Andreadi</v>
      </c>
    </row>
    <row r="7492" spans="1:23" x14ac:dyDescent="0.25">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c r="V7492" t="str">
        <f>IF(ISNA(MATCH(Sales!$B7492,Returns!$B$2:$B$297,0)),"No","Yes")</f>
        <v>No</v>
      </c>
      <c r="W7492" t="str">
        <f>INDEX(People!$A$2:$A$5,MATCH(Sales!$M7492,People!$B$2:$B$5,0))</f>
        <v>Anna Andreadi</v>
      </c>
    </row>
    <row r="7493" spans="1:23" x14ac:dyDescent="0.25">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c r="V7493" t="str">
        <f>IF(ISNA(MATCH(Sales!$B7493,Returns!$B$2:$B$297,0)),"No","Yes")</f>
        <v>No</v>
      </c>
      <c r="W7493" t="str">
        <f>INDEX(People!$A$2:$A$5,MATCH(Sales!$M7493,People!$B$2:$B$5,0))</f>
        <v>Chuck Magee</v>
      </c>
    </row>
    <row r="7494" spans="1:23" x14ac:dyDescent="0.25">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c r="V7494" t="str">
        <f>IF(ISNA(MATCH(Sales!$B7494,Returns!$B$2:$B$297,0)),"No","Yes")</f>
        <v>No</v>
      </c>
      <c r="W7494" t="str">
        <f>INDEX(People!$A$2:$A$5,MATCH(Sales!$M7494,People!$B$2:$B$5,0))</f>
        <v>Kelly Williams</v>
      </c>
    </row>
    <row r="7495" spans="1:23" x14ac:dyDescent="0.25">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c r="V7495" t="str">
        <f>IF(ISNA(MATCH(Sales!$B7495,Returns!$B$2:$B$297,0)),"No","Yes")</f>
        <v>No</v>
      </c>
      <c r="W7495" t="str">
        <f>INDEX(People!$A$2:$A$5,MATCH(Sales!$M7495,People!$B$2:$B$5,0))</f>
        <v>Kelly Williams</v>
      </c>
    </row>
    <row r="7496" spans="1:23" x14ac:dyDescent="0.25">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c r="V7496" t="str">
        <f>IF(ISNA(MATCH(Sales!$B7496,Returns!$B$2:$B$297,0)),"No","Yes")</f>
        <v>No</v>
      </c>
      <c r="W7496" t="str">
        <f>INDEX(People!$A$2:$A$5,MATCH(Sales!$M7496,People!$B$2:$B$5,0))</f>
        <v>Kelly Williams</v>
      </c>
    </row>
    <row r="7497" spans="1:23" x14ac:dyDescent="0.25">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c r="V7497" t="str">
        <f>IF(ISNA(MATCH(Sales!$B7497,Returns!$B$2:$B$297,0)),"No","Yes")</f>
        <v>No</v>
      </c>
      <c r="W7497" t="str">
        <f>INDEX(People!$A$2:$A$5,MATCH(Sales!$M7497,People!$B$2:$B$5,0))</f>
        <v>Anna Andreadi</v>
      </c>
    </row>
    <row r="7498" spans="1:23" x14ac:dyDescent="0.25">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c r="V7498" t="str">
        <f>IF(ISNA(MATCH(Sales!$B7498,Returns!$B$2:$B$297,0)),"No","Yes")</f>
        <v>No</v>
      </c>
      <c r="W7498" t="str">
        <f>INDEX(People!$A$2:$A$5,MATCH(Sales!$M7498,People!$B$2:$B$5,0))</f>
        <v>Anna Andreadi</v>
      </c>
    </row>
    <row r="7499" spans="1:23" x14ac:dyDescent="0.25">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IF(ISNA(MATCH(Sales!$B7499,Returns!$B$2:$B$297,0)),"No","Yes")</f>
        <v>No</v>
      </c>
      <c r="W7499" t="str">
        <f>INDEX(People!$A$2:$A$5,MATCH(Sales!$M7499,People!$B$2:$B$5,0))</f>
        <v>Anna Andreadi</v>
      </c>
    </row>
    <row r="7500" spans="1:23" x14ac:dyDescent="0.25">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c r="V7500" t="str">
        <f>IF(ISNA(MATCH(Sales!$B7500,Returns!$B$2:$B$297,0)),"No","Yes")</f>
        <v>No</v>
      </c>
      <c r="W7500" t="str">
        <f>INDEX(People!$A$2:$A$5,MATCH(Sales!$M7500,People!$B$2:$B$5,0))</f>
        <v>Anna Andreadi</v>
      </c>
    </row>
    <row r="7501" spans="1:23" x14ac:dyDescent="0.25">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c r="V7501" t="str">
        <f>IF(ISNA(MATCH(Sales!$B7501,Returns!$B$2:$B$297,0)),"No","Yes")</f>
        <v>No</v>
      </c>
      <c r="W7501" t="str">
        <f>INDEX(People!$A$2:$A$5,MATCH(Sales!$M7501,People!$B$2:$B$5,0))</f>
        <v>Anna Andreadi</v>
      </c>
    </row>
    <row r="7502" spans="1:23" x14ac:dyDescent="0.25">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c r="V7502" t="str">
        <f>IF(ISNA(MATCH(Sales!$B7502,Returns!$B$2:$B$297,0)),"No","Yes")</f>
        <v>No</v>
      </c>
      <c r="W7502" t="str">
        <f>INDEX(People!$A$2:$A$5,MATCH(Sales!$M7502,People!$B$2:$B$5,0))</f>
        <v>Anna Andreadi</v>
      </c>
    </row>
    <row r="7503" spans="1:23" x14ac:dyDescent="0.25">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c r="V7503" t="str">
        <f>IF(ISNA(MATCH(Sales!$B7503,Returns!$B$2:$B$297,0)),"No","Yes")</f>
        <v>No</v>
      </c>
      <c r="W7503" t="str">
        <f>INDEX(People!$A$2:$A$5,MATCH(Sales!$M7503,People!$B$2:$B$5,0))</f>
        <v>Anna Andreadi</v>
      </c>
    </row>
    <row r="7504" spans="1:23" x14ac:dyDescent="0.25">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c r="V7504" t="str">
        <f>IF(ISNA(MATCH(Sales!$B7504,Returns!$B$2:$B$297,0)),"No","Yes")</f>
        <v>No</v>
      </c>
      <c r="W7504" t="str">
        <f>INDEX(People!$A$2:$A$5,MATCH(Sales!$M7504,People!$B$2:$B$5,0))</f>
        <v>Anna Andreadi</v>
      </c>
    </row>
    <row r="7505" spans="1:23" x14ac:dyDescent="0.25">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c r="V7505" t="str">
        <f>IF(ISNA(MATCH(Sales!$B7505,Returns!$B$2:$B$297,0)),"No","Yes")</f>
        <v>No</v>
      </c>
      <c r="W7505" t="str">
        <f>INDEX(People!$A$2:$A$5,MATCH(Sales!$M7505,People!$B$2:$B$5,0))</f>
        <v>Anna Andreadi</v>
      </c>
    </row>
    <row r="7506" spans="1:23" x14ac:dyDescent="0.25">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c r="V7506" t="str">
        <f>IF(ISNA(MATCH(Sales!$B7506,Returns!$B$2:$B$297,0)),"No","Yes")</f>
        <v>No</v>
      </c>
      <c r="W7506" t="str">
        <f>INDEX(People!$A$2:$A$5,MATCH(Sales!$M7506,People!$B$2:$B$5,0))</f>
        <v>Chuck Magee</v>
      </c>
    </row>
    <row r="7507" spans="1:23" x14ac:dyDescent="0.25">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c r="V7507" t="str">
        <f>IF(ISNA(MATCH(Sales!$B7507,Returns!$B$2:$B$297,0)),"No","Yes")</f>
        <v>No</v>
      </c>
      <c r="W7507" t="str">
        <f>INDEX(People!$A$2:$A$5,MATCH(Sales!$M7507,People!$B$2:$B$5,0))</f>
        <v>Kelly Williams</v>
      </c>
    </row>
    <row r="7508" spans="1:23" x14ac:dyDescent="0.25">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c r="V7508" t="str">
        <f>IF(ISNA(MATCH(Sales!$B7508,Returns!$B$2:$B$297,0)),"No","Yes")</f>
        <v>No</v>
      </c>
      <c r="W7508" t="str">
        <f>INDEX(People!$A$2:$A$5,MATCH(Sales!$M7508,People!$B$2:$B$5,0))</f>
        <v>Anna Andreadi</v>
      </c>
    </row>
    <row r="7509" spans="1:23" x14ac:dyDescent="0.25">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c r="V7509" t="str">
        <f>IF(ISNA(MATCH(Sales!$B7509,Returns!$B$2:$B$297,0)),"No","Yes")</f>
        <v>No</v>
      </c>
      <c r="W7509" t="str">
        <f>INDEX(People!$A$2:$A$5,MATCH(Sales!$M7509,People!$B$2:$B$5,0))</f>
        <v>Anna Andreadi</v>
      </c>
    </row>
    <row r="7510" spans="1:23" x14ac:dyDescent="0.25">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c r="V7510" t="str">
        <f>IF(ISNA(MATCH(Sales!$B7510,Returns!$B$2:$B$297,0)),"No","Yes")</f>
        <v>No</v>
      </c>
      <c r="W7510" t="str">
        <f>INDEX(People!$A$2:$A$5,MATCH(Sales!$M7510,People!$B$2:$B$5,0))</f>
        <v>Chuck Magee</v>
      </c>
    </row>
    <row r="7511" spans="1:23" x14ac:dyDescent="0.25">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IF(ISNA(MATCH(Sales!$B7511,Returns!$B$2:$B$297,0)),"No","Yes")</f>
        <v>No</v>
      </c>
      <c r="W7511" t="str">
        <f>INDEX(People!$A$2:$A$5,MATCH(Sales!$M7511,People!$B$2:$B$5,0))</f>
        <v>Chuck Magee</v>
      </c>
    </row>
    <row r="7512" spans="1:23" x14ac:dyDescent="0.25">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c r="V7512" t="str">
        <f>IF(ISNA(MATCH(Sales!$B7512,Returns!$B$2:$B$297,0)),"No","Yes")</f>
        <v>No</v>
      </c>
      <c r="W7512" t="str">
        <f>INDEX(People!$A$2:$A$5,MATCH(Sales!$M7512,People!$B$2:$B$5,0))</f>
        <v>Chuck Magee</v>
      </c>
    </row>
    <row r="7513" spans="1:23" x14ac:dyDescent="0.25">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c r="V7513" t="str">
        <f>IF(ISNA(MATCH(Sales!$B7513,Returns!$B$2:$B$297,0)),"No","Yes")</f>
        <v>No</v>
      </c>
      <c r="W7513" t="str">
        <f>INDEX(People!$A$2:$A$5,MATCH(Sales!$M7513,People!$B$2:$B$5,0))</f>
        <v>Chuck Magee</v>
      </c>
    </row>
    <row r="7514" spans="1:23" x14ac:dyDescent="0.25">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c r="V7514" t="str">
        <f>IF(ISNA(MATCH(Sales!$B7514,Returns!$B$2:$B$297,0)),"No","Yes")</f>
        <v>No</v>
      </c>
      <c r="W7514" t="str">
        <f>INDEX(People!$A$2:$A$5,MATCH(Sales!$M7514,People!$B$2:$B$5,0))</f>
        <v>Chuck Magee</v>
      </c>
    </row>
    <row r="7515" spans="1:23" x14ac:dyDescent="0.25">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c r="V7515" t="str">
        <f>IF(ISNA(MATCH(Sales!$B7515,Returns!$B$2:$B$297,0)),"No","Yes")</f>
        <v>No</v>
      </c>
      <c r="W7515" t="str">
        <f>INDEX(People!$A$2:$A$5,MATCH(Sales!$M7515,People!$B$2:$B$5,0))</f>
        <v>Chuck Magee</v>
      </c>
    </row>
    <row r="7516" spans="1:23" x14ac:dyDescent="0.25">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IF(ISNA(MATCH(Sales!$B7516,Returns!$B$2:$B$297,0)),"No","Yes")</f>
        <v>No</v>
      </c>
      <c r="W7516" t="str">
        <f>INDEX(People!$A$2:$A$5,MATCH(Sales!$M7516,People!$B$2:$B$5,0))</f>
        <v>Cassandra Brandow</v>
      </c>
    </row>
    <row r="7517" spans="1:23" x14ac:dyDescent="0.25">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c r="V7517" t="str">
        <f>IF(ISNA(MATCH(Sales!$B7517,Returns!$B$2:$B$297,0)),"No","Yes")</f>
        <v>No</v>
      </c>
      <c r="W7517" t="str">
        <f>INDEX(People!$A$2:$A$5,MATCH(Sales!$M7517,People!$B$2:$B$5,0))</f>
        <v>Cassandra Brandow</v>
      </c>
    </row>
    <row r="7518" spans="1:23" x14ac:dyDescent="0.25">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IF(ISNA(MATCH(Sales!$B7518,Returns!$B$2:$B$297,0)),"No","Yes")</f>
        <v>No</v>
      </c>
      <c r="W7518" t="str">
        <f>INDEX(People!$A$2:$A$5,MATCH(Sales!$M7518,People!$B$2:$B$5,0))</f>
        <v>Cassandra Brandow</v>
      </c>
    </row>
    <row r="7519" spans="1:23" x14ac:dyDescent="0.25">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c r="V7519" t="str">
        <f>IF(ISNA(MATCH(Sales!$B7519,Returns!$B$2:$B$297,0)),"No","Yes")</f>
        <v>No</v>
      </c>
      <c r="W7519" t="str">
        <f>INDEX(People!$A$2:$A$5,MATCH(Sales!$M7519,People!$B$2:$B$5,0))</f>
        <v>Cassandra Brandow</v>
      </c>
    </row>
    <row r="7520" spans="1:23" x14ac:dyDescent="0.25">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c r="V7520" t="str">
        <f>IF(ISNA(MATCH(Sales!$B7520,Returns!$B$2:$B$297,0)),"No","Yes")</f>
        <v>No</v>
      </c>
      <c r="W7520" t="str">
        <f>INDEX(People!$A$2:$A$5,MATCH(Sales!$M7520,People!$B$2:$B$5,0))</f>
        <v>Cassandra Brandow</v>
      </c>
    </row>
    <row r="7521" spans="1:23" x14ac:dyDescent="0.25">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c r="V7521" t="str">
        <f>IF(ISNA(MATCH(Sales!$B7521,Returns!$B$2:$B$297,0)),"No","Yes")</f>
        <v>No</v>
      </c>
      <c r="W7521" t="str">
        <f>INDEX(People!$A$2:$A$5,MATCH(Sales!$M7521,People!$B$2:$B$5,0))</f>
        <v>Cassandra Brandow</v>
      </c>
    </row>
    <row r="7522" spans="1:23" x14ac:dyDescent="0.25">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IF(ISNA(MATCH(Sales!$B7522,Returns!$B$2:$B$297,0)),"No","Yes")</f>
        <v>No</v>
      </c>
      <c r="W7522" t="str">
        <f>INDEX(People!$A$2:$A$5,MATCH(Sales!$M7522,People!$B$2:$B$5,0))</f>
        <v>Cassandra Brandow</v>
      </c>
    </row>
    <row r="7523" spans="1:23" x14ac:dyDescent="0.25">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c r="V7523" t="str">
        <f>IF(ISNA(MATCH(Sales!$B7523,Returns!$B$2:$B$297,0)),"No","Yes")</f>
        <v>No</v>
      </c>
      <c r="W7523" t="str">
        <f>INDEX(People!$A$2:$A$5,MATCH(Sales!$M7523,People!$B$2:$B$5,0))</f>
        <v>Chuck Magee</v>
      </c>
    </row>
    <row r="7524" spans="1:23" x14ac:dyDescent="0.25">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c r="V7524" t="str">
        <f>IF(ISNA(MATCH(Sales!$B7524,Returns!$B$2:$B$297,0)),"No","Yes")</f>
        <v>No</v>
      </c>
      <c r="W7524" t="str">
        <f>INDEX(People!$A$2:$A$5,MATCH(Sales!$M7524,People!$B$2:$B$5,0))</f>
        <v>Chuck Magee</v>
      </c>
    </row>
    <row r="7525" spans="1:23" x14ac:dyDescent="0.25">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c r="V7525" t="str">
        <f>IF(ISNA(MATCH(Sales!$B7525,Returns!$B$2:$B$297,0)),"No","Yes")</f>
        <v>No</v>
      </c>
      <c r="W7525" t="str">
        <f>INDEX(People!$A$2:$A$5,MATCH(Sales!$M7525,People!$B$2:$B$5,0))</f>
        <v>Chuck Magee</v>
      </c>
    </row>
    <row r="7526" spans="1:23" x14ac:dyDescent="0.25">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c r="V7526" t="str">
        <f>IF(ISNA(MATCH(Sales!$B7526,Returns!$B$2:$B$297,0)),"No","Yes")</f>
        <v>No</v>
      </c>
      <c r="W7526" t="str">
        <f>INDEX(People!$A$2:$A$5,MATCH(Sales!$M7526,People!$B$2:$B$5,0))</f>
        <v>Anna Andreadi</v>
      </c>
    </row>
    <row r="7527" spans="1:23" x14ac:dyDescent="0.25">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c r="V7527" t="str">
        <f>IF(ISNA(MATCH(Sales!$B7527,Returns!$B$2:$B$297,0)),"No","Yes")</f>
        <v>No</v>
      </c>
      <c r="W7527" t="str">
        <f>INDEX(People!$A$2:$A$5,MATCH(Sales!$M7527,People!$B$2:$B$5,0))</f>
        <v>Anna Andreadi</v>
      </c>
    </row>
    <row r="7528" spans="1:23" x14ac:dyDescent="0.25">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c r="V7528" t="str">
        <f>IF(ISNA(MATCH(Sales!$B7528,Returns!$B$2:$B$297,0)),"No","Yes")</f>
        <v>No</v>
      </c>
      <c r="W7528" t="str">
        <f>INDEX(People!$A$2:$A$5,MATCH(Sales!$M7528,People!$B$2:$B$5,0))</f>
        <v>Anna Andreadi</v>
      </c>
    </row>
    <row r="7529" spans="1:23" x14ac:dyDescent="0.25">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c r="V7529" t="str">
        <f>IF(ISNA(MATCH(Sales!$B7529,Returns!$B$2:$B$297,0)),"No","Yes")</f>
        <v>No</v>
      </c>
      <c r="W7529" t="str">
        <f>INDEX(People!$A$2:$A$5,MATCH(Sales!$M7529,People!$B$2:$B$5,0))</f>
        <v>Anna Andreadi</v>
      </c>
    </row>
    <row r="7530" spans="1:23" x14ac:dyDescent="0.25">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c r="V7530" t="str">
        <f>IF(ISNA(MATCH(Sales!$B7530,Returns!$B$2:$B$297,0)),"No","Yes")</f>
        <v>No</v>
      </c>
      <c r="W7530" t="str">
        <f>INDEX(People!$A$2:$A$5,MATCH(Sales!$M7530,People!$B$2:$B$5,0))</f>
        <v>Anna Andreadi</v>
      </c>
    </row>
    <row r="7531" spans="1:23" x14ac:dyDescent="0.25">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c r="V7531" t="str">
        <f>IF(ISNA(MATCH(Sales!$B7531,Returns!$B$2:$B$297,0)),"No","Yes")</f>
        <v>No</v>
      </c>
      <c r="W7531" t="str">
        <f>INDEX(People!$A$2:$A$5,MATCH(Sales!$M7531,People!$B$2:$B$5,0))</f>
        <v>Anna Andreadi</v>
      </c>
    </row>
    <row r="7532" spans="1:23" x14ac:dyDescent="0.25">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c r="V7532" t="str">
        <f>IF(ISNA(MATCH(Sales!$B7532,Returns!$B$2:$B$297,0)),"No","Yes")</f>
        <v>No</v>
      </c>
      <c r="W7532" t="str">
        <f>INDEX(People!$A$2:$A$5,MATCH(Sales!$M7532,People!$B$2:$B$5,0))</f>
        <v>Anna Andreadi</v>
      </c>
    </row>
    <row r="7533" spans="1:23" x14ac:dyDescent="0.25">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c r="V7533" t="str">
        <f>IF(ISNA(MATCH(Sales!$B7533,Returns!$B$2:$B$297,0)),"No","Yes")</f>
        <v>No</v>
      </c>
      <c r="W7533" t="str">
        <f>INDEX(People!$A$2:$A$5,MATCH(Sales!$M7533,People!$B$2:$B$5,0))</f>
        <v>Anna Andreadi</v>
      </c>
    </row>
    <row r="7534" spans="1:23" x14ac:dyDescent="0.25">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c r="V7534" t="str">
        <f>IF(ISNA(MATCH(Sales!$B7534,Returns!$B$2:$B$297,0)),"No","Yes")</f>
        <v>No</v>
      </c>
      <c r="W7534" t="str">
        <f>INDEX(People!$A$2:$A$5,MATCH(Sales!$M7534,People!$B$2:$B$5,0))</f>
        <v>Anna Andreadi</v>
      </c>
    </row>
    <row r="7535" spans="1:23" x14ac:dyDescent="0.25">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c r="V7535" t="str">
        <f>IF(ISNA(MATCH(Sales!$B7535,Returns!$B$2:$B$297,0)),"No","Yes")</f>
        <v>No</v>
      </c>
      <c r="W7535" t="str">
        <f>INDEX(People!$A$2:$A$5,MATCH(Sales!$M7535,People!$B$2:$B$5,0))</f>
        <v>Cassandra Brandow</v>
      </c>
    </row>
    <row r="7536" spans="1:23" x14ac:dyDescent="0.25">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c r="V7536" t="str">
        <f>IF(ISNA(MATCH(Sales!$B7536,Returns!$B$2:$B$297,0)),"No","Yes")</f>
        <v>No</v>
      </c>
      <c r="W7536" t="str">
        <f>INDEX(People!$A$2:$A$5,MATCH(Sales!$M7536,People!$B$2:$B$5,0))</f>
        <v>Cassandra Brandow</v>
      </c>
    </row>
    <row r="7537" spans="1:23" x14ac:dyDescent="0.25">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c r="V7537" t="str">
        <f>IF(ISNA(MATCH(Sales!$B7537,Returns!$B$2:$B$297,0)),"No","Yes")</f>
        <v>No</v>
      </c>
      <c r="W7537" t="str">
        <f>INDEX(People!$A$2:$A$5,MATCH(Sales!$M7537,People!$B$2:$B$5,0))</f>
        <v>Anna Andreadi</v>
      </c>
    </row>
    <row r="7538" spans="1:23" x14ac:dyDescent="0.25">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c r="V7538" t="str">
        <f>IF(ISNA(MATCH(Sales!$B7538,Returns!$B$2:$B$297,0)),"No","Yes")</f>
        <v>No</v>
      </c>
      <c r="W7538" t="str">
        <f>INDEX(People!$A$2:$A$5,MATCH(Sales!$M7538,People!$B$2:$B$5,0))</f>
        <v>Kelly Williams</v>
      </c>
    </row>
    <row r="7539" spans="1:23" x14ac:dyDescent="0.25">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c r="V7539" t="str">
        <f>IF(ISNA(MATCH(Sales!$B7539,Returns!$B$2:$B$297,0)),"No","Yes")</f>
        <v>No</v>
      </c>
      <c r="W7539" t="str">
        <f>INDEX(People!$A$2:$A$5,MATCH(Sales!$M7539,People!$B$2:$B$5,0))</f>
        <v>Anna Andreadi</v>
      </c>
    </row>
    <row r="7540" spans="1:23" x14ac:dyDescent="0.25">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c r="V7540" t="str">
        <f>IF(ISNA(MATCH(Sales!$B7540,Returns!$B$2:$B$297,0)),"No","Yes")</f>
        <v>No</v>
      </c>
      <c r="W7540" t="str">
        <f>INDEX(People!$A$2:$A$5,MATCH(Sales!$M7540,People!$B$2:$B$5,0))</f>
        <v>Anna Andreadi</v>
      </c>
    </row>
    <row r="7541" spans="1:23" x14ac:dyDescent="0.25">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c r="V7541" t="str">
        <f>IF(ISNA(MATCH(Sales!$B7541,Returns!$B$2:$B$297,0)),"No","Yes")</f>
        <v>No</v>
      </c>
      <c r="W7541" t="str">
        <f>INDEX(People!$A$2:$A$5,MATCH(Sales!$M7541,People!$B$2:$B$5,0))</f>
        <v>Anna Andreadi</v>
      </c>
    </row>
    <row r="7542" spans="1:23" x14ac:dyDescent="0.25">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c r="V7542" t="str">
        <f>IF(ISNA(MATCH(Sales!$B7542,Returns!$B$2:$B$297,0)),"No","Yes")</f>
        <v>No</v>
      </c>
      <c r="W7542" t="str">
        <f>INDEX(People!$A$2:$A$5,MATCH(Sales!$M7542,People!$B$2:$B$5,0))</f>
        <v>Anna Andreadi</v>
      </c>
    </row>
    <row r="7543" spans="1:23" x14ac:dyDescent="0.25">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c r="V7543" t="str">
        <f>IF(ISNA(MATCH(Sales!$B7543,Returns!$B$2:$B$297,0)),"No","Yes")</f>
        <v>No</v>
      </c>
      <c r="W7543" t="str">
        <f>INDEX(People!$A$2:$A$5,MATCH(Sales!$M7543,People!$B$2:$B$5,0))</f>
        <v>Anna Andreadi</v>
      </c>
    </row>
    <row r="7544" spans="1:23" x14ac:dyDescent="0.25">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c r="V7544" t="str">
        <f>IF(ISNA(MATCH(Sales!$B7544,Returns!$B$2:$B$297,0)),"No","Yes")</f>
        <v>No</v>
      </c>
      <c r="W7544" t="str">
        <f>INDEX(People!$A$2:$A$5,MATCH(Sales!$M7544,People!$B$2:$B$5,0))</f>
        <v>Anna Andreadi</v>
      </c>
    </row>
    <row r="7545" spans="1:23" x14ac:dyDescent="0.25">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c r="V7545" t="str">
        <f>IF(ISNA(MATCH(Sales!$B7545,Returns!$B$2:$B$297,0)),"No","Yes")</f>
        <v>No</v>
      </c>
      <c r="W7545" t="str">
        <f>INDEX(People!$A$2:$A$5,MATCH(Sales!$M7545,People!$B$2:$B$5,0))</f>
        <v>Anna Andreadi</v>
      </c>
    </row>
    <row r="7546" spans="1:23" x14ac:dyDescent="0.25">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c r="V7546" t="str">
        <f>IF(ISNA(MATCH(Sales!$B7546,Returns!$B$2:$B$297,0)),"No","Yes")</f>
        <v>No</v>
      </c>
      <c r="W7546" t="str">
        <f>INDEX(People!$A$2:$A$5,MATCH(Sales!$M7546,People!$B$2:$B$5,0))</f>
        <v>Anna Andreadi</v>
      </c>
    </row>
    <row r="7547" spans="1:23" x14ac:dyDescent="0.25">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c r="V7547" t="str">
        <f>IF(ISNA(MATCH(Sales!$B7547,Returns!$B$2:$B$297,0)),"No","Yes")</f>
        <v>No</v>
      </c>
      <c r="W7547" t="str">
        <f>INDEX(People!$A$2:$A$5,MATCH(Sales!$M7547,People!$B$2:$B$5,0))</f>
        <v>Kelly Williams</v>
      </c>
    </row>
    <row r="7548" spans="1:23" x14ac:dyDescent="0.25">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c r="V7548" t="str">
        <f>IF(ISNA(MATCH(Sales!$B7548,Returns!$B$2:$B$297,0)),"No","Yes")</f>
        <v>No</v>
      </c>
      <c r="W7548" t="str">
        <f>INDEX(People!$A$2:$A$5,MATCH(Sales!$M7548,People!$B$2:$B$5,0))</f>
        <v>Kelly Williams</v>
      </c>
    </row>
    <row r="7549" spans="1:23" x14ac:dyDescent="0.25">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c r="V7549" t="str">
        <f>IF(ISNA(MATCH(Sales!$B7549,Returns!$B$2:$B$297,0)),"No","Yes")</f>
        <v>No</v>
      </c>
      <c r="W7549" t="str">
        <f>INDEX(People!$A$2:$A$5,MATCH(Sales!$M7549,People!$B$2:$B$5,0))</f>
        <v>Kelly Williams</v>
      </c>
    </row>
    <row r="7550" spans="1:23" x14ac:dyDescent="0.25">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c r="V7550" t="str">
        <f>IF(ISNA(MATCH(Sales!$B7550,Returns!$B$2:$B$297,0)),"No","Yes")</f>
        <v>No</v>
      </c>
      <c r="W7550" t="str">
        <f>INDEX(People!$A$2:$A$5,MATCH(Sales!$M7550,People!$B$2:$B$5,0))</f>
        <v>Kelly Williams</v>
      </c>
    </row>
    <row r="7551" spans="1:23" x14ac:dyDescent="0.25">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c r="V7551" t="str">
        <f>IF(ISNA(MATCH(Sales!$B7551,Returns!$B$2:$B$297,0)),"No","Yes")</f>
        <v>No</v>
      </c>
      <c r="W7551" t="str">
        <f>INDEX(People!$A$2:$A$5,MATCH(Sales!$M7551,People!$B$2:$B$5,0))</f>
        <v>Kelly Williams</v>
      </c>
    </row>
    <row r="7552" spans="1:23" x14ac:dyDescent="0.25">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c r="V7552" t="str">
        <f>IF(ISNA(MATCH(Sales!$B7552,Returns!$B$2:$B$297,0)),"No","Yes")</f>
        <v>No</v>
      </c>
      <c r="W7552" t="str">
        <f>INDEX(People!$A$2:$A$5,MATCH(Sales!$M7552,People!$B$2:$B$5,0))</f>
        <v>Chuck Magee</v>
      </c>
    </row>
    <row r="7553" spans="1:23" x14ac:dyDescent="0.25">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IF(ISNA(MATCH(Sales!$B7553,Returns!$B$2:$B$297,0)),"No","Yes")</f>
        <v>No</v>
      </c>
      <c r="W7553" t="str">
        <f>INDEX(People!$A$2:$A$5,MATCH(Sales!$M7553,People!$B$2:$B$5,0))</f>
        <v>Chuck Magee</v>
      </c>
    </row>
    <row r="7554" spans="1:23" x14ac:dyDescent="0.25">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IF(ISNA(MATCH(Sales!$B7554,Returns!$B$2:$B$297,0)),"No","Yes")</f>
        <v>No</v>
      </c>
      <c r="W7554" t="str">
        <f>INDEX(People!$A$2:$A$5,MATCH(Sales!$M7554,People!$B$2:$B$5,0))</f>
        <v>Chuck Magee</v>
      </c>
    </row>
    <row r="7555" spans="1:23" x14ac:dyDescent="0.25">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c r="V7555" t="str">
        <f>IF(ISNA(MATCH(Sales!$B7555,Returns!$B$2:$B$297,0)),"No","Yes")</f>
        <v>No</v>
      </c>
      <c r="W7555" t="str">
        <f>INDEX(People!$A$2:$A$5,MATCH(Sales!$M7555,People!$B$2:$B$5,0))</f>
        <v>Chuck Magee</v>
      </c>
    </row>
    <row r="7556" spans="1:23" x14ac:dyDescent="0.25">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c r="V7556" t="str">
        <f>IF(ISNA(MATCH(Sales!$B7556,Returns!$B$2:$B$297,0)),"No","Yes")</f>
        <v>No</v>
      </c>
      <c r="W7556" t="str">
        <f>INDEX(People!$A$2:$A$5,MATCH(Sales!$M7556,People!$B$2:$B$5,0))</f>
        <v>Chuck Magee</v>
      </c>
    </row>
    <row r="7557" spans="1:23" x14ac:dyDescent="0.25">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IF(ISNA(MATCH(Sales!$B7557,Returns!$B$2:$B$297,0)),"No","Yes")</f>
        <v>No</v>
      </c>
      <c r="W7557" t="str">
        <f>INDEX(People!$A$2:$A$5,MATCH(Sales!$M7557,People!$B$2:$B$5,0))</f>
        <v>Chuck Magee</v>
      </c>
    </row>
    <row r="7558" spans="1:23" x14ac:dyDescent="0.25">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c r="V7558" t="str">
        <f>IF(ISNA(MATCH(Sales!$B7558,Returns!$B$2:$B$297,0)),"No","Yes")</f>
        <v>No</v>
      </c>
      <c r="W7558" t="str">
        <f>INDEX(People!$A$2:$A$5,MATCH(Sales!$M7558,People!$B$2:$B$5,0))</f>
        <v>Kelly Williams</v>
      </c>
    </row>
    <row r="7559" spans="1:23" x14ac:dyDescent="0.25">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c r="V7559" t="str">
        <f>IF(ISNA(MATCH(Sales!$B7559,Returns!$B$2:$B$297,0)),"No","Yes")</f>
        <v>No</v>
      </c>
      <c r="W7559" t="str">
        <f>INDEX(People!$A$2:$A$5,MATCH(Sales!$M7559,People!$B$2:$B$5,0))</f>
        <v>Kelly Williams</v>
      </c>
    </row>
    <row r="7560" spans="1:23" x14ac:dyDescent="0.25">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c r="V7560" t="str">
        <f>IF(ISNA(MATCH(Sales!$B7560,Returns!$B$2:$B$297,0)),"No","Yes")</f>
        <v>No</v>
      </c>
      <c r="W7560" t="str">
        <f>INDEX(People!$A$2:$A$5,MATCH(Sales!$M7560,People!$B$2:$B$5,0))</f>
        <v>Chuck Magee</v>
      </c>
    </row>
    <row r="7561" spans="1:23" x14ac:dyDescent="0.25">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IF(ISNA(MATCH(Sales!$B7561,Returns!$B$2:$B$297,0)),"No","Yes")</f>
        <v>No</v>
      </c>
      <c r="W7561" t="str">
        <f>INDEX(People!$A$2:$A$5,MATCH(Sales!$M7561,People!$B$2:$B$5,0))</f>
        <v>Chuck Magee</v>
      </c>
    </row>
    <row r="7562" spans="1:23" x14ac:dyDescent="0.25">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c r="V7562" t="str">
        <f>IF(ISNA(MATCH(Sales!$B7562,Returns!$B$2:$B$297,0)),"No","Yes")</f>
        <v>No</v>
      </c>
      <c r="W7562" t="str">
        <f>INDEX(People!$A$2:$A$5,MATCH(Sales!$M7562,People!$B$2:$B$5,0))</f>
        <v>Chuck Magee</v>
      </c>
    </row>
    <row r="7563" spans="1:23" x14ac:dyDescent="0.25">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c r="V7563" t="str">
        <f>IF(ISNA(MATCH(Sales!$B7563,Returns!$B$2:$B$297,0)),"No","Yes")</f>
        <v>No</v>
      </c>
      <c r="W7563" t="str">
        <f>INDEX(People!$A$2:$A$5,MATCH(Sales!$M7563,People!$B$2:$B$5,0))</f>
        <v>Chuck Magee</v>
      </c>
    </row>
    <row r="7564" spans="1:23" x14ac:dyDescent="0.25">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c r="V7564" t="str">
        <f>IF(ISNA(MATCH(Sales!$B7564,Returns!$B$2:$B$297,0)),"No","Yes")</f>
        <v>No</v>
      </c>
      <c r="W7564" t="str">
        <f>INDEX(People!$A$2:$A$5,MATCH(Sales!$M7564,People!$B$2:$B$5,0))</f>
        <v>Kelly Williams</v>
      </c>
    </row>
    <row r="7565" spans="1:23" x14ac:dyDescent="0.25">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c r="V7565" t="str">
        <f>IF(ISNA(MATCH(Sales!$B7565,Returns!$B$2:$B$297,0)),"No","Yes")</f>
        <v>No</v>
      </c>
      <c r="W7565" t="str">
        <f>INDEX(People!$A$2:$A$5,MATCH(Sales!$M7565,People!$B$2:$B$5,0))</f>
        <v>Anna Andreadi</v>
      </c>
    </row>
    <row r="7566" spans="1:23" x14ac:dyDescent="0.25">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c r="V7566" t="str">
        <f>IF(ISNA(MATCH(Sales!$B7566,Returns!$B$2:$B$297,0)),"No","Yes")</f>
        <v>No</v>
      </c>
      <c r="W7566" t="str">
        <f>INDEX(People!$A$2:$A$5,MATCH(Sales!$M7566,People!$B$2:$B$5,0))</f>
        <v>Anna Andreadi</v>
      </c>
    </row>
    <row r="7567" spans="1:23" x14ac:dyDescent="0.25">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c r="V7567" t="str">
        <f>IF(ISNA(MATCH(Sales!$B7567,Returns!$B$2:$B$297,0)),"No","Yes")</f>
        <v>No</v>
      </c>
      <c r="W7567" t="str">
        <f>INDEX(People!$A$2:$A$5,MATCH(Sales!$M7567,People!$B$2:$B$5,0))</f>
        <v>Anna Andreadi</v>
      </c>
    </row>
    <row r="7568" spans="1:23" x14ac:dyDescent="0.25">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c r="V7568" t="str">
        <f>IF(ISNA(MATCH(Sales!$B7568,Returns!$B$2:$B$297,0)),"No","Yes")</f>
        <v>No</v>
      </c>
      <c r="W7568" t="str">
        <f>INDEX(People!$A$2:$A$5,MATCH(Sales!$M7568,People!$B$2:$B$5,0))</f>
        <v>Kelly Williams</v>
      </c>
    </row>
    <row r="7569" spans="1:23" x14ac:dyDescent="0.25">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c r="V7569" t="str">
        <f>IF(ISNA(MATCH(Sales!$B7569,Returns!$B$2:$B$297,0)),"No","Yes")</f>
        <v>No</v>
      </c>
      <c r="W7569" t="str">
        <f>INDEX(People!$A$2:$A$5,MATCH(Sales!$M7569,People!$B$2:$B$5,0))</f>
        <v>Kelly Williams</v>
      </c>
    </row>
    <row r="7570" spans="1:23" x14ac:dyDescent="0.25">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IF(ISNA(MATCH(Sales!$B7570,Returns!$B$2:$B$297,0)),"No","Yes")</f>
        <v>No</v>
      </c>
      <c r="W7570" t="str">
        <f>INDEX(People!$A$2:$A$5,MATCH(Sales!$M7570,People!$B$2:$B$5,0))</f>
        <v>Anna Andreadi</v>
      </c>
    </row>
    <row r="7571" spans="1:23" x14ac:dyDescent="0.25">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c r="V7571" t="str">
        <f>IF(ISNA(MATCH(Sales!$B7571,Returns!$B$2:$B$297,0)),"No","Yes")</f>
        <v>No</v>
      </c>
      <c r="W7571" t="str">
        <f>INDEX(People!$A$2:$A$5,MATCH(Sales!$M7571,People!$B$2:$B$5,0))</f>
        <v>Anna Andreadi</v>
      </c>
    </row>
    <row r="7572" spans="1:23" x14ac:dyDescent="0.25">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c r="V7572" t="str">
        <f>IF(ISNA(MATCH(Sales!$B7572,Returns!$B$2:$B$297,0)),"No","Yes")</f>
        <v>No</v>
      </c>
      <c r="W7572" t="str">
        <f>INDEX(People!$A$2:$A$5,MATCH(Sales!$M7572,People!$B$2:$B$5,0))</f>
        <v>Anna Andreadi</v>
      </c>
    </row>
    <row r="7573" spans="1:23" x14ac:dyDescent="0.25">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c r="V7573" t="str">
        <f>IF(ISNA(MATCH(Sales!$B7573,Returns!$B$2:$B$297,0)),"No","Yes")</f>
        <v>No</v>
      </c>
      <c r="W7573" t="str">
        <f>INDEX(People!$A$2:$A$5,MATCH(Sales!$M7573,People!$B$2:$B$5,0))</f>
        <v>Cassandra Brandow</v>
      </c>
    </row>
    <row r="7574" spans="1:23" x14ac:dyDescent="0.25">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c r="V7574" t="str">
        <f>IF(ISNA(MATCH(Sales!$B7574,Returns!$B$2:$B$297,0)),"No","Yes")</f>
        <v>No</v>
      </c>
      <c r="W7574" t="str">
        <f>INDEX(People!$A$2:$A$5,MATCH(Sales!$M7574,People!$B$2:$B$5,0))</f>
        <v>Cassandra Brandow</v>
      </c>
    </row>
    <row r="7575" spans="1:23" x14ac:dyDescent="0.25">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c r="V7575" t="str">
        <f>IF(ISNA(MATCH(Sales!$B7575,Returns!$B$2:$B$297,0)),"No","Yes")</f>
        <v>No</v>
      </c>
      <c r="W7575" t="str">
        <f>INDEX(People!$A$2:$A$5,MATCH(Sales!$M7575,People!$B$2:$B$5,0))</f>
        <v>Cassandra Brandow</v>
      </c>
    </row>
    <row r="7576" spans="1:23" x14ac:dyDescent="0.25">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IF(ISNA(MATCH(Sales!$B7576,Returns!$B$2:$B$297,0)),"No","Yes")</f>
        <v>No</v>
      </c>
      <c r="W7576" t="str">
        <f>INDEX(People!$A$2:$A$5,MATCH(Sales!$M7576,People!$B$2:$B$5,0))</f>
        <v>Anna Andreadi</v>
      </c>
    </row>
    <row r="7577" spans="1:23" x14ac:dyDescent="0.25">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c r="V7577" t="str">
        <f>IF(ISNA(MATCH(Sales!$B7577,Returns!$B$2:$B$297,0)),"No","Yes")</f>
        <v>No</v>
      </c>
      <c r="W7577" t="str">
        <f>INDEX(People!$A$2:$A$5,MATCH(Sales!$M7577,People!$B$2:$B$5,0))</f>
        <v>Anna Andreadi</v>
      </c>
    </row>
    <row r="7578" spans="1:23" x14ac:dyDescent="0.25">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c r="V7578" t="str">
        <f>IF(ISNA(MATCH(Sales!$B7578,Returns!$B$2:$B$297,0)),"No","Yes")</f>
        <v>Yes</v>
      </c>
      <c r="W7578" t="str">
        <f>INDEX(People!$A$2:$A$5,MATCH(Sales!$M7578,People!$B$2:$B$5,0))</f>
        <v>Anna Andreadi</v>
      </c>
    </row>
    <row r="7579" spans="1:23" x14ac:dyDescent="0.25">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c r="V7579" t="str">
        <f>IF(ISNA(MATCH(Sales!$B7579,Returns!$B$2:$B$297,0)),"No","Yes")</f>
        <v>Yes</v>
      </c>
      <c r="W7579" t="str">
        <f>INDEX(People!$A$2:$A$5,MATCH(Sales!$M7579,People!$B$2:$B$5,0))</f>
        <v>Anna Andreadi</v>
      </c>
    </row>
    <row r="7580" spans="1:23" x14ac:dyDescent="0.25">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c r="V7580" t="str">
        <f>IF(ISNA(MATCH(Sales!$B7580,Returns!$B$2:$B$297,0)),"No","Yes")</f>
        <v>No</v>
      </c>
      <c r="W7580" t="str">
        <f>INDEX(People!$A$2:$A$5,MATCH(Sales!$M7580,People!$B$2:$B$5,0))</f>
        <v>Kelly Williams</v>
      </c>
    </row>
    <row r="7581" spans="1:23" x14ac:dyDescent="0.25">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c r="V7581" t="str">
        <f>IF(ISNA(MATCH(Sales!$B7581,Returns!$B$2:$B$297,0)),"No","Yes")</f>
        <v>No</v>
      </c>
      <c r="W7581" t="str">
        <f>INDEX(People!$A$2:$A$5,MATCH(Sales!$M7581,People!$B$2:$B$5,0))</f>
        <v>Chuck Magee</v>
      </c>
    </row>
    <row r="7582" spans="1:23" x14ac:dyDescent="0.25">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IF(ISNA(MATCH(Sales!$B7582,Returns!$B$2:$B$297,0)),"No","Yes")</f>
        <v>No</v>
      </c>
      <c r="W7582" t="str">
        <f>INDEX(People!$A$2:$A$5,MATCH(Sales!$M7582,People!$B$2:$B$5,0))</f>
        <v>Chuck Magee</v>
      </c>
    </row>
    <row r="7583" spans="1:23" x14ac:dyDescent="0.25">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c r="V7583" t="str">
        <f>IF(ISNA(MATCH(Sales!$B7583,Returns!$B$2:$B$297,0)),"No","Yes")</f>
        <v>No</v>
      </c>
      <c r="W7583" t="str">
        <f>INDEX(People!$A$2:$A$5,MATCH(Sales!$M7583,People!$B$2:$B$5,0))</f>
        <v>Chuck Magee</v>
      </c>
    </row>
    <row r="7584" spans="1:23" x14ac:dyDescent="0.25">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c r="V7584" t="str">
        <f>IF(ISNA(MATCH(Sales!$B7584,Returns!$B$2:$B$297,0)),"No","Yes")</f>
        <v>No</v>
      </c>
      <c r="W7584" t="str">
        <f>INDEX(People!$A$2:$A$5,MATCH(Sales!$M7584,People!$B$2:$B$5,0))</f>
        <v>Chuck Magee</v>
      </c>
    </row>
    <row r="7585" spans="1:23" x14ac:dyDescent="0.25">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c r="V7585" t="str">
        <f>IF(ISNA(MATCH(Sales!$B7585,Returns!$B$2:$B$297,0)),"No","Yes")</f>
        <v>No</v>
      </c>
      <c r="W7585" t="str">
        <f>INDEX(People!$A$2:$A$5,MATCH(Sales!$M7585,People!$B$2:$B$5,0))</f>
        <v>Cassandra Brandow</v>
      </c>
    </row>
    <row r="7586" spans="1:23" x14ac:dyDescent="0.25">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c r="V7586" t="str">
        <f>IF(ISNA(MATCH(Sales!$B7586,Returns!$B$2:$B$297,0)),"No","Yes")</f>
        <v>No</v>
      </c>
      <c r="W7586" t="str">
        <f>INDEX(People!$A$2:$A$5,MATCH(Sales!$M7586,People!$B$2:$B$5,0))</f>
        <v>Cassandra Brandow</v>
      </c>
    </row>
    <row r="7587" spans="1:23" x14ac:dyDescent="0.25">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c r="V7587" t="str">
        <f>IF(ISNA(MATCH(Sales!$B7587,Returns!$B$2:$B$297,0)),"No","Yes")</f>
        <v>No</v>
      </c>
      <c r="W7587" t="str">
        <f>INDEX(People!$A$2:$A$5,MATCH(Sales!$M7587,People!$B$2:$B$5,0))</f>
        <v>Cassandra Brandow</v>
      </c>
    </row>
    <row r="7588" spans="1:23" x14ac:dyDescent="0.25">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c r="V7588" t="str">
        <f>IF(ISNA(MATCH(Sales!$B7588,Returns!$B$2:$B$297,0)),"No","Yes")</f>
        <v>No</v>
      </c>
      <c r="W7588" t="str">
        <f>INDEX(People!$A$2:$A$5,MATCH(Sales!$M7588,People!$B$2:$B$5,0))</f>
        <v>Cassandra Brandow</v>
      </c>
    </row>
    <row r="7589" spans="1:23" x14ac:dyDescent="0.25">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c r="V7589" t="str">
        <f>IF(ISNA(MATCH(Sales!$B7589,Returns!$B$2:$B$297,0)),"No","Yes")</f>
        <v>No</v>
      </c>
      <c r="W7589" t="str">
        <f>INDEX(People!$A$2:$A$5,MATCH(Sales!$M7589,People!$B$2:$B$5,0))</f>
        <v>Cassandra Brandow</v>
      </c>
    </row>
    <row r="7590" spans="1:23" x14ac:dyDescent="0.25">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IF(ISNA(MATCH(Sales!$B7590,Returns!$B$2:$B$297,0)),"No","Yes")</f>
        <v>No</v>
      </c>
      <c r="W7590" t="str">
        <f>INDEX(People!$A$2:$A$5,MATCH(Sales!$M7590,People!$B$2:$B$5,0))</f>
        <v>Anna Andreadi</v>
      </c>
    </row>
    <row r="7591" spans="1:23" x14ac:dyDescent="0.25">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c r="V7591" t="str">
        <f>IF(ISNA(MATCH(Sales!$B7591,Returns!$B$2:$B$297,0)),"No","Yes")</f>
        <v>No</v>
      </c>
      <c r="W7591" t="str">
        <f>INDEX(People!$A$2:$A$5,MATCH(Sales!$M7591,People!$B$2:$B$5,0))</f>
        <v>Kelly Williams</v>
      </c>
    </row>
    <row r="7592" spans="1:23" x14ac:dyDescent="0.25">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c r="V7592" t="str">
        <f>IF(ISNA(MATCH(Sales!$B7592,Returns!$B$2:$B$297,0)),"No","Yes")</f>
        <v>No</v>
      </c>
      <c r="W7592" t="str">
        <f>INDEX(People!$A$2:$A$5,MATCH(Sales!$M7592,People!$B$2:$B$5,0))</f>
        <v>Chuck Magee</v>
      </c>
    </row>
    <row r="7593" spans="1:23" x14ac:dyDescent="0.25">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c r="V7593" t="str">
        <f>IF(ISNA(MATCH(Sales!$B7593,Returns!$B$2:$B$297,0)),"No","Yes")</f>
        <v>No</v>
      </c>
      <c r="W7593" t="str">
        <f>INDEX(People!$A$2:$A$5,MATCH(Sales!$M7593,People!$B$2:$B$5,0))</f>
        <v>Chuck Magee</v>
      </c>
    </row>
    <row r="7594" spans="1:23" x14ac:dyDescent="0.25">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c r="V7594" t="str">
        <f>IF(ISNA(MATCH(Sales!$B7594,Returns!$B$2:$B$297,0)),"No","Yes")</f>
        <v>No</v>
      </c>
      <c r="W7594" t="str">
        <f>INDEX(People!$A$2:$A$5,MATCH(Sales!$M7594,People!$B$2:$B$5,0))</f>
        <v>Chuck Magee</v>
      </c>
    </row>
    <row r="7595" spans="1:23" x14ac:dyDescent="0.25">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c r="V7595" t="str">
        <f>IF(ISNA(MATCH(Sales!$B7595,Returns!$B$2:$B$297,0)),"No","Yes")</f>
        <v>No</v>
      </c>
      <c r="W7595" t="str">
        <f>INDEX(People!$A$2:$A$5,MATCH(Sales!$M7595,People!$B$2:$B$5,0))</f>
        <v>Chuck Magee</v>
      </c>
    </row>
    <row r="7596" spans="1:23" x14ac:dyDescent="0.25">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c r="V7596" t="str">
        <f>IF(ISNA(MATCH(Sales!$B7596,Returns!$B$2:$B$297,0)),"No","Yes")</f>
        <v>No</v>
      </c>
      <c r="W7596" t="str">
        <f>INDEX(People!$A$2:$A$5,MATCH(Sales!$M7596,People!$B$2:$B$5,0))</f>
        <v>Kelly Williams</v>
      </c>
    </row>
    <row r="7597" spans="1:23" x14ac:dyDescent="0.25">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IF(ISNA(MATCH(Sales!$B7597,Returns!$B$2:$B$297,0)),"No","Yes")</f>
        <v>No</v>
      </c>
      <c r="W7597" t="str">
        <f>INDEX(People!$A$2:$A$5,MATCH(Sales!$M7597,People!$B$2:$B$5,0))</f>
        <v>Kelly Williams</v>
      </c>
    </row>
    <row r="7598" spans="1:23" x14ac:dyDescent="0.25">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c r="V7598" t="str">
        <f>IF(ISNA(MATCH(Sales!$B7598,Returns!$B$2:$B$297,0)),"No","Yes")</f>
        <v>No</v>
      </c>
      <c r="W7598" t="str">
        <f>INDEX(People!$A$2:$A$5,MATCH(Sales!$M7598,People!$B$2:$B$5,0))</f>
        <v>Anna Andreadi</v>
      </c>
    </row>
    <row r="7599" spans="1:23" x14ac:dyDescent="0.25">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c r="V7599" t="str">
        <f>IF(ISNA(MATCH(Sales!$B7599,Returns!$B$2:$B$297,0)),"No","Yes")</f>
        <v>No</v>
      </c>
      <c r="W7599" t="str">
        <f>INDEX(People!$A$2:$A$5,MATCH(Sales!$M7599,People!$B$2:$B$5,0))</f>
        <v>Anna Andreadi</v>
      </c>
    </row>
    <row r="7600" spans="1:23" x14ac:dyDescent="0.25">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c r="V7600" t="str">
        <f>IF(ISNA(MATCH(Sales!$B7600,Returns!$B$2:$B$297,0)),"No","Yes")</f>
        <v>No</v>
      </c>
      <c r="W7600" t="str">
        <f>INDEX(People!$A$2:$A$5,MATCH(Sales!$M7600,People!$B$2:$B$5,0))</f>
        <v>Anna Andreadi</v>
      </c>
    </row>
    <row r="7601" spans="1:23" x14ac:dyDescent="0.25">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c r="V7601" t="str">
        <f>IF(ISNA(MATCH(Sales!$B7601,Returns!$B$2:$B$297,0)),"No","Yes")</f>
        <v>No</v>
      </c>
      <c r="W7601" t="str">
        <f>INDEX(People!$A$2:$A$5,MATCH(Sales!$M7601,People!$B$2:$B$5,0))</f>
        <v>Anna Andreadi</v>
      </c>
    </row>
    <row r="7602" spans="1:23" x14ac:dyDescent="0.25">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c r="V7602" t="str">
        <f>IF(ISNA(MATCH(Sales!$B7602,Returns!$B$2:$B$297,0)),"No","Yes")</f>
        <v>No</v>
      </c>
      <c r="W7602" t="str">
        <f>INDEX(People!$A$2:$A$5,MATCH(Sales!$M7602,People!$B$2:$B$5,0))</f>
        <v>Anna Andreadi</v>
      </c>
    </row>
    <row r="7603" spans="1:23" x14ac:dyDescent="0.25">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c r="V7603" t="str">
        <f>IF(ISNA(MATCH(Sales!$B7603,Returns!$B$2:$B$297,0)),"No","Yes")</f>
        <v>No</v>
      </c>
      <c r="W7603" t="str">
        <f>INDEX(People!$A$2:$A$5,MATCH(Sales!$M7603,People!$B$2:$B$5,0))</f>
        <v>Anna Andreadi</v>
      </c>
    </row>
    <row r="7604" spans="1:23" x14ac:dyDescent="0.25">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c r="V7604" t="str">
        <f>IF(ISNA(MATCH(Sales!$B7604,Returns!$B$2:$B$297,0)),"No","Yes")</f>
        <v>No</v>
      </c>
      <c r="W7604" t="str">
        <f>INDEX(People!$A$2:$A$5,MATCH(Sales!$M7604,People!$B$2:$B$5,0))</f>
        <v>Anna Andreadi</v>
      </c>
    </row>
    <row r="7605" spans="1:23" x14ac:dyDescent="0.25">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c r="V7605" t="str">
        <f>IF(ISNA(MATCH(Sales!$B7605,Returns!$B$2:$B$297,0)),"No","Yes")</f>
        <v>No</v>
      </c>
      <c r="W7605" t="str">
        <f>INDEX(People!$A$2:$A$5,MATCH(Sales!$M7605,People!$B$2:$B$5,0))</f>
        <v>Chuck Magee</v>
      </c>
    </row>
    <row r="7606" spans="1:23" x14ac:dyDescent="0.25">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c r="V7606" t="str">
        <f>IF(ISNA(MATCH(Sales!$B7606,Returns!$B$2:$B$297,0)),"No","Yes")</f>
        <v>No</v>
      </c>
      <c r="W7606" t="str">
        <f>INDEX(People!$A$2:$A$5,MATCH(Sales!$M7606,People!$B$2:$B$5,0))</f>
        <v>Kelly Williams</v>
      </c>
    </row>
    <row r="7607" spans="1:23" x14ac:dyDescent="0.25">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c r="V7607" t="str">
        <f>IF(ISNA(MATCH(Sales!$B7607,Returns!$B$2:$B$297,0)),"No","Yes")</f>
        <v>No</v>
      </c>
      <c r="W7607" t="str">
        <f>INDEX(People!$A$2:$A$5,MATCH(Sales!$M7607,People!$B$2:$B$5,0))</f>
        <v>Kelly Williams</v>
      </c>
    </row>
    <row r="7608" spans="1:23" x14ac:dyDescent="0.25">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c r="V7608" t="str">
        <f>IF(ISNA(MATCH(Sales!$B7608,Returns!$B$2:$B$297,0)),"No","Yes")</f>
        <v>No</v>
      </c>
      <c r="W7608" t="str">
        <f>INDEX(People!$A$2:$A$5,MATCH(Sales!$M7608,People!$B$2:$B$5,0))</f>
        <v>Kelly Williams</v>
      </c>
    </row>
    <row r="7609" spans="1:23" x14ac:dyDescent="0.25">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c r="V7609" t="str">
        <f>IF(ISNA(MATCH(Sales!$B7609,Returns!$B$2:$B$297,0)),"No","Yes")</f>
        <v>No</v>
      </c>
      <c r="W7609" t="str">
        <f>INDEX(People!$A$2:$A$5,MATCH(Sales!$M7609,People!$B$2:$B$5,0))</f>
        <v>Kelly Williams</v>
      </c>
    </row>
    <row r="7610" spans="1:23" x14ac:dyDescent="0.25">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c r="V7610" t="str">
        <f>IF(ISNA(MATCH(Sales!$B7610,Returns!$B$2:$B$297,0)),"No","Yes")</f>
        <v>No</v>
      </c>
      <c r="W7610" t="str">
        <f>INDEX(People!$A$2:$A$5,MATCH(Sales!$M7610,People!$B$2:$B$5,0))</f>
        <v>Anna Andreadi</v>
      </c>
    </row>
    <row r="7611" spans="1:23" x14ac:dyDescent="0.25">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c r="V7611" t="str">
        <f>IF(ISNA(MATCH(Sales!$B7611,Returns!$B$2:$B$297,0)),"No","Yes")</f>
        <v>No</v>
      </c>
      <c r="W7611" t="str">
        <f>INDEX(People!$A$2:$A$5,MATCH(Sales!$M7611,People!$B$2:$B$5,0))</f>
        <v>Anna Andreadi</v>
      </c>
    </row>
    <row r="7612" spans="1:23" x14ac:dyDescent="0.25">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c r="V7612" t="str">
        <f>IF(ISNA(MATCH(Sales!$B7612,Returns!$B$2:$B$297,0)),"No","Yes")</f>
        <v>No</v>
      </c>
      <c r="W7612" t="str">
        <f>INDEX(People!$A$2:$A$5,MATCH(Sales!$M7612,People!$B$2:$B$5,0))</f>
        <v>Anna Andreadi</v>
      </c>
    </row>
    <row r="7613" spans="1:23" x14ac:dyDescent="0.25">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c r="V7613" t="str">
        <f>IF(ISNA(MATCH(Sales!$B7613,Returns!$B$2:$B$297,0)),"No","Yes")</f>
        <v>No</v>
      </c>
      <c r="W7613" t="str">
        <f>INDEX(People!$A$2:$A$5,MATCH(Sales!$M7613,People!$B$2:$B$5,0))</f>
        <v>Kelly Williams</v>
      </c>
    </row>
    <row r="7614" spans="1:23" x14ac:dyDescent="0.25">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c r="V7614" t="str">
        <f>IF(ISNA(MATCH(Sales!$B7614,Returns!$B$2:$B$297,0)),"No","Yes")</f>
        <v>No</v>
      </c>
      <c r="W7614" t="str">
        <f>INDEX(People!$A$2:$A$5,MATCH(Sales!$M7614,People!$B$2:$B$5,0))</f>
        <v>Kelly Williams</v>
      </c>
    </row>
    <row r="7615" spans="1:23" x14ac:dyDescent="0.25">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c r="V7615" t="str">
        <f>IF(ISNA(MATCH(Sales!$B7615,Returns!$B$2:$B$297,0)),"No","Yes")</f>
        <v>No</v>
      </c>
      <c r="W7615" t="str">
        <f>INDEX(People!$A$2:$A$5,MATCH(Sales!$M7615,People!$B$2:$B$5,0))</f>
        <v>Kelly Williams</v>
      </c>
    </row>
    <row r="7616" spans="1:23" x14ac:dyDescent="0.25">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IF(ISNA(MATCH(Sales!$B7616,Returns!$B$2:$B$297,0)),"No","Yes")</f>
        <v>No</v>
      </c>
      <c r="W7616" t="str">
        <f>INDEX(People!$A$2:$A$5,MATCH(Sales!$M7616,People!$B$2:$B$5,0))</f>
        <v>Chuck Magee</v>
      </c>
    </row>
    <row r="7617" spans="1:23" x14ac:dyDescent="0.25">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c r="V7617" t="str">
        <f>IF(ISNA(MATCH(Sales!$B7617,Returns!$B$2:$B$297,0)),"No","Yes")</f>
        <v>No</v>
      </c>
      <c r="W7617" t="str">
        <f>INDEX(People!$A$2:$A$5,MATCH(Sales!$M7617,People!$B$2:$B$5,0))</f>
        <v>Cassandra Brandow</v>
      </c>
    </row>
    <row r="7618" spans="1:23" x14ac:dyDescent="0.25">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c r="V7618" t="str">
        <f>IF(ISNA(MATCH(Sales!$B7618,Returns!$B$2:$B$297,0)),"No","Yes")</f>
        <v>No</v>
      </c>
      <c r="W7618" t="str">
        <f>INDEX(People!$A$2:$A$5,MATCH(Sales!$M7618,People!$B$2:$B$5,0))</f>
        <v>Chuck Magee</v>
      </c>
    </row>
    <row r="7619" spans="1:23" x14ac:dyDescent="0.25">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c r="V7619" t="str">
        <f>IF(ISNA(MATCH(Sales!$B7619,Returns!$B$2:$B$297,0)),"No","Yes")</f>
        <v>No</v>
      </c>
      <c r="W7619" t="str">
        <f>INDEX(People!$A$2:$A$5,MATCH(Sales!$M7619,People!$B$2:$B$5,0))</f>
        <v>Chuck Magee</v>
      </c>
    </row>
    <row r="7620" spans="1:23" x14ac:dyDescent="0.25">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c r="V7620" t="str">
        <f>IF(ISNA(MATCH(Sales!$B7620,Returns!$B$2:$B$297,0)),"No","Yes")</f>
        <v>No</v>
      </c>
      <c r="W7620" t="str">
        <f>INDEX(People!$A$2:$A$5,MATCH(Sales!$M7620,People!$B$2:$B$5,0))</f>
        <v>Anna Andreadi</v>
      </c>
    </row>
    <row r="7621" spans="1:23" x14ac:dyDescent="0.25">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c r="V7621" t="str">
        <f>IF(ISNA(MATCH(Sales!$B7621,Returns!$B$2:$B$297,0)),"No","Yes")</f>
        <v>No</v>
      </c>
      <c r="W7621" t="str">
        <f>INDEX(People!$A$2:$A$5,MATCH(Sales!$M7621,People!$B$2:$B$5,0))</f>
        <v>Anna Andreadi</v>
      </c>
    </row>
    <row r="7622" spans="1:23" x14ac:dyDescent="0.25">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c r="V7622" t="str">
        <f>IF(ISNA(MATCH(Sales!$B7622,Returns!$B$2:$B$297,0)),"No","Yes")</f>
        <v>No</v>
      </c>
      <c r="W7622" t="str">
        <f>INDEX(People!$A$2:$A$5,MATCH(Sales!$M7622,People!$B$2:$B$5,0))</f>
        <v>Anna Andreadi</v>
      </c>
    </row>
    <row r="7623" spans="1:23" x14ac:dyDescent="0.25">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c r="V7623" t="str">
        <f>IF(ISNA(MATCH(Sales!$B7623,Returns!$B$2:$B$297,0)),"No","Yes")</f>
        <v>No</v>
      </c>
      <c r="W7623" t="str">
        <f>INDEX(People!$A$2:$A$5,MATCH(Sales!$M7623,People!$B$2:$B$5,0))</f>
        <v>Anna Andreadi</v>
      </c>
    </row>
    <row r="7624" spans="1:23" x14ac:dyDescent="0.25">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c r="V7624" t="str">
        <f>IF(ISNA(MATCH(Sales!$B7624,Returns!$B$2:$B$297,0)),"No","Yes")</f>
        <v>No</v>
      </c>
      <c r="W7624" t="str">
        <f>INDEX(People!$A$2:$A$5,MATCH(Sales!$M7624,People!$B$2:$B$5,0))</f>
        <v>Anna Andreadi</v>
      </c>
    </row>
    <row r="7625" spans="1:23" x14ac:dyDescent="0.25">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c r="V7625" t="str">
        <f>IF(ISNA(MATCH(Sales!$B7625,Returns!$B$2:$B$297,0)),"No","Yes")</f>
        <v>No</v>
      </c>
      <c r="W7625" t="str">
        <f>INDEX(People!$A$2:$A$5,MATCH(Sales!$M7625,People!$B$2:$B$5,0))</f>
        <v>Chuck Magee</v>
      </c>
    </row>
    <row r="7626" spans="1:23" x14ac:dyDescent="0.25">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c r="V7626" t="str">
        <f>IF(ISNA(MATCH(Sales!$B7626,Returns!$B$2:$B$297,0)),"No","Yes")</f>
        <v>No</v>
      </c>
      <c r="W7626" t="str">
        <f>INDEX(People!$A$2:$A$5,MATCH(Sales!$M7626,People!$B$2:$B$5,0))</f>
        <v>Kelly Williams</v>
      </c>
    </row>
    <row r="7627" spans="1:23" x14ac:dyDescent="0.25">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IF(ISNA(MATCH(Sales!$B7627,Returns!$B$2:$B$297,0)),"No","Yes")</f>
        <v>No</v>
      </c>
      <c r="W7627" t="str">
        <f>INDEX(People!$A$2:$A$5,MATCH(Sales!$M7627,People!$B$2:$B$5,0))</f>
        <v>Kelly Williams</v>
      </c>
    </row>
    <row r="7628" spans="1:23" x14ac:dyDescent="0.25">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c r="V7628" t="str">
        <f>IF(ISNA(MATCH(Sales!$B7628,Returns!$B$2:$B$297,0)),"No","Yes")</f>
        <v>No</v>
      </c>
      <c r="W7628" t="str">
        <f>INDEX(People!$A$2:$A$5,MATCH(Sales!$M7628,People!$B$2:$B$5,0))</f>
        <v>Anna Andreadi</v>
      </c>
    </row>
    <row r="7629" spans="1:23" x14ac:dyDescent="0.25">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c r="V7629" t="str">
        <f>IF(ISNA(MATCH(Sales!$B7629,Returns!$B$2:$B$297,0)),"No","Yes")</f>
        <v>No</v>
      </c>
      <c r="W7629" t="str">
        <f>INDEX(People!$A$2:$A$5,MATCH(Sales!$M7629,People!$B$2:$B$5,0))</f>
        <v>Anna Andreadi</v>
      </c>
    </row>
    <row r="7630" spans="1:23" x14ac:dyDescent="0.25">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c r="V7630" t="str">
        <f>IF(ISNA(MATCH(Sales!$B7630,Returns!$B$2:$B$297,0)),"No","Yes")</f>
        <v>No</v>
      </c>
      <c r="W7630" t="str">
        <f>INDEX(People!$A$2:$A$5,MATCH(Sales!$M7630,People!$B$2:$B$5,0))</f>
        <v>Anna Andreadi</v>
      </c>
    </row>
    <row r="7631" spans="1:23" x14ac:dyDescent="0.25">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IF(ISNA(MATCH(Sales!$B7631,Returns!$B$2:$B$297,0)),"No","Yes")</f>
        <v>No</v>
      </c>
      <c r="W7631" t="str">
        <f>INDEX(People!$A$2:$A$5,MATCH(Sales!$M7631,People!$B$2:$B$5,0))</f>
        <v>Kelly Williams</v>
      </c>
    </row>
    <row r="7632" spans="1:23" x14ac:dyDescent="0.25">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c r="V7632" t="str">
        <f>IF(ISNA(MATCH(Sales!$B7632,Returns!$B$2:$B$297,0)),"No","Yes")</f>
        <v>No</v>
      </c>
      <c r="W7632" t="str">
        <f>INDEX(People!$A$2:$A$5,MATCH(Sales!$M7632,People!$B$2:$B$5,0))</f>
        <v>Kelly Williams</v>
      </c>
    </row>
    <row r="7633" spans="1:23" x14ac:dyDescent="0.25">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c r="V7633" t="str">
        <f>IF(ISNA(MATCH(Sales!$B7633,Returns!$B$2:$B$297,0)),"No","Yes")</f>
        <v>No</v>
      </c>
      <c r="W7633" t="str">
        <f>INDEX(People!$A$2:$A$5,MATCH(Sales!$M7633,People!$B$2:$B$5,0))</f>
        <v>Kelly Williams</v>
      </c>
    </row>
    <row r="7634" spans="1:23" x14ac:dyDescent="0.25">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IF(ISNA(MATCH(Sales!$B7634,Returns!$B$2:$B$297,0)),"No","Yes")</f>
        <v>No</v>
      </c>
      <c r="W7634" t="str">
        <f>INDEX(People!$A$2:$A$5,MATCH(Sales!$M7634,People!$B$2:$B$5,0))</f>
        <v>Cassandra Brandow</v>
      </c>
    </row>
    <row r="7635" spans="1:23" x14ac:dyDescent="0.25">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c r="V7635" t="str">
        <f>IF(ISNA(MATCH(Sales!$B7635,Returns!$B$2:$B$297,0)),"No","Yes")</f>
        <v>No</v>
      </c>
      <c r="W7635" t="str">
        <f>INDEX(People!$A$2:$A$5,MATCH(Sales!$M7635,People!$B$2:$B$5,0))</f>
        <v>Cassandra Brandow</v>
      </c>
    </row>
    <row r="7636" spans="1:23" x14ac:dyDescent="0.25">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c r="V7636" t="str">
        <f>IF(ISNA(MATCH(Sales!$B7636,Returns!$B$2:$B$297,0)),"No","Yes")</f>
        <v>No</v>
      </c>
      <c r="W7636" t="str">
        <f>INDEX(People!$A$2:$A$5,MATCH(Sales!$M7636,People!$B$2:$B$5,0))</f>
        <v>Cassandra Brandow</v>
      </c>
    </row>
    <row r="7637" spans="1:23" x14ac:dyDescent="0.25">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c r="V7637" t="str">
        <f>IF(ISNA(MATCH(Sales!$B7637,Returns!$B$2:$B$297,0)),"No","Yes")</f>
        <v>No</v>
      </c>
      <c r="W7637" t="str">
        <f>INDEX(People!$A$2:$A$5,MATCH(Sales!$M7637,People!$B$2:$B$5,0))</f>
        <v>Cassandra Brandow</v>
      </c>
    </row>
    <row r="7638" spans="1:23" x14ac:dyDescent="0.25">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c r="V7638" t="str">
        <f>IF(ISNA(MATCH(Sales!$B7638,Returns!$B$2:$B$297,0)),"No","Yes")</f>
        <v>No</v>
      </c>
      <c r="W7638" t="str">
        <f>INDEX(People!$A$2:$A$5,MATCH(Sales!$M7638,People!$B$2:$B$5,0))</f>
        <v>Cassandra Brandow</v>
      </c>
    </row>
    <row r="7639" spans="1:23" x14ac:dyDescent="0.25">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c r="V7639" t="str">
        <f>IF(ISNA(MATCH(Sales!$B7639,Returns!$B$2:$B$297,0)),"No","Yes")</f>
        <v>No</v>
      </c>
      <c r="W7639" t="str">
        <f>INDEX(People!$A$2:$A$5,MATCH(Sales!$M7639,People!$B$2:$B$5,0))</f>
        <v>Chuck Magee</v>
      </c>
    </row>
    <row r="7640" spans="1:23" x14ac:dyDescent="0.25">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c r="V7640" t="str">
        <f>IF(ISNA(MATCH(Sales!$B7640,Returns!$B$2:$B$297,0)),"No","Yes")</f>
        <v>No</v>
      </c>
      <c r="W7640" t="str">
        <f>INDEX(People!$A$2:$A$5,MATCH(Sales!$M7640,People!$B$2:$B$5,0))</f>
        <v>Chuck Magee</v>
      </c>
    </row>
    <row r="7641" spans="1:23" x14ac:dyDescent="0.25">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c r="V7641" t="str">
        <f>IF(ISNA(MATCH(Sales!$B7641,Returns!$B$2:$B$297,0)),"No","Yes")</f>
        <v>No</v>
      </c>
      <c r="W7641" t="str">
        <f>INDEX(People!$A$2:$A$5,MATCH(Sales!$M7641,People!$B$2:$B$5,0))</f>
        <v>Chuck Magee</v>
      </c>
    </row>
    <row r="7642" spans="1:23" x14ac:dyDescent="0.25">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c r="V7642" t="str">
        <f>IF(ISNA(MATCH(Sales!$B7642,Returns!$B$2:$B$297,0)),"No","Yes")</f>
        <v>No</v>
      </c>
      <c r="W7642" t="str">
        <f>INDEX(People!$A$2:$A$5,MATCH(Sales!$M7642,People!$B$2:$B$5,0))</f>
        <v>Chuck Magee</v>
      </c>
    </row>
    <row r="7643" spans="1:23" x14ac:dyDescent="0.25">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c r="V7643" t="str">
        <f>IF(ISNA(MATCH(Sales!$B7643,Returns!$B$2:$B$297,0)),"No","Yes")</f>
        <v>Yes</v>
      </c>
      <c r="W7643" t="str">
        <f>INDEX(People!$A$2:$A$5,MATCH(Sales!$M7643,People!$B$2:$B$5,0))</f>
        <v>Anna Andreadi</v>
      </c>
    </row>
    <row r="7644" spans="1:23" x14ac:dyDescent="0.25">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c r="V7644" t="str">
        <f>IF(ISNA(MATCH(Sales!$B7644,Returns!$B$2:$B$297,0)),"No","Yes")</f>
        <v>Yes</v>
      </c>
      <c r="W7644" t="str">
        <f>INDEX(People!$A$2:$A$5,MATCH(Sales!$M7644,People!$B$2:$B$5,0))</f>
        <v>Anna Andreadi</v>
      </c>
    </row>
    <row r="7645" spans="1:23" x14ac:dyDescent="0.25">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c r="V7645" t="str">
        <f>IF(ISNA(MATCH(Sales!$B7645,Returns!$B$2:$B$297,0)),"No","Yes")</f>
        <v>Yes</v>
      </c>
      <c r="W7645" t="str">
        <f>INDEX(People!$A$2:$A$5,MATCH(Sales!$M7645,People!$B$2:$B$5,0))</f>
        <v>Anna Andreadi</v>
      </c>
    </row>
    <row r="7646" spans="1:23" x14ac:dyDescent="0.25">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c r="V7646" t="str">
        <f>IF(ISNA(MATCH(Sales!$B7646,Returns!$B$2:$B$297,0)),"No","Yes")</f>
        <v>Yes</v>
      </c>
      <c r="W7646" t="str">
        <f>INDEX(People!$A$2:$A$5,MATCH(Sales!$M7646,People!$B$2:$B$5,0))</f>
        <v>Anna Andreadi</v>
      </c>
    </row>
    <row r="7647" spans="1:23" x14ac:dyDescent="0.25">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c r="V7647" t="str">
        <f>IF(ISNA(MATCH(Sales!$B7647,Returns!$B$2:$B$297,0)),"No","Yes")</f>
        <v>No</v>
      </c>
      <c r="W7647" t="str">
        <f>INDEX(People!$A$2:$A$5,MATCH(Sales!$M7647,People!$B$2:$B$5,0))</f>
        <v>Anna Andreadi</v>
      </c>
    </row>
    <row r="7648" spans="1:23" x14ac:dyDescent="0.25">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c r="V7648" t="str">
        <f>IF(ISNA(MATCH(Sales!$B7648,Returns!$B$2:$B$297,0)),"No","Yes")</f>
        <v>No</v>
      </c>
      <c r="W7648" t="str">
        <f>INDEX(People!$A$2:$A$5,MATCH(Sales!$M7648,People!$B$2:$B$5,0))</f>
        <v>Cassandra Brandow</v>
      </c>
    </row>
    <row r="7649" spans="1:23" x14ac:dyDescent="0.25">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IF(ISNA(MATCH(Sales!$B7649,Returns!$B$2:$B$297,0)),"No","Yes")</f>
        <v>No</v>
      </c>
      <c r="W7649" t="str">
        <f>INDEX(People!$A$2:$A$5,MATCH(Sales!$M7649,People!$B$2:$B$5,0))</f>
        <v>Anna Andreadi</v>
      </c>
    </row>
    <row r="7650" spans="1:23" x14ac:dyDescent="0.25">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c r="V7650" t="str">
        <f>IF(ISNA(MATCH(Sales!$B7650,Returns!$B$2:$B$297,0)),"No","Yes")</f>
        <v>No</v>
      </c>
      <c r="W7650" t="str">
        <f>INDEX(People!$A$2:$A$5,MATCH(Sales!$M7650,People!$B$2:$B$5,0))</f>
        <v>Anna Andreadi</v>
      </c>
    </row>
    <row r="7651" spans="1:23" x14ac:dyDescent="0.25">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c r="V7651" t="str">
        <f>IF(ISNA(MATCH(Sales!$B7651,Returns!$B$2:$B$297,0)),"No","Yes")</f>
        <v>No</v>
      </c>
      <c r="W7651" t="str">
        <f>INDEX(People!$A$2:$A$5,MATCH(Sales!$M7651,People!$B$2:$B$5,0))</f>
        <v>Chuck Magee</v>
      </c>
    </row>
    <row r="7652" spans="1:23" x14ac:dyDescent="0.25">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c r="V7652" t="str">
        <f>IF(ISNA(MATCH(Sales!$B7652,Returns!$B$2:$B$297,0)),"No","Yes")</f>
        <v>No</v>
      </c>
      <c r="W7652" t="str">
        <f>INDEX(People!$A$2:$A$5,MATCH(Sales!$M7652,People!$B$2:$B$5,0))</f>
        <v>Chuck Magee</v>
      </c>
    </row>
    <row r="7653" spans="1:23" x14ac:dyDescent="0.25">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c r="V7653" t="str">
        <f>IF(ISNA(MATCH(Sales!$B7653,Returns!$B$2:$B$297,0)),"No","Yes")</f>
        <v>No</v>
      </c>
      <c r="W7653" t="str">
        <f>INDEX(People!$A$2:$A$5,MATCH(Sales!$M7653,People!$B$2:$B$5,0))</f>
        <v>Kelly Williams</v>
      </c>
    </row>
    <row r="7654" spans="1:23" x14ac:dyDescent="0.25">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c r="V7654" t="str">
        <f>IF(ISNA(MATCH(Sales!$B7654,Returns!$B$2:$B$297,0)),"No","Yes")</f>
        <v>No</v>
      </c>
      <c r="W7654" t="str">
        <f>INDEX(People!$A$2:$A$5,MATCH(Sales!$M7654,People!$B$2:$B$5,0))</f>
        <v>Kelly Williams</v>
      </c>
    </row>
    <row r="7655" spans="1:23" x14ac:dyDescent="0.25">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c r="V7655" t="str">
        <f>IF(ISNA(MATCH(Sales!$B7655,Returns!$B$2:$B$297,0)),"No","Yes")</f>
        <v>No</v>
      </c>
      <c r="W7655" t="str">
        <f>INDEX(People!$A$2:$A$5,MATCH(Sales!$M7655,People!$B$2:$B$5,0))</f>
        <v>Cassandra Brandow</v>
      </c>
    </row>
    <row r="7656" spans="1:23" x14ac:dyDescent="0.25">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c r="V7656" t="str">
        <f>IF(ISNA(MATCH(Sales!$B7656,Returns!$B$2:$B$297,0)),"No","Yes")</f>
        <v>No</v>
      </c>
      <c r="W7656" t="str">
        <f>INDEX(People!$A$2:$A$5,MATCH(Sales!$M7656,People!$B$2:$B$5,0))</f>
        <v>Anna Andreadi</v>
      </c>
    </row>
    <row r="7657" spans="1:23" x14ac:dyDescent="0.25">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c r="V7657" t="str">
        <f>IF(ISNA(MATCH(Sales!$B7657,Returns!$B$2:$B$297,0)),"No","Yes")</f>
        <v>No</v>
      </c>
      <c r="W7657" t="str">
        <f>INDEX(People!$A$2:$A$5,MATCH(Sales!$M7657,People!$B$2:$B$5,0))</f>
        <v>Anna Andreadi</v>
      </c>
    </row>
    <row r="7658" spans="1:23" x14ac:dyDescent="0.25">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c r="V7658" t="str">
        <f>IF(ISNA(MATCH(Sales!$B7658,Returns!$B$2:$B$297,0)),"No","Yes")</f>
        <v>No</v>
      </c>
      <c r="W7658" t="str">
        <f>INDEX(People!$A$2:$A$5,MATCH(Sales!$M7658,People!$B$2:$B$5,0))</f>
        <v>Anna Andreadi</v>
      </c>
    </row>
    <row r="7659" spans="1:23" x14ac:dyDescent="0.25">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IF(ISNA(MATCH(Sales!$B7659,Returns!$B$2:$B$297,0)),"No","Yes")</f>
        <v>No</v>
      </c>
      <c r="W7659" t="str">
        <f>INDEX(People!$A$2:$A$5,MATCH(Sales!$M7659,People!$B$2:$B$5,0))</f>
        <v>Anna Andreadi</v>
      </c>
    </row>
    <row r="7660" spans="1:23" x14ac:dyDescent="0.25">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c r="V7660" t="str">
        <f>IF(ISNA(MATCH(Sales!$B7660,Returns!$B$2:$B$297,0)),"No","Yes")</f>
        <v>No</v>
      </c>
      <c r="W7660" t="str">
        <f>INDEX(People!$A$2:$A$5,MATCH(Sales!$M7660,People!$B$2:$B$5,0))</f>
        <v>Chuck Magee</v>
      </c>
    </row>
    <row r="7661" spans="1:23" x14ac:dyDescent="0.25">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c r="V7661" t="str">
        <f>IF(ISNA(MATCH(Sales!$B7661,Returns!$B$2:$B$297,0)),"No","Yes")</f>
        <v>No</v>
      </c>
      <c r="W7661" t="str">
        <f>INDEX(People!$A$2:$A$5,MATCH(Sales!$M7661,People!$B$2:$B$5,0))</f>
        <v>Kelly Williams</v>
      </c>
    </row>
    <row r="7662" spans="1:23" x14ac:dyDescent="0.25">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c r="V7662" t="str">
        <f>IF(ISNA(MATCH(Sales!$B7662,Returns!$B$2:$B$297,0)),"No","Yes")</f>
        <v>No</v>
      </c>
      <c r="W7662" t="str">
        <f>INDEX(People!$A$2:$A$5,MATCH(Sales!$M7662,People!$B$2:$B$5,0))</f>
        <v>Kelly Williams</v>
      </c>
    </row>
    <row r="7663" spans="1:23" x14ac:dyDescent="0.25">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c r="V7663" t="str">
        <f>IF(ISNA(MATCH(Sales!$B7663,Returns!$B$2:$B$297,0)),"No","Yes")</f>
        <v>No</v>
      </c>
      <c r="W7663" t="str">
        <f>INDEX(People!$A$2:$A$5,MATCH(Sales!$M7663,People!$B$2:$B$5,0))</f>
        <v>Kelly Williams</v>
      </c>
    </row>
    <row r="7664" spans="1:23" x14ac:dyDescent="0.25">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IF(ISNA(MATCH(Sales!$B7664,Returns!$B$2:$B$297,0)),"No","Yes")</f>
        <v>No</v>
      </c>
      <c r="W7664" t="str">
        <f>INDEX(People!$A$2:$A$5,MATCH(Sales!$M7664,People!$B$2:$B$5,0))</f>
        <v>Anna Andreadi</v>
      </c>
    </row>
    <row r="7665" spans="1:23" x14ac:dyDescent="0.25">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c r="V7665" t="str">
        <f>IF(ISNA(MATCH(Sales!$B7665,Returns!$B$2:$B$297,0)),"No","Yes")</f>
        <v>No</v>
      </c>
      <c r="W7665" t="str">
        <f>INDEX(People!$A$2:$A$5,MATCH(Sales!$M7665,People!$B$2:$B$5,0))</f>
        <v>Cassandra Brandow</v>
      </c>
    </row>
    <row r="7666" spans="1:23" x14ac:dyDescent="0.25">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c r="V7666" t="str">
        <f>IF(ISNA(MATCH(Sales!$B7666,Returns!$B$2:$B$297,0)),"No","Yes")</f>
        <v>No</v>
      </c>
      <c r="W7666" t="str">
        <f>INDEX(People!$A$2:$A$5,MATCH(Sales!$M7666,People!$B$2:$B$5,0))</f>
        <v>Cassandra Brandow</v>
      </c>
    </row>
    <row r="7667" spans="1:23" x14ac:dyDescent="0.25">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c r="V7667" t="str">
        <f>IF(ISNA(MATCH(Sales!$B7667,Returns!$B$2:$B$297,0)),"No","Yes")</f>
        <v>No</v>
      </c>
      <c r="W7667" t="str">
        <f>INDEX(People!$A$2:$A$5,MATCH(Sales!$M7667,People!$B$2:$B$5,0))</f>
        <v>Chuck Magee</v>
      </c>
    </row>
    <row r="7668" spans="1:23" x14ac:dyDescent="0.25">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IF(ISNA(MATCH(Sales!$B7668,Returns!$B$2:$B$297,0)),"No","Yes")</f>
        <v>No</v>
      </c>
      <c r="W7668" t="str">
        <f>INDEX(People!$A$2:$A$5,MATCH(Sales!$M7668,People!$B$2:$B$5,0))</f>
        <v>Chuck Magee</v>
      </c>
    </row>
    <row r="7669" spans="1:23" x14ac:dyDescent="0.25">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c r="V7669" t="str">
        <f>IF(ISNA(MATCH(Sales!$B7669,Returns!$B$2:$B$297,0)),"No","Yes")</f>
        <v>No</v>
      </c>
      <c r="W7669" t="str">
        <f>INDEX(People!$A$2:$A$5,MATCH(Sales!$M7669,People!$B$2:$B$5,0))</f>
        <v>Chuck Magee</v>
      </c>
    </row>
    <row r="7670" spans="1:23" x14ac:dyDescent="0.25">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IF(ISNA(MATCH(Sales!$B7670,Returns!$B$2:$B$297,0)),"No","Yes")</f>
        <v>No</v>
      </c>
      <c r="W7670" t="str">
        <f>INDEX(People!$A$2:$A$5,MATCH(Sales!$M7670,People!$B$2:$B$5,0))</f>
        <v>Chuck Magee</v>
      </c>
    </row>
    <row r="7671" spans="1:23" x14ac:dyDescent="0.25">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c r="V7671" t="str">
        <f>IF(ISNA(MATCH(Sales!$B7671,Returns!$B$2:$B$297,0)),"No","Yes")</f>
        <v>No</v>
      </c>
      <c r="W7671" t="str">
        <f>INDEX(People!$A$2:$A$5,MATCH(Sales!$M7671,People!$B$2:$B$5,0))</f>
        <v>Chuck Magee</v>
      </c>
    </row>
    <row r="7672" spans="1:23" x14ac:dyDescent="0.25">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c r="V7672" t="str">
        <f>IF(ISNA(MATCH(Sales!$B7672,Returns!$B$2:$B$297,0)),"No","Yes")</f>
        <v>No</v>
      </c>
      <c r="W7672" t="str">
        <f>INDEX(People!$A$2:$A$5,MATCH(Sales!$M7672,People!$B$2:$B$5,0))</f>
        <v>Chuck Magee</v>
      </c>
    </row>
    <row r="7673" spans="1:23" x14ac:dyDescent="0.25">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c r="V7673" t="str">
        <f>IF(ISNA(MATCH(Sales!$B7673,Returns!$B$2:$B$297,0)),"No","Yes")</f>
        <v>No</v>
      </c>
      <c r="W7673" t="str">
        <f>INDEX(People!$A$2:$A$5,MATCH(Sales!$M7673,People!$B$2:$B$5,0))</f>
        <v>Chuck Magee</v>
      </c>
    </row>
    <row r="7674" spans="1:23" x14ac:dyDescent="0.25">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c r="V7674" t="str">
        <f>IF(ISNA(MATCH(Sales!$B7674,Returns!$B$2:$B$297,0)),"No","Yes")</f>
        <v>No</v>
      </c>
      <c r="W7674" t="str">
        <f>INDEX(People!$A$2:$A$5,MATCH(Sales!$M7674,People!$B$2:$B$5,0))</f>
        <v>Chuck Magee</v>
      </c>
    </row>
    <row r="7675" spans="1:23" x14ac:dyDescent="0.25">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IF(ISNA(MATCH(Sales!$B7675,Returns!$B$2:$B$297,0)),"No","Yes")</f>
        <v>No</v>
      </c>
      <c r="W7675" t="str">
        <f>INDEX(People!$A$2:$A$5,MATCH(Sales!$M7675,People!$B$2:$B$5,0))</f>
        <v>Chuck Magee</v>
      </c>
    </row>
    <row r="7676" spans="1:23" x14ac:dyDescent="0.25">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IF(ISNA(MATCH(Sales!$B7676,Returns!$B$2:$B$297,0)),"No","Yes")</f>
        <v>No</v>
      </c>
      <c r="W7676" t="str">
        <f>INDEX(People!$A$2:$A$5,MATCH(Sales!$M7676,People!$B$2:$B$5,0))</f>
        <v>Chuck Magee</v>
      </c>
    </row>
    <row r="7677" spans="1:23" x14ac:dyDescent="0.25">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c r="V7677" t="str">
        <f>IF(ISNA(MATCH(Sales!$B7677,Returns!$B$2:$B$297,0)),"No","Yes")</f>
        <v>No</v>
      </c>
      <c r="W7677" t="str">
        <f>INDEX(People!$A$2:$A$5,MATCH(Sales!$M7677,People!$B$2:$B$5,0))</f>
        <v>Anna Andreadi</v>
      </c>
    </row>
    <row r="7678" spans="1:23" x14ac:dyDescent="0.25">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c r="V7678" t="str">
        <f>IF(ISNA(MATCH(Sales!$B7678,Returns!$B$2:$B$297,0)),"No","Yes")</f>
        <v>No</v>
      </c>
      <c r="W7678" t="str">
        <f>INDEX(People!$A$2:$A$5,MATCH(Sales!$M7678,People!$B$2:$B$5,0))</f>
        <v>Cassandra Brandow</v>
      </c>
    </row>
    <row r="7679" spans="1:23" x14ac:dyDescent="0.25">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c r="V7679" t="str">
        <f>IF(ISNA(MATCH(Sales!$B7679,Returns!$B$2:$B$297,0)),"No","Yes")</f>
        <v>No</v>
      </c>
      <c r="W7679" t="str">
        <f>INDEX(People!$A$2:$A$5,MATCH(Sales!$M7679,People!$B$2:$B$5,0))</f>
        <v>Chuck Magee</v>
      </c>
    </row>
    <row r="7680" spans="1:23" x14ac:dyDescent="0.25">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c r="V7680" t="str">
        <f>IF(ISNA(MATCH(Sales!$B7680,Returns!$B$2:$B$297,0)),"No","Yes")</f>
        <v>No</v>
      </c>
      <c r="W7680" t="str">
        <f>INDEX(People!$A$2:$A$5,MATCH(Sales!$M7680,People!$B$2:$B$5,0))</f>
        <v>Chuck Magee</v>
      </c>
    </row>
    <row r="7681" spans="1:23" x14ac:dyDescent="0.25">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c r="V7681" t="str">
        <f>IF(ISNA(MATCH(Sales!$B7681,Returns!$B$2:$B$297,0)),"No","Yes")</f>
        <v>No</v>
      </c>
      <c r="W7681" t="str">
        <f>INDEX(People!$A$2:$A$5,MATCH(Sales!$M7681,People!$B$2:$B$5,0))</f>
        <v>Chuck Magee</v>
      </c>
    </row>
    <row r="7682" spans="1:23" x14ac:dyDescent="0.25">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IF(ISNA(MATCH(Sales!$B7682,Returns!$B$2:$B$297,0)),"No","Yes")</f>
        <v>No</v>
      </c>
      <c r="W7682" t="str">
        <f>INDEX(People!$A$2:$A$5,MATCH(Sales!$M7682,People!$B$2:$B$5,0))</f>
        <v>Chuck Magee</v>
      </c>
    </row>
    <row r="7683" spans="1:23" x14ac:dyDescent="0.25">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c r="V7683" t="str">
        <f>IF(ISNA(MATCH(Sales!$B7683,Returns!$B$2:$B$297,0)),"No","Yes")</f>
        <v>No</v>
      </c>
      <c r="W7683" t="str">
        <f>INDEX(People!$A$2:$A$5,MATCH(Sales!$M7683,People!$B$2:$B$5,0))</f>
        <v>Chuck Magee</v>
      </c>
    </row>
    <row r="7684" spans="1:23" x14ac:dyDescent="0.25">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c r="V7684" t="str">
        <f>IF(ISNA(MATCH(Sales!$B7684,Returns!$B$2:$B$297,0)),"No","Yes")</f>
        <v>No</v>
      </c>
      <c r="W7684" t="str">
        <f>INDEX(People!$A$2:$A$5,MATCH(Sales!$M7684,People!$B$2:$B$5,0))</f>
        <v>Kelly Williams</v>
      </c>
    </row>
    <row r="7685" spans="1:23" x14ac:dyDescent="0.25">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c r="V7685" t="str">
        <f>IF(ISNA(MATCH(Sales!$B7685,Returns!$B$2:$B$297,0)),"No","Yes")</f>
        <v>No</v>
      </c>
      <c r="W7685" t="str">
        <f>INDEX(People!$A$2:$A$5,MATCH(Sales!$M7685,People!$B$2:$B$5,0))</f>
        <v>Kelly Williams</v>
      </c>
    </row>
    <row r="7686" spans="1:23" x14ac:dyDescent="0.25">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c r="V7686" t="str">
        <f>IF(ISNA(MATCH(Sales!$B7686,Returns!$B$2:$B$297,0)),"No","Yes")</f>
        <v>No</v>
      </c>
      <c r="W7686" t="str">
        <f>INDEX(People!$A$2:$A$5,MATCH(Sales!$M7686,People!$B$2:$B$5,0))</f>
        <v>Chuck Magee</v>
      </c>
    </row>
    <row r="7687" spans="1:23" x14ac:dyDescent="0.25">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c r="V7687" t="str">
        <f>IF(ISNA(MATCH(Sales!$B7687,Returns!$B$2:$B$297,0)),"No","Yes")</f>
        <v>No</v>
      </c>
      <c r="W7687" t="str">
        <f>INDEX(People!$A$2:$A$5,MATCH(Sales!$M7687,People!$B$2:$B$5,0))</f>
        <v>Chuck Magee</v>
      </c>
    </row>
    <row r="7688" spans="1:23" x14ac:dyDescent="0.25">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IF(ISNA(MATCH(Sales!$B7688,Returns!$B$2:$B$297,0)),"No","Yes")</f>
        <v>No</v>
      </c>
      <c r="W7688" t="str">
        <f>INDEX(People!$A$2:$A$5,MATCH(Sales!$M7688,People!$B$2:$B$5,0))</f>
        <v>Kelly Williams</v>
      </c>
    </row>
    <row r="7689" spans="1:23" x14ac:dyDescent="0.25">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IF(ISNA(MATCH(Sales!$B7689,Returns!$B$2:$B$297,0)),"No","Yes")</f>
        <v>No</v>
      </c>
      <c r="W7689" t="str">
        <f>INDEX(People!$A$2:$A$5,MATCH(Sales!$M7689,People!$B$2:$B$5,0))</f>
        <v>Kelly Williams</v>
      </c>
    </row>
    <row r="7690" spans="1:23" x14ac:dyDescent="0.25">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c r="V7690" t="str">
        <f>IF(ISNA(MATCH(Sales!$B7690,Returns!$B$2:$B$297,0)),"No","Yes")</f>
        <v>No</v>
      </c>
      <c r="W7690" t="str">
        <f>INDEX(People!$A$2:$A$5,MATCH(Sales!$M7690,People!$B$2:$B$5,0))</f>
        <v>Kelly Williams</v>
      </c>
    </row>
    <row r="7691" spans="1:23" x14ac:dyDescent="0.25">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c r="V7691" t="str">
        <f>IF(ISNA(MATCH(Sales!$B7691,Returns!$B$2:$B$297,0)),"No","Yes")</f>
        <v>No</v>
      </c>
      <c r="W7691" t="str">
        <f>INDEX(People!$A$2:$A$5,MATCH(Sales!$M7691,People!$B$2:$B$5,0))</f>
        <v>Cassandra Brandow</v>
      </c>
    </row>
    <row r="7692" spans="1:23" x14ac:dyDescent="0.25">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c r="V7692" t="str">
        <f>IF(ISNA(MATCH(Sales!$B7692,Returns!$B$2:$B$297,0)),"No","Yes")</f>
        <v>No</v>
      </c>
      <c r="W7692" t="str">
        <f>INDEX(People!$A$2:$A$5,MATCH(Sales!$M7692,People!$B$2:$B$5,0))</f>
        <v>Cassandra Brandow</v>
      </c>
    </row>
    <row r="7693" spans="1:23" x14ac:dyDescent="0.25">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c r="V7693" t="str">
        <f>IF(ISNA(MATCH(Sales!$B7693,Returns!$B$2:$B$297,0)),"No","Yes")</f>
        <v>No</v>
      </c>
      <c r="W7693" t="str">
        <f>INDEX(People!$A$2:$A$5,MATCH(Sales!$M7693,People!$B$2:$B$5,0))</f>
        <v>Cassandra Brandow</v>
      </c>
    </row>
    <row r="7694" spans="1:23" x14ac:dyDescent="0.25">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c r="V7694" t="str">
        <f>IF(ISNA(MATCH(Sales!$B7694,Returns!$B$2:$B$297,0)),"No","Yes")</f>
        <v>No</v>
      </c>
      <c r="W7694" t="str">
        <f>INDEX(People!$A$2:$A$5,MATCH(Sales!$M7694,People!$B$2:$B$5,0))</f>
        <v>Anna Andreadi</v>
      </c>
    </row>
    <row r="7695" spans="1:23" x14ac:dyDescent="0.25">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c r="V7695" t="str">
        <f>IF(ISNA(MATCH(Sales!$B7695,Returns!$B$2:$B$297,0)),"No","Yes")</f>
        <v>No</v>
      </c>
      <c r="W7695" t="str">
        <f>INDEX(People!$A$2:$A$5,MATCH(Sales!$M7695,People!$B$2:$B$5,0))</f>
        <v>Anna Andreadi</v>
      </c>
    </row>
    <row r="7696" spans="1:23" x14ac:dyDescent="0.25">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c r="V7696" t="str">
        <f>IF(ISNA(MATCH(Sales!$B7696,Returns!$B$2:$B$297,0)),"No","Yes")</f>
        <v>Yes</v>
      </c>
      <c r="W7696" t="str">
        <f>INDEX(People!$A$2:$A$5,MATCH(Sales!$M7696,People!$B$2:$B$5,0))</f>
        <v>Anna Andreadi</v>
      </c>
    </row>
    <row r="7697" spans="1:23" x14ac:dyDescent="0.25">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IF(ISNA(MATCH(Sales!$B7697,Returns!$B$2:$B$297,0)),"No","Yes")</f>
        <v>No</v>
      </c>
      <c r="W7697" t="str">
        <f>INDEX(People!$A$2:$A$5,MATCH(Sales!$M7697,People!$B$2:$B$5,0))</f>
        <v>Kelly Williams</v>
      </c>
    </row>
    <row r="7698" spans="1:23" x14ac:dyDescent="0.25">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c r="V7698" t="str">
        <f>IF(ISNA(MATCH(Sales!$B7698,Returns!$B$2:$B$297,0)),"No","Yes")</f>
        <v>No</v>
      </c>
      <c r="W7698" t="str">
        <f>INDEX(People!$A$2:$A$5,MATCH(Sales!$M7698,People!$B$2:$B$5,0))</f>
        <v>Kelly Williams</v>
      </c>
    </row>
    <row r="7699" spans="1:23" x14ac:dyDescent="0.25">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IF(ISNA(MATCH(Sales!$B7699,Returns!$B$2:$B$297,0)),"No","Yes")</f>
        <v>No</v>
      </c>
      <c r="W7699" t="str">
        <f>INDEX(People!$A$2:$A$5,MATCH(Sales!$M7699,People!$B$2:$B$5,0))</f>
        <v>Chuck Magee</v>
      </c>
    </row>
    <row r="7700" spans="1:23" x14ac:dyDescent="0.25">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c r="V7700" t="str">
        <f>IF(ISNA(MATCH(Sales!$B7700,Returns!$B$2:$B$297,0)),"No","Yes")</f>
        <v>No</v>
      </c>
      <c r="W7700" t="str">
        <f>INDEX(People!$A$2:$A$5,MATCH(Sales!$M7700,People!$B$2:$B$5,0))</f>
        <v>Chuck Magee</v>
      </c>
    </row>
    <row r="7701" spans="1:23" x14ac:dyDescent="0.25">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c r="V7701" t="str">
        <f>IF(ISNA(MATCH(Sales!$B7701,Returns!$B$2:$B$297,0)),"No","Yes")</f>
        <v>No</v>
      </c>
      <c r="W7701" t="str">
        <f>INDEX(People!$A$2:$A$5,MATCH(Sales!$M7701,People!$B$2:$B$5,0))</f>
        <v>Chuck Magee</v>
      </c>
    </row>
    <row r="7702" spans="1:23" x14ac:dyDescent="0.25">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c r="V7702" t="str">
        <f>IF(ISNA(MATCH(Sales!$B7702,Returns!$B$2:$B$297,0)),"No","Yes")</f>
        <v>No</v>
      </c>
      <c r="W7702" t="str">
        <f>INDEX(People!$A$2:$A$5,MATCH(Sales!$M7702,People!$B$2:$B$5,0))</f>
        <v>Chuck Magee</v>
      </c>
    </row>
    <row r="7703" spans="1:23" x14ac:dyDescent="0.25">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c r="V7703" t="str">
        <f>IF(ISNA(MATCH(Sales!$B7703,Returns!$B$2:$B$297,0)),"No","Yes")</f>
        <v>No</v>
      </c>
      <c r="W7703" t="str">
        <f>INDEX(People!$A$2:$A$5,MATCH(Sales!$M7703,People!$B$2:$B$5,0))</f>
        <v>Chuck Magee</v>
      </c>
    </row>
    <row r="7704" spans="1:23" x14ac:dyDescent="0.25">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c r="V7704" t="str">
        <f>IF(ISNA(MATCH(Sales!$B7704,Returns!$B$2:$B$297,0)),"No","Yes")</f>
        <v>No</v>
      </c>
      <c r="W7704" t="str">
        <f>INDEX(People!$A$2:$A$5,MATCH(Sales!$M7704,People!$B$2:$B$5,0))</f>
        <v>Kelly Williams</v>
      </c>
    </row>
    <row r="7705" spans="1:23" x14ac:dyDescent="0.25">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c r="V7705" t="str">
        <f>IF(ISNA(MATCH(Sales!$B7705,Returns!$B$2:$B$297,0)),"No","Yes")</f>
        <v>No</v>
      </c>
      <c r="W7705" t="str">
        <f>INDEX(People!$A$2:$A$5,MATCH(Sales!$M7705,People!$B$2:$B$5,0))</f>
        <v>Kelly Williams</v>
      </c>
    </row>
    <row r="7706" spans="1:23" x14ac:dyDescent="0.25">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c r="V7706" t="str">
        <f>IF(ISNA(MATCH(Sales!$B7706,Returns!$B$2:$B$297,0)),"No","Yes")</f>
        <v>No</v>
      </c>
      <c r="W7706" t="str">
        <f>INDEX(People!$A$2:$A$5,MATCH(Sales!$M7706,People!$B$2:$B$5,0))</f>
        <v>Kelly Williams</v>
      </c>
    </row>
    <row r="7707" spans="1:23" x14ac:dyDescent="0.25">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IF(ISNA(MATCH(Sales!$B7707,Returns!$B$2:$B$297,0)),"No","Yes")</f>
        <v>No</v>
      </c>
      <c r="W7707" t="str">
        <f>INDEX(People!$A$2:$A$5,MATCH(Sales!$M7707,People!$B$2:$B$5,0))</f>
        <v>Kelly Williams</v>
      </c>
    </row>
    <row r="7708" spans="1:23" x14ac:dyDescent="0.25">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IF(ISNA(MATCH(Sales!$B7708,Returns!$B$2:$B$297,0)),"No","Yes")</f>
        <v>No</v>
      </c>
      <c r="W7708" t="str">
        <f>INDEX(People!$A$2:$A$5,MATCH(Sales!$M7708,People!$B$2:$B$5,0))</f>
        <v>Kelly Williams</v>
      </c>
    </row>
    <row r="7709" spans="1:23" x14ac:dyDescent="0.25">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c r="V7709" t="str">
        <f>IF(ISNA(MATCH(Sales!$B7709,Returns!$B$2:$B$297,0)),"No","Yes")</f>
        <v>No</v>
      </c>
      <c r="W7709" t="str">
        <f>INDEX(People!$A$2:$A$5,MATCH(Sales!$M7709,People!$B$2:$B$5,0))</f>
        <v>Anna Andreadi</v>
      </c>
    </row>
    <row r="7710" spans="1:23" x14ac:dyDescent="0.25">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c r="V7710" t="str">
        <f>IF(ISNA(MATCH(Sales!$B7710,Returns!$B$2:$B$297,0)),"No","Yes")</f>
        <v>No</v>
      </c>
      <c r="W7710" t="str">
        <f>INDEX(People!$A$2:$A$5,MATCH(Sales!$M7710,People!$B$2:$B$5,0))</f>
        <v>Chuck Magee</v>
      </c>
    </row>
    <row r="7711" spans="1:23" x14ac:dyDescent="0.25">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c r="V7711" t="str">
        <f>IF(ISNA(MATCH(Sales!$B7711,Returns!$B$2:$B$297,0)),"No","Yes")</f>
        <v>No</v>
      </c>
      <c r="W7711" t="str">
        <f>INDEX(People!$A$2:$A$5,MATCH(Sales!$M7711,People!$B$2:$B$5,0))</f>
        <v>Chuck Magee</v>
      </c>
    </row>
    <row r="7712" spans="1:23" x14ac:dyDescent="0.25">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c r="V7712" t="str">
        <f>IF(ISNA(MATCH(Sales!$B7712,Returns!$B$2:$B$297,0)),"No","Yes")</f>
        <v>No</v>
      </c>
      <c r="W7712" t="str">
        <f>INDEX(People!$A$2:$A$5,MATCH(Sales!$M7712,People!$B$2:$B$5,0))</f>
        <v>Anna Andreadi</v>
      </c>
    </row>
    <row r="7713" spans="1:23" x14ac:dyDescent="0.25">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c r="V7713" t="str">
        <f>IF(ISNA(MATCH(Sales!$B7713,Returns!$B$2:$B$297,0)),"No","Yes")</f>
        <v>No</v>
      </c>
      <c r="W7713" t="str">
        <f>INDEX(People!$A$2:$A$5,MATCH(Sales!$M7713,People!$B$2:$B$5,0))</f>
        <v>Cassandra Brandow</v>
      </c>
    </row>
    <row r="7714" spans="1:23" x14ac:dyDescent="0.25">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c r="V7714" t="str">
        <f>IF(ISNA(MATCH(Sales!$B7714,Returns!$B$2:$B$297,0)),"No","Yes")</f>
        <v>No</v>
      </c>
      <c r="W7714" t="str">
        <f>INDEX(People!$A$2:$A$5,MATCH(Sales!$M7714,People!$B$2:$B$5,0))</f>
        <v>Cassandra Brandow</v>
      </c>
    </row>
    <row r="7715" spans="1:23" x14ac:dyDescent="0.25">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c r="V7715" t="str">
        <f>IF(ISNA(MATCH(Sales!$B7715,Returns!$B$2:$B$297,0)),"No","Yes")</f>
        <v>No</v>
      </c>
      <c r="W7715" t="str">
        <f>INDEX(People!$A$2:$A$5,MATCH(Sales!$M7715,People!$B$2:$B$5,0))</f>
        <v>Cassandra Brandow</v>
      </c>
    </row>
    <row r="7716" spans="1:23" x14ac:dyDescent="0.25">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c r="V7716" t="str">
        <f>IF(ISNA(MATCH(Sales!$B7716,Returns!$B$2:$B$297,0)),"No","Yes")</f>
        <v>No</v>
      </c>
      <c r="W7716" t="str">
        <f>INDEX(People!$A$2:$A$5,MATCH(Sales!$M7716,People!$B$2:$B$5,0))</f>
        <v>Anna Andreadi</v>
      </c>
    </row>
    <row r="7717" spans="1:23" x14ac:dyDescent="0.25">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c r="V7717" t="str">
        <f>IF(ISNA(MATCH(Sales!$B7717,Returns!$B$2:$B$297,0)),"No","Yes")</f>
        <v>No</v>
      </c>
      <c r="W7717" t="str">
        <f>INDEX(People!$A$2:$A$5,MATCH(Sales!$M7717,People!$B$2:$B$5,0))</f>
        <v>Chuck Magee</v>
      </c>
    </row>
    <row r="7718" spans="1:23" x14ac:dyDescent="0.25">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c r="V7718" t="str">
        <f>IF(ISNA(MATCH(Sales!$B7718,Returns!$B$2:$B$297,0)),"No","Yes")</f>
        <v>Yes</v>
      </c>
      <c r="W7718" t="str">
        <f>INDEX(People!$A$2:$A$5,MATCH(Sales!$M7718,People!$B$2:$B$5,0))</f>
        <v>Anna Andreadi</v>
      </c>
    </row>
    <row r="7719" spans="1:23" x14ac:dyDescent="0.25">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c r="V7719" t="str">
        <f>IF(ISNA(MATCH(Sales!$B7719,Returns!$B$2:$B$297,0)),"No","Yes")</f>
        <v>Yes</v>
      </c>
      <c r="W7719" t="str">
        <f>INDEX(People!$A$2:$A$5,MATCH(Sales!$M7719,People!$B$2:$B$5,0))</f>
        <v>Anna Andreadi</v>
      </c>
    </row>
    <row r="7720" spans="1:23" x14ac:dyDescent="0.25">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c r="V7720" t="str">
        <f>IF(ISNA(MATCH(Sales!$B7720,Returns!$B$2:$B$297,0)),"No","Yes")</f>
        <v>No</v>
      </c>
      <c r="W7720" t="str">
        <f>INDEX(People!$A$2:$A$5,MATCH(Sales!$M7720,People!$B$2:$B$5,0))</f>
        <v>Anna Andreadi</v>
      </c>
    </row>
    <row r="7721" spans="1:23" x14ac:dyDescent="0.25">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c r="V7721" t="str">
        <f>IF(ISNA(MATCH(Sales!$B7721,Returns!$B$2:$B$297,0)),"No","Yes")</f>
        <v>No</v>
      </c>
      <c r="W7721" t="str">
        <f>INDEX(People!$A$2:$A$5,MATCH(Sales!$M7721,People!$B$2:$B$5,0))</f>
        <v>Chuck Magee</v>
      </c>
    </row>
    <row r="7722" spans="1:23" x14ac:dyDescent="0.25">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IF(ISNA(MATCH(Sales!$B7722,Returns!$B$2:$B$297,0)),"No","Yes")</f>
        <v>No</v>
      </c>
      <c r="W7722" t="str">
        <f>INDEX(People!$A$2:$A$5,MATCH(Sales!$M7722,People!$B$2:$B$5,0))</f>
        <v>Chuck Magee</v>
      </c>
    </row>
    <row r="7723" spans="1:23" x14ac:dyDescent="0.25">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c r="V7723" t="str">
        <f>IF(ISNA(MATCH(Sales!$B7723,Returns!$B$2:$B$297,0)),"No","Yes")</f>
        <v>No</v>
      </c>
      <c r="W7723" t="str">
        <f>INDEX(People!$A$2:$A$5,MATCH(Sales!$M7723,People!$B$2:$B$5,0))</f>
        <v>Chuck Magee</v>
      </c>
    </row>
    <row r="7724" spans="1:23" x14ac:dyDescent="0.25">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c r="V7724" t="str">
        <f>IF(ISNA(MATCH(Sales!$B7724,Returns!$B$2:$B$297,0)),"No","Yes")</f>
        <v>No</v>
      </c>
      <c r="W7724" t="str">
        <f>INDEX(People!$A$2:$A$5,MATCH(Sales!$M7724,People!$B$2:$B$5,0))</f>
        <v>Anna Andreadi</v>
      </c>
    </row>
    <row r="7725" spans="1:23" x14ac:dyDescent="0.25">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c r="V7725" t="str">
        <f>IF(ISNA(MATCH(Sales!$B7725,Returns!$B$2:$B$297,0)),"No","Yes")</f>
        <v>No</v>
      </c>
      <c r="W7725" t="str">
        <f>INDEX(People!$A$2:$A$5,MATCH(Sales!$M7725,People!$B$2:$B$5,0))</f>
        <v>Kelly Williams</v>
      </c>
    </row>
    <row r="7726" spans="1:23" x14ac:dyDescent="0.25">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c r="V7726" t="str">
        <f>IF(ISNA(MATCH(Sales!$B7726,Returns!$B$2:$B$297,0)),"No","Yes")</f>
        <v>No</v>
      </c>
      <c r="W7726" t="str">
        <f>INDEX(People!$A$2:$A$5,MATCH(Sales!$M7726,People!$B$2:$B$5,0))</f>
        <v>Chuck Magee</v>
      </c>
    </row>
    <row r="7727" spans="1:23" x14ac:dyDescent="0.25">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c r="V7727" t="str">
        <f>IF(ISNA(MATCH(Sales!$B7727,Returns!$B$2:$B$297,0)),"No","Yes")</f>
        <v>No</v>
      </c>
      <c r="W7727" t="str">
        <f>INDEX(People!$A$2:$A$5,MATCH(Sales!$M7727,People!$B$2:$B$5,0))</f>
        <v>Chuck Magee</v>
      </c>
    </row>
    <row r="7728" spans="1:23" x14ac:dyDescent="0.25">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IF(ISNA(MATCH(Sales!$B7728,Returns!$B$2:$B$297,0)),"No","Yes")</f>
        <v>No</v>
      </c>
      <c r="W7728" t="str">
        <f>INDEX(People!$A$2:$A$5,MATCH(Sales!$M7728,People!$B$2:$B$5,0))</f>
        <v>Chuck Magee</v>
      </c>
    </row>
    <row r="7729" spans="1:23" x14ac:dyDescent="0.25">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c r="V7729" t="str">
        <f>IF(ISNA(MATCH(Sales!$B7729,Returns!$B$2:$B$297,0)),"No","Yes")</f>
        <v>No</v>
      </c>
      <c r="W7729" t="str">
        <f>INDEX(People!$A$2:$A$5,MATCH(Sales!$M7729,People!$B$2:$B$5,0))</f>
        <v>Chuck Magee</v>
      </c>
    </row>
    <row r="7730" spans="1:23" x14ac:dyDescent="0.25">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IF(ISNA(MATCH(Sales!$B7730,Returns!$B$2:$B$297,0)),"No","Yes")</f>
        <v>No</v>
      </c>
      <c r="W7730" t="str">
        <f>INDEX(People!$A$2:$A$5,MATCH(Sales!$M7730,People!$B$2:$B$5,0))</f>
        <v>Kelly Williams</v>
      </c>
    </row>
    <row r="7731" spans="1:23" x14ac:dyDescent="0.25">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c r="V7731" t="str">
        <f>IF(ISNA(MATCH(Sales!$B7731,Returns!$B$2:$B$297,0)),"No","Yes")</f>
        <v>No</v>
      </c>
      <c r="W7731" t="str">
        <f>INDEX(People!$A$2:$A$5,MATCH(Sales!$M7731,People!$B$2:$B$5,0))</f>
        <v>Cassandra Brandow</v>
      </c>
    </row>
    <row r="7732" spans="1:23" x14ac:dyDescent="0.25">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c r="V7732" t="str">
        <f>IF(ISNA(MATCH(Sales!$B7732,Returns!$B$2:$B$297,0)),"No","Yes")</f>
        <v>No</v>
      </c>
      <c r="W7732" t="str">
        <f>INDEX(People!$A$2:$A$5,MATCH(Sales!$M7732,People!$B$2:$B$5,0))</f>
        <v>Anna Andreadi</v>
      </c>
    </row>
    <row r="7733" spans="1:23" x14ac:dyDescent="0.25">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c r="V7733" t="str">
        <f>IF(ISNA(MATCH(Sales!$B7733,Returns!$B$2:$B$297,0)),"No","Yes")</f>
        <v>No</v>
      </c>
      <c r="W7733" t="str">
        <f>INDEX(People!$A$2:$A$5,MATCH(Sales!$M7733,People!$B$2:$B$5,0))</f>
        <v>Kelly Williams</v>
      </c>
    </row>
    <row r="7734" spans="1:23" x14ac:dyDescent="0.25">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c r="V7734" t="str">
        <f>IF(ISNA(MATCH(Sales!$B7734,Returns!$B$2:$B$297,0)),"No","Yes")</f>
        <v>No</v>
      </c>
      <c r="W7734" t="str">
        <f>INDEX(People!$A$2:$A$5,MATCH(Sales!$M7734,People!$B$2:$B$5,0))</f>
        <v>Kelly Williams</v>
      </c>
    </row>
    <row r="7735" spans="1:23" x14ac:dyDescent="0.25">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c r="V7735" t="str">
        <f>IF(ISNA(MATCH(Sales!$B7735,Returns!$B$2:$B$297,0)),"No","Yes")</f>
        <v>No</v>
      </c>
      <c r="W7735" t="str">
        <f>INDEX(People!$A$2:$A$5,MATCH(Sales!$M7735,People!$B$2:$B$5,0))</f>
        <v>Chuck Magee</v>
      </c>
    </row>
    <row r="7736" spans="1:23" x14ac:dyDescent="0.25">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c r="V7736" t="str">
        <f>IF(ISNA(MATCH(Sales!$B7736,Returns!$B$2:$B$297,0)),"No","Yes")</f>
        <v>No</v>
      </c>
      <c r="W7736" t="str">
        <f>INDEX(People!$A$2:$A$5,MATCH(Sales!$M7736,People!$B$2:$B$5,0))</f>
        <v>Anna Andreadi</v>
      </c>
    </row>
    <row r="7737" spans="1:23" x14ac:dyDescent="0.25">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IF(ISNA(MATCH(Sales!$B7737,Returns!$B$2:$B$297,0)),"No","Yes")</f>
        <v>No</v>
      </c>
      <c r="W7737" t="str">
        <f>INDEX(People!$A$2:$A$5,MATCH(Sales!$M7737,People!$B$2:$B$5,0))</f>
        <v>Anna Andreadi</v>
      </c>
    </row>
    <row r="7738" spans="1:23" x14ac:dyDescent="0.25">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c r="V7738" t="str">
        <f>IF(ISNA(MATCH(Sales!$B7738,Returns!$B$2:$B$297,0)),"No","Yes")</f>
        <v>No</v>
      </c>
      <c r="W7738" t="str">
        <f>INDEX(People!$A$2:$A$5,MATCH(Sales!$M7738,People!$B$2:$B$5,0))</f>
        <v>Chuck Magee</v>
      </c>
    </row>
    <row r="7739" spans="1:23" x14ac:dyDescent="0.25">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c r="V7739" t="str">
        <f>IF(ISNA(MATCH(Sales!$B7739,Returns!$B$2:$B$297,0)),"No","Yes")</f>
        <v>No</v>
      </c>
      <c r="W7739" t="str">
        <f>INDEX(People!$A$2:$A$5,MATCH(Sales!$M7739,People!$B$2:$B$5,0))</f>
        <v>Cassandra Brandow</v>
      </c>
    </row>
    <row r="7740" spans="1:23" x14ac:dyDescent="0.25">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c r="V7740" t="str">
        <f>IF(ISNA(MATCH(Sales!$B7740,Returns!$B$2:$B$297,0)),"No","Yes")</f>
        <v>No</v>
      </c>
      <c r="W7740" t="str">
        <f>INDEX(People!$A$2:$A$5,MATCH(Sales!$M7740,People!$B$2:$B$5,0))</f>
        <v>Chuck Magee</v>
      </c>
    </row>
    <row r="7741" spans="1:23" x14ac:dyDescent="0.25">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c r="V7741" t="str">
        <f>IF(ISNA(MATCH(Sales!$B7741,Returns!$B$2:$B$297,0)),"No","Yes")</f>
        <v>No</v>
      </c>
      <c r="W7741" t="str">
        <f>INDEX(People!$A$2:$A$5,MATCH(Sales!$M7741,People!$B$2:$B$5,0))</f>
        <v>Anna Andreadi</v>
      </c>
    </row>
    <row r="7742" spans="1:23" x14ac:dyDescent="0.25">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c r="V7742" t="str">
        <f>IF(ISNA(MATCH(Sales!$B7742,Returns!$B$2:$B$297,0)),"No","Yes")</f>
        <v>No</v>
      </c>
      <c r="W7742" t="str">
        <f>INDEX(People!$A$2:$A$5,MATCH(Sales!$M7742,People!$B$2:$B$5,0))</f>
        <v>Anna Andreadi</v>
      </c>
    </row>
    <row r="7743" spans="1:23" x14ac:dyDescent="0.25">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c r="V7743" t="str">
        <f>IF(ISNA(MATCH(Sales!$B7743,Returns!$B$2:$B$297,0)),"No","Yes")</f>
        <v>No</v>
      </c>
      <c r="W7743" t="str">
        <f>INDEX(People!$A$2:$A$5,MATCH(Sales!$M7743,People!$B$2:$B$5,0))</f>
        <v>Anna Andreadi</v>
      </c>
    </row>
    <row r="7744" spans="1:23" x14ac:dyDescent="0.25">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c r="V7744" t="str">
        <f>IF(ISNA(MATCH(Sales!$B7744,Returns!$B$2:$B$297,0)),"No","Yes")</f>
        <v>No</v>
      </c>
      <c r="W7744" t="str">
        <f>INDEX(People!$A$2:$A$5,MATCH(Sales!$M7744,People!$B$2:$B$5,0))</f>
        <v>Anna Andreadi</v>
      </c>
    </row>
    <row r="7745" spans="1:23" x14ac:dyDescent="0.25">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c r="V7745" t="str">
        <f>IF(ISNA(MATCH(Sales!$B7745,Returns!$B$2:$B$297,0)),"No","Yes")</f>
        <v>No</v>
      </c>
      <c r="W7745" t="str">
        <f>INDEX(People!$A$2:$A$5,MATCH(Sales!$M7745,People!$B$2:$B$5,0))</f>
        <v>Chuck Magee</v>
      </c>
    </row>
    <row r="7746" spans="1:23" x14ac:dyDescent="0.25">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c r="V7746" t="str">
        <f>IF(ISNA(MATCH(Sales!$B7746,Returns!$B$2:$B$297,0)),"No","Yes")</f>
        <v>No</v>
      </c>
      <c r="W7746" t="str">
        <f>INDEX(People!$A$2:$A$5,MATCH(Sales!$M7746,People!$B$2:$B$5,0))</f>
        <v>Chuck Magee</v>
      </c>
    </row>
    <row r="7747" spans="1:23" x14ac:dyDescent="0.25">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c r="V7747" t="str">
        <f>IF(ISNA(MATCH(Sales!$B7747,Returns!$B$2:$B$297,0)),"No","Yes")</f>
        <v>No</v>
      </c>
      <c r="W7747" t="str">
        <f>INDEX(People!$A$2:$A$5,MATCH(Sales!$M7747,People!$B$2:$B$5,0))</f>
        <v>Chuck Magee</v>
      </c>
    </row>
    <row r="7748" spans="1:23" x14ac:dyDescent="0.25">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IF(ISNA(MATCH(Sales!$B7748,Returns!$B$2:$B$297,0)),"No","Yes")</f>
        <v>No</v>
      </c>
      <c r="W7748" t="str">
        <f>INDEX(People!$A$2:$A$5,MATCH(Sales!$M7748,People!$B$2:$B$5,0))</f>
        <v>Kelly Williams</v>
      </c>
    </row>
    <row r="7749" spans="1:23" x14ac:dyDescent="0.25">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c r="V7749" t="str">
        <f>IF(ISNA(MATCH(Sales!$B7749,Returns!$B$2:$B$297,0)),"No","Yes")</f>
        <v>No</v>
      </c>
      <c r="W7749" t="str">
        <f>INDEX(People!$A$2:$A$5,MATCH(Sales!$M7749,People!$B$2:$B$5,0))</f>
        <v>Chuck Magee</v>
      </c>
    </row>
    <row r="7750" spans="1:23" x14ac:dyDescent="0.25">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c r="V7750" t="str">
        <f>IF(ISNA(MATCH(Sales!$B7750,Returns!$B$2:$B$297,0)),"No","Yes")</f>
        <v>No</v>
      </c>
      <c r="W7750" t="str">
        <f>INDEX(People!$A$2:$A$5,MATCH(Sales!$M7750,People!$B$2:$B$5,0))</f>
        <v>Cassandra Brandow</v>
      </c>
    </row>
    <row r="7751" spans="1:23" x14ac:dyDescent="0.25">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IF(ISNA(MATCH(Sales!$B7751,Returns!$B$2:$B$297,0)),"No","Yes")</f>
        <v>No</v>
      </c>
      <c r="W7751" t="str">
        <f>INDEX(People!$A$2:$A$5,MATCH(Sales!$M7751,People!$B$2:$B$5,0))</f>
        <v>Cassandra Brandow</v>
      </c>
    </row>
    <row r="7752" spans="1:23" x14ac:dyDescent="0.25">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IF(ISNA(MATCH(Sales!$B7752,Returns!$B$2:$B$297,0)),"No","Yes")</f>
        <v>No</v>
      </c>
      <c r="W7752" t="str">
        <f>INDEX(People!$A$2:$A$5,MATCH(Sales!$M7752,People!$B$2:$B$5,0))</f>
        <v>Cassandra Brandow</v>
      </c>
    </row>
    <row r="7753" spans="1:23" x14ac:dyDescent="0.25">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IF(ISNA(MATCH(Sales!$B7753,Returns!$B$2:$B$297,0)),"No","Yes")</f>
        <v>No</v>
      </c>
      <c r="W7753" t="str">
        <f>INDEX(People!$A$2:$A$5,MATCH(Sales!$M7753,People!$B$2:$B$5,0))</f>
        <v>Cassandra Brandow</v>
      </c>
    </row>
    <row r="7754" spans="1:23" x14ac:dyDescent="0.25">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c r="V7754" t="str">
        <f>IF(ISNA(MATCH(Sales!$B7754,Returns!$B$2:$B$297,0)),"No","Yes")</f>
        <v>No</v>
      </c>
      <c r="W7754" t="str">
        <f>INDEX(People!$A$2:$A$5,MATCH(Sales!$M7754,People!$B$2:$B$5,0))</f>
        <v>Cassandra Brandow</v>
      </c>
    </row>
    <row r="7755" spans="1:23" x14ac:dyDescent="0.25">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c r="V7755" t="str">
        <f>IF(ISNA(MATCH(Sales!$B7755,Returns!$B$2:$B$297,0)),"No","Yes")</f>
        <v>No</v>
      </c>
      <c r="W7755" t="str">
        <f>INDEX(People!$A$2:$A$5,MATCH(Sales!$M7755,People!$B$2:$B$5,0))</f>
        <v>Cassandra Brandow</v>
      </c>
    </row>
    <row r="7756" spans="1:23" x14ac:dyDescent="0.25">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c r="V7756" t="str">
        <f>IF(ISNA(MATCH(Sales!$B7756,Returns!$B$2:$B$297,0)),"No","Yes")</f>
        <v>No</v>
      </c>
      <c r="W7756" t="str">
        <f>INDEX(People!$A$2:$A$5,MATCH(Sales!$M7756,People!$B$2:$B$5,0))</f>
        <v>Chuck Magee</v>
      </c>
    </row>
    <row r="7757" spans="1:23" x14ac:dyDescent="0.25">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c r="V7757" t="str">
        <f>IF(ISNA(MATCH(Sales!$B7757,Returns!$B$2:$B$297,0)),"No","Yes")</f>
        <v>No</v>
      </c>
      <c r="W7757" t="str">
        <f>INDEX(People!$A$2:$A$5,MATCH(Sales!$M7757,People!$B$2:$B$5,0))</f>
        <v>Cassandra Brandow</v>
      </c>
    </row>
    <row r="7758" spans="1:23" x14ac:dyDescent="0.25">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c r="V7758" t="str">
        <f>IF(ISNA(MATCH(Sales!$B7758,Returns!$B$2:$B$297,0)),"No","Yes")</f>
        <v>No</v>
      </c>
      <c r="W7758" t="str">
        <f>INDEX(People!$A$2:$A$5,MATCH(Sales!$M7758,People!$B$2:$B$5,0))</f>
        <v>Cassandra Brandow</v>
      </c>
    </row>
    <row r="7759" spans="1:23" x14ac:dyDescent="0.25">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c r="V7759" t="str">
        <f>IF(ISNA(MATCH(Sales!$B7759,Returns!$B$2:$B$297,0)),"No","Yes")</f>
        <v>No</v>
      </c>
      <c r="W7759" t="str">
        <f>INDEX(People!$A$2:$A$5,MATCH(Sales!$M7759,People!$B$2:$B$5,0))</f>
        <v>Chuck Magee</v>
      </c>
    </row>
    <row r="7760" spans="1:23" x14ac:dyDescent="0.25">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c r="V7760" t="str">
        <f>IF(ISNA(MATCH(Sales!$B7760,Returns!$B$2:$B$297,0)),"No","Yes")</f>
        <v>No</v>
      </c>
      <c r="W7760" t="str">
        <f>INDEX(People!$A$2:$A$5,MATCH(Sales!$M7760,People!$B$2:$B$5,0))</f>
        <v>Chuck Magee</v>
      </c>
    </row>
    <row r="7761" spans="1:23" x14ac:dyDescent="0.25">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c r="V7761" t="str">
        <f>IF(ISNA(MATCH(Sales!$B7761,Returns!$B$2:$B$297,0)),"No","Yes")</f>
        <v>No</v>
      </c>
      <c r="W7761" t="str">
        <f>INDEX(People!$A$2:$A$5,MATCH(Sales!$M7761,People!$B$2:$B$5,0))</f>
        <v>Kelly Williams</v>
      </c>
    </row>
    <row r="7762" spans="1:23" x14ac:dyDescent="0.25">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c r="V7762" t="str">
        <f>IF(ISNA(MATCH(Sales!$B7762,Returns!$B$2:$B$297,0)),"No","Yes")</f>
        <v>No</v>
      </c>
      <c r="W7762" t="str">
        <f>INDEX(People!$A$2:$A$5,MATCH(Sales!$M7762,People!$B$2:$B$5,0))</f>
        <v>Cassandra Brandow</v>
      </c>
    </row>
    <row r="7763" spans="1:23" x14ac:dyDescent="0.25">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c r="V7763" t="str">
        <f>IF(ISNA(MATCH(Sales!$B7763,Returns!$B$2:$B$297,0)),"No","Yes")</f>
        <v>No</v>
      </c>
      <c r="W7763" t="str">
        <f>INDEX(People!$A$2:$A$5,MATCH(Sales!$M7763,People!$B$2:$B$5,0))</f>
        <v>Kelly Williams</v>
      </c>
    </row>
    <row r="7764" spans="1:23" x14ac:dyDescent="0.25">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c r="V7764" t="str">
        <f>IF(ISNA(MATCH(Sales!$B7764,Returns!$B$2:$B$297,0)),"No","Yes")</f>
        <v>Yes</v>
      </c>
      <c r="W7764" t="str">
        <f>INDEX(People!$A$2:$A$5,MATCH(Sales!$M7764,People!$B$2:$B$5,0))</f>
        <v>Anna Andreadi</v>
      </c>
    </row>
    <row r="7765" spans="1:23" x14ac:dyDescent="0.25">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c r="V7765" t="str">
        <f>IF(ISNA(MATCH(Sales!$B7765,Returns!$B$2:$B$297,0)),"No","Yes")</f>
        <v>No</v>
      </c>
      <c r="W7765" t="str">
        <f>INDEX(People!$A$2:$A$5,MATCH(Sales!$M7765,People!$B$2:$B$5,0))</f>
        <v>Cassandra Brandow</v>
      </c>
    </row>
    <row r="7766" spans="1:23" x14ac:dyDescent="0.25">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c r="V7766" t="str">
        <f>IF(ISNA(MATCH(Sales!$B7766,Returns!$B$2:$B$297,0)),"No","Yes")</f>
        <v>No</v>
      </c>
      <c r="W7766" t="str">
        <f>INDEX(People!$A$2:$A$5,MATCH(Sales!$M7766,People!$B$2:$B$5,0))</f>
        <v>Chuck Magee</v>
      </c>
    </row>
    <row r="7767" spans="1:23" x14ac:dyDescent="0.25">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c r="V7767" t="str">
        <f>IF(ISNA(MATCH(Sales!$B7767,Returns!$B$2:$B$297,0)),"No","Yes")</f>
        <v>No</v>
      </c>
      <c r="W7767" t="str">
        <f>INDEX(People!$A$2:$A$5,MATCH(Sales!$M7767,People!$B$2:$B$5,0))</f>
        <v>Chuck Magee</v>
      </c>
    </row>
    <row r="7768" spans="1:23" x14ac:dyDescent="0.25">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c r="V7768" t="str">
        <f>IF(ISNA(MATCH(Sales!$B7768,Returns!$B$2:$B$297,0)),"No","Yes")</f>
        <v>No</v>
      </c>
      <c r="W7768" t="str">
        <f>INDEX(People!$A$2:$A$5,MATCH(Sales!$M7768,People!$B$2:$B$5,0))</f>
        <v>Chuck Magee</v>
      </c>
    </row>
    <row r="7769" spans="1:23" x14ac:dyDescent="0.25">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c r="V7769" t="str">
        <f>IF(ISNA(MATCH(Sales!$B7769,Returns!$B$2:$B$297,0)),"No","Yes")</f>
        <v>No</v>
      </c>
      <c r="W7769" t="str">
        <f>INDEX(People!$A$2:$A$5,MATCH(Sales!$M7769,People!$B$2:$B$5,0))</f>
        <v>Anna Andreadi</v>
      </c>
    </row>
    <row r="7770" spans="1:23" x14ac:dyDescent="0.25">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c r="V7770" t="str">
        <f>IF(ISNA(MATCH(Sales!$B7770,Returns!$B$2:$B$297,0)),"No","Yes")</f>
        <v>No</v>
      </c>
      <c r="W7770" t="str">
        <f>INDEX(People!$A$2:$A$5,MATCH(Sales!$M7770,People!$B$2:$B$5,0))</f>
        <v>Cassandra Brandow</v>
      </c>
    </row>
    <row r="7771" spans="1:23" x14ac:dyDescent="0.25">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c r="V7771" t="str">
        <f>IF(ISNA(MATCH(Sales!$B7771,Returns!$B$2:$B$297,0)),"No","Yes")</f>
        <v>No</v>
      </c>
      <c r="W7771" t="str">
        <f>INDEX(People!$A$2:$A$5,MATCH(Sales!$M7771,People!$B$2:$B$5,0))</f>
        <v>Anna Andreadi</v>
      </c>
    </row>
    <row r="7772" spans="1:23" x14ac:dyDescent="0.25">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c r="V7772" t="str">
        <f>IF(ISNA(MATCH(Sales!$B7772,Returns!$B$2:$B$297,0)),"No","Yes")</f>
        <v>No</v>
      </c>
      <c r="W7772" t="str">
        <f>INDEX(People!$A$2:$A$5,MATCH(Sales!$M7772,People!$B$2:$B$5,0))</f>
        <v>Anna Andreadi</v>
      </c>
    </row>
    <row r="7773" spans="1:23" x14ac:dyDescent="0.25">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c r="V7773" t="str">
        <f>IF(ISNA(MATCH(Sales!$B7773,Returns!$B$2:$B$297,0)),"No","Yes")</f>
        <v>No</v>
      </c>
      <c r="W7773" t="str">
        <f>INDEX(People!$A$2:$A$5,MATCH(Sales!$M7773,People!$B$2:$B$5,0))</f>
        <v>Chuck Magee</v>
      </c>
    </row>
    <row r="7774" spans="1:23" x14ac:dyDescent="0.25">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c r="V7774" t="str">
        <f>IF(ISNA(MATCH(Sales!$B7774,Returns!$B$2:$B$297,0)),"No","Yes")</f>
        <v>No</v>
      </c>
      <c r="W7774" t="str">
        <f>INDEX(People!$A$2:$A$5,MATCH(Sales!$M7774,People!$B$2:$B$5,0))</f>
        <v>Chuck Magee</v>
      </c>
    </row>
    <row r="7775" spans="1:23" x14ac:dyDescent="0.25">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c r="V7775" t="str">
        <f>IF(ISNA(MATCH(Sales!$B7775,Returns!$B$2:$B$297,0)),"No","Yes")</f>
        <v>No</v>
      </c>
      <c r="W7775" t="str">
        <f>INDEX(People!$A$2:$A$5,MATCH(Sales!$M7775,People!$B$2:$B$5,0))</f>
        <v>Chuck Magee</v>
      </c>
    </row>
    <row r="7776" spans="1:23" x14ac:dyDescent="0.25">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c r="V7776" t="str">
        <f>IF(ISNA(MATCH(Sales!$B7776,Returns!$B$2:$B$297,0)),"No","Yes")</f>
        <v>No</v>
      </c>
      <c r="W7776" t="str">
        <f>INDEX(People!$A$2:$A$5,MATCH(Sales!$M7776,People!$B$2:$B$5,0))</f>
        <v>Anna Andreadi</v>
      </c>
    </row>
    <row r="7777" spans="1:23" x14ac:dyDescent="0.25">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c r="V7777" t="str">
        <f>IF(ISNA(MATCH(Sales!$B7777,Returns!$B$2:$B$297,0)),"No","Yes")</f>
        <v>No</v>
      </c>
      <c r="W7777" t="str">
        <f>INDEX(People!$A$2:$A$5,MATCH(Sales!$M7777,People!$B$2:$B$5,0))</f>
        <v>Anna Andreadi</v>
      </c>
    </row>
    <row r="7778" spans="1:23" x14ac:dyDescent="0.25">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c r="V7778" t="str">
        <f>IF(ISNA(MATCH(Sales!$B7778,Returns!$B$2:$B$297,0)),"No","Yes")</f>
        <v>No</v>
      </c>
      <c r="W7778" t="str">
        <f>INDEX(People!$A$2:$A$5,MATCH(Sales!$M7778,People!$B$2:$B$5,0))</f>
        <v>Anna Andreadi</v>
      </c>
    </row>
    <row r="7779" spans="1:23" x14ac:dyDescent="0.25">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c r="V7779" t="str">
        <f>IF(ISNA(MATCH(Sales!$B7779,Returns!$B$2:$B$297,0)),"No","Yes")</f>
        <v>No</v>
      </c>
      <c r="W7779" t="str">
        <f>INDEX(People!$A$2:$A$5,MATCH(Sales!$M7779,People!$B$2:$B$5,0))</f>
        <v>Anna Andreadi</v>
      </c>
    </row>
    <row r="7780" spans="1:23" x14ac:dyDescent="0.25">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c r="V7780" t="str">
        <f>IF(ISNA(MATCH(Sales!$B7780,Returns!$B$2:$B$297,0)),"No","Yes")</f>
        <v>No</v>
      </c>
      <c r="W7780" t="str">
        <f>INDEX(People!$A$2:$A$5,MATCH(Sales!$M7780,People!$B$2:$B$5,0))</f>
        <v>Anna Andreadi</v>
      </c>
    </row>
    <row r="7781" spans="1:23" x14ac:dyDescent="0.25">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c r="V7781" t="str">
        <f>IF(ISNA(MATCH(Sales!$B7781,Returns!$B$2:$B$297,0)),"No","Yes")</f>
        <v>No</v>
      </c>
      <c r="W7781" t="str">
        <f>INDEX(People!$A$2:$A$5,MATCH(Sales!$M7781,People!$B$2:$B$5,0))</f>
        <v>Cassandra Brandow</v>
      </c>
    </row>
    <row r="7782" spans="1:23" x14ac:dyDescent="0.25">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c r="V7782" t="str">
        <f>IF(ISNA(MATCH(Sales!$B7782,Returns!$B$2:$B$297,0)),"No","Yes")</f>
        <v>No</v>
      </c>
      <c r="W7782" t="str">
        <f>INDEX(People!$A$2:$A$5,MATCH(Sales!$M7782,People!$B$2:$B$5,0))</f>
        <v>Cassandra Brandow</v>
      </c>
    </row>
    <row r="7783" spans="1:23" x14ac:dyDescent="0.25">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c r="V7783" t="str">
        <f>IF(ISNA(MATCH(Sales!$B7783,Returns!$B$2:$B$297,0)),"No","Yes")</f>
        <v>No</v>
      </c>
      <c r="W7783" t="str">
        <f>INDEX(People!$A$2:$A$5,MATCH(Sales!$M7783,People!$B$2:$B$5,0))</f>
        <v>Kelly Williams</v>
      </c>
    </row>
    <row r="7784" spans="1:23" x14ac:dyDescent="0.25">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c r="V7784" t="str">
        <f>IF(ISNA(MATCH(Sales!$B7784,Returns!$B$2:$B$297,0)),"No","Yes")</f>
        <v>No</v>
      </c>
      <c r="W7784" t="str">
        <f>INDEX(People!$A$2:$A$5,MATCH(Sales!$M7784,People!$B$2:$B$5,0))</f>
        <v>Cassandra Brandow</v>
      </c>
    </row>
    <row r="7785" spans="1:23" x14ac:dyDescent="0.25">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c r="V7785" t="str">
        <f>IF(ISNA(MATCH(Sales!$B7785,Returns!$B$2:$B$297,0)),"No","Yes")</f>
        <v>No</v>
      </c>
      <c r="W7785" t="str">
        <f>INDEX(People!$A$2:$A$5,MATCH(Sales!$M7785,People!$B$2:$B$5,0))</f>
        <v>Cassandra Brandow</v>
      </c>
    </row>
    <row r="7786" spans="1:23" x14ac:dyDescent="0.25">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c r="V7786" t="str">
        <f>IF(ISNA(MATCH(Sales!$B7786,Returns!$B$2:$B$297,0)),"No","Yes")</f>
        <v>No</v>
      </c>
      <c r="W7786" t="str">
        <f>INDEX(People!$A$2:$A$5,MATCH(Sales!$M7786,People!$B$2:$B$5,0))</f>
        <v>Cassandra Brandow</v>
      </c>
    </row>
    <row r="7787" spans="1:23" x14ac:dyDescent="0.25">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c r="V7787" t="str">
        <f>IF(ISNA(MATCH(Sales!$B7787,Returns!$B$2:$B$297,0)),"No","Yes")</f>
        <v>No</v>
      </c>
      <c r="W7787" t="str">
        <f>INDEX(People!$A$2:$A$5,MATCH(Sales!$M7787,People!$B$2:$B$5,0))</f>
        <v>Chuck Magee</v>
      </c>
    </row>
    <row r="7788" spans="1:23" x14ac:dyDescent="0.25">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c r="V7788" t="str">
        <f>IF(ISNA(MATCH(Sales!$B7788,Returns!$B$2:$B$297,0)),"No","Yes")</f>
        <v>No</v>
      </c>
      <c r="W7788" t="str">
        <f>INDEX(People!$A$2:$A$5,MATCH(Sales!$M7788,People!$B$2:$B$5,0))</f>
        <v>Kelly Williams</v>
      </c>
    </row>
    <row r="7789" spans="1:23" x14ac:dyDescent="0.25">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c r="V7789" t="str">
        <f>IF(ISNA(MATCH(Sales!$B7789,Returns!$B$2:$B$297,0)),"No","Yes")</f>
        <v>No</v>
      </c>
      <c r="W7789" t="str">
        <f>INDEX(People!$A$2:$A$5,MATCH(Sales!$M7789,People!$B$2:$B$5,0))</f>
        <v>Kelly Williams</v>
      </c>
    </row>
    <row r="7790" spans="1:23" x14ac:dyDescent="0.25">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c r="V7790" t="str">
        <f>IF(ISNA(MATCH(Sales!$B7790,Returns!$B$2:$B$297,0)),"No","Yes")</f>
        <v>No</v>
      </c>
      <c r="W7790" t="str">
        <f>INDEX(People!$A$2:$A$5,MATCH(Sales!$M7790,People!$B$2:$B$5,0))</f>
        <v>Kelly Williams</v>
      </c>
    </row>
    <row r="7791" spans="1:23" x14ac:dyDescent="0.25">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c r="V7791" t="str">
        <f>IF(ISNA(MATCH(Sales!$B7791,Returns!$B$2:$B$297,0)),"No","Yes")</f>
        <v>No</v>
      </c>
      <c r="W7791" t="str">
        <f>INDEX(People!$A$2:$A$5,MATCH(Sales!$M7791,People!$B$2:$B$5,0))</f>
        <v>Kelly Williams</v>
      </c>
    </row>
    <row r="7792" spans="1:23" x14ac:dyDescent="0.25">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c r="V7792" t="str">
        <f>IF(ISNA(MATCH(Sales!$B7792,Returns!$B$2:$B$297,0)),"No","Yes")</f>
        <v>No</v>
      </c>
      <c r="W7792" t="str">
        <f>INDEX(People!$A$2:$A$5,MATCH(Sales!$M7792,People!$B$2:$B$5,0))</f>
        <v>Chuck Magee</v>
      </c>
    </row>
    <row r="7793" spans="1:23" x14ac:dyDescent="0.25">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c r="V7793" t="str">
        <f>IF(ISNA(MATCH(Sales!$B7793,Returns!$B$2:$B$297,0)),"No","Yes")</f>
        <v>No</v>
      </c>
      <c r="W7793" t="str">
        <f>INDEX(People!$A$2:$A$5,MATCH(Sales!$M7793,People!$B$2:$B$5,0))</f>
        <v>Kelly Williams</v>
      </c>
    </row>
    <row r="7794" spans="1:23" x14ac:dyDescent="0.25">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c r="V7794" t="str">
        <f>IF(ISNA(MATCH(Sales!$B7794,Returns!$B$2:$B$297,0)),"No","Yes")</f>
        <v>No</v>
      </c>
      <c r="W7794" t="str">
        <f>INDEX(People!$A$2:$A$5,MATCH(Sales!$M7794,People!$B$2:$B$5,0))</f>
        <v>Kelly Williams</v>
      </c>
    </row>
    <row r="7795" spans="1:23" x14ac:dyDescent="0.25">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c r="V7795" t="str">
        <f>IF(ISNA(MATCH(Sales!$B7795,Returns!$B$2:$B$297,0)),"No","Yes")</f>
        <v>No</v>
      </c>
      <c r="W7795" t="str">
        <f>INDEX(People!$A$2:$A$5,MATCH(Sales!$M7795,People!$B$2:$B$5,0))</f>
        <v>Anna Andreadi</v>
      </c>
    </row>
    <row r="7796" spans="1:23" x14ac:dyDescent="0.25">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IF(ISNA(MATCH(Sales!$B7796,Returns!$B$2:$B$297,0)),"No","Yes")</f>
        <v>No</v>
      </c>
      <c r="W7796" t="str">
        <f>INDEX(People!$A$2:$A$5,MATCH(Sales!$M7796,People!$B$2:$B$5,0))</f>
        <v>Anna Andreadi</v>
      </c>
    </row>
    <row r="7797" spans="1:23" x14ac:dyDescent="0.25">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c r="V7797" t="str">
        <f>IF(ISNA(MATCH(Sales!$B7797,Returns!$B$2:$B$297,0)),"No","Yes")</f>
        <v>No</v>
      </c>
      <c r="W7797" t="str">
        <f>INDEX(People!$A$2:$A$5,MATCH(Sales!$M7797,People!$B$2:$B$5,0))</f>
        <v>Kelly Williams</v>
      </c>
    </row>
    <row r="7798" spans="1:23" x14ac:dyDescent="0.25">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c r="V7798" t="str">
        <f>IF(ISNA(MATCH(Sales!$B7798,Returns!$B$2:$B$297,0)),"No","Yes")</f>
        <v>No</v>
      </c>
      <c r="W7798" t="str">
        <f>INDEX(People!$A$2:$A$5,MATCH(Sales!$M7798,People!$B$2:$B$5,0))</f>
        <v>Chuck Magee</v>
      </c>
    </row>
    <row r="7799" spans="1:23" x14ac:dyDescent="0.25">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c r="V7799" t="str">
        <f>IF(ISNA(MATCH(Sales!$B7799,Returns!$B$2:$B$297,0)),"No","Yes")</f>
        <v>No</v>
      </c>
      <c r="W7799" t="str">
        <f>INDEX(People!$A$2:$A$5,MATCH(Sales!$M7799,People!$B$2:$B$5,0))</f>
        <v>Chuck Magee</v>
      </c>
    </row>
    <row r="7800" spans="1:23" x14ac:dyDescent="0.25">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c r="V7800" t="str">
        <f>IF(ISNA(MATCH(Sales!$B7800,Returns!$B$2:$B$297,0)),"No","Yes")</f>
        <v>No</v>
      </c>
      <c r="W7800" t="str">
        <f>INDEX(People!$A$2:$A$5,MATCH(Sales!$M7800,People!$B$2:$B$5,0))</f>
        <v>Chuck Magee</v>
      </c>
    </row>
    <row r="7801" spans="1:23" x14ac:dyDescent="0.25">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c r="V7801" t="str">
        <f>IF(ISNA(MATCH(Sales!$B7801,Returns!$B$2:$B$297,0)),"No","Yes")</f>
        <v>No</v>
      </c>
      <c r="W7801" t="str">
        <f>INDEX(People!$A$2:$A$5,MATCH(Sales!$M7801,People!$B$2:$B$5,0))</f>
        <v>Chuck Magee</v>
      </c>
    </row>
    <row r="7802" spans="1:23" x14ac:dyDescent="0.25">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c r="V7802" t="str">
        <f>IF(ISNA(MATCH(Sales!$B7802,Returns!$B$2:$B$297,0)),"No","Yes")</f>
        <v>No</v>
      </c>
      <c r="W7802" t="str">
        <f>INDEX(People!$A$2:$A$5,MATCH(Sales!$M7802,People!$B$2:$B$5,0))</f>
        <v>Chuck Magee</v>
      </c>
    </row>
    <row r="7803" spans="1:23" x14ac:dyDescent="0.25">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c r="V7803" t="str">
        <f>IF(ISNA(MATCH(Sales!$B7803,Returns!$B$2:$B$297,0)),"No","Yes")</f>
        <v>No</v>
      </c>
      <c r="W7803" t="str">
        <f>INDEX(People!$A$2:$A$5,MATCH(Sales!$M7803,People!$B$2:$B$5,0))</f>
        <v>Anna Andreadi</v>
      </c>
    </row>
    <row r="7804" spans="1:23" x14ac:dyDescent="0.25">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c r="V7804" t="str">
        <f>IF(ISNA(MATCH(Sales!$B7804,Returns!$B$2:$B$297,0)),"No","Yes")</f>
        <v>No</v>
      </c>
      <c r="W7804" t="str">
        <f>INDEX(People!$A$2:$A$5,MATCH(Sales!$M7804,People!$B$2:$B$5,0))</f>
        <v>Cassandra Brandow</v>
      </c>
    </row>
    <row r="7805" spans="1:23" x14ac:dyDescent="0.25">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c r="V7805" t="str">
        <f>IF(ISNA(MATCH(Sales!$B7805,Returns!$B$2:$B$297,0)),"No","Yes")</f>
        <v>No</v>
      </c>
      <c r="W7805" t="str">
        <f>INDEX(People!$A$2:$A$5,MATCH(Sales!$M7805,People!$B$2:$B$5,0))</f>
        <v>Cassandra Brandow</v>
      </c>
    </row>
    <row r="7806" spans="1:23" x14ac:dyDescent="0.25">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c r="V7806" t="str">
        <f>IF(ISNA(MATCH(Sales!$B7806,Returns!$B$2:$B$297,0)),"No","Yes")</f>
        <v>No</v>
      </c>
      <c r="W7806" t="str">
        <f>INDEX(People!$A$2:$A$5,MATCH(Sales!$M7806,People!$B$2:$B$5,0))</f>
        <v>Cassandra Brandow</v>
      </c>
    </row>
    <row r="7807" spans="1:23" x14ac:dyDescent="0.25">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c r="V7807" t="str">
        <f>IF(ISNA(MATCH(Sales!$B7807,Returns!$B$2:$B$297,0)),"No","Yes")</f>
        <v>No</v>
      </c>
      <c r="W7807" t="str">
        <f>INDEX(People!$A$2:$A$5,MATCH(Sales!$M7807,People!$B$2:$B$5,0))</f>
        <v>Cassandra Brandow</v>
      </c>
    </row>
    <row r="7808" spans="1:23" x14ac:dyDescent="0.25">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c r="V7808" t="str">
        <f>IF(ISNA(MATCH(Sales!$B7808,Returns!$B$2:$B$297,0)),"No","Yes")</f>
        <v>No</v>
      </c>
      <c r="W7808" t="str">
        <f>INDEX(People!$A$2:$A$5,MATCH(Sales!$M7808,People!$B$2:$B$5,0))</f>
        <v>Cassandra Brandow</v>
      </c>
    </row>
    <row r="7809" spans="1:23" x14ac:dyDescent="0.25">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c r="V7809" t="str">
        <f>IF(ISNA(MATCH(Sales!$B7809,Returns!$B$2:$B$297,0)),"No","Yes")</f>
        <v>No</v>
      </c>
      <c r="W7809" t="str">
        <f>INDEX(People!$A$2:$A$5,MATCH(Sales!$M7809,People!$B$2:$B$5,0))</f>
        <v>Cassandra Brandow</v>
      </c>
    </row>
    <row r="7810" spans="1:23" x14ac:dyDescent="0.25">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c r="V7810" t="str">
        <f>IF(ISNA(MATCH(Sales!$B7810,Returns!$B$2:$B$297,0)),"No","Yes")</f>
        <v>No</v>
      </c>
      <c r="W7810" t="str">
        <f>INDEX(People!$A$2:$A$5,MATCH(Sales!$M7810,People!$B$2:$B$5,0))</f>
        <v>Cassandra Brandow</v>
      </c>
    </row>
    <row r="7811" spans="1:23" x14ac:dyDescent="0.25">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c r="V7811" t="str">
        <f>IF(ISNA(MATCH(Sales!$B7811,Returns!$B$2:$B$297,0)),"No","Yes")</f>
        <v>No</v>
      </c>
      <c r="W7811" t="str">
        <f>INDEX(People!$A$2:$A$5,MATCH(Sales!$M7811,People!$B$2:$B$5,0))</f>
        <v>Cassandra Brandow</v>
      </c>
    </row>
    <row r="7812" spans="1:23" x14ac:dyDescent="0.25">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c r="V7812" t="str">
        <f>IF(ISNA(MATCH(Sales!$B7812,Returns!$B$2:$B$297,0)),"No","Yes")</f>
        <v>No</v>
      </c>
      <c r="W7812" t="str">
        <f>INDEX(People!$A$2:$A$5,MATCH(Sales!$M7812,People!$B$2:$B$5,0))</f>
        <v>Chuck Magee</v>
      </c>
    </row>
    <row r="7813" spans="1:23" x14ac:dyDescent="0.25">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c r="V7813" t="str">
        <f>IF(ISNA(MATCH(Sales!$B7813,Returns!$B$2:$B$297,0)),"No","Yes")</f>
        <v>No</v>
      </c>
      <c r="W7813" t="str">
        <f>INDEX(People!$A$2:$A$5,MATCH(Sales!$M7813,People!$B$2:$B$5,0))</f>
        <v>Chuck Magee</v>
      </c>
    </row>
    <row r="7814" spans="1:23" x14ac:dyDescent="0.25">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c r="V7814" t="str">
        <f>IF(ISNA(MATCH(Sales!$B7814,Returns!$B$2:$B$297,0)),"No","Yes")</f>
        <v>No</v>
      </c>
      <c r="W7814" t="str">
        <f>INDEX(People!$A$2:$A$5,MATCH(Sales!$M7814,People!$B$2:$B$5,0))</f>
        <v>Chuck Magee</v>
      </c>
    </row>
    <row r="7815" spans="1:23" x14ac:dyDescent="0.25">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c r="V7815" t="str">
        <f>IF(ISNA(MATCH(Sales!$B7815,Returns!$B$2:$B$297,0)),"No","Yes")</f>
        <v>No</v>
      </c>
      <c r="W7815" t="str">
        <f>INDEX(People!$A$2:$A$5,MATCH(Sales!$M7815,People!$B$2:$B$5,0))</f>
        <v>Chuck Magee</v>
      </c>
    </row>
    <row r="7816" spans="1:23" x14ac:dyDescent="0.25">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c r="V7816" t="str">
        <f>IF(ISNA(MATCH(Sales!$B7816,Returns!$B$2:$B$297,0)),"No","Yes")</f>
        <v>No</v>
      </c>
      <c r="W7816" t="str">
        <f>INDEX(People!$A$2:$A$5,MATCH(Sales!$M7816,People!$B$2:$B$5,0))</f>
        <v>Anna Andreadi</v>
      </c>
    </row>
    <row r="7817" spans="1:23" x14ac:dyDescent="0.25">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c r="V7817" t="str">
        <f>IF(ISNA(MATCH(Sales!$B7817,Returns!$B$2:$B$297,0)),"No","Yes")</f>
        <v>No</v>
      </c>
      <c r="W7817" t="str">
        <f>INDEX(People!$A$2:$A$5,MATCH(Sales!$M7817,People!$B$2:$B$5,0))</f>
        <v>Anna Andreadi</v>
      </c>
    </row>
    <row r="7818" spans="1:23" x14ac:dyDescent="0.25">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IF(ISNA(MATCH(Sales!$B7818,Returns!$B$2:$B$297,0)),"No","Yes")</f>
        <v>No</v>
      </c>
      <c r="W7818" t="str">
        <f>INDEX(People!$A$2:$A$5,MATCH(Sales!$M7818,People!$B$2:$B$5,0))</f>
        <v>Anna Andreadi</v>
      </c>
    </row>
    <row r="7819" spans="1:23" x14ac:dyDescent="0.25">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c r="V7819" t="str">
        <f>IF(ISNA(MATCH(Sales!$B7819,Returns!$B$2:$B$297,0)),"No","Yes")</f>
        <v>No</v>
      </c>
      <c r="W7819" t="str">
        <f>INDEX(People!$A$2:$A$5,MATCH(Sales!$M7819,People!$B$2:$B$5,0))</f>
        <v>Anna Andreadi</v>
      </c>
    </row>
    <row r="7820" spans="1:23" x14ac:dyDescent="0.25">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c r="V7820" t="str">
        <f>IF(ISNA(MATCH(Sales!$B7820,Returns!$B$2:$B$297,0)),"No","Yes")</f>
        <v>No</v>
      </c>
      <c r="W7820" t="str">
        <f>INDEX(People!$A$2:$A$5,MATCH(Sales!$M7820,People!$B$2:$B$5,0))</f>
        <v>Anna Andreadi</v>
      </c>
    </row>
    <row r="7821" spans="1:23" x14ac:dyDescent="0.25">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c r="V7821" t="str">
        <f>IF(ISNA(MATCH(Sales!$B7821,Returns!$B$2:$B$297,0)),"No","Yes")</f>
        <v>No</v>
      </c>
      <c r="W7821" t="str">
        <f>INDEX(People!$A$2:$A$5,MATCH(Sales!$M7821,People!$B$2:$B$5,0))</f>
        <v>Anna Andreadi</v>
      </c>
    </row>
    <row r="7822" spans="1:23" x14ac:dyDescent="0.25">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c r="V7822" t="str">
        <f>IF(ISNA(MATCH(Sales!$B7822,Returns!$B$2:$B$297,0)),"No","Yes")</f>
        <v>No</v>
      </c>
      <c r="W7822" t="str">
        <f>INDEX(People!$A$2:$A$5,MATCH(Sales!$M7822,People!$B$2:$B$5,0))</f>
        <v>Chuck Magee</v>
      </c>
    </row>
    <row r="7823" spans="1:23" x14ac:dyDescent="0.25">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c r="V7823" t="str">
        <f>IF(ISNA(MATCH(Sales!$B7823,Returns!$B$2:$B$297,0)),"No","Yes")</f>
        <v>No</v>
      </c>
      <c r="W7823" t="str">
        <f>INDEX(People!$A$2:$A$5,MATCH(Sales!$M7823,People!$B$2:$B$5,0))</f>
        <v>Cassandra Brandow</v>
      </c>
    </row>
    <row r="7824" spans="1:23" x14ac:dyDescent="0.25">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IF(ISNA(MATCH(Sales!$B7824,Returns!$B$2:$B$297,0)),"No","Yes")</f>
        <v>No</v>
      </c>
      <c r="W7824" t="str">
        <f>INDEX(People!$A$2:$A$5,MATCH(Sales!$M7824,People!$B$2:$B$5,0))</f>
        <v>Chuck Magee</v>
      </c>
    </row>
    <row r="7825" spans="1:23" x14ac:dyDescent="0.25">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c r="V7825" t="str">
        <f>IF(ISNA(MATCH(Sales!$B7825,Returns!$B$2:$B$297,0)),"No","Yes")</f>
        <v>No</v>
      </c>
      <c r="W7825" t="str">
        <f>INDEX(People!$A$2:$A$5,MATCH(Sales!$M7825,People!$B$2:$B$5,0))</f>
        <v>Chuck Magee</v>
      </c>
    </row>
    <row r="7826" spans="1:23" x14ac:dyDescent="0.25">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c r="V7826" t="str">
        <f>IF(ISNA(MATCH(Sales!$B7826,Returns!$B$2:$B$297,0)),"No","Yes")</f>
        <v>No</v>
      </c>
      <c r="W7826" t="str">
        <f>INDEX(People!$A$2:$A$5,MATCH(Sales!$M7826,People!$B$2:$B$5,0))</f>
        <v>Anna Andreadi</v>
      </c>
    </row>
    <row r="7827" spans="1:23" x14ac:dyDescent="0.25">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c r="V7827" t="str">
        <f>IF(ISNA(MATCH(Sales!$B7827,Returns!$B$2:$B$297,0)),"No","Yes")</f>
        <v>No</v>
      </c>
      <c r="W7827" t="str">
        <f>INDEX(People!$A$2:$A$5,MATCH(Sales!$M7827,People!$B$2:$B$5,0))</f>
        <v>Chuck Magee</v>
      </c>
    </row>
    <row r="7828" spans="1:23" x14ac:dyDescent="0.25">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c r="V7828" t="str">
        <f>IF(ISNA(MATCH(Sales!$B7828,Returns!$B$2:$B$297,0)),"No","Yes")</f>
        <v>No</v>
      </c>
      <c r="W7828" t="str">
        <f>INDEX(People!$A$2:$A$5,MATCH(Sales!$M7828,People!$B$2:$B$5,0))</f>
        <v>Kelly Williams</v>
      </c>
    </row>
    <row r="7829" spans="1:23" x14ac:dyDescent="0.25">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c r="V7829" t="str">
        <f>IF(ISNA(MATCH(Sales!$B7829,Returns!$B$2:$B$297,0)),"No","Yes")</f>
        <v>No</v>
      </c>
      <c r="W7829" t="str">
        <f>INDEX(People!$A$2:$A$5,MATCH(Sales!$M7829,People!$B$2:$B$5,0))</f>
        <v>Kelly Williams</v>
      </c>
    </row>
    <row r="7830" spans="1:23" x14ac:dyDescent="0.25">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c r="V7830" t="str">
        <f>IF(ISNA(MATCH(Sales!$B7830,Returns!$B$2:$B$297,0)),"No","Yes")</f>
        <v>No</v>
      </c>
      <c r="W7830" t="str">
        <f>INDEX(People!$A$2:$A$5,MATCH(Sales!$M7830,People!$B$2:$B$5,0))</f>
        <v>Anna Andreadi</v>
      </c>
    </row>
    <row r="7831" spans="1:23" x14ac:dyDescent="0.25">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c r="V7831" t="str">
        <f>IF(ISNA(MATCH(Sales!$B7831,Returns!$B$2:$B$297,0)),"No","Yes")</f>
        <v>No</v>
      </c>
      <c r="W7831" t="str">
        <f>INDEX(People!$A$2:$A$5,MATCH(Sales!$M7831,People!$B$2:$B$5,0))</f>
        <v>Anna Andreadi</v>
      </c>
    </row>
    <row r="7832" spans="1:23" x14ac:dyDescent="0.25">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c r="V7832" t="str">
        <f>IF(ISNA(MATCH(Sales!$B7832,Returns!$B$2:$B$297,0)),"No","Yes")</f>
        <v>No</v>
      </c>
      <c r="W7832" t="str">
        <f>INDEX(People!$A$2:$A$5,MATCH(Sales!$M7832,People!$B$2:$B$5,0))</f>
        <v>Anna Andreadi</v>
      </c>
    </row>
    <row r="7833" spans="1:23" x14ac:dyDescent="0.25">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c r="V7833" t="str">
        <f>IF(ISNA(MATCH(Sales!$B7833,Returns!$B$2:$B$297,0)),"No","Yes")</f>
        <v>No</v>
      </c>
      <c r="W7833" t="str">
        <f>INDEX(People!$A$2:$A$5,MATCH(Sales!$M7833,People!$B$2:$B$5,0))</f>
        <v>Anna Andreadi</v>
      </c>
    </row>
    <row r="7834" spans="1:23" x14ac:dyDescent="0.25">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c r="V7834" t="str">
        <f>IF(ISNA(MATCH(Sales!$B7834,Returns!$B$2:$B$297,0)),"No","Yes")</f>
        <v>No</v>
      </c>
      <c r="W7834" t="str">
        <f>INDEX(People!$A$2:$A$5,MATCH(Sales!$M7834,People!$B$2:$B$5,0))</f>
        <v>Kelly Williams</v>
      </c>
    </row>
    <row r="7835" spans="1:23" x14ac:dyDescent="0.25">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c r="V7835" t="str">
        <f>IF(ISNA(MATCH(Sales!$B7835,Returns!$B$2:$B$297,0)),"No","Yes")</f>
        <v>No</v>
      </c>
      <c r="W7835" t="str">
        <f>INDEX(People!$A$2:$A$5,MATCH(Sales!$M7835,People!$B$2:$B$5,0))</f>
        <v>Cassandra Brandow</v>
      </c>
    </row>
    <row r="7836" spans="1:23" x14ac:dyDescent="0.25">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c r="V7836" t="str">
        <f>IF(ISNA(MATCH(Sales!$B7836,Returns!$B$2:$B$297,0)),"No","Yes")</f>
        <v>No</v>
      </c>
      <c r="W7836" t="str">
        <f>INDEX(People!$A$2:$A$5,MATCH(Sales!$M7836,People!$B$2:$B$5,0))</f>
        <v>Anna Andreadi</v>
      </c>
    </row>
    <row r="7837" spans="1:23" x14ac:dyDescent="0.25">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c r="V7837" t="str">
        <f>IF(ISNA(MATCH(Sales!$B7837,Returns!$B$2:$B$297,0)),"No","Yes")</f>
        <v>No</v>
      </c>
      <c r="W7837" t="str">
        <f>INDEX(People!$A$2:$A$5,MATCH(Sales!$M7837,People!$B$2:$B$5,0))</f>
        <v>Anna Andreadi</v>
      </c>
    </row>
    <row r="7838" spans="1:23" x14ac:dyDescent="0.25">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c r="V7838" t="str">
        <f>IF(ISNA(MATCH(Sales!$B7838,Returns!$B$2:$B$297,0)),"No","Yes")</f>
        <v>No</v>
      </c>
      <c r="W7838" t="str">
        <f>INDEX(People!$A$2:$A$5,MATCH(Sales!$M7838,People!$B$2:$B$5,0))</f>
        <v>Anna Andreadi</v>
      </c>
    </row>
    <row r="7839" spans="1:23" x14ac:dyDescent="0.25">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c r="V7839" t="str">
        <f>IF(ISNA(MATCH(Sales!$B7839,Returns!$B$2:$B$297,0)),"No","Yes")</f>
        <v>No</v>
      </c>
      <c r="W7839" t="str">
        <f>INDEX(People!$A$2:$A$5,MATCH(Sales!$M7839,People!$B$2:$B$5,0))</f>
        <v>Anna Andreadi</v>
      </c>
    </row>
    <row r="7840" spans="1:23" x14ac:dyDescent="0.25">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IF(ISNA(MATCH(Sales!$B7840,Returns!$B$2:$B$297,0)),"No","Yes")</f>
        <v>No</v>
      </c>
      <c r="W7840" t="str">
        <f>INDEX(People!$A$2:$A$5,MATCH(Sales!$M7840,People!$B$2:$B$5,0))</f>
        <v>Anna Andreadi</v>
      </c>
    </row>
    <row r="7841" spans="1:23" x14ac:dyDescent="0.25">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c r="V7841" t="str">
        <f>IF(ISNA(MATCH(Sales!$B7841,Returns!$B$2:$B$297,0)),"No","Yes")</f>
        <v>No</v>
      </c>
      <c r="W7841" t="str">
        <f>INDEX(People!$A$2:$A$5,MATCH(Sales!$M7841,People!$B$2:$B$5,0))</f>
        <v>Kelly Williams</v>
      </c>
    </row>
    <row r="7842" spans="1:23" x14ac:dyDescent="0.25">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c r="V7842" t="str">
        <f>IF(ISNA(MATCH(Sales!$B7842,Returns!$B$2:$B$297,0)),"No","Yes")</f>
        <v>No</v>
      </c>
      <c r="W7842" t="str">
        <f>INDEX(People!$A$2:$A$5,MATCH(Sales!$M7842,People!$B$2:$B$5,0))</f>
        <v>Kelly Williams</v>
      </c>
    </row>
    <row r="7843" spans="1:23" x14ac:dyDescent="0.25">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c r="V7843" t="str">
        <f>IF(ISNA(MATCH(Sales!$B7843,Returns!$B$2:$B$297,0)),"No","Yes")</f>
        <v>No</v>
      </c>
      <c r="W7843" t="str">
        <f>INDEX(People!$A$2:$A$5,MATCH(Sales!$M7843,People!$B$2:$B$5,0))</f>
        <v>Chuck Magee</v>
      </c>
    </row>
    <row r="7844" spans="1:23" x14ac:dyDescent="0.25">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c r="V7844" t="str">
        <f>IF(ISNA(MATCH(Sales!$B7844,Returns!$B$2:$B$297,0)),"No","Yes")</f>
        <v>No</v>
      </c>
      <c r="W7844" t="str">
        <f>INDEX(People!$A$2:$A$5,MATCH(Sales!$M7844,People!$B$2:$B$5,0))</f>
        <v>Cassandra Brandow</v>
      </c>
    </row>
    <row r="7845" spans="1:23" x14ac:dyDescent="0.25">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c r="V7845" t="str">
        <f>IF(ISNA(MATCH(Sales!$B7845,Returns!$B$2:$B$297,0)),"No","Yes")</f>
        <v>No</v>
      </c>
      <c r="W7845" t="str">
        <f>INDEX(People!$A$2:$A$5,MATCH(Sales!$M7845,People!$B$2:$B$5,0))</f>
        <v>Cassandra Brandow</v>
      </c>
    </row>
    <row r="7846" spans="1:23" x14ac:dyDescent="0.25">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c r="V7846" t="str">
        <f>IF(ISNA(MATCH(Sales!$B7846,Returns!$B$2:$B$297,0)),"No","Yes")</f>
        <v>Yes</v>
      </c>
      <c r="W7846" t="str">
        <f>INDEX(People!$A$2:$A$5,MATCH(Sales!$M7846,People!$B$2:$B$5,0))</f>
        <v>Kelly Williams</v>
      </c>
    </row>
    <row r="7847" spans="1:23" x14ac:dyDescent="0.25">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IF(ISNA(MATCH(Sales!$B7847,Returns!$B$2:$B$297,0)),"No","Yes")</f>
        <v>No</v>
      </c>
      <c r="W7847" t="str">
        <f>INDEX(People!$A$2:$A$5,MATCH(Sales!$M7847,People!$B$2:$B$5,0))</f>
        <v>Cassandra Brandow</v>
      </c>
    </row>
    <row r="7848" spans="1:23" x14ac:dyDescent="0.25">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IF(ISNA(MATCH(Sales!$B7848,Returns!$B$2:$B$297,0)),"No","Yes")</f>
        <v>No</v>
      </c>
      <c r="W7848" t="str">
        <f>INDEX(People!$A$2:$A$5,MATCH(Sales!$M7848,People!$B$2:$B$5,0))</f>
        <v>Cassandra Brandow</v>
      </c>
    </row>
    <row r="7849" spans="1:23" x14ac:dyDescent="0.25">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c r="V7849" t="str">
        <f>IF(ISNA(MATCH(Sales!$B7849,Returns!$B$2:$B$297,0)),"No","Yes")</f>
        <v>No</v>
      </c>
      <c r="W7849" t="str">
        <f>INDEX(People!$A$2:$A$5,MATCH(Sales!$M7849,People!$B$2:$B$5,0))</f>
        <v>Kelly Williams</v>
      </c>
    </row>
    <row r="7850" spans="1:23" x14ac:dyDescent="0.25">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c r="V7850" t="str">
        <f>IF(ISNA(MATCH(Sales!$B7850,Returns!$B$2:$B$297,0)),"No","Yes")</f>
        <v>No</v>
      </c>
      <c r="W7850" t="str">
        <f>INDEX(People!$A$2:$A$5,MATCH(Sales!$M7850,People!$B$2:$B$5,0))</f>
        <v>Kelly Williams</v>
      </c>
    </row>
    <row r="7851" spans="1:23" x14ac:dyDescent="0.25">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c r="V7851" t="str">
        <f>IF(ISNA(MATCH(Sales!$B7851,Returns!$B$2:$B$297,0)),"No","Yes")</f>
        <v>No</v>
      </c>
      <c r="W7851" t="str">
        <f>INDEX(People!$A$2:$A$5,MATCH(Sales!$M7851,People!$B$2:$B$5,0))</f>
        <v>Kelly Williams</v>
      </c>
    </row>
    <row r="7852" spans="1:23" x14ac:dyDescent="0.25">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IF(ISNA(MATCH(Sales!$B7852,Returns!$B$2:$B$297,0)),"No","Yes")</f>
        <v>No</v>
      </c>
      <c r="W7852" t="str">
        <f>INDEX(People!$A$2:$A$5,MATCH(Sales!$M7852,People!$B$2:$B$5,0))</f>
        <v>Kelly Williams</v>
      </c>
    </row>
    <row r="7853" spans="1:23" x14ac:dyDescent="0.25">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c r="V7853" t="str">
        <f>IF(ISNA(MATCH(Sales!$B7853,Returns!$B$2:$B$297,0)),"No","Yes")</f>
        <v>No</v>
      </c>
      <c r="W7853" t="str">
        <f>INDEX(People!$A$2:$A$5,MATCH(Sales!$M7853,People!$B$2:$B$5,0))</f>
        <v>Kelly Williams</v>
      </c>
    </row>
    <row r="7854" spans="1:23" x14ac:dyDescent="0.25">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c r="V7854" t="str">
        <f>IF(ISNA(MATCH(Sales!$B7854,Returns!$B$2:$B$297,0)),"No","Yes")</f>
        <v>No</v>
      </c>
      <c r="W7854" t="str">
        <f>INDEX(People!$A$2:$A$5,MATCH(Sales!$M7854,People!$B$2:$B$5,0))</f>
        <v>Kelly Williams</v>
      </c>
    </row>
    <row r="7855" spans="1:23" x14ac:dyDescent="0.25">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c r="V7855" t="str">
        <f>IF(ISNA(MATCH(Sales!$B7855,Returns!$B$2:$B$297,0)),"No","Yes")</f>
        <v>No</v>
      </c>
      <c r="W7855" t="str">
        <f>INDEX(People!$A$2:$A$5,MATCH(Sales!$M7855,People!$B$2:$B$5,0))</f>
        <v>Anna Andreadi</v>
      </c>
    </row>
    <row r="7856" spans="1:23" x14ac:dyDescent="0.25">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c r="V7856" t="str">
        <f>IF(ISNA(MATCH(Sales!$B7856,Returns!$B$2:$B$297,0)),"No","Yes")</f>
        <v>No</v>
      </c>
      <c r="W7856" t="str">
        <f>INDEX(People!$A$2:$A$5,MATCH(Sales!$M7856,People!$B$2:$B$5,0))</f>
        <v>Cassandra Brandow</v>
      </c>
    </row>
    <row r="7857" spans="1:23" x14ac:dyDescent="0.25">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c r="V7857" t="str">
        <f>IF(ISNA(MATCH(Sales!$B7857,Returns!$B$2:$B$297,0)),"No","Yes")</f>
        <v>No</v>
      </c>
      <c r="W7857" t="str">
        <f>INDEX(People!$A$2:$A$5,MATCH(Sales!$M7857,People!$B$2:$B$5,0))</f>
        <v>Cassandra Brandow</v>
      </c>
    </row>
    <row r="7858" spans="1:23" x14ac:dyDescent="0.25">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c r="V7858" t="str">
        <f>IF(ISNA(MATCH(Sales!$B7858,Returns!$B$2:$B$297,0)),"No","Yes")</f>
        <v>No</v>
      </c>
      <c r="W7858" t="str">
        <f>INDEX(People!$A$2:$A$5,MATCH(Sales!$M7858,People!$B$2:$B$5,0))</f>
        <v>Chuck Magee</v>
      </c>
    </row>
    <row r="7859" spans="1:23" x14ac:dyDescent="0.25">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c r="V7859" t="str">
        <f>IF(ISNA(MATCH(Sales!$B7859,Returns!$B$2:$B$297,0)),"No","Yes")</f>
        <v>No</v>
      </c>
      <c r="W7859" t="str">
        <f>INDEX(People!$A$2:$A$5,MATCH(Sales!$M7859,People!$B$2:$B$5,0))</f>
        <v>Chuck Magee</v>
      </c>
    </row>
    <row r="7860" spans="1:23" x14ac:dyDescent="0.25">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c r="V7860" t="str">
        <f>IF(ISNA(MATCH(Sales!$B7860,Returns!$B$2:$B$297,0)),"No","Yes")</f>
        <v>No</v>
      </c>
      <c r="W7860" t="str">
        <f>INDEX(People!$A$2:$A$5,MATCH(Sales!$M7860,People!$B$2:$B$5,0))</f>
        <v>Chuck Magee</v>
      </c>
    </row>
    <row r="7861" spans="1:23" x14ac:dyDescent="0.25">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IF(ISNA(MATCH(Sales!$B7861,Returns!$B$2:$B$297,0)),"No","Yes")</f>
        <v>No</v>
      </c>
      <c r="W7861" t="str">
        <f>INDEX(People!$A$2:$A$5,MATCH(Sales!$M7861,People!$B$2:$B$5,0))</f>
        <v>Chuck Magee</v>
      </c>
    </row>
    <row r="7862" spans="1:23" x14ac:dyDescent="0.25">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c r="V7862" t="str">
        <f>IF(ISNA(MATCH(Sales!$B7862,Returns!$B$2:$B$297,0)),"No","Yes")</f>
        <v>No</v>
      </c>
      <c r="W7862" t="str">
        <f>INDEX(People!$A$2:$A$5,MATCH(Sales!$M7862,People!$B$2:$B$5,0))</f>
        <v>Chuck Magee</v>
      </c>
    </row>
    <row r="7863" spans="1:23" x14ac:dyDescent="0.25">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c r="V7863" t="str">
        <f>IF(ISNA(MATCH(Sales!$B7863,Returns!$B$2:$B$297,0)),"No","Yes")</f>
        <v>No</v>
      </c>
      <c r="W7863" t="str">
        <f>INDEX(People!$A$2:$A$5,MATCH(Sales!$M7863,People!$B$2:$B$5,0))</f>
        <v>Anna Andreadi</v>
      </c>
    </row>
    <row r="7864" spans="1:23" x14ac:dyDescent="0.25">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IF(ISNA(MATCH(Sales!$B7864,Returns!$B$2:$B$297,0)),"No","Yes")</f>
        <v>No</v>
      </c>
      <c r="W7864" t="str">
        <f>INDEX(People!$A$2:$A$5,MATCH(Sales!$M7864,People!$B$2:$B$5,0))</f>
        <v>Anna Andreadi</v>
      </c>
    </row>
    <row r="7865" spans="1:23" x14ac:dyDescent="0.25">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c r="V7865" t="str">
        <f>IF(ISNA(MATCH(Sales!$B7865,Returns!$B$2:$B$297,0)),"No","Yes")</f>
        <v>No</v>
      </c>
      <c r="W7865" t="str">
        <f>INDEX(People!$A$2:$A$5,MATCH(Sales!$M7865,People!$B$2:$B$5,0))</f>
        <v>Anna Andreadi</v>
      </c>
    </row>
    <row r="7866" spans="1:23" x14ac:dyDescent="0.25">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c r="V7866" t="str">
        <f>IF(ISNA(MATCH(Sales!$B7866,Returns!$B$2:$B$297,0)),"No","Yes")</f>
        <v>No</v>
      </c>
      <c r="W7866" t="str">
        <f>INDEX(People!$A$2:$A$5,MATCH(Sales!$M7866,People!$B$2:$B$5,0))</f>
        <v>Anna Andreadi</v>
      </c>
    </row>
    <row r="7867" spans="1:23" x14ac:dyDescent="0.25">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c r="V7867" t="str">
        <f>IF(ISNA(MATCH(Sales!$B7867,Returns!$B$2:$B$297,0)),"No","Yes")</f>
        <v>No</v>
      </c>
      <c r="W7867" t="str">
        <f>INDEX(People!$A$2:$A$5,MATCH(Sales!$M7867,People!$B$2:$B$5,0))</f>
        <v>Anna Andreadi</v>
      </c>
    </row>
    <row r="7868" spans="1:23" x14ac:dyDescent="0.25">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c r="V7868" t="str">
        <f>IF(ISNA(MATCH(Sales!$B7868,Returns!$B$2:$B$297,0)),"No","Yes")</f>
        <v>No</v>
      </c>
      <c r="W7868" t="str">
        <f>INDEX(People!$A$2:$A$5,MATCH(Sales!$M7868,People!$B$2:$B$5,0))</f>
        <v>Anna Andreadi</v>
      </c>
    </row>
    <row r="7869" spans="1:23" x14ac:dyDescent="0.25">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IF(ISNA(MATCH(Sales!$B7869,Returns!$B$2:$B$297,0)),"No","Yes")</f>
        <v>No</v>
      </c>
      <c r="W7869" t="str">
        <f>INDEX(People!$A$2:$A$5,MATCH(Sales!$M7869,People!$B$2:$B$5,0))</f>
        <v>Anna Andreadi</v>
      </c>
    </row>
    <row r="7870" spans="1:23" x14ac:dyDescent="0.25">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IF(ISNA(MATCH(Sales!$B7870,Returns!$B$2:$B$297,0)),"No","Yes")</f>
        <v>No</v>
      </c>
      <c r="W7870" t="str">
        <f>INDEX(People!$A$2:$A$5,MATCH(Sales!$M7870,People!$B$2:$B$5,0))</f>
        <v>Anna Andreadi</v>
      </c>
    </row>
    <row r="7871" spans="1:23" x14ac:dyDescent="0.25">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c r="V7871" t="str">
        <f>IF(ISNA(MATCH(Sales!$B7871,Returns!$B$2:$B$297,0)),"No","Yes")</f>
        <v>No</v>
      </c>
      <c r="W7871" t="str">
        <f>INDEX(People!$A$2:$A$5,MATCH(Sales!$M7871,People!$B$2:$B$5,0))</f>
        <v>Cassandra Brandow</v>
      </c>
    </row>
    <row r="7872" spans="1:23" x14ac:dyDescent="0.25">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IF(ISNA(MATCH(Sales!$B7872,Returns!$B$2:$B$297,0)),"No","Yes")</f>
        <v>No</v>
      </c>
      <c r="W7872" t="str">
        <f>INDEX(People!$A$2:$A$5,MATCH(Sales!$M7872,People!$B$2:$B$5,0))</f>
        <v>Chuck Magee</v>
      </c>
    </row>
    <row r="7873" spans="1:23" x14ac:dyDescent="0.25">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c r="V7873" t="str">
        <f>IF(ISNA(MATCH(Sales!$B7873,Returns!$B$2:$B$297,0)),"No","Yes")</f>
        <v>No</v>
      </c>
      <c r="W7873" t="str">
        <f>INDEX(People!$A$2:$A$5,MATCH(Sales!$M7873,People!$B$2:$B$5,0))</f>
        <v>Anna Andreadi</v>
      </c>
    </row>
    <row r="7874" spans="1:23" x14ac:dyDescent="0.25">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c r="V7874" t="str">
        <f>IF(ISNA(MATCH(Sales!$B7874,Returns!$B$2:$B$297,0)),"No","Yes")</f>
        <v>No</v>
      </c>
      <c r="W7874" t="str">
        <f>INDEX(People!$A$2:$A$5,MATCH(Sales!$M7874,People!$B$2:$B$5,0))</f>
        <v>Anna Andreadi</v>
      </c>
    </row>
    <row r="7875" spans="1:23" x14ac:dyDescent="0.25">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c r="V7875" t="str">
        <f>IF(ISNA(MATCH(Sales!$B7875,Returns!$B$2:$B$297,0)),"No","Yes")</f>
        <v>No</v>
      </c>
      <c r="W7875" t="str">
        <f>INDEX(People!$A$2:$A$5,MATCH(Sales!$M7875,People!$B$2:$B$5,0))</f>
        <v>Anna Andreadi</v>
      </c>
    </row>
    <row r="7876" spans="1:23" x14ac:dyDescent="0.25">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c r="V7876" t="str">
        <f>IF(ISNA(MATCH(Sales!$B7876,Returns!$B$2:$B$297,0)),"No","Yes")</f>
        <v>No</v>
      </c>
      <c r="W7876" t="str">
        <f>INDEX(People!$A$2:$A$5,MATCH(Sales!$M7876,People!$B$2:$B$5,0))</f>
        <v>Anna Andreadi</v>
      </c>
    </row>
    <row r="7877" spans="1:23" x14ac:dyDescent="0.25">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c r="V7877" t="str">
        <f>IF(ISNA(MATCH(Sales!$B7877,Returns!$B$2:$B$297,0)),"No","Yes")</f>
        <v>No</v>
      </c>
      <c r="W7877" t="str">
        <f>INDEX(People!$A$2:$A$5,MATCH(Sales!$M7877,People!$B$2:$B$5,0))</f>
        <v>Anna Andreadi</v>
      </c>
    </row>
    <row r="7878" spans="1:23" x14ac:dyDescent="0.25">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c r="V7878" t="str">
        <f>IF(ISNA(MATCH(Sales!$B7878,Returns!$B$2:$B$297,0)),"No","Yes")</f>
        <v>No</v>
      </c>
      <c r="W7878" t="str">
        <f>INDEX(People!$A$2:$A$5,MATCH(Sales!$M7878,People!$B$2:$B$5,0))</f>
        <v>Anna Andreadi</v>
      </c>
    </row>
    <row r="7879" spans="1:23" x14ac:dyDescent="0.25">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IF(ISNA(MATCH(Sales!$B7879,Returns!$B$2:$B$297,0)),"No","Yes")</f>
        <v>No</v>
      </c>
      <c r="W7879" t="str">
        <f>INDEX(People!$A$2:$A$5,MATCH(Sales!$M7879,People!$B$2:$B$5,0))</f>
        <v>Cassandra Brandow</v>
      </c>
    </row>
    <row r="7880" spans="1:23" x14ac:dyDescent="0.25">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c r="V7880" t="str">
        <f>IF(ISNA(MATCH(Sales!$B7880,Returns!$B$2:$B$297,0)),"No","Yes")</f>
        <v>No</v>
      </c>
      <c r="W7880" t="str">
        <f>INDEX(People!$A$2:$A$5,MATCH(Sales!$M7880,People!$B$2:$B$5,0))</f>
        <v>Kelly Williams</v>
      </c>
    </row>
    <row r="7881" spans="1:23" x14ac:dyDescent="0.25">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c r="V7881" t="str">
        <f>IF(ISNA(MATCH(Sales!$B7881,Returns!$B$2:$B$297,0)),"No","Yes")</f>
        <v>No</v>
      </c>
      <c r="W7881" t="str">
        <f>INDEX(People!$A$2:$A$5,MATCH(Sales!$M7881,People!$B$2:$B$5,0))</f>
        <v>Chuck Magee</v>
      </c>
    </row>
    <row r="7882" spans="1:23" x14ac:dyDescent="0.25">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c r="V7882" t="str">
        <f>IF(ISNA(MATCH(Sales!$B7882,Returns!$B$2:$B$297,0)),"No","Yes")</f>
        <v>No</v>
      </c>
      <c r="W7882" t="str">
        <f>INDEX(People!$A$2:$A$5,MATCH(Sales!$M7882,People!$B$2:$B$5,0))</f>
        <v>Anna Andreadi</v>
      </c>
    </row>
    <row r="7883" spans="1:23" x14ac:dyDescent="0.25">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c r="V7883" t="str">
        <f>IF(ISNA(MATCH(Sales!$B7883,Returns!$B$2:$B$297,0)),"No","Yes")</f>
        <v>No</v>
      </c>
      <c r="W7883" t="str">
        <f>INDEX(People!$A$2:$A$5,MATCH(Sales!$M7883,People!$B$2:$B$5,0))</f>
        <v>Anna Andreadi</v>
      </c>
    </row>
    <row r="7884" spans="1:23" x14ac:dyDescent="0.25">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c r="V7884" t="str">
        <f>IF(ISNA(MATCH(Sales!$B7884,Returns!$B$2:$B$297,0)),"No","Yes")</f>
        <v>No</v>
      </c>
      <c r="W7884" t="str">
        <f>INDEX(People!$A$2:$A$5,MATCH(Sales!$M7884,People!$B$2:$B$5,0))</f>
        <v>Anna Andreadi</v>
      </c>
    </row>
    <row r="7885" spans="1:23" x14ac:dyDescent="0.25">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c r="V7885" t="str">
        <f>IF(ISNA(MATCH(Sales!$B7885,Returns!$B$2:$B$297,0)),"No","Yes")</f>
        <v>No</v>
      </c>
      <c r="W7885" t="str">
        <f>INDEX(People!$A$2:$A$5,MATCH(Sales!$M7885,People!$B$2:$B$5,0))</f>
        <v>Anna Andreadi</v>
      </c>
    </row>
    <row r="7886" spans="1:23" x14ac:dyDescent="0.25">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c r="V7886" t="str">
        <f>IF(ISNA(MATCH(Sales!$B7886,Returns!$B$2:$B$297,0)),"No","Yes")</f>
        <v>No</v>
      </c>
      <c r="W7886" t="str">
        <f>INDEX(People!$A$2:$A$5,MATCH(Sales!$M7886,People!$B$2:$B$5,0))</f>
        <v>Anna Andreadi</v>
      </c>
    </row>
    <row r="7887" spans="1:23" x14ac:dyDescent="0.25">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c r="V7887" t="str">
        <f>IF(ISNA(MATCH(Sales!$B7887,Returns!$B$2:$B$297,0)),"No","Yes")</f>
        <v>No</v>
      </c>
      <c r="W7887" t="str">
        <f>INDEX(People!$A$2:$A$5,MATCH(Sales!$M7887,People!$B$2:$B$5,0))</f>
        <v>Anna Andreadi</v>
      </c>
    </row>
    <row r="7888" spans="1:23" x14ac:dyDescent="0.25">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c r="V7888" t="str">
        <f>IF(ISNA(MATCH(Sales!$B7888,Returns!$B$2:$B$297,0)),"No","Yes")</f>
        <v>No</v>
      </c>
      <c r="W7888" t="str">
        <f>INDEX(People!$A$2:$A$5,MATCH(Sales!$M7888,People!$B$2:$B$5,0))</f>
        <v>Anna Andreadi</v>
      </c>
    </row>
    <row r="7889" spans="1:23" x14ac:dyDescent="0.25">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c r="V7889" t="str">
        <f>IF(ISNA(MATCH(Sales!$B7889,Returns!$B$2:$B$297,0)),"No","Yes")</f>
        <v>No</v>
      </c>
      <c r="W7889" t="str">
        <f>INDEX(People!$A$2:$A$5,MATCH(Sales!$M7889,People!$B$2:$B$5,0))</f>
        <v>Anna Andreadi</v>
      </c>
    </row>
    <row r="7890" spans="1:23" x14ac:dyDescent="0.25">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c r="V7890" t="str">
        <f>IF(ISNA(MATCH(Sales!$B7890,Returns!$B$2:$B$297,0)),"No","Yes")</f>
        <v>No</v>
      </c>
      <c r="W7890" t="str">
        <f>INDEX(People!$A$2:$A$5,MATCH(Sales!$M7890,People!$B$2:$B$5,0))</f>
        <v>Anna Andreadi</v>
      </c>
    </row>
    <row r="7891" spans="1:23" x14ac:dyDescent="0.25">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IF(ISNA(MATCH(Sales!$B7891,Returns!$B$2:$B$297,0)),"No","Yes")</f>
        <v>No</v>
      </c>
      <c r="W7891" t="str">
        <f>INDEX(People!$A$2:$A$5,MATCH(Sales!$M7891,People!$B$2:$B$5,0))</f>
        <v>Cassandra Brandow</v>
      </c>
    </row>
    <row r="7892" spans="1:23" x14ac:dyDescent="0.25">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c r="V7892" t="str">
        <f>IF(ISNA(MATCH(Sales!$B7892,Returns!$B$2:$B$297,0)),"No","Yes")</f>
        <v>No</v>
      </c>
      <c r="W7892" t="str">
        <f>INDEX(People!$A$2:$A$5,MATCH(Sales!$M7892,People!$B$2:$B$5,0))</f>
        <v>Cassandra Brandow</v>
      </c>
    </row>
    <row r="7893" spans="1:23" x14ac:dyDescent="0.25">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c r="V7893" t="str">
        <f>IF(ISNA(MATCH(Sales!$B7893,Returns!$B$2:$B$297,0)),"No","Yes")</f>
        <v>No</v>
      </c>
      <c r="W7893" t="str">
        <f>INDEX(People!$A$2:$A$5,MATCH(Sales!$M7893,People!$B$2:$B$5,0))</f>
        <v>Cassandra Brandow</v>
      </c>
    </row>
    <row r="7894" spans="1:23" x14ac:dyDescent="0.25">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c r="V7894" t="str">
        <f>IF(ISNA(MATCH(Sales!$B7894,Returns!$B$2:$B$297,0)),"No","Yes")</f>
        <v>No</v>
      </c>
      <c r="W7894" t="str">
        <f>INDEX(People!$A$2:$A$5,MATCH(Sales!$M7894,People!$B$2:$B$5,0))</f>
        <v>Cassandra Brandow</v>
      </c>
    </row>
    <row r="7895" spans="1:23" x14ac:dyDescent="0.25">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c r="V7895" t="str">
        <f>IF(ISNA(MATCH(Sales!$B7895,Returns!$B$2:$B$297,0)),"No","Yes")</f>
        <v>No</v>
      </c>
      <c r="W7895" t="str">
        <f>INDEX(People!$A$2:$A$5,MATCH(Sales!$M7895,People!$B$2:$B$5,0))</f>
        <v>Chuck Magee</v>
      </c>
    </row>
    <row r="7896" spans="1:23" x14ac:dyDescent="0.25">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c r="V7896" t="str">
        <f>IF(ISNA(MATCH(Sales!$B7896,Returns!$B$2:$B$297,0)),"No","Yes")</f>
        <v>No</v>
      </c>
      <c r="W7896" t="str">
        <f>INDEX(People!$A$2:$A$5,MATCH(Sales!$M7896,People!$B$2:$B$5,0))</f>
        <v>Chuck Magee</v>
      </c>
    </row>
    <row r="7897" spans="1:23" x14ac:dyDescent="0.25">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c r="V7897" t="str">
        <f>IF(ISNA(MATCH(Sales!$B7897,Returns!$B$2:$B$297,0)),"No","Yes")</f>
        <v>No</v>
      </c>
      <c r="W7897" t="str">
        <f>INDEX(People!$A$2:$A$5,MATCH(Sales!$M7897,People!$B$2:$B$5,0))</f>
        <v>Chuck Magee</v>
      </c>
    </row>
    <row r="7898" spans="1:23" x14ac:dyDescent="0.25">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c r="V7898" t="str">
        <f>IF(ISNA(MATCH(Sales!$B7898,Returns!$B$2:$B$297,0)),"No","Yes")</f>
        <v>No</v>
      </c>
      <c r="W7898" t="str">
        <f>INDEX(People!$A$2:$A$5,MATCH(Sales!$M7898,People!$B$2:$B$5,0))</f>
        <v>Chuck Magee</v>
      </c>
    </row>
    <row r="7899" spans="1:23" x14ac:dyDescent="0.25">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c r="V7899" t="str">
        <f>IF(ISNA(MATCH(Sales!$B7899,Returns!$B$2:$B$297,0)),"No","Yes")</f>
        <v>No</v>
      </c>
      <c r="W7899" t="str">
        <f>INDEX(People!$A$2:$A$5,MATCH(Sales!$M7899,People!$B$2:$B$5,0))</f>
        <v>Cassandra Brandow</v>
      </c>
    </row>
    <row r="7900" spans="1:23" x14ac:dyDescent="0.25">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c r="V7900" t="str">
        <f>IF(ISNA(MATCH(Sales!$B7900,Returns!$B$2:$B$297,0)),"No","Yes")</f>
        <v>No</v>
      </c>
      <c r="W7900" t="str">
        <f>INDEX(People!$A$2:$A$5,MATCH(Sales!$M7900,People!$B$2:$B$5,0))</f>
        <v>Cassandra Brandow</v>
      </c>
    </row>
    <row r="7901" spans="1:23" x14ac:dyDescent="0.25">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c r="V7901" t="str">
        <f>IF(ISNA(MATCH(Sales!$B7901,Returns!$B$2:$B$297,0)),"No","Yes")</f>
        <v>No</v>
      </c>
      <c r="W7901" t="str">
        <f>INDEX(People!$A$2:$A$5,MATCH(Sales!$M7901,People!$B$2:$B$5,0))</f>
        <v>Cassandra Brandow</v>
      </c>
    </row>
    <row r="7902" spans="1:23" x14ac:dyDescent="0.25">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c r="V7902" t="str">
        <f>IF(ISNA(MATCH(Sales!$B7902,Returns!$B$2:$B$297,0)),"No","Yes")</f>
        <v>No</v>
      </c>
      <c r="W7902" t="str">
        <f>INDEX(People!$A$2:$A$5,MATCH(Sales!$M7902,People!$B$2:$B$5,0))</f>
        <v>Cassandra Brandow</v>
      </c>
    </row>
    <row r="7903" spans="1:23" x14ac:dyDescent="0.25">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c r="V7903" t="str">
        <f>IF(ISNA(MATCH(Sales!$B7903,Returns!$B$2:$B$297,0)),"No","Yes")</f>
        <v>No</v>
      </c>
      <c r="W7903" t="str">
        <f>INDEX(People!$A$2:$A$5,MATCH(Sales!$M7903,People!$B$2:$B$5,0))</f>
        <v>Cassandra Brandow</v>
      </c>
    </row>
    <row r="7904" spans="1:23" x14ac:dyDescent="0.25">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c r="V7904" t="str">
        <f>IF(ISNA(MATCH(Sales!$B7904,Returns!$B$2:$B$297,0)),"No","Yes")</f>
        <v>No</v>
      </c>
      <c r="W7904" t="str">
        <f>INDEX(People!$A$2:$A$5,MATCH(Sales!$M7904,People!$B$2:$B$5,0))</f>
        <v>Cassandra Brandow</v>
      </c>
    </row>
    <row r="7905" spans="1:23" x14ac:dyDescent="0.25">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c r="V7905" t="str">
        <f>IF(ISNA(MATCH(Sales!$B7905,Returns!$B$2:$B$297,0)),"No","Yes")</f>
        <v>No</v>
      </c>
      <c r="W7905" t="str">
        <f>INDEX(People!$A$2:$A$5,MATCH(Sales!$M7905,People!$B$2:$B$5,0))</f>
        <v>Cassandra Brandow</v>
      </c>
    </row>
    <row r="7906" spans="1:23" x14ac:dyDescent="0.25">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c r="V7906" t="str">
        <f>IF(ISNA(MATCH(Sales!$B7906,Returns!$B$2:$B$297,0)),"No","Yes")</f>
        <v>No</v>
      </c>
      <c r="W7906" t="str">
        <f>INDEX(People!$A$2:$A$5,MATCH(Sales!$M7906,People!$B$2:$B$5,0))</f>
        <v>Kelly Williams</v>
      </c>
    </row>
    <row r="7907" spans="1:23" x14ac:dyDescent="0.25">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IF(ISNA(MATCH(Sales!$B7907,Returns!$B$2:$B$297,0)),"No","Yes")</f>
        <v>No</v>
      </c>
      <c r="W7907" t="str">
        <f>INDEX(People!$A$2:$A$5,MATCH(Sales!$M7907,People!$B$2:$B$5,0))</f>
        <v>Kelly Williams</v>
      </c>
    </row>
    <row r="7908" spans="1:23" x14ac:dyDescent="0.25">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c r="V7908" t="str">
        <f>IF(ISNA(MATCH(Sales!$B7908,Returns!$B$2:$B$297,0)),"No","Yes")</f>
        <v>No</v>
      </c>
      <c r="W7908" t="str">
        <f>INDEX(People!$A$2:$A$5,MATCH(Sales!$M7908,People!$B$2:$B$5,0))</f>
        <v>Kelly Williams</v>
      </c>
    </row>
    <row r="7909" spans="1:23" x14ac:dyDescent="0.25">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c r="V7909" t="str">
        <f>IF(ISNA(MATCH(Sales!$B7909,Returns!$B$2:$B$297,0)),"No","Yes")</f>
        <v>No</v>
      </c>
      <c r="W7909" t="str">
        <f>INDEX(People!$A$2:$A$5,MATCH(Sales!$M7909,People!$B$2:$B$5,0))</f>
        <v>Anna Andreadi</v>
      </c>
    </row>
    <row r="7910" spans="1:23" x14ac:dyDescent="0.25">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c r="V7910" t="str">
        <f>IF(ISNA(MATCH(Sales!$B7910,Returns!$B$2:$B$297,0)),"No","Yes")</f>
        <v>No</v>
      </c>
      <c r="W7910" t="str">
        <f>INDEX(People!$A$2:$A$5,MATCH(Sales!$M7910,People!$B$2:$B$5,0))</f>
        <v>Anna Andreadi</v>
      </c>
    </row>
    <row r="7911" spans="1:23" x14ac:dyDescent="0.25">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c r="V7911" t="str">
        <f>IF(ISNA(MATCH(Sales!$B7911,Returns!$B$2:$B$297,0)),"No","Yes")</f>
        <v>No</v>
      </c>
      <c r="W7911" t="str">
        <f>INDEX(People!$A$2:$A$5,MATCH(Sales!$M7911,People!$B$2:$B$5,0))</f>
        <v>Anna Andreadi</v>
      </c>
    </row>
    <row r="7912" spans="1:23" x14ac:dyDescent="0.25">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c r="V7912" t="str">
        <f>IF(ISNA(MATCH(Sales!$B7912,Returns!$B$2:$B$297,0)),"No","Yes")</f>
        <v>No</v>
      </c>
      <c r="W7912" t="str">
        <f>INDEX(People!$A$2:$A$5,MATCH(Sales!$M7912,People!$B$2:$B$5,0))</f>
        <v>Anna Andreadi</v>
      </c>
    </row>
    <row r="7913" spans="1:23" x14ac:dyDescent="0.25">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c r="V7913" t="str">
        <f>IF(ISNA(MATCH(Sales!$B7913,Returns!$B$2:$B$297,0)),"No","Yes")</f>
        <v>No</v>
      </c>
      <c r="W7913" t="str">
        <f>INDEX(People!$A$2:$A$5,MATCH(Sales!$M7913,People!$B$2:$B$5,0))</f>
        <v>Anna Andreadi</v>
      </c>
    </row>
    <row r="7914" spans="1:23" x14ac:dyDescent="0.25">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c r="V7914" t="str">
        <f>IF(ISNA(MATCH(Sales!$B7914,Returns!$B$2:$B$297,0)),"No","Yes")</f>
        <v>No</v>
      </c>
      <c r="W7914" t="str">
        <f>INDEX(People!$A$2:$A$5,MATCH(Sales!$M7914,People!$B$2:$B$5,0))</f>
        <v>Kelly Williams</v>
      </c>
    </row>
    <row r="7915" spans="1:23" x14ac:dyDescent="0.25">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c r="V7915" t="str">
        <f>IF(ISNA(MATCH(Sales!$B7915,Returns!$B$2:$B$297,0)),"No","Yes")</f>
        <v>No</v>
      </c>
      <c r="W7915" t="str">
        <f>INDEX(People!$A$2:$A$5,MATCH(Sales!$M7915,People!$B$2:$B$5,0))</f>
        <v>Chuck Magee</v>
      </c>
    </row>
    <row r="7916" spans="1:23" x14ac:dyDescent="0.25">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c r="V7916" t="str">
        <f>IF(ISNA(MATCH(Sales!$B7916,Returns!$B$2:$B$297,0)),"No","Yes")</f>
        <v>No</v>
      </c>
      <c r="W7916" t="str">
        <f>INDEX(People!$A$2:$A$5,MATCH(Sales!$M7916,People!$B$2:$B$5,0))</f>
        <v>Chuck Magee</v>
      </c>
    </row>
    <row r="7917" spans="1:23" x14ac:dyDescent="0.25">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c r="V7917" t="str">
        <f>IF(ISNA(MATCH(Sales!$B7917,Returns!$B$2:$B$297,0)),"No","Yes")</f>
        <v>No</v>
      </c>
      <c r="W7917" t="str">
        <f>INDEX(People!$A$2:$A$5,MATCH(Sales!$M7917,People!$B$2:$B$5,0))</f>
        <v>Chuck Magee</v>
      </c>
    </row>
    <row r="7918" spans="1:23" x14ac:dyDescent="0.25">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c r="V7918" t="str">
        <f>IF(ISNA(MATCH(Sales!$B7918,Returns!$B$2:$B$297,0)),"No","Yes")</f>
        <v>No</v>
      </c>
      <c r="W7918" t="str">
        <f>INDEX(People!$A$2:$A$5,MATCH(Sales!$M7918,People!$B$2:$B$5,0))</f>
        <v>Chuck Magee</v>
      </c>
    </row>
    <row r="7919" spans="1:23" x14ac:dyDescent="0.25">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c r="V7919" t="str">
        <f>IF(ISNA(MATCH(Sales!$B7919,Returns!$B$2:$B$297,0)),"No","Yes")</f>
        <v>No</v>
      </c>
      <c r="W7919" t="str">
        <f>INDEX(People!$A$2:$A$5,MATCH(Sales!$M7919,People!$B$2:$B$5,0))</f>
        <v>Kelly Williams</v>
      </c>
    </row>
    <row r="7920" spans="1:23" x14ac:dyDescent="0.25">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c r="V7920" t="str">
        <f>IF(ISNA(MATCH(Sales!$B7920,Returns!$B$2:$B$297,0)),"No","Yes")</f>
        <v>No</v>
      </c>
      <c r="W7920" t="str">
        <f>INDEX(People!$A$2:$A$5,MATCH(Sales!$M7920,People!$B$2:$B$5,0))</f>
        <v>Anna Andreadi</v>
      </c>
    </row>
    <row r="7921" spans="1:23" x14ac:dyDescent="0.25">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c r="V7921" t="str">
        <f>IF(ISNA(MATCH(Sales!$B7921,Returns!$B$2:$B$297,0)),"No","Yes")</f>
        <v>No</v>
      </c>
      <c r="W7921" t="str">
        <f>INDEX(People!$A$2:$A$5,MATCH(Sales!$M7921,People!$B$2:$B$5,0))</f>
        <v>Chuck Magee</v>
      </c>
    </row>
    <row r="7922" spans="1:23" x14ac:dyDescent="0.25">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c r="V7922" t="str">
        <f>IF(ISNA(MATCH(Sales!$B7922,Returns!$B$2:$B$297,0)),"No","Yes")</f>
        <v>No</v>
      </c>
      <c r="W7922" t="str">
        <f>INDEX(People!$A$2:$A$5,MATCH(Sales!$M7922,People!$B$2:$B$5,0))</f>
        <v>Chuck Magee</v>
      </c>
    </row>
    <row r="7923" spans="1:23" x14ac:dyDescent="0.25">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c r="V7923" t="str">
        <f>IF(ISNA(MATCH(Sales!$B7923,Returns!$B$2:$B$297,0)),"No","Yes")</f>
        <v>No</v>
      </c>
      <c r="W7923" t="str">
        <f>INDEX(People!$A$2:$A$5,MATCH(Sales!$M7923,People!$B$2:$B$5,0))</f>
        <v>Chuck Magee</v>
      </c>
    </row>
    <row r="7924" spans="1:23" x14ac:dyDescent="0.25">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c r="V7924" t="str">
        <f>IF(ISNA(MATCH(Sales!$B7924,Returns!$B$2:$B$297,0)),"No","Yes")</f>
        <v>No</v>
      </c>
      <c r="W7924" t="str">
        <f>INDEX(People!$A$2:$A$5,MATCH(Sales!$M7924,People!$B$2:$B$5,0))</f>
        <v>Cassandra Brandow</v>
      </c>
    </row>
    <row r="7925" spans="1:23" x14ac:dyDescent="0.25">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c r="V7925" t="str">
        <f>IF(ISNA(MATCH(Sales!$B7925,Returns!$B$2:$B$297,0)),"No","Yes")</f>
        <v>No</v>
      </c>
      <c r="W7925" t="str">
        <f>INDEX(People!$A$2:$A$5,MATCH(Sales!$M7925,People!$B$2:$B$5,0))</f>
        <v>Cassandra Brandow</v>
      </c>
    </row>
    <row r="7926" spans="1:23" x14ac:dyDescent="0.25">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IF(ISNA(MATCH(Sales!$B7926,Returns!$B$2:$B$297,0)),"No","Yes")</f>
        <v>No</v>
      </c>
      <c r="W7926" t="str">
        <f>INDEX(People!$A$2:$A$5,MATCH(Sales!$M7926,People!$B$2:$B$5,0))</f>
        <v>Cassandra Brandow</v>
      </c>
    </row>
    <row r="7927" spans="1:23" x14ac:dyDescent="0.25">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c r="V7927" t="str">
        <f>IF(ISNA(MATCH(Sales!$B7927,Returns!$B$2:$B$297,0)),"No","Yes")</f>
        <v>No</v>
      </c>
      <c r="W7927" t="str">
        <f>INDEX(People!$A$2:$A$5,MATCH(Sales!$M7927,People!$B$2:$B$5,0))</f>
        <v>Cassandra Brandow</v>
      </c>
    </row>
    <row r="7928" spans="1:23" x14ac:dyDescent="0.25">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c r="V7928" t="str">
        <f>IF(ISNA(MATCH(Sales!$B7928,Returns!$B$2:$B$297,0)),"No","Yes")</f>
        <v>No</v>
      </c>
      <c r="W7928" t="str">
        <f>INDEX(People!$A$2:$A$5,MATCH(Sales!$M7928,People!$B$2:$B$5,0))</f>
        <v>Chuck Magee</v>
      </c>
    </row>
    <row r="7929" spans="1:23" x14ac:dyDescent="0.25">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c r="V7929" t="str">
        <f>IF(ISNA(MATCH(Sales!$B7929,Returns!$B$2:$B$297,0)),"No","Yes")</f>
        <v>No</v>
      </c>
      <c r="W7929" t="str">
        <f>INDEX(People!$A$2:$A$5,MATCH(Sales!$M7929,People!$B$2:$B$5,0))</f>
        <v>Chuck Magee</v>
      </c>
    </row>
    <row r="7930" spans="1:23" x14ac:dyDescent="0.25">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c r="V7930" t="str">
        <f>IF(ISNA(MATCH(Sales!$B7930,Returns!$B$2:$B$297,0)),"No","Yes")</f>
        <v>No</v>
      </c>
      <c r="W7930" t="str">
        <f>INDEX(People!$A$2:$A$5,MATCH(Sales!$M7930,People!$B$2:$B$5,0))</f>
        <v>Chuck Magee</v>
      </c>
    </row>
    <row r="7931" spans="1:23" x14ac:dyDescent="0.25">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c r="V7931" t="str">
        <f>IF(ISNA(MATCH(Sales!$B7931,Returns!$B$2:$B$297,0)),"No","Yes")</f>
        <v>No</v>
      </c>
      <c r="W7931" t="str">
        <f>INDEX(People!$A$2:$A$5,MATCH(Sales!$M7931,People!$B$2:$B$5,0))</f>
        <v>Kelly Williams</v>
      </c>
    </row>
    <row r="7932" spans="1:23" x14ac:dyDescent="0.25">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c r="V7932" t="str">
        <f>IF(ISNA(MATCH(Sales!$B7932,Returns!$B$2:$B$297,0)),"No","Yes")</f>
        <v>No</v>
      </c>
      <c r="W7932" t="str">
        <f>INDEX(People!$A$2:$A$5,MATCH(Sales!$M7932,People!$B$2:$B$5,0))</f>
        <v>Chuck Magee</v>
      </c>
    </row>
    <row r="7933" spans="1:23" x14ac:dyDescent="0.25">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c r="V7933" t="str">
        <f>IF(ISNA(MATCH(Sales!$B7933,Returns!$B$2:$B$297,0)),"No","Yes")</f>
        <v>No</v>
      </c>
      <c r="W7933" t="str">
        <f>INDEX(People!$A$2:$A$5,MATCH(Sales!$M7933,People!$B$2:$B$5,0))</f>
        <v>Anna Andreadi</v>
      </c>
    </row>
    <row r="7934" spans="1:23" x14ac:dyDescent="0.25">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IF(ISNA(MATCH(Sales!$B7934,Returns!$B$2:$B$297,0)),"No","Yes")</f>
        <v>No</v>
      </c>
      <c r="W7934" t="str">
        <f>INDEX(People!$A$2:$A$5,MATCH(Sales!$M7934,People!$B$2:$B$5,0))</f>
        <v>Anna Andreadi</v>
      </c>
    </row>
    <row r="7935" spans="1:23" x14ac:dyDescent="0.25">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IF(ISNA(MATCH(Sales!$B7935,Returns!$B$2:$B$297,0)),"No","Yes")</f>
        <v>Yes</v>
      </c>
      <c r="W7935" t="str">
        <f>INDEX(People!$A$2:$A$5,MATCH(Sales!$M7935,People!$B$2:$B$5,0))</f>
        <v>Anna Andreadi</v>
      </c>
    </row>
    <row r="7936" spans="1:23" x14ac:dyDescent="0.25">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c r="V7936" t="str">
        <f>IF(ISNA(MATCH(Sales!$B7936,Returns!$B$2:$B$297,0)),"No","Yes")</f>
        <v>Yes</v>
      </c>
      <c r="W7936" t="str">
        <f>INDEX(People!$A$2:$A$5,MATCH(Sales!$M7936,People!$B$2:$B$5,0))</f>
        <v>Anna Andreadi</v>
      </c>
    </row>
    <row r="7937" spans="1:23" x14ac:dyDescent="0.25">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c r="V7937" t="str">
        <f>IF(ISNA(MATCH(Sales!$B7937,Returns!$B$2:$B$297,0)),"No","Yes")</f>
        <v>Yes</v>
      </c>
      <c r="W7937" t="str">
        <f>INDEX(People!$A$2:$A$5,MATCH(Sales!$M7937,People!$B$2:$B$5,0))</f>
        <v>Anna Andreadi</v>
      </c>
    </row>
    <row r="7938" spans="1:23" x14ac:dyDescent="0.25">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c r="V7938" t="str">
        <f>IF(ISNA(MATCH(Sales!$B7938,Returns!$B$2:$B$297,0)),"No","Yes")</f>
        <v>Yes</v>
      </c>
      <c r="W7938" t="str">
        <f>INDEX(People!$A$2:$A$5,MATCH(Sales!$M7938,People!$B$2:$B$5,0))</f>
        <v>Anna Andreadi</v>
      </c>
    </row>
    <row r="7939" spans="1:23" x14ac:dyDescent="0.25">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c r="V7939" t="str">
        <f>IF(ISNA(MATCH(Sales!$B7939,Returns!$B$2:$B$297,0)),"No","Yes")</f>
        <v>Yes</v>
      </c>
      <c r="W7939" t="str">
        <f>INDEX(People!$A$2:$A$5,MATCH(Sales!$M7939,People!$B$2:$B$5,0))</f>
        <v>Anna Andreadi</v>
      </c>
    </row>
    <row r="7940" spans="1:23" x14ac:dyDescent="0.25">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c r="V7940" t="str">
        <f>IF(ISNA(MATCH(Sales!$B7940,Returns!$B$2:$B$297,0)),"No","Yes")</f>
        <v>Yes</v>
      </c>
      <c r="W7940" t="str">
        <f>INDEX(People!$A$2:$A$5,MATCH(Sales!$M7940,People!$B$2:$B$5,0))</f>
        <v>Anna Andreadi</v>
      </c>
    </row>
    <row r="7941" spans="1:23" x14ac:dyDescent="0.25">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c r="V7941" t="str">
        <f>IF(ISNA(MATCH(Sales!$B7941,Returns!$B$2:$B$297,0)),"No","Yes")</f>
        <v>Yes</v>
      </c>
      <c r="W7941" t="str">
        <f>INDEX(People!$A$2:$A$5,MATCH(Sales!$M7941,People!$B$2:$B$5,0))</f>
        <v>Anna Andreadi</v>
      </c>
    </row>
    <row r="7942" spans="1:23" x14ac:dyDescent="0.25">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c r="V7942" t="str">
        <f>IF(ISNA(MATCH(Sales!$B7942,Returns!$B$2:$B$297,0)),"No","Yes")</f>
        <v>No</v>
      </c>
      <c r="W7942" t="str">
        <f>INDEX(People!$A$2:$A$5,MATCH(Sales!$M7942,People!$B$2:$B$5,0))</f>
        <v>Anna Andreadi</v>
      </c>
    </row>
    <row r="7943" spans="1:23" x14ac:dyDescent="0.25">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c r="V7943" t="str">
        <f>IF(ISNA(MATCH(Sales!$B7943,Returns!$B$2:$B$297,0)),"No","Yes")</f>
        <v>No</v>
      </c>
      <c r="W7943" t="str">
        <f>INDEX(People!$A$2:$A$5,MATCH(Sales!$M7943,People!$B$2:$B$5,0))</f>
        <v>Anna Andreadi</v>
      </c>
    </row>
    <row r="7944" spans="1:23" x14ac:dyDescent="0.25">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c r="V7944" t="str">
        <f>IF(ISNA(MATCH(Sales!$B7944,Returns!$B$2:$B$297,0)),"No","Yes")</f>
        <v>Yes</v>
      </c>
      <c r="W7944" t="str">
        <f>INDEX(People!$A$2:$A$5,MATCH(Sales!$M7944,People!$B$2:$B$5,0))</f>
        <v>Kelly Williams</v>
      </c>
    </row>
    <row r="7945" spans="1:23" x14ac:dyDescent="0.25">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c r="V7945" t="str">
        <f>IF(ISNA(MATCH(Sales!$B7945,Returns!$B$2:$B$297,0)),"No","Yes")</f>
        <v>Yes</v>
      </c>
      <c r="W7945" t="str">
        <f>INDEX(People!$A$2:$A$5,MATCH(Sales!$M7945,People!$B$2:$B$5,0))</f>
        <v>Kelly Williams</v>
      </c>
    </row>
    <row r="7946" spans="1:23" x14ac:dyDescent="0.25">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c r="V7946" t="str">
        <f>IF(ISNA(MATCH(Sales!$B7946,Returns!$B$2:$B$297,0)),"No","Yes")</f>
        <v>Yes</v>
      </c>
      <c r="W7946" t="str">
        <f>INDEX(People!$A$2:$A$5,MATCH(Sales!$M7946,People!$B$2:$B$5,0))</f>
        <v>Kelly Williams</v>
      </c>
    </row>
    <row r="7947" spans="1:23" x14ac:dyDescent="0.25">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c r="V7947" t="str">
        <f>IF(ISNA(MATCH(Sales!$B7947,Returns!$B$2:$B$297,0)),"No","Yes")</f>
        <v>Yes</v>
      </c>
      <c r="W7947" t="str">
        <f>INDEX(People!$A$2:$A$5,MATCH(Sales!$M7947,People!$B$2:$B$5,0))</f>
        <v>Kelly Williams</v>
      </c>
    </row>
    <row r="7948" spans="1:23" x14ac:dyDescent="0.25">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c r="V7948" t="str">
        <f>IF(ISNA(MATCH(Sales!$B7948,Returns!$B$2:$B$297,0)),"No","Yes")</f>
        <v>Yes</v>
      </c>
      <c r="W7948" t="str">
        <f>INDEX(People!$A$2:$A$5,MATCH(Sales!$M7948,People!$B$2:$B$5,0))</f>
        <v>Kelly Williams</v>
      </c>
    </row>
    <row r="7949" spans="1:23" x14ac:dyDescent="0.25">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c r="V7949" t="str">
        <f>IF(ISNA(MATCH(Sales!$B7949,Returns!$B$2:$B$297,0)),"No","Yes")</f>
        <v>No</v>
      </c>
      <c r="W7949" t="str">
        <f>INDEX(People!$A$2:$A$5,MATCH(Sales!$M7949,People!$B$2:$B$5,0))</f>
        <v>Kelly Williams</v>
      </c>
    </row>
    <row r="7950" spans="1:23" x14ac:dyDescent="0.25">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c r="V7950" t="str">
        <f>IF(ISNA(MATCH(Sales!$B7950,Returns!$B$2:$B$297,0)),"No","Yes")</f>
        <v>No</v>
      </c>
      <c r="W7950" t="str">
        <f>INDEX(People!$A$2:$A$5,MATCH(Sales!$M7950,People!$B$2:$B$5,0))</f>
        <v>Kelly Williams</v>
      </c>
    </row>
    <row r="7951" spans="1:23" x14ac:dyDescent="0.25">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c r="V7951" t="str">
        <f>IF(ISNA(MATCH(Sales!$B7951,Returns!$B$2:$B$297,0)),"No","Yes")</f>
        <v>No</v>
      </c>
      <c r="W7951" t="str">
        <f>INDEX(People!$A$2:$A$5,MATCH(Sales!$M7951,People!$B$2:$B$5,0))</f>
        <v>Kelly Williams</v>
      </c>
    </row>
    <row r="7952" spans="1:23" x14ac:dyDescent="0.25">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c r="V7952" t="str">
        <f>IF(ISNA(MATCH(Sales!$B7952,Returns!$B$2:$B$297,0)),"No","Yes")</f>
        <v>No</v>
      </c>
      <c r="W7952" t="str">
        <f>INDEX(People!$A$2:$A$5,MATCH(Sales!$M7952,People!$B$2:$B$5,0))</f>
        <v>Kelly Williams</v>
      </c>
    </row>
    <row r="7953" spans="1:23" x14ac:dyDescent="0.25">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c r="V7953" t="str">
        <f>IF(ISNA(MATCH(Sales!$B7953,Returns!$B$2:$B$297,0)),"No","Yes")</f>
        <v>No</v>
      </c>
      <c r="W7953" t="str">
        <f>INDEX(People!$A$2:$A$5,MATCH(Sales!$M7953,People!$B$2:$B$5,0))</f>
        <v>Chuck Magee</v>
      </c>
    </row>
    <row r="7954" spans="1:23" x14ac:dyDescent="0.25">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c r="V7954" t="str">
        <f>IF(ISNA(MATCH(Sales!$B7954,Returns!$B$2:$B$297,0)),"No","Yes")</f>
        <v>No</v>
      </c>
      <c r="W7954" t="str">
        <f>INDEX(People!$A$2:$A$5,MATCH(Sales!$M7954,People!$B$2:$B$5,0))</f>
        <v>Chuck Magee</v>
      </c>
    </row>
    <row r="7955" spans="1:23" x14ac:dyDescent="0.25">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c r="V7955" t="str">
        <f>IF(ISNA(MATCH(Sales!$B7955,Returns!$B$2:$B$297,0)),"No","Yes")</f>
        <v>No</v>
      </c>
      <c r="W7955" t="str">
        <f>INDEX(People!$A$2:$A$5,MATCH(Sales!$M7955,People!$B$2:$B$5,0))</f>
        <v>Chuck Magee</v>
      </c>
    </row>
    <row r="7956" spans="1:23" x14ac:dyDescent="0.25">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c r="V7956" t="str">
        <f>IF(ISNA(MATCH(Sales!$B7956,Returns!$B$2:$B$297,0)),"No","Yes")</f>
        <v>No</v>
      </c>
      <c r="W7956" t="str">
        <f>INDEX(People!$A$2:$A$5,MATCH(Sales!$M7956,People!$B$2:$B$5,0))</f>
        <v>Chuck Magee</v>
      </c>
    </row>
    <row r="7957" spans="1:23" x14ac:dyDescent="0.25">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c r="V7957" t="str">
        <f>IF(ISNA(MATCH(Sales!$B7957,Returns!$B$2:$B$297,0)),"No","Yes")</f>
        <v>Yes</v>
      </c>
      <c r="W7957" t="str">
        <f>INDEX(People!$A$2:$A$5,MATCH(Sales!$M7957,People!$B$2:$B$5,0))</f>
        <v>Anna Andreadi</v>
      </c>
    </row>
    <row r="7958" spans="1:23" x14ac:dyDescent="0.25">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c r="V7958" t="str">
        <f>IF(ISNA(MATCH(Sales!$B7958,Returns!$B$2:$B$297,0)),"No","Yes")</f>
        <v>Yes</v>
      </c>
      <c r="W7958" t="str">
        <f>INDEX(People!$A$2:$A$5,MATCH(Sales!$M7958,People!$B$2:$B$5,0))</f>
        <v>Anna Andreadi</v>
      </c>
    </row>
    <row r="7959" spans="1:23" x14ac:dyDescent="0.25">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c r="V7959" t="str">
        <f>IF(ISNA(MATCH(Sales!$B7959,Returns!$B$2:$B$297,0)),"No","Yes")</f>
        <v>Yes</v>
      </c>
      <c r="W7959" t="str">
        <f>INDEX(People!$A$2:$A$5,MATCH(Sales!$M7959,People!$B$2:$B$5,0))</f>
        <v>Anna Andreadi</v>
      </c>
    </row>
    <row r="7960" spans="1:23" x14ac:dyDescent="0.25">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c r="V7960" t="str">
        <f>IF(ISNA(MATCH(Sales!$B7960,Returns!$B$2:$B$297,0)),"No","Yes")</f>
        <v>Yes</v>
      </c>
      <c r="W7960" t="str">
        <f>INDEX(People!$A$2:$A$5,MATCH(Sales!$M7960,People!$B$2:$B$5,0))</f>
        <v>Anna Andreadi</v>
      </c>
    </row>
    <row r="7961" spans="1:23" x14ac:dyDescent="0.25">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c r="V7961" t="str">
        <f>IF(ISNA(MATCH(Sales!$B7961,Returns!$B$2:$B$297,0)),"No","Yes")</f>
        <v>Yes</v>
      </c>
      <c r="W7961" t="str">
        <f>INDEX(People!$A$2:$A$5,MATCH(Sales!$M7961,People!$B$2:$B$5,0))</f>
        <v>Anna Andreadi</v>
      </c>
    </row>
    <row r="7962" spans="1:23" x14ac:dyDescent="0.25">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c r="V7962" t="str">
        <f>IF(ISNA(MATCH(Sales!$B7962,Returns!$B$2:$B$297,0)),"No","Yes")</f>
        <v>Yes</v>
      </c>
      <c r="W7962" t="str">
        <f>INDEX(People!$A$2:$A$5,MATCH(Sales!$M7962,People!$B$2:$B$5,0))</f>
        <v>Anna Andreadi</v>
      </c>
    </row>
    <row r="7963" spans="1:23" x14ac:dyDescent="0.25">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c r="V7963" t="str">
        <f>IF(ISNA(MATCH(Sales!$B7963,Returns!$B$2:$B$297,0)),"No","Yes")</f>
        <v>No</v>
      </c>
      <c r="W7963" t="str">
        <f>INDEX(People!$A$2:$A$5,MATCH(Sales!$M7963,People!$B$2:$B$5,0))</f>
        <v>Cassandra Brandow</v>
      </c>
    </row>
    <row r="7964" spans="1:23" x14ac:dyDescent="0.25">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c r="V7964" t="str">
        <f>IF(ISNA(MATCH(Sales!$B7964,Returns!$B$2:$B$297,0)),"No","Yes")</f>
        <v>No</v>
      </c>
      <c r="W7964" t="str">
        <f>INDEX(People!$A$2:$A$5,MATCH(Sales!$M7964,People!$B$2:$B$5,0))</f>
        <v>Cassandra Brandow</v>
      </c>
    </row>
    <row r="7965" spans="1:23" x14ac:dyDescent="0.25">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c r="V7965" t="str">
        <f>IF(ISNA(MATCH(Sales!$B7965,Returns!$B$2:$B$297,0)),"No","Yes")</f>
        <v>No</v>
      </c>
      <c r="W7965" t="str">
        <f>INDEX(People!$A$2:$A$5,MATCH(Sales!$M7965,People!$B$2:$B$5,0))</f>
        <v>Cassandra Brandow</v>
      </c>
    </row>
    <row r="7966" spans="1:23" x14ac:dyDescent="0.25">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c r="V7966" t="str">
        <f>IF(ISNA(MATCH(Sales!$B7966,Returns!$B$2:$B$297,0)),"No","Yes")</f>
        <v>No</v>
      </c>
      <c r="W7966" t="str">
        <f>INDEX(People!$A$2:$A$5,MATCH(Sales!$M7966,People!$B$2:$B$5,0))</f>
        <v>Cassandra Brandow</v>
      </c>
    </row>
    <row r="7967" spans="1:23" x14ac:dyDescent="0.25">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c r="V7967" t="str">
        <f>IF(ISNA(MATCH(Sales!$B7967,Returns!$B$2:$B$297,0)),"No","Yes")</f>
        <v>No</v>
      </c>
      <c r="W7967" t="str">
        <f>INDEX(People!$A$2:$A$5,MATCH(Sales!$M7967,People!$B$2:$B$5,0))</f>
        <v>Cassandra Brandow</v>
      </c>
    </row>
    <row r="7968" spans="1:23" x14ac:dyDescent="0.25">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c r="V7968" t="str">
        <f>IF(ISNA(MATCH(Sales!$B7968,Returns!$B$2:$B$297,0)),"No","Yes")</f>
        <v>No</v>
      </c>
      <c r="W7968" t="str">
        <f>INDEX(People!$A$2:$A$5,MATCH(Sales!$M7968,People!$B$2:$B$5,0))</f>
        <v>Anna Andreadi</v>
      </c>
    </row>
    <row r="7969" spans="1:23" x14ac:dyDescent="0.25">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c r="V7969" t="str">
        <f>IF(ISNA(MATCH(Sales!$B7969,Returns!$B$2:$B$297,0)),"No","Yes")</f>
        <v>No</v>
      </c>
      <c r="W7969" t="str">
        <f>INDEX(People!$A$2:$A$5,MATCH(Sales!$M7969,People!$B$2:$B$5,0))</f>
        <v>Anna Andreadi</v>
      </c>
    </row>
    <row r="7970" spans="1:23" x14ac:dyDescent="0.25">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c r="V7970" t="str">
        <f>IF(ISNA(MATCH(Sales!$B7970,Returns!$B$2:$B$297,0)),"No","Yes")</f>
        <v>No</v>
      </c>
      <c r="W7970" t="str">
        <f>INDEX(People!$A$2:$A$5,MATCH(Sales!$M7970,People!$B$2:$B$5,0))</f>
        <v>Anna Andreadi</v>
      </c>
    </row>
    <row r="7971" spans="1:23" x14ac:dyDescent="0.25">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c r="V7971" t="str">
        <f>IF(ISNA(MATCH(Sales!$B7971,Returns!$B$2:$B$297,0)),"No","Yes")</f>
        <v>No</v>
      </c>
      <c r="W7971" t="str">
        <f>INDEX(People!$A$2:$A$5,MATCH(Sales!$M7971,People!$B$2:$B$5,0))</f>
        <v>Anna Andreadi</v>
      </c>
    </row>
    <row r="7972" spans="1:23" x14ac:dyDescent="0.25">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c r="V7972" t="str">
        <f>IF(ISNA(MATCH(Sales!$B7972,Returns!$B$2:$B$297,0)),"No","Yes")</f>
        <v>No</v>
      </c>
      <c r="W7972" t="str">
        <f>INDEX(People!$A$2:$A$5,MATCH(Sales!$M7972,People!$B$2:$B$5,0))</f>
        <v>Chuck Magee</v>
      </c>
    </row>
    <row r="7973" spans="1:23" x14ac:dyDescent="0.25">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c r="V7973" t="str">
        <f>IF(ISNA(MATCH(Sales!$B7973,Returns!$B$2:$B$297,0)),"No","Yes")</f>
        <v>No</v>
      </c>
      <c r="W7973" t="str">
        <f>INDEX(People!$A$2:$A$5,MATCH(Sales!$M7973,People!$B$2:$B$5,0))</f>
        <v>Chuck Magee</v>
      </c>
    </row>
    <row r="7974" spans="1:23" x14ac:dyDescent="0.25">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c r="V7974" t="str">
        <f>IF(ISNA(MATCH(Sales!$B7974,Returns!$B$2:$B$297,0)),"No","Yes")</f>
        <v>No</v>
      </c>
      <c r="W7974" t="str">
        <f>INDEX(People!$A$2:$A$5,MATCH(Sales!$M7974,People!$B$2:$B$5,0))</f>
        <v>Chuck Magee</v>
      </c>
    </row>
    <row r="7975" spans="1:23" x14ac:dyDescent="0.25">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c r="V7975" t="str">
        <f>IF(ISNA(MATCH(Sales!$B7975,Returns!$B$2:$B$297,0)),"No","Yes")</f>
        <v>No</v>
      </c>
      <c r="W7975" t="str">
        <f>INDEX(People!$A$2:$A$5,MATCH(Sales!$M7975,People!$B$2:$B$5,0))</f>
        <v>Chuck Magee</v>
      </c>
    </row>
    <row r="7976" spans="1:23" x14ac:dyDescent="0.25">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c r="V7976" t="str">
        <f>IF(ISNA(MATCH(Sales!$B7976,Returns!$B$2:$B$297,0)),"No","Yes")</f>
        <v>No</v>
      </c>
      <c r="W7976" t="str">
        <f>INDEX(People!$A$2:$A$5,MATCH(Sales!$M7976,People!$B$2:$B$5,0))</f>
        <v>Chuck Magee</v>
      </c>
    </row>
    <row r="7977" spans="1:23" x14ac:dyDescent="0.25">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c r="V7977" t="str">
        <f>IF(ISNA(MATCH(Sales!$B7977,Returns!$B$2:$B$297,0)),"No","Yes")</f>
        <v>No</v>
      </c>
      <c r="W7977" t="str">
        <f>INDEX(People!$A$2:$A$5,MATCH(Sales!$M7977,People!$B$2:$B$5,0))</f>
        <v>Chuck Magee</v>
      </c>
    </row>
    <row r="7978" spans="1:23" x14ac:dyDescent="0.25">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c r="V7978" t="str">
        <f>IF(ISNA(MATCH(Sales!$B7978,Returns!$B$2:$B$297,0)),"No","Yes")</f>
        <v>No</v>
      </c>
      <c r="W7978" t="str">
        <f>INDEX(People!$A$2:$A$5,MATCH(Sales!$M7978,People!$B$2:$B$5,0))</f>
        <v>Chuck Magee</v>
      </c>
    </row>
    <row r="7979" spans="1:23" x14ac:dyDescent="0.25">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c r="V7979" t="str">
        <f>IF(ISNA(MATCH(Sales!$B7979,Returns!$B$2:$B$297,0)),"No","Yes")</f>
        <v>No</v>
      </c>
      <c r="W7979" t="str">
        <f>INDEX(People!$A$2:$A$5,MATCH(Sales!$M7979,People!$B$2:$B$5,0))</f>
        <v>Cassandra Brandow</v>
      </c>
    </row>
    <row r="7980" spans="1:23" x14ac:dyDescent="0.25">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c r="V7980" t="str">
        <f>IF(ISNA(MATCH(Sales!$B7980,Returns!$B$2:$B$297,0)),"No","Yes")</f>
        <v>No</v>
      </c>
      <c r="W7980" t="str">
        <f>INDEX(People!$A$2:$A$5,MATCH(Sales!$M7980,People!$B$2:$B$5,0))</f>
        <v>Cassandra Brandow</v>
      </c>
    </row>
    <row r="7981" spans="1:23" x14ac:dyDescent="0.25">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c r="V7981" t="str">
        <f>IF(ISNA(MATCH(Sales!$B7981,Returns!$B$2:$B$297,0)),"No","Yes")</f>
        <v>No</v>
      </c>
      <c r="W7981" t="str">
        <f>INDEX(People!$A$2:$A$5,MATCH(Sales!$M7981,People!$B$2:$B$5,0))</f>
        <v>Anna Andreadi</v>
      </c>
    </row>
    <row r="7982" spans="1:23" x14ac:dyDescent="0.25">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c r="V7982" t="str">
        <f>IF(ISNA(MATCH(Sales!$B7982,Returns!$B$2:$B$297,0)),"No","Yes")</f>
        <v>No</v>
      </c>
      <c r="W7982" t="str">
        <f>INDEX(People!$A$2:$A$5,MATCH(Sales!$M7982,People!$B$2:$B$5,0))</f>
        <v>Kelly Williams</v>
      </c>
    </row>
    <row r="7983" spans="1:23" x14ac:dyDescent="0.25">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c r="V7983" t="str">
        <f>IF(ISNA(MATCH(Sales!$B7983,Returns!$B$2:$B$297,0)),"No","Yes")</f>
        <v>No</v>
      </c>
      <c r="W7983" t="str">
        <f>INDEX(People!$A$2:$A$5,MATCH(Sales!$M7983,People!$B$2:$B$5,0))</f>
        <v>Chuck Magee</v>
      </c>
    </row>
    <row r="7984" spans="1:23" x14ac:dyDescent="0.25">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c r="V7984" t="str">
        <f>IF(ISNA(MATCH(Sales!$B7984,Returns!$B$2:$B$297,0)),"No","Yes")</f>
        <v>No</v>
      </c>
      <c r="W7984" t="str">
        <f>INDEX(People!$A$2:$A$5,MATCH(Sales!$M7984,People!$B$2:$B$5,0))</f>
        <v>Chuck Magee</v>
      </c>
    </row>
    <row r="7985" spans="1:23" x14ac:dyDescent="0.25">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c r="V7985" t="str">
        <f>IF(ISNA(MATCH(Sales!$B7985,Returns!$B$2:$B$297,0)),"No","Yes")</f>
        <v>No</v>
      </c>
      <c r="W7985" t="str">
        <f>INDEX(People!$A$2:$A$5,MATCH(Sales!$M7985,People!$B$2:$B$5,0))</f>
        <v>Kelly Williams</v>
      </c>
    </row>
    <row r="7986" spans="1:23" x14ac:dyDescent="0.25">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c r="V7986" t="str">
        <f>IF(ISNA(MATCH(Sales!$B7986,Returns!$B$2:$B$297,0)),"No","Yes")</f>
        <v>No</v>
      </c>
      <c r="W7986" t="str">
        <f>INDEX(People!$A$2:$A$5,MATCH(Sales!$M7986,People!$B$2:$B$5,0))</f>
        <v>Kelly Williams</v>
      </c>
    </row>
    <row r="7987" spans="1:23" x14ac:dyDescent="0.25">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IF(ISNA(MATCH(Sales!$B7987,Returns!$B$2:$B$297,0)),"No","Yes")</f>
        <v>No</v>
      </c>
      <c r="W7987" t="str">
        <f>INDEX(People!$A$2:$A$5,MATCH(Sales!$M7987,People!$B$2:$B$5,0))</f>
        <v>Anna Andreadi</v>
      </c>
    </row>
    <row r="7988" spans="1:23" x14ac:dyDescent="0.25">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c r="V7988" t="str">
        <f>IF(ISNA(MATCH(Sales!$B7988,Returns!$B$2:$B$297,0)),"No","Yes")</f>
        <v>No</v>
      </c>
      <c r="W7988" t="str">
        <f>INDEX(People!$A$2:$A$5,MATCH(Sales!$M7988,People!$B$2:$B$5,0))</f>
        <v>Chuck Magee</v>
      </c>
    </row>
    <row r="7989" spans="1:23" x14ac:dyDescent="0.25">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c r="V7989" t="str">
        <f>IF(ISNA(MATCH(Sales!$B7989,Returns!$B$2:$B$297,0)),"No","Yes")</f>
        <v>No</v>
      </c>
      <c r="W7989" t="str">
        <f>INDEX(People!$A$2:$A$5,MATCH(Sales!$M7989,People!$B$2:$B$5,0))</f>
        <v>Kelly Williams</v>
      </c>
    </row>
    <row r="7990" spans="1:23" x14ac:dyDescent="0.25">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c r="V7990" t="str">
        <f>IF(ISNA(MATCH(Sales!$B7990,Returns!$B$2:$B$297,0)),"No","Yes")</f>
        <v>No</v>
      </c>
      <c r="W7990" t="str">
        <f>INDEX(People!$A$2:$A$5,MATCH(Sales!$M7990,People!$B$2:$B$5,0))</f>
        <v>Kelly Williams</v>
      </c>
    </row>
    <row r="7991" spans="1:23" x14ac:dyDescent="0.25">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c r="V7991" t="str">
        <f>IF(ISNA(MATCH(Sales!$B7991,Returns!$B$2:$B$297,0)),"No","Yes")</f>
        <v>No</v>
      </c>
      <c r="W7991" t="str">
        <f>INDEX(People!$A$2:$A$5,MATCH(Sales!$M7991,People!$B$2:$B$5,0))</f>
        <v>Kelly Williams</v>
      </c>
    </row>
    <row r="7992" spans="1:23" x14ac:dyDescent="0.25">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c r="V7992" t="str">
        <f>IF(ISNA(MATCH(Sales!$B7992,Returns!$B$2:$B$297,0)),"No","Yes")</f>
        <v>No</v>
      </c>
      <c r="W7992" t="str">
        <f>INDEX(People!$A$2:$A$5,MATCH(Sales!$M7992,People!$B$2:$B$5,0))</f>
        <v>Kelly Williams</v>
      </c>
    </row>
    <row r="7993" spans="1:23" x14ac:dyDescent="0.25">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c r="V7993" t="str">
        <f>IF(ISNA(MATCH(Sales!$B7993,Returns!$B$2:$B$297,0)),"No","Yes")</f>
        <v>No</v>
      </c>
      <c r="W7993" t="str">
        <f>INDEX(People!$A$2:$A$5,MATCH(Sales!$M7993,People!$B$2:$B$5,0))</f>
        <v>Cassandra Brandow</v>
      </c>
    </row>
    <row r="7994" spans="1:23" x14ac:dyDescent="0.25">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c r="V7994" t="str">
        <f>IF(ISNA(MATCH(Sales!$B7994,Returns!$B$2:$B$297,0)),"No","Yes")</f>
        <v>No</v>
      </c>
      <c r="W7994" t="str">
        <f>INDEX(People!$A$2:$A$5,MATCH(Sales!$M7994,People!$B$2:$B$5,0))</f>
        <v>Cassandra Brandow</v>
      </c>
    </row>
    <row r="7995" spans="1:23" x14ac:dyDescent="0.25">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c r="V7995" t="str">
        <f>IF(ISNA(MATCH(Sales!$B7995,Returns!$B$2:$B$297,0)),"No","Yes")</f>
        <v>No</v>
      </c>
      <c r="W7995" t="str">
        <f>INDEX(People!$A$2:$A$5,MATCH(Sales!$M7995,People!$B$2:$B$5,0))</f>
        <v>Anna Andreadi</v>
      </c>
    </row>
    <row r="7996" spans="1:23" x14ac:dyDescent="0.25">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c r="V7996" t="str">
        <f>IF(ISNA(MATCH(Sales!$B7996,Returns!$B$2:$B$297,0)),"No","Yes")</f>
        <v>No</v>
      </c>
      <c r="W7996" t="str">
        <f>INDEX(People!$A$2:$A$5,MATCH(Sales!$M7996,People!$B$2:$B$5,0))</f>
        <v>Anna Andreadi</v>
      </c>
    </row>
    <row r="7997" spans="1:23" x14ac:dyDescent="0.25">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c r="V7997" t="str">
        <f>IF(ISNA(MATCH(Sales!$B7997,Returns!$B$2:$B$297,0)),"No","Yes")</f>
        <v>No</v>
      </c>
      <c r="W7997" t="str">
        <f>INDEX(People!$A$2:$A$5,MATCH(Sales!$M7997,People!$B$2:$B$5,0))</f>
        <v>Anna Andreadi</v>
      </c>
    </row>
    <row r="7998" spans="1:23" x14ac:dyDescent="0.25">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c r="V7998" t="str">
        <f>IF(ISNA(MATCH(Sales!$B7998,Returns!$B$2:$B$297,0)),"No","Yes")</f>
        <v>No</v>
      </c>
      <c r="W7998" t="str">
        <f>INDEX(People!$A$2:$A$5,MATCH(Sales!$M7998,People!$B$2:$B$5,0))</f>
        <v>Anna Andreadi</v>
      </c>
    </row>
    <row r="7999" spans="1:23" x14ac:dyDescent="0.25">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c r="V7999" t="str">
        <f>IF(ISNA(MATCH(Sales!$B7999,Returns!$B$2:$B$297,0)),"No","Yes")</f>
        <v>No</v>
      </c>
      <c r="W7999" t="str">
        <f>INDEX(People!$A$2:$A$5,MATCH(Sales!$M7999,People!$B$2:$B$5,0))</f>
        <v>Anna Andreadi</v>
      </c>
    </row>
    <row r="8000" spans="1:23" x14ac:dyDescent="0.25">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c r="V8000" t="str">
        <f>IF(ISNA(MATCH(Sales!$B8000,Returns!$B$2:$B$297,0)),"No","Yes")</f>
        <v>No</v>
      </c>
      <c r="W8000" t="str">
        <f>INDEX(People!$A$2:$A$5,MATCH(Sales!$M8000,People!$B$2:$B$5,0))</f>
        <v>Anna Andreadi</v>
      </c>
    </row>
    <row r="8001" spans="1:23" x14ac:dyDescent="0.25">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c r="V8001" t="str">
        <f>IF(ISNA(MATCH(Sales!$B8001,Returns!$B$2:$B$297,0)),"No","Yes")</f>
        <v>No</v>
      </c>
      <c r="W8001" t="str">
        <f>INDEX(People!$A$2:$A$5,MATCH(Sales!$M8001,People!$B$2:$B$5,0))</f>
        <v>Anna Andreadi</v>
      </c>
    </row>
    <row r="8002" spans="1:23" x14ac:dyDescent="0.25">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c r="V8002" t="str">
        <f>IF(ISNA(MATCH(Sales!$B8002,Returns!$B$2:$B$297,0)),"No","Yes")</f>
        <v>No</v>
      </c>
      <c r="W8002" t="str">
        <f>INDEX(People!$A$2:$A$5,MATCH(Sales!$M8002,People!$B$2:$B$5,0))</f>
        <v>Kelly Williams</v>
      </c>
    </row>
    <row r="8003" spans="1:23" x14ac:dyDescent="0.25">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c r="V8003" t="str">
        <f>IF(ISNA(MATCH(Sales!$B8003,Returns!$B$2:$B$297,0)),"No","Yes")</f>
        <v>No</v>
      </c>
      <c r="W8003" t="str">
        <f>INDEX(People!$A$2:$A$5,MATCH(Sales!$M8003,People!$B$2:$B$5,0))</f>
        <v>Anna Andreadi</v>
      </c>
    </row>
    <row r="8004" spans="1:23" x14ac:dyDescent="0.25">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c r="V8004" t="str">
        <f>IF(ISNA(MATCH(Sales!$B8004,Returns!$B$2:$B$297,0)),"No","Yes")</f>
        <v>No</v>
      </c>
      <c r="W8004" t="str">
        <f>INDEX(People!$A$2:$A$5,MATCH(Sales!$M8004,People!$B$2:$B$5,0))</f>
        <v>Anna Andreadi</v>
      </c>
    </row>
    <row r="8005" spans="1:23" x14ac:dyDescent="0.25">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c r="V8005" t="str">
        <f>IF(ISNA(MATCH(Sales!$B8005,Returns!$B$2:$B$297,0)),"No","Yes")</f>
        <v>No</v>
      </c>
      <c r="W8005" t="str">
        <f>INDEX(People!$A$2:$A$5,MATCH(Sales!$M8005,People!$B$2:$B$5,0))</f>
        <v>Chuck Magee</v>
      </c>
    </row>
    <row r="8006" spans="1:23" x14ac:dyDescent="0.25">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c r="V8006" t="str">
        <f>IF(ISNA(MATCH(Sales!$B8006,Returns!$B$2:$B$297,0)),"No","Yes")</f>
        <v>No</v>
      </c>
      <c r="W8006" t="str">
        <f>INDEX(People!$A$2:$A$5,MATCH(Sales!$M8006,People!$B$2:$B$5,0))</f>
        <v>Chuck Magee</v>
      </c>
    </row>
    <row r="8007" spans="1:23" x14ac:dyDescent="0.25">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c r="V8007" t="str">
        <f>IF(ISNA(MATCH(Sales!$B8007,Returns!$B$2:$B$297,0)),"No","Yes")</f>
        <v>No</v>
      </c>
      <c r="W8007" t="str">
        <f>INDEX(People!$A$2:$A$5,MATCH(Sales!$M8007,People!$B$2:$B$5,0))</f>
        <v>Chuck Magee</v>
      </c>
    </row>
    <row r="8008" spans="1:23" x14ac:dyDescent="0.25">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c r="V8008" t="str">
        <f>IF(ISNA(MATCH(Sales!$B8008,Returns!$B$2:$B$297,0)),"No","Yes")</f>
        <v>No</v>
      </c>
      <c r="W8008" t="str">
        <f>INDEX(People!$A$2:$A$5,MATCH(Sales!$M8008,People!$B$2:$B$5,0))</f>
        <v>Anna Andreadi</v>
      </c>
    </row>
    <row r="8009" spans="1:23" x14ac:dyDescent="0.25">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c r="V8009" t="str">
        <f>IF(ISNA(MATCH(Sales!$B8009,Returns!$B$2:$B$297,0)),"No","Yes")</f>
        <v>No</v>
      </c>
      <c r="W8009" t="str">
        <f>INDEX(People!$A$2:$A$5,MATCH(Sales!$M8009,People!$B$2:$B$5,0))</f>
        <v>Kelly Williams</v>
      </c>
    </row>
    <row r="8010" spans="1:23" x14ac:dyDescent="0.25">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c r="V8010" t="str">
        <f>IF(ISNA(MATCH(Sales!$B8010,Returns!$B$2:$B$297,0)),"No","Yes")</f>
        <v>No</v>
      </c>
      <c r="W8010" t="str">
        <f>INDEX(People!$A$2:$A$5,MATCH(Sales!$M8010,People!$B$2:$B$5,0))</f>
        <v>Kelly Williams</v>
      </c>
    </row>
    <row r="8011" spans="1:23" x14ac:dyDescent="0.25">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c r="V8011" t="str">
        <f>IF(ISNA(MATCH(Sales!$B8011,Returns!$B$2:$B$297,0)),"No","Yes")</f>
        <v>No</v>
      </c>
      <c r="W8011" t="str">
        <f>INDEX(People!$A$2:$A$5,MATCH(Sales!$M8011,People!$B$2:$B$5,0))</f>
        <v>Kelly Williams</v>
      </c>
    </row>
    <row r="8012" spans="1:23" x14ac:dyDescent="0.25">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c r="V8012" t="str">
        <f>IF(ISNA(MATCH(Sales!$B8012,Returns!$B$2:$B$297,0)),"No","Yes")</f>
        <v>No</v>
      </c>
      <c r="W8012" t="str">
        <f>INDEX(People!$A$2:$A$5,MATCH(Sales!$M8012,People!$B$2:$B$5,0))</f>
        <v>Chuck Magee</v>
      </c>
    </row>
    <row r="8013" spans="1:23" x14ac:dyDescent="0.25">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c r="V8013" t="str">
        <f>IF(ISNA(MATCH(Sales!$B8013,Returns!$B$2:$B$297,0)),"No","Yes")</f>
        <v>No</v>
      </c>
      <c r="W8013" t="str">
        <f>INDEX(People!$A$2:$A$5,MATCH(Sales!$M8013,People!$B$2:$B$5,0))</f>
        <v>Anna Andreadi</v>
      </c>
    </row>
    <row r="8014" spans="1:23" x14ac:dyDescent="0.25">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c r="V8014" t="str">
        <f>IF(ISNA(MATCH(Sales!$B8014,Returns!$B$2:$B$297,0)),"No","Yes")</f>
        <v>No</v>
      </c>
      <c r="W8014" t="str">
        <f>INDEX(People!$A$2:$A$5,MATCH(Sales!$M8014,People!$B$2:$B$5,0))</f>
        <v>Chuck Magee</v>
      </c>
    </row>
    <row r="8015" spans="1:23" x14ac:dyDescent="0.25">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c r="V8015" t="str">
        <f>IF(ISNA(MATCH(Sales!$B8015,Returns!$B$2:$B$297,0)),"No","Yes")</f>
        <v>No</v>
      </c>
      <c r="W8015" t="str">
        <f>INDEX(People!$A$2:$A$5,MATCH(Sales!$M8015,People!$B$2:$B$5,0))</f>
        <v>Chuck Magee</v>
      </c>
    </row>
    <row r="8016" spans="1:23" x14ac:dyDescent="0.25">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c r="V8016" t="str">
        <f>IF(ISNA(MATCH(Sales!$B8016,Returns!$B$2:$B$297,0)),"No","Yes")</f>
        <v>No</v>
      </c>
      <c r="W8016" t="str">
        <f>INDEX(People!$A$2:$A$5,MATCH(Sales!$M8016,People!$B$2:$B$5,0))</f>
        <v>Chuck Magee</v>
      </c>
    </row>
    <row r="8017" spans="1:23" x14ac:dyDescent="0.25">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c r="V8017" t="str">
        <f>IF(ISNA(MATCH(Sales!$B8017,Returns!$B$2:$B$297,0)),"No","Yes")</f>
        <v>No</v>
      </c>
      <c r="W8017" t="str">
        <f>INDEX(People!$A$2:$A$5,MATCH(Sales!$M8017,People!$B$2:$B$5,0))</f>
        <v>Chuck Magee</v>
      </c>
    </row>
    <row r="8018" spans="1:23" x14ac:dyDescent="0.25">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c r="V8018" t="str">
        <f>IF(ISNA(MATCH(Sales!$B8018,Returns!$B$2:$B$297,0)),"No","Yes")</f>
        <v>No</v>
      </c>
      <c r="W8018" t="str">
        <f>INDEX(People!$A$2:$A$5,MATCH(Sales!$M8018,People!$B$2:$B$5,0))</f>
        <v>Chuck Magee</v>
      </c>
    </row>
    <row r="8019" spans="1:23" x14ac:dyDescent="0.25">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c r="V8019" t="str">
        <f>IF(ISNA(MATCH(Sales!$B8019,Returns!$B$2:$B$297,0)),"No","Yes")</f>
        <v>No</v>
      </c>
      <c r="W8019" t="str">
        <f>INDEX(People!$A$2:$A$5,MATCH(Sales!$M8019,People!$B$2:$B$5,0))</f>
        <v>Chuck Magee</v>
      </c>
    </row>
    <row r="8020" spans="1:23" x14ac:dyDescent="0.25">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c r="V8020" t="str">
        <f>IF(ISNA(MATCH(Sales!$B8020,Returns!$B$2:$B$297,0)),"No","Yes")</f>
        <v>No</v>
      </c>
      <c r="W8020" t="str">
        <f>INDEX(People!$A$2:$A$5,MATCH(Sales!$M8020,People!$B$2:$B$5,0))</f>
        <v>Anna Andreadi</v>
      </c>
    </row>
    <row r="8021" spans="1:23" x14ac:dyDescent="0.25">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c r="V8021" t="str">
        <f>IF(ISNA(MATCH(Sales!$B8021,Returns!$B$2:$B$297,0)),"No","Yes")</f>
        <v>No</v>
      </c>
      <c r="W8021" t="str">
        <f>INDEX(People!$A$2:$A$5,MATCH(Sales!$M8021,People!$B$2:$B$5,0))</f>
        <v>Kelly Williams</v>
      </c>
    </row>
    <row r="8022" spans="1:23" x14ac:dyDescent="0.25">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c r="V8022" t="str">
        <f>IF(ISNA(MATCH(Sales!$B8022,Returns!$B$2:$B$297,0)),"No","Yes")</f>
        <v>No</v>
      </c>
      <c r="W8022" t="str">
        <f>INDEX(People!$A$2:$A$5,MATCH(Sales!$M8022,People!$B$2:$B$5,0))</f>
        <v>Kelly Williams</v>
      </c>
    </row>
    <row r="8023" spans="1:23" x14ac:dyDescent="0.25">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c r="V8023" t="str">
        <f>IF(ISNA(MATCH(Sales!$B8023,Returns!$B$2:$B$297,0)),"No","Yes")</f>
        <v>No</v>
      </c>
      <c r="W8023" t="str">
        <f>INDEX(People!$A$2:$A$5,MATCH(Sales!$M8023,People!$B$2:$B$5,0))</f>
        <v>Kelly Williams</v>
      </c>
    </row>
    <row r="8024" spans="1:23" x14ac:dyDescent="0.25">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c r="V8024" t="str">
        <f>IF(ISNA(MATCH(Sales!$B8024,Returns!$B$2:$B$297,0)),"No","Yes")</f>
        <v>No</v>
      </c>
      <c r="W8024" t="str">
        <f>INDEX(People!$A$2:$A$5,MATCH(Sales!$M8024,People!$B$2:$B$5,0))</f>
        <v>Kelly Williams</v>
      </c>
    </row>
    <row r="8025" spans="1:23" x14ac:dyDescent="0.25">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c r="V8025" t="str">
        <f>IF(ISNA(MATCH(Sales!$B8025,Returns!$B$2:$B$297,0)),"No","Yes")</f>
        <v>No</v>
      </c>
      <c r="W8025" t="str">
        <f>INDEX(People!$A$2:$A$5,MATCH(Sales!$M8025,People!$B$2:$B$5,0))</f>
        <v>Kelly Williams</v>
      </c>
    </row>
    <row r="8026" spans="1:23" x14ac:dyDescent="0.25">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c r="V8026" t="str">
        <f>IF(ISNA(MATCH(Sales!$B8026,Returns!$B$2:$B$297,0)),"No","Yes")</f>
        <v>No</v>
      </c>
      <c r="W8026" t="str">
        <f>INDEX(People!$A$2:$A$5,MATCH(Sales!$M8026,People!$B$2:$B$5,0))</f>
        <v>Kelly Williams</v>
      </c>
    </row>
    <row r="8027" spans="1:23" x14ac:dyDescent="0.25">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c r="V8027" t="str">
        <f>IF(ISNA(MATCH(Sales!$B8027,Returns!$B$2:$B$297,0)),"No","Yes")</f>
        <v>No</v>
      </c>
      <c r="W8027" t="str">
        <f>INDEX(People!$A$2:$A$5,MATCH(Sales!$M8027,People!$B$2:$B$5,0))</f>
        <v>Chuck Magee</v>
      </c>
    </row>
    <row r="8028" spans="1:23" x14ac:dyDescent="0.25">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c r="V8028" t="str">
        <f>IF(ISNA(MATCH(Sales!$B8028,Returns!$B$2:$B$297,0)),"No","Yes")</f>
        <v>No</v>
      </c>
      <c r="W8028" t="str">
        <f>INDEX(People!$A$2:$A$5,MATCH(Sales!$M8028,People!$B$2:$B$5,0))</f>
        <v>Chuck Magee</v>
      </c>
    </row>
    <row r="8029" spans="1:23" x14ac:dyDescent="0.25">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c r="V8029" t="str">
        <f>IF(ISNA(MATCH(Sales!$B8029,Returns!$B$2:$B$297,0)),"No","Yes")</f>
        <v>No</v>
      </c>
      <c r="W8029" t="str">
        <f>INDEX(People!$A$2:$A$5,MATCH(Sales!$M8029,People!$B$2:$B$5,0))</f>
        <v>Chuck Magee</v>
      </c>
    </row>
    <row r="8030" spans="1:23" x14ac:dyDescent="0.25">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c r="V8030" t="str">
        <f>IF(ISNA(MATCH(Sales!$B8030,Returns!$B$2:$B$297,0)),"No","Yes")</f>
        <v>No</v>
      </c>
      <c r="W8030" t="str">
        <f>INDEX(People!$A$2:$A$5,MATCH(Sales!$M8030,People!$B$2:$B$5,0))</f>
        <v>Chuck Magee</v>
      </c>
    </row>
    <row r="8031" spans="1:23" x14ac:dyDescent="0.25">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c r="V8031" t="str">
        <f>IF(ISNA(MATCH(Sales!$B8031,Returns!$B$2:$B$297,0)),"No","Yes")</f>
        <v>No</v>
      </c>
      <c r="W8031" t="str">
        <f>INDEX(People!$A$2:$A$5,MATCH(Sales!$M8031,People!$B$2:$B$5,0))</f>
        <v>Kelly Williams</v>
      </c>
    </row>
    <row r="8032" spans="1:23" x14ac:dyDescent="0.25">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c r="V8032" t="str">
        <f>IF(ISNA(MATCH(Sales!$B8032,Returns!$B$2:$B$297,0)),"No","Yes")</f>
        <v>No</v>
      </c>
      <c r="W8032" t="str">
        <f>INDEX(People!$A$2:$A$5,MATCH(Sales!$M8032,People!$B$2:$B$5,0))</f>
        <v>Kelly Williams</v>
      </c>
    </row>
    <row r="8033" spans="1:23" x14ac:dyDescent="0.25">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c r="V8033" t="str">
        <f>IF(ISNA(MATCH(Sales!$B8033,Returns!$B$2:$B$297,0)),"No","Yes")</f>
        <v>No</v>
      </c>
      <c r="W8033" t="str">
        <f>INDEX(People!$A$2:$A$5,MATCH(Sales!$M8033,People!$B$2:$B$5,0))</f>
        <v>Kelly Williams</v>
      </c>
    </row>
    <row r="8034" spans="1:23" x14ac:dyDescent="0.25">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c r="V8034" t="str">
        <f>IF(ISNA(MATCH(Sales!$B8034,Returns!$B$2:$B$297,0)),"No","Yes")</f>
        <v>No</v>
      </c>
      <c r="W8034" t="str">
        <f>INDEX(People!$A$2:$A$5,MATCH(Sales!$M8034,People!$B$2:$B$5,0))</f>
        <v>Kelly Williams</v>
      </c>
    </row>
    <row r="8035" spans="1:23" x14ac:dyDescent="0.25">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c r="V8035" t="str">
        <f>IF(ISNA(MATCH(Sales!$B8035,Returns!$B$2:$B$297,0)),"No","Yes")</f>
        <v>No</v>
      </c>
      <c r="W8035" t="str">
        <f>INDEX(People!$A$2:$A$5,MATCH(Sales!$M8035,People!$B$2:$B$5,0))</f>
        <v>Kelly Williams</v>
      </c>
    </row>
    <row r="8036" spans="1:23" x14ac:dyDescent="0.25">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c r="V8036" t="str">
        <f>IF(ISNA(MATCH(Sales!$B8036,Returns!$B$2:$B$297,0)),"No","Yes")</f>
        <v>No</v>
      </c>
      <c r="W8036" t="str">
        <f>INDEX(People!$A$2:$A$5,MATCH(Sales!$M8036,People!$B$2:$B$5,0))</f>
        <v>Kelly Williams</v>
      </c>
    </row>
    <row r="8037" spans="1:23" x14ac:dyDescent="0.25">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IF(ISNA(MATCH(Sales!$B8037,Returns!$B$2:$B$297,0)),"No","Yes")</f>
        <v>No</v>
      </c>
      <c r="W8037" t="str">
        <f>INDEX(People!$A$2:$A$5,MATCH(Sales!$M8037,People!$B$2:$B$5,0))</f>
        <v>Kelly Williams</v>
      </c>
    </row>
    <row r="8038" spans="1:23" x14ac:dyDescent="0.25">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c r="V8038" t="str">
        <f>IF(ISNA(MATCH(Sales!$B8038,Returns!$B$2:$B$297,0)),"No","Yes")</f>
        <v>No</v>
      </c>
      <c r="W8038" t="str">
        <f>INDEX(People!$A$2:$A$5,MATCH(Sales!$M8038,People!$B$2:$B$5,0))</f>
        <v>Chuck Magee</v>
      </c>
    </row>
    <row r="8039" spans="1:23" x14ac:dyDescent="0.25">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c r="V8039" t="str">
        <f>IF(ISNA(MATCH(Sales!$B8039,Returns!$B$2:$B$297,0)),"No","Yes")</f>
        <v>No</v>
      </c>
      <c r="W8039" t="str">
        <f>INDEX(People!$A$2:$A$5,MATCH(Sales!$M8039,People!$B$2:$B$5,0))</f>
        <v>Cassandra Brandow</v>
      </c>
    </row>
    <row r="8040" spans="1:23" x14ac:dyDescent="0.25">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c r="V8040" t="str">
        <f>IF(ISNA(MATCH(Sales!$B8040,Returns!$B$2:$B$297,0)),"No","Yes")</f>
        <v>No</v>
      </c>
      <c r="W8040" t="str">
        <f>INDEX(People!$A$2:$A$5,MATCH(Sales!$M8040,People!$B$2:$B$5,0))</f>
        <v>Anna Andreadi</v>
      </c>
    </row>
    <row r="8041" spans="1:23" x14ac:dyDescent="0.25">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c r="V8041" t="str">
        <f>IF(ISNA(MATCH(Sales!$B8041,Returns!$B$2:$B$297,0)),"No","Yes")</f>
        <v>No</v>
      </c>
      <c r="W8041" t="str">
        <f>INDEX(People!$A$2:$A$5,MATCH(Sales!$M8041,People!$B$2:$B$5,0))</f>
        <v>Anna Andreadi</v>
      </c>
    </row>
    <row r="8042" spans="1:23" x14ac:dyDescent="0.25">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c r="V8042" t="str">
        <f>IF(ISNA(MATCH(Sales!$B8042,Returns!$B$2:$B$297,0)),"No","Yes")</f>
        <v>No</v>
      </c>
      <c r="W8042" t="str">
        <f>INDEX(People!$A$2:$A$5,MATCH(Sales!$M8042,People!$B$2:$B$5,0))</f>
        <v>Anna Andreadi</v>
      </c>
    </row>
    <row r="8043" spans="1:23" x14ac:dyDescent="0.25">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c r="V8043" t="str">
        <f>IF(ISNA(MATCH(Sales!$B8043,Returns!$B$2:$B$297,0)),"No","Yes")</f>
        <v>No</v>
      </c>
      <c r="W8043" t="str">
        <f>INDEX(People!$A$2:$A$5,MATCH(Sales!$M8043,People!$B$2:$B$5,0))</f>
        <v>Anna Andreadi</v>
      </c>
    </row>
    <row r="8044" spans="1:23" x14ac:dyDescent="0.25">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c r="V8044" t="str">
        <f>IF(ISNA(MATCH(Sales!$B8044,Returns!$B$2:$B$297,0)),"No","Yes")</f>
        <v>No</v>
      </c>
      <c r="W8044" t="str">
        <f>INDEX(People!$A$2:$A$5,MATCH(Sales!$M8044,People!$B$2:$B$5,0))</f>
        <v>Chuck Magee</v>
      </c>
    </row>
    <row r="8045" spans="1:23" x14ac:dyDescent="0.25">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c r="V8045" t="str">
        <f>IF(ISNA(MATCH(Sales!$B8045,Returns!$B$2:$B$297,0)),"No","Yes")</f>
        <v>No</v>
      </c>
      <c r="W8045" t="str">
        <f>INDEX(People!$A$2:$A$5,MATCH(Sales!$M8045,People!$B$2:$B$5,0))</f>
        <v>Chuck Magee</v>
      </c>
    </row>
    <row r="8046" spans="1:23" x14ac:dyDescent="0.25">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c r="V8046" t="str">
        <f>IF(ISNA(MATCH(Sales!$B8046,Returns!$B$2:$B$297,0)),"No","Yes")</f>
        <v>Yes</v>
      </c>
      <c r="W8046" t="str">
        <f>INDEX(People!$A$2:$A$5,MATCH(Sales!$M8046,People!$B$2:$B$5,0))</f>
        <v>Anna Andreadi</v>
      </c>
    </row>
    <row r="8047" spans="1:23" x14ac:dyDescent="0.25">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c r="V8047" t="str">
        <f>IF(ISNA(MATCH(Sales!$B8047,Returns!$B$2:$B$297,0)),"No","Yes")</f>
        <v>No</v>
      </c>
      <c r="W8047" t="str">
        <f>INDEX(People!$A$2:$A$5,MATCH(Sales!$M8047,People!$B$2:$B$5,0))</f>
        <v>Chuck Magee</v>
      </c>
    </row>
    <row r="8048" spans="1:23" x14ac:dyDescent="0.25">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c r="V8048" t="str">
        <f>IF(ISNA(MATCH(Sales!$B8048,Returns!$B$2:$B$297,0)),"No","Yes")</f>
        <v>No</v>
      </c>
      <c r="W8048" t="str">
        <f>INDEX(People!$A$2:$A$5,MATCH(Sales!$M8048,People!$B$2:$B$5,0))</f>
        <v>Chuck Magee</v>
      </c>
    </row>
    <row r="8049" spans="1:23" x14ac:dyDescent="0.25">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c r="V8049" t="str">
        <f>IF(ISNA(MATCH(Sales!$B8049,Returns!$B$2:$B$297,0)),"No","Yes")</f>
        <v>No</v>
      </c>
      <c r="W8049" t="str">
        <f>INDEX(People!$A$2:$A$5,MATCH(Sales!$M8049,People!$B$2:$B$5,0))</f>
        <v>Cassandra Brandow</v>
      </c>
    </row>
    <row r="8050" spans="1:23" x14ac:dyDescent="0.25">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c r="V8050" t="str">
        <f>IF(ISNA(MATCH(Sales!$B8050,Returns!$B$2:$B$297,0)),"No","Yes")</f>
        <v>No</v>
      </c>
      <c r="W8050" t="str">
        <f>INDEX(People!$A$2:$A$5,MATCH(Sales!$M8050,People!$B$2:$B$5,0))</f>
        <v>Chuck Magee</v>
      </c>
    </row>
    <row r="8051" spans="1:23" x14ac:dyDescent="0.25">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c r="V8051" t="str">
        <f>IF(ISNA(MATCH(Sales!$B8051,Returns!$B$2:$B$297,0)),"No","Yes")</f>
        <v>No</v>
      </c>
      <c r="W8051" t="str">
        <f>INDEX(People!$A$2:$A$5,MATCH(Sales!$M8051,People!$B$2:$B$5,0))</f>
        <v>Chuck Magee</v>
      </c>
    </row>
    <row r="8052" spans="1:23" x14ac:dyDescent="0.25">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IF(ISNA(MATCH(Sales!$B8052,Returns!$B$2:$B$297,0)),"No","Yes")</f>
        <v>No</v>
      </c>
      <c r="W8052" t="str">
        <f>INDEX(People!$A$2:$A$5,MATCH(Sales!$M8052,People!$B$2:$B$5,0))</f>
        <v>Chuck Magee</v>
      </c>
    </row>
    <row r="8053" spans="1:23" x14ac:dyDescent="0.25">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c r="V8053" t="str">
        <f>IF(ISNA(MATCH(Sales!$B8053,Returns!$B$2:$B$297,0)),"No","Yes")</f>
        <v>No</v>
      </c>
      <c r="W8053" t="str">
        <f>INDEX(People!$A$2:$A$5,MATCH(Sales!$M8053,People!$B$2:$B$5,0))</f>
        <v>Chuck Magee</v>
      </c>
    </row>
    <row r="8054" spans="1:23" x14ac:dyDescent="0.25">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IF(ISNA(MATCH(Sales!$B8054,Returns!$B$2:$B$297,0)),"No","Yes")</f>
        <v>No</v>
      </c>
      <c r="W8054" t="str">
        <f>INDEX(People!$A$2:$A$5,MATCH(Sales!$M8054,People!$B$2:$B$5,0))</f>
        <v>Chuck Magee</v>
      </c>
    </row>
    <row r="8055" spans="1:23" x14ac:dyDescent="0.25">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c r="V8055" t="str">
        <f>IF(ISNA(MATCH(Sales!$B8055,Returns!$B$2:$B$297,0)),"No","Yes")</f>
        <v>No</v>
      </c>
      <c r="W8055" t="str">
        <f>INDEX(People!$A$2:$A$5,MATCH(Sales!$M8055,People!$B$2:$B$5,0))</f>
        <v>Chuck Magee</v>
      </c>
    </row>
    <row r="8056" spans="1:23" x14ac:dyDescent="0.25">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c r="V8056" t="str">
        <f>IF(ISNA(MATCH(Sales!$B8056,Returns!$B$2:$B$297,0)),"No","Yes")</f>
        <v>No</v>
      </c>
      <c r="W8056" t="str">
        <f>INDEX(People!$A$2:$A$5,MATCH(Sales!$M8056,People!$B$2:$B$5,0))</f>
        <v>Anna Andreadi</v>
      </c>
    </row>
    <row r="8057" spans="1:23" x14ac:dyDescent="0.25">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c r="V8057" t="str">
        <f>IF(ISNA(MATCH(Sales!$B8057,Returns!$B$2:$B$297,0)),"No","Yes")</f>
        <v>No</v>
      </c>
      <c r="W8057" t="str">
        <f>INDEX(People!$A$2:$A$5,MATCH(Sales!$M8057,People!$B$2:$B$5,0))</f>
        <v>Anna Andreadi</v>
      </c>
    </row>
    <row r="8058" spans="1:23" x14ac:dyDescent="0.25">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c r="V8058" t="str">
        <f>IF(ISNA(MATCH(Sales!$B8058,Returns!$B$2:$B$297,0)),"No","Yes")</f>
        <v>No</v>
      </c>
      <c r="W8058" t="str">
        <f>INDEX(People!$A$2:$A$5,MATCH(Sales!$M8058,People!$B$2:$B$5,0))</f>
        <v>Anna Andreadi</v>
      </c>
    </row>
    <row r="8059" spans="1:23" x14ac:dyDescent="0.25">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c r="V8059" t="str">
        <f>IF(ISNA(MATCH(Sales!$B8059,Returns!$B$2:$B$297,0)),"No","Yes")</f>
        <v>No</v>
      </c>
      <c r="W8059" t="str">
        <f>INDEX(People!$A$2:$A$5,MATCH(Sales!$M8059,People!$B$2:$B$5,0))</f>
        <v>Anna Andreadi</v>
      </c>
    </row>
    <row r="8060" spans="1:23" x14ac:dyDescent="0.25">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IF(ISNA(MATCH(Sales!$B8060,Returns!$B$2:$B$297,0)),"No","Yes")</f>
        <v>No</v>
      </c>
      <c r="W8060" t="str">
        <f>INDEX(People!$A$2:$A$5,MATCH(Sales!$M8060,People!$B$2:$B$5,0))</f>
        <v>Anna Andreadi</v>
      </c>
    </row>
    <row r="8061" spans="1:23" x14ac:dyDescent="0.25">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c r="V8061" t="str">
        <f>IF(ISNA(MATCH(Sales!$B8061,Returns!$B$2:$B$297,0)),"No","Yes")</f>
        <v>No</v>
      </c>
      <c r="W8061" t="str">
        <f>INDEX(People!$A$2:$A$5,MATCH(Sales!$M8061,People!$B$2:$B$5,0))</f>
        <v>Anna Andreadi</v>
      </c>
    </row>
    <row r="8062" spans="1:23" x14ac:dyDescent="0.25">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c r="V8062" t="str">
        <f>IF(ISNA(MATCH(Sales!$B8062,Returns!$B$2:$B$297,0)),"No","Yes")</f>
        <v>No</v>
      </c>
      <c r="W8062" t="str">
        <f>INDEX(People!$A$2:$A$5,MATCH(Sales!$M8062,People!$B$2:$B$5,0))</f>
        <v>Chuck Magee</v>
      </c>
    </row>
    <row r="8063" spans="1:23" x14ac:dyDescent="0.25">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c r="V8063" t="str">
        <f>IF(ISNA(MATCH(Sales!$B8063,Returns!$B$2:$B$297,0)),"No","Yes")</f>
        <v>No</v>
      </c>
      <c r="W8063" t="str">
        <f>INDEX(People!$A$2:$A$5,MATCH(Sales!$M8063,People!$B$2:$B$5,0))</f>
        <v>Chuck Magee</v>
      </c>
    </row>
    <row r="8064" spans="1:23" x14ac:dyDescent="0.25">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c r="V8064" t="str">
        <f>IF(ISNA(MATCH(Sales!$B8064,Returns!$B$2:$B$297,0)),"No","Yes")</f>
        <v>No</v>
      </c>
      <c r="W8064" t="str">
        <f>INDEX(People!$A$2:$A$5,MATCH(Sales!$M8064,People!$B$2:$B$5,0))</f>
        <v>Chuck Magee</v>
      </c>
    </row>
    <row r="8065" spans="1:23" x14ac:dyDescent="0.25">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c r="V8065" t="str">
        <f>IF(ISNA(MATCH(Sales!$B8065,Returns!$B$2:$B$297,0)),"No","Yes")</f>
        <v>No</v>
      </c>
      <c r="W8065" t="str">
        <f>INDEX(People!$A$2:$A$5,MATCH(Sales!$M8065,People!$B$2:$B$5,0))</f>
        <v>Chuck Magee</v>
      </c>
    </row>
    <row r="8066" spans="1:23" x14ac:dyDescent="0.25">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c r="V8066" t="str">
        <f>IF(ISNA(MATCH(Sales!$B8066,Returns!$B$2:$B$297,0)),"No","Yes")</f>
        <v>No</v>
      </c>
      <c r="W8066" t="str">
        <f>INDEX(People!$A$2:$A$5,MATCH(Sales!$M8066,People!$B$2:$B$5,0))</f>
        <v>Chuck Magee</v>
      </c>
    </row>
    <row r="8067" spans="1:23" x14ac:dyDescent="0.25">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c r="V8067" t="str">
        <f>IF(ISNA(MATCH(Sales!$B8067,Returns!$B$2:$B$297,0)),"No","Yes")</f>
        <v>No</v>
      </c>
      <c r="W8067" t="str">
        <f>INDEX(People!$A$2:$A$5,MATCH(Sales!$M8067,People!$B$2:$B$5,0))</f>
        <v>Chuck Magee</v>
      </c>
    </row>
    <row r="8068" spans="1:23" x14ac:dyDescent="0.25">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c r="V8068" t="str">
        <f>IF(ISNA(MATCH(Sales!$B8068,Returns!$B$2:$B$297,0)),"No","Yes")</f>
        <v>No</v>
      </c>
      <c r="W8068" t="str">
        <f>INDEX(People!$A$2:$A$5,MATCH(Sales!$M8068,People!$B$2:$B$5,0))</f>
        <v>Chuck Magee</v>
      </c>
    </row>
    <row r="8069" spans="1:23" x14ac:dyDescent="0.25">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c r="V8069" t="str">
        <f>IF(ISNA(MATCH(Sales!$B8069,Returns!$B$2:$B$297,0)),"No","Yes")</f>
        <v>No</v>
      </c>
      <c r="W8069" t="str">
        <f>INDEX(People!$A$2:$A$5,MATCH(Sales!$M8069,People!$B$2:$B$5,0))</f>
        <v>Anna Andreadi</v>
      </c>
    </row>
    <row r="8070" spans="1:23" x14ac:dyDescent="0.25">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c r="V8070" t="str">
        <f>IF(ISNA(MATCH(Sales!$B8070,Returns!$B$2:$B$297,0)),"No","Yes")</f>
        <v>No</v>
      </c>
      <c r="W8070" t="str">
        <f>INDEX(People!$A$2:$A$5,MATCH(Sales!$M8070,People!$B$2:$B$5,0))</f>
        <v>Anna Andreadi</v>
      </c>
    </row>
    <row r="8071" spans="1:23" x14ac:dyDescent="0.25">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c r="V8071" t="str">
        <f>IF(ISNA(MATCH(Sales!$B8071,Returns!$B$2:$B$297,0)),"No","Yes")</f>
        <v>No</v>
      </c>
      <c r="W8071" t="str">
        <f>INDEX(People!$A$2:$A$5,MATCH(Sales!$M8071,People!$B$2:$B$5,0))</f>
        <v>Kelly Williams</v>
      </c>
    </row>
    <row r="8072" spans="1:23" x14ac:dyDescent="0.25">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c r="V8072" t="str">
        <f>IF(ISNA(MATCH(Sales!$B8072,Returns!$B$2:$B$297,0)),"No","Yes")</f>
        <v>No</v>
      </c>
      <c r="W8072" t="str">
        <f>INDEX(People!$A$2:$A$5,MATCH(Sales!$M8072,People!$B$2:$B$5,0))</f>
        <v>Kelly Williams</v>
      </c>
    </row>
    <row r="8073" spans="1:23" x14ac:dyDescent="0.25">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c r="V8073" t="str">
        <f>IF(ISNA(MATCH(Sales!$B8073,Returns!$B$2:$B$297,0)),"No","Yes")</f>
        <v>No</v>
      </c>
      <c r="W8073" t="str">
        <f>INDEX(People!$A$2:$A$5,MATCH(Sales!$M8073,People!$B$2:$B$5,0))</f>
        <v>Kelly Williams</v>
      </c>
    </row>
    <row r="8074" spans="1:23" x14ac:dyDescent="0.25">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c r="V8074" t="str">
        <f>IF(ISNA(MATCH(Sales!$B8074,Returns!$B$2:$B$297,0)),"No","Yes")</f>
        <v>No</v>
      </c>
      <c r="W8074" t="str">
        <f>INDEX(People!$A$2:$A$5,MATCH(Sales!$M8074,People!$B$2:$B$5,0))</f>
        <v>Kelly Williams</v>
      </c>
    </row>
    <row r="8075" spans="1:23" x14ac:dyDescent="0.25">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c r="V8075" t="str">
        <f>IF(ISNA(MATCH(Sales!$B8075,Returns!$B$2:$B$297,0)),"No","Yes")</f>
        <v>No</v>
      </c>
      <c r="W8075" t="str">
        <f>INDEX(People!$A$2:$A$5,MATCH(Sales!$M8075,People!$B$2:$B$5,0))</f>
        <v>Kelly Williams</v>
      </c>
    </row>
    <row r="8076" spans="1:23" x14ac:dyDescent="0.25">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c r="V8076" t="str">
        <f>IF(ISNA(MATCH(Sales!$B8076,Returns!$B$2:$B$297,0)),"No","Yes")</f>
        <v>No</v>
      </c>
      <c r="W8076" t="str">
        <f>INDEX(People!$A$2:$A$5,MATCH(Sales!$M8076,People!$B$2:$B$5,0))</f>
        <v>Kelly Williams</v>
      </c>
    </row>
    <row r="8077" spans="1:23" x14ac:dyDescent="0.25">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c r="V8077" t="str">
        <f>IF(ISNA(MATCH(Sales!$B8077,Returns!$B$2:$B$297,0)),"No","Yes")</f>
        <v>No</v>
      </c>
      <c r="W8077" t="str">
        <f>INDEX(People!$A$2:$A$5,MATCH(Sales!$M8077,People!$B$2:$B$5,0))</f>
        <v>Kelly Williams</v>
      </c>
    </row>
    <row r="8078" spans="1:23" x14ac:dyDescent="0.25">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c r="V8078" t="str">
        <f>IF(ISNA(MATCH(Sales!$B8078,Returns!$B$2:$B$297,0)),"No","Yes")</f>
        <v>No</v>
      </c>
      <c r="W8078" t="str">
        <f>INDEX(People!$A$2:$A$5,MATCH(Sales!$M8078,People!$B$2:$B$5,0))</f>
        <v>Cassandra Brandow</v>
      </c>
    </row>
    <row r="8079" spans="1:23" x14ac:dyDescent="0.25">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c r="V8079" t="str">
        <f>IF(ISNA(MATCH(Sales!$B8079,Returns!$B$2:$B$297,0)),"No","Yes")</f>
        <v>No</v>
      </c>
      <c r="W8079" t="str">
        <f>INDEX(People!$A$2:$A$5,MATCH(Sales!$M8079,People!$B$2:$B$5,0))</f>
        <v>Cassandra Brandow</v>
      </c>
    </row>
    <row r="8080" spans="1:23" x14ac:dyDescent="0.25">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c r="V8080" t="str">
        <f>IF(ISNA(MATCH(Sales!$B8080,Returns!$B$2:$B$297,0)),"No","Yes")</f>
        <v>No</v>
      </c>
      <c r="W8080" t="str">
        <f>INDEX(People!$A$2:$A$5,MATCH(Sales!$M8080,People!$B$2:$B$5,0))</f>
        <v>Cassandra Brandow</v>
      </c>
    </row>
    <row r="8081" spans="1:23" x14ac:dyDescent="0.25">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c r="V8081" t="str">
        <f>IF(ISNA(MATCH(Sales!$B8081,Returns!$B$2:$B$297,0)),"No","Yes")</f>
        <v>No</v>
      </c>
      <c r="W8081" t="str">
        <f>INDEX(People!$A$2:$A$5,MATCH(Sales!$M8081,People!$B$2:$B$5,0))</f>
        <v>Chuck Magee</v>
      </c>
    </row>
    <row r="8082" spans="1:23" x14ac:dyDescent="0.25">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c r="V8082" t="str">
        <f>IF(ISNA(MATCH(Sales!$B8082,Returns!$B$2:$B$297,0)),"No","Yes")</f>
        <v>No</v>
      </c>
      <c r="W8082" t="str">
        <f>INDEX(People!$A$2:$A$5,MATCH(Sales!$M8082,People!$B$2:$B$5,0))</f>
        <v>Anna Andreadi</v>
      </c>
    </row>
    <row r="8083" spans="1:23" x14ac:dyDescent="0.25">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c r="V8083" t="str">
        <f>IF(ISNA(MATCH(Sales!$B8083,Returns!$B$2:$B$297,0)),"No","Yes")</f>
        <v>No</v>
      </c>
      <c r="W8083" t="str">
        <f>INDEX(People!$A$2:$A$5,MATCH(Sales!$M8083,People!$B$2:$B$5,0))</f>
        <v>Anna Andreadi</v>
      </c>
    </row>
    <row r="8084" spans="1:23" x14ac:dyDescent="0.25">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c r="V8084" t="str">
        <f>IF(ISNA(MATCH(Sales!$B8084,Returns!$B$2:$B$297,0)),"No","Yes")</f>
        <v>No</v>
      </c>
      <c r="W8084" t="str">
        <f>INDEX(People!$A$2:$A$5,MATCH(Sales!$M8084,People!$B$2:$B$5,0))</f>
        <v>Anna Andreadi</v>
      </c>
    </row>
    <row r="8085" spans="1:23" x14ac:dyDescent="0.25">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c r="V8085" t="str">
        <f>IF(ISNA(MATCH(Sales!$B8085,Returns!$B$2:$B$297,0)),"No","Yes")</f>
        <v>No</v>
      </c>
      <c r="W8085" t="str">
        <f>INDEX(People!$A$2:$A$5,MATCH(Sales!$M8085,People!$B$2:$B$5,0))</f>
        <v>Anna Andreadi</v>
      </c>
    </row>
    <row r="8086" spans="1:23" x14ac:dyDescent="0.25">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c r="V8086" t="str">
        <f>IF(ISNA(MATCH(Sales!$B8086,Returns!$B$2:$B$297,0)),"No","Yes")</f>
        <v>No</v>
      </c>
      <c r="W8086" t="str">
        <f>INDEX(People!$A$2:$A$5,MATCH(Sales!$M8086,People!$B$2:$B$5,0))</f>
        <v>Anna Andreadi</v>
      </c>
    </row>
    <row r="8087" spans="1:23" x14ac:dyDescent="0.25">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c r="V8087" t="str">
        <f>IF(ISNA(MATCH(Sales!$B8087,Returns!$B$2:$B$297,0)),"No","Yes")</f>
        <v>No</v>
      </c>
      <c r="W8087" t="str">
        <f>INDEX(People!$A$2:$A$5,MATCH(Sales!$M8087,People!$B$2:$B$5,0))</f>
        <v>Cassandra Brandow</v>
      </c>
    </row>
    <row r="8088" spans="1:23" x14ac:dyDescent="0.25">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c r="V8088" t="str">
        <f>IF(ISNA(MATCH(Sales!$B8088,Returns!$B$2:$B$297,0)),"No","Yes")</f>
        <v>No</v>
      </c>
      <c r="W8088" t="str">
        <f>INDEX(People!$A$2:$A$5,MATCH(Sales!$M8088,People!$B$2:$B$5,0))</f>
        <v>Cassandra Brandow</v>
      </c>
    </row>
    <row r="8089" spans="1:23" x14ac:dyDescent="0.25">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c r="V8089" t="str">
        <f>IF(ISNA(MATCH(Sales!$B8089,Returns!$B$2:$B$297,0)),"No","Yes")</f>
        <v>No</v>
      </c>
      <c r="W8089" t="str">
        <f>INDEX(People!$A$2:$A$5,MATCH(Sales!$M8089,People!$B$2:$B$5,0))</f>
        <v>Anna Andreadi</v>
      </c>
    </row>
    <row r="8090" spans="1:23" x14ac:dyDescent="0.25">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c r="V8090" t="str">
        <f>IF(ISNA(MATCH(Sales!$B8090,Returns!$B$2:$B$297,0)),"No","Yes")</f>
        <v>No</v>
      </c>
      <c r="W8090" t="str">
        <f>INDEX(People!$A$2:$A$5,MATCH(Sales!$M8090,People!$B$2:$B$5,0))</f>
        <v>Anna Andreadi</v>
      </c>
    </row>
    <row r="8091" spans="1:23" x14ac:dyDescent="0.25">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IF(ISNA(MATCH(Sales!$B8091,Returns!$B$2:$B$297,0)),"No","Yes")</f>
        <v>No</v>
      </c>
      <c r="W8091" t="str">
        <f>INDEX(People!$A$2:$A$5,MATCH(Sales!$M8091,People!$B$2:$B$5,0))</f>
        <v>Chuck Magee</v>
      </c>
    </row>
    <row r="8092" spans="1:23" x14ac:dyDescent="0.25">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c r="V8092" t="str">
        <f>IF(ISNA(MATCH(Sales!$B8092,Returns!$B$2:$B$297,0)),"No","Yes")</f>
        <v>No</v>
      </c>
      <c r="W8092" t="str">
        <f>INDEX(People!$A$2:$A$5,MATCH(Sales!$M8092,People!$B$2:$B$5,0))</f>
        <v>Anna Andreadi</v>
      </c>
    </row>
    <row r="8093" spans="1:23" x14ac:dyDescent="0.25">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IF(ISNA(MATCH(Sales!$B8093,Returns!$B$2:$B$297,0)),"No","Yes")</f>
        <v>No</v>
      </c>
      <c r="W8093" t="str">
        <f>INDEX(People!$A$2:$A$5,MATCH(Sales!$M8093,People!$B$2:$B$5,0))</f>
        <v>Anna Andreadi</v>
      </c>
    </row>
    <row r="8094" spans="1:23" x14ac:dyDescent="0.25">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IF(ISNA(MATCH(Sales!$B8094,Returns!$B$2:$B$297,0)),"No","Yes")</f>
        <v>No</v>
      </c>
      <c r="W8094" t="str">
        <f>INDEX(People!$A$2:$A$5,MATCH(Sales!$M8094,People!$B$2:$B$5,0))</f>
        <v>Chuck Magee</v>
      </c>
    </row>
    <row r="8095" spans="1:23" x14ac:dyDescent="0.25">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c r="V8095" t="str">
        <f>IF(ISNA(MATCH(Sales!$B8095,Returns!$B$2:$B$297,0)),"No","Yes")</f>
        <v>No</v>
      </c>
      <c r="W8095" t="str">
        <f>INDEX(People!$A$2:$A$5,MATCH(Sales!$M8095,People!$B$2:$B$5,0))</f>
        <v>Anna Andreadi</v>
      </c>
    </row>
    <row r="8096" spans="1:23" x14ac:dyDescent="0.25">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IF(ISNA(MATCH(Sales!$B8096,Returns!$B$2:$B$297,0)),"No","Yes")</f>
        <v>No</v>
      </c>
      <c r="W8096" t="str">
        <f>INDEX(People!$A$2:$A$5,MATCH(Sales!$M8096,People!$B$2:$B$5,0))</f>
        <v>Anna Andreadi</v>
      </c>
    </row>
    <row r="8097" spans="1:23" x14ac:dyDescent="0.25">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c r="V8097" t="str">
        <f>IF(ISNA(MATCH(Sales!$B8097,Returns!$B$2:$B$297,0)),"No","Yes")</f>
        <v>No</v>
      </c>
      <c r="W8097" t="str">
        <f>INDEX(People!$A$2:$A$5,MATCH(Sales!$M8097,People!$B$2:$B$5,0))</f>
        <v>Anna Andreadi</v>
      </c>
    </row>
    <row r="8098" spans="1:23" x14ac:dyDescent="0.25">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c r="V8098" t="str">
        <f>IF(ISNA(MATCH(Sales!$B8098,Returns!$B$2:$B$297,0)),"No","Yes")</f>
        <v>No</v>
      </c>
      <c r="W8098" t="str">
        <f>INDEX(People!$A$2:$A$5,MATCH(Sales!$M8098,People!$B$2:$B$5,0))</f>
        <v>Anna Andreadi</v>
      </c>
    </row>
    <row r="8099" spans="1:23" x14ac:dyDescent="0.25">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c r="V8099" t="str">
        <f>IF(ISNA(MATCH(Sales!$B8099,Returns!$B$2:$B$297,0)),"No","Yes")</f>
        <v>No</v>
      </c>
      <c r="W8099" t="str">
        <f>INDEX(People!$A$2:$A$5,MATCH(Sales!$M8099,People!$B$2:$B$5,0))</f>
        <v>Anna Andreadi</v>
      </c>
    </row>
    <row r="8100" spans="1:23" x14ac:dyDescent="0.25">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c r="V8100" t="str">
        <f>IF(ISNA(MATCH(Sales!$B8100,Returns!$B$2:$B$297,0)),"No","Yes")</f>
        <v>No</v>
      </c>
      <c r="W8100" t="str">
        <f>INDEX(People!$A$2:$A$5,MATCH(Sales!$M8100,People!$B$2:$B$5,0))</f>
        <v>Anna Andreadi</v>
      </c>
    </row>
    <row r="8101" spans="1:23" x14ac:dyDescent="0.25">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c r="V8101" t="str">
        <f>IF(ISNA(MATCH(Sales!$B8101,Returns!$B$2:$B$297,0)),"No","Yes")</f>
        <v>No</v>
      </c>
      <c r="W8101" t="str">
        <f>INDEX(People!$A$2:$A$5,MATCH(Sales!$M8101,People!$B$2:$B$5,0))</f>
        <v>Anna Andreadi</v>
      </c>
    </row>
    <row r="8102" spans="1:23" x14ac:dyDescent="0.25">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c r="V8102" t="str">
        <f>IF(ISNA(MATCH(Sales!$B8102,Returns!$B$2:$B$297,0)),"No","Yes")</f>
        <v>No</v>
      </c>
      <c r="W8102" t="str">
        <f>INDEX(People!$A$2:$A$5,MATCH(Sales!$M8102,People!$B$2:$B$5,0))</f>
        <v>Anna Andreadi</v>
      </c>
    </row>
    <row r="8103" spans="1:23" x14ac:dyDescent="0.25">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IF(ISNA(MATCH(Sales!$B8103,Returns!$B$2:$B$297,0)),"No","Yes")</f>
        <v>No</v>
      </c>
      <c r="W8103" t="str">
        <f>INDEX(People!$A$2:$A$5,MATCH(Sales!$M8103,People!$B$2:$B$5,0))</f>
        <v>Anna Andreadi</v>
      </c>
    </row>
    <row r="8104" spans="1:23" x14ac:dyDescent="0.25">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c r="V8104" t="str">
        <f>IF(ISNA(MATCH(Sales!$B8104,Returns!$B$2:$B$297,0)),"No","Yes")</f>
        <v>No</v>
      </c>
      <c r="W8104" t="str">
        <f>INDEX(People!$A$2:$A$5,MATCH(Sales!$M8104,People!$B$2:$B$5,0))</f>
        <v>Anna Andreadi</v>
      </c>
    </row>
    <row r="8105" spans="1:23" x14ac:dyDescent="0.25">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c r="V8105" t="str">
        <f>IF(ISNA(MATCH(Sales!$B8105,Returns!$B$2:$B$297,0)),"No","Yes")</f>
        <v>No</v>
      </c>
      <c r="W8105" t="str">
        <f>INDEX(People!$A$2:$A$5,MATCH(Sales!$M8105,People!$B$2:$B$5,0))</f>
        <v>Anna Andreadi</v>
      </c>
    </row>
    <row r="8106" spans="1:23" x14ac:dyDescent="0.25">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c r="V8106" t="str">
        <f>IF(ISNA(MATCH(Sales!$B8106,Returns!$B$2:$B$297,0)),"No","Yes")</f>
        <v>No</v>
      </c>
      <c r="W8106" t="str">
        <f>INDEX(People!$A$2:$A$5,MATCH(Sales!$M8106,People!$B$2:$B$5,0))</f>
        <v>Anna Andreadi</v>
      </c>
    </row>
    <row r="8107" spans="1:23" x14ac:dyDescent="0.25">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c r="V8107" t="str">
        <f>IF(ISNA(MATCH(Sales!$B8107,Returns!$B$2:$B$297,0)),"No","Yes")</f>
        <v>No</v>
      </c>
      <c r="W8107" t="str">
        <f>INDEX(People!$A$2:$A$5,MATCH(Sales!$M8107,People!$B$2:$B$5,0))</f>
        <v>Kelly Williams</v>
      </c>
    </row>
    <row r="8108" spans="1:23" x14ac:dyDescent="0.25">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c r="V8108" t="str">
        <f>IF(ISNA(MATCH(Sales!$B8108,Returns!$B$2:$B$297,0)),"No","Yes")</f>
        <v>No</v>
      </c>
      <c r="W8108" t="str">
        <f>INDEX(People!$A$2:$A$5,MATCH(Sales!$M8108,People!$B$2:$B$5,0))</f>
        <v>Kelly Williams</v>
      </c>
    </row>
    <row r="8109" spans="1:23" x14ac:dyDescent="0.25">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c r="V8109" t="str">
        <f>IF(ISNA(MATCH(Sales!$B8109,Returns!$B$2:$B$297,0)),"No","Yes")</f>
        <v>No</v>
      </c>
      <c r="W8109" t="str">
        <f>INDEX(People!$A$2:$A$5,MATCH(Sales!$M8109,People!$B$2:$B$5,0))</f>
        <v>Kelly Williams</v>
      </c>
    </row>
    <row r="8110" spans="1:23" x14ac:dyDescent="0.25">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c r="V8110" t="str">
        <f>IF(ISNA(MATCH(Sales!$B8110,Returns!$B$2:$B$297,0)),"No","Yes")</f>
        <v>No</v>
      </c>
      <c r="W8110" t="str">
        <f>INDEX(People!$A$2:$A$5,MATCH(Sales!$M8110,People!$B$2:$B$5,0))</f>
        <v>Chuck Magee</v>
      </c>
    </row>
    <row r="8111" spans="1:23" x14ac:dyDescent="0.25">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c r="V8111" t="str">
        <f>IF(ISNA(MATCH(Sales!$B8111,Returns!$B$2:$B$297,0)),"No","Yes")</f>
        <v>No</v>
      </c>
      <c r="W8111" t="str">
        <f>INDEX(People!$A$2:$A$5,MATCH(Sales!$M8111,People!$B$2:$B$5,0))</f>
        <v>Kelly Williams</v>
      </c>
    </row>
    <row r="8112" spans="1:23" x14ac:dyDescent="0.25">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c r="V8112" t="str">
        <f>IF(ISNA(MATCH(Sales!$B8112,Returns!$B$2:$B$297,0)),"No","Yes")</f>
        <v>No</v>
      </c>
      <c r="W8112" t="str">
        <f>INDEX(People!$A$2:$A$5,MATCH(Sales!$M8112,People!$B$2:$B$5,0))</f>
        <v>Kelly Williams</v>
      </c>
    </row>
    <row r="8113" spans="1:23" x14ac:dyDescent="0.25">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c r="V8113" t="str">
        <f>IF(ISNA(MATCH(Sales!$B8113,Returns!$B$2:$B$297,0)),"No","Yes")</f>
        <v>No</v>
      </c>
      <c r="W8113" t="str">
        <f>INDEX(People!$A$2:$A$5,MATCH(Sales!$M8113,People!$B$2:$B$5,0))</f>
        <v>Kelly Williams</v>
      </c>
    </row>
    <row r="8114" spans="1:23" x14ac:dyDescent="0.25">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c r="V8114" t="str">
        <f>IF(ISNA(MATCH(Sales!$B8114,Returns!$B$2:$B$297,0)),"No","Yes")</f>
        <v>No</v>
      </c>
      <c r="W8114" t="str">
        <f>INDEX(People!$A$2:$A$5,MATCH(Sales!$M8114,People!$B$2:$B$5,0))</f>
        <v>Kelly Williams</v>
      </c>
    </row>
    <row r="8115" spans="1:23" x14ac:dyDescent="0.25">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c r="V8115" t="str">
        <f>IF(ISNA(MATCH(Sales!$B8115,Returns!$B$2:$B$297,0)),"No","Yes")</f>
        <v>No</v>
      </c>
      <c r="W8115" t="str">
        <f>INDEX(People!$A$2:$A$5,MATCH(Sales!$M8115,People!$B$2:$B$5,0))</f>
        <v>Kelly Williams</v>
      </c>
    </row>
    <row r="8116" spans="1:23" x14ac:dyDescent="0.25">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c r="V8116" t="str">
        <f>IF(ISNA(MATCH(Sales!$B8116,Returns!$B$2:$B$297,0)),"No","Yes")</f>
        <v>No</v>
      </c>
      <c r="W8116" t="str">
        <f>INDEX(People!$A$2:$A$5,MATCH(Sales!$M8116,People!$B$2:$B$5,0))</f>
        <v>Kelly Williams</v>
      </c>
    </row>
    <row r="8117" spans="1:23" x14ac:dyDescent="0.25">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c r="V8117" t="str">
        <f>IF(ISNA(MATCH(Sales!$B8117,Returns!$B$2:$B$297,0)),"No","Yes")</f>
        <v>No</v>
      </c>
      <c r="W8117" t="str">
        <f>INDEX(People!$A$2:$A$5,MATCH(Sales!$M8117,People!$B$2:$B$5,0))</f>
        <v>Anna Andreadi</v>
      </c>
    </row>
    <row r="8118" spans="1:23" x14ac:dyDescent="0.25">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c r="V8118" t="str">
        <f>IF(ISNA(MATCH(Sales!$B8118,Returns!$B$2:$B$297,0)),"No","Yes")</f>
        <v>No</v>
      </c>
      <c r="W8118" t="str">
        <f>INDEX(People!$A$2:$A$5,MATCH(Sales!$M8118,People!$B$2:$B$5,0))</f>
        <v>Kelly Williams</v>
      </c>
    </row>
    <row r="8119" spans="1:23" x14ac:dyDescent="0.25">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c r="V8119" t="str">
        <f>IF(ISNA(MATCH(Sales!$B8119,Returns!$B$2:$B$297,0)),"No","Yes")</f>
        <v>No</v>
      </c>
      <c r="W8119" t="str">
        <f>INDEX(People!$A$2:$A$5,MATCH(Sales!$M8119,People!$B$2:$B$5,0))</f>
        <v>Anna Andreadi</v>
      </c>
    </row>
    <row r="8120" spans="1:23" x14ac:dyDescent="0.25">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c r="V8120" t="str">
        <f>IF(ISNA(MATCH(Sales!$B8120,Returns!$B$2:$B$297,0)),"No","Yes")</f>
        <v>No</v>
      </c>
      <c r="W8120" t="str">
        <f>INDEX(People!$A$2:$A$5,MATCH(Sales!$M8120,People!$B$2:$B$5,0))</f>
        <v>Kelly Williams</v>
      </c>
    </row>
    <row r="8121" spans="1:23" x14ac:dyDescent="0.25">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c r="V8121" t="str">
        <f>IF(ISNA(MATCH(Sales!$B8121,Returns!$B$2:$B$297,0)),"No","Yes")</f>
        <v>No</v>
      </c>
      <c r="W8121" t="str">
        <f>INDEX(People!$A$2:$A$5,MATCH(Sales!$M8121,People!$B$2:$B$5,0))</f>
        <v>Anna Andreadi</v>
      </c>
    </row>
    <row r="8122" spans="1:23" x14ac:dyDescent="0.25">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c r="V8122" t="str">
        <f>IF(ISNA(MATCH(Sales!$B8122,Returns!$B$2:$B$297,0)),"No","Yes")</f>
        <v>No</v>
      </c>
      <c r="W8122" t="str">
        <f>INDEX(People!$A$2:$A$5,MATCH(Sales!$M8122,People!$B$2:$B$5,0))</f>
        <v>Anna Andreadi</v>
      </c>
    </row>
    <row r="8123" spans="1:23" x14ac:dyDescent="0.25">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c r="V8123" t="str">
        <f>IF(ISNA(MATCH(Sales!$B8123,Returns!$B$2:$B$297,0)),"No","Yes")</f>
        <v>No</v>
      </c>
      <c r="W8123" t="str">
        <f>INDEX(People!$A$2:$A$5,MATCH(Sales!$M8123,People!$B$2:$B$5,0))</f>
        <v>Anna Andreadi</v>
      </c>
    </row>
    <row r="8124" spans="1:23" x14ac:dyDescent="0.25">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IF(ISNA(MATCH(Sales!$B8124,Returns!$B$2:$B$297,0)),"No","Yes")</f>
        <v>No</v>
      </c>
      <c r="W8124" t="str">
        <f>INDEX(People!$A$2:$A$5,MATCH(Sales!$M8124,People!$B$2:$B$5,0))</f>
        <v>Chuck Magee</v>
      </c>
    </row>
    <row r="8125" spans="1:23" x14ac:dyDescent="0.25">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c r="V8125" t="str">
        <f>IF(ISNA(MATCH(Sales!$B8125,Returns!$B$2:$B$297,0)),"No","Yes")</f>
        <v>No</v>
      </c>
      <c r="W8125" t="str">
        <f>INDEX(People!$A$2:$A$5,MATCH(Sales!$M8125,People!$B$2:$B$5,0))</f>
        <v>Chuck Magee</v>
      </c>
    </row>
    <row r="8126" spans="1:23" x14ac:dyDescent="0.25">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c r="V8126" t="str">
        <f>IF(ISNA(MATCH(Sales!$B8126,Returns!$B$2:$B$297,0)),"No","Yes")</f>
        <v>No</v>
      </c>
      <c r="W8126" t="str">
        <f>INDEX(People!$A$2:$A$5,MATCH(Sales!$M8126,People!$B$2:$B$5,0))</f>
        <v>Anna Andreadi</v>
      </c>
    </row>
    <row r="8127" spans="1:23" x14ac:dyDescent="0.25">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c r="V8127" t="str">
        <f>IF(ISNA(MATCH(Sales!$B8127,Returns!$B$2:$B$297,0)),"No","Yes")</f>
        <v>No</v>
      </c>
      <c r="W8127" t="str">
        <f>INDEX(People!$A$2:$A$5,MATCH(Sales!$M8127,People!$B$2:$B$5,0))</f>
        <v>Kelly Williams</v>
      </c>
    </row>
    <row r="8128" spans="1:23" x14ac:dyDescent="0.25">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c r="V8128" t="str">
        <f>IF(ISNA(MATCH(Sales!$B8128,Returns!$B$2:$B$297,0)),"No","Yes")</f>
        <v>No</v>
      </c>
      <c r="W8128" t="str">
        <f>INDEX(People!$A$2:$A$5,MATCH(Sales!$M8128,People!$B$2:$B$5,0))</f>
        <v>Kelly Williams</v>
      </c>
    </row>
    <row r="8129" spans="1:23" x14ac:dyDescent="0.25">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c r="V8129" t="str">
        <f>IF(ISNA(MATCH(Sales!$B8129,Returns!$B$2:$B$297,0)),"No","Yes")</f>
        <v>No</v>
      </c>
      <c r="W8129" t="str">
        <f>INDEX(People!$A$2:$A$5,MATCH(Sales!$M8129,People!$B$2:$B$5,0))</f>
        <v>Kelly Williams</v>
      </c>
    </row>
    <row r="8130" spans="1:23" x14ac:dyDescent="0.25">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c r="V8130" t="str">
        <f>IF(ISNA(MATCH(Sales!$B8130,Returns!$B$2:$B$297,0)),"No","Yes")</f>
        <v>No</v>
      </c>
      <c r="W8130" t="str">
        <f>INDEX(People!$A$2:$A$5,MATCH(Sales!$M8130,People!$B$2:$B$5,0))</f>
        <v>Kelly Williams</v>
      </c>
    </row>
    <row r="8131" spans="1:23" x14ac:dyDescent="0.25">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c r="V8131" t="str">
        <f>IF(ISNA(MATCH(Sales!$B8131,Returns!$B$2:$B$297,0)),"No","Yes")</f>
        <v>No</v>
      </c>
      <c r="W8131" t="str">
        <f>INDEX(People!$A$2:$A$5,MATCH(Sales!$M8131,People!$B$2:$B$5,0))</f>
        <v>Anna Andreadi</v>
      </c>
    </row>
    <row r="8132" spans="1:23" x14ac:dyDescent="0.25">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c r="V8132" t="str">
        <f>IF(ISNA(MATCH(Sales!$B8132,Returns!$B$2:$B$297,0)),"No","Yes")</f>
        <v>No</v>
      </c>
      <c r="W8132" t="str">
        <f>INDEX(People!$A$2:$A$5,MATCH(Sales!$M8132,People!$B$2:$B$5,0))</f>
        <v>Anna Andreadi</v>
      </c>
    </row>
    <row r="8133" spans="1:23" x14ac:dyDescent="0.25">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c r="V8133" t="str">
        <f>IF(ISNA(MATCH(Sales!$B8133,Returns!$B$2:$B$297,0)),"No","Yes")</f>
        <v>No</v>
      </c>
      <c r="W8133" t="str">
        <f>INDEX(People!$A$2:$A$5,MATCH(Sales!$M8133,People!$B$2:$B$5,0))</f>
        <v>Anna Andreadi</v>
      </c>
    </row>
    <row r="8134" spans="1:23" x14ac:dyDescent="0.25">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c r="V8134" t="str">
        <f>IF(ISNA(MATCH(Sales!$B8134,Returns!$B$2:$B$297,0)),"No","Yes")</f>
        <v>No</v>
      </c>
      <c r="W8134" t="str">
        <f>INDEX(People!$A$2:$A$5,MATCH(Sales!$M8134,People!$B$2:$B$5,0))</f>
        <v>Anna Andreadi</v>
      </c>
    </row>
    <row r="8135" spans="1:23" x14ac:dyDescent="0.25">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IF(ISNA(MATCH(Sales!$B8135,Returns!$B$2:$B$297,0)),"No","Yes")</f>
        <v>No</v>
      </c>
      <c r="W8135" t="str">
        <f>INDEX(People!$A$2:$A$5,MATCH(Sales!$M8135,People!$B$2:$B$5,0))</f>
        <v>Kelly Williams</v>
      </c>
    </row>
    <row r="8136" spans="1:23" x14ac:dyDescent="0.25">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c r="V8136" t="str">
        <f>IF(ISNA(MATCH(Sales!$B8136,Returns!$B$2:$B$297,0)),"No","Yes")</f>
        <v>No</v>
      </c>
      <c r="W8136" t="str">
        <f>INDEX(People!$A$2:$A$5,MATCH(Sales!$M8136,People!$B$2:$B$5,0))</f>
        <v>Anna Andreadi</v>
      </c>
    </row>
    <row r="8137" spans="1:23" x14ac:dyDescent="0.25">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c r="V8137" t="str">
        <f>IF(ISNA(MATCH(Sales!$B8137,Returns!$B$2:$B$297,0)),"No","Yes")</f>
        <v>No</v>
      </c>
      <c r="W8137" t="str">
        <f>INDEX(People!$A$2:$A$5,MATCH(Sales!$M8137,People!$B$2:$B$5,0))</f>
        <v>Anna Andreadi</v>
      </c>
    </row>
    <row r="8138" spans="1:23" x14ac:dyDescent="0.25">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c r="V8138" t="str">
        <f>IF(ISNA(MATCH(Sales!$B8138,Returns!$B$2:$B$297,0)),"No","Yes")</f>
        <v>No</v>
      </c>
      <c r="W8138" t="str">
        <f>INDEX(People!$A$2:$A$5,MATCH(Sales!$M8138,People!$B$2:$B$5,0))</f>
        <v>Cassandra Brandow</v>
      </c>
    </row>
    <row r="8139" spans="1:23" x14ac:dyDescent="0.25">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c r="V8139" t="str">
        <f>IF(ISNA(MATCH(Sales!$B8139,Returns!$B$2:$B$297,0)),"No","Yes")</f>
        <v>No</v>
      </c>
      <c r="W8139" t="str">
        <f>INDEX(People!$A$2:$A$5,MATCH(Sales!$M8139,People!$B$2:$B$5,0))</f>
        <v>Chuck Magee</v>
      </c>
    </row>
    <row r="8140" spans="1:23" x14ac:dyDescent="0.25">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c r="V8140" t="str">
        <f>IF(ISNA(MATCH(Sales!$B8140,Returns!$B$2:$B$297,0)),"No","Yes")</f>
        <v>No</v>
      </c>
      <c r="W8140" t="str">
        <f>INDEX(People!$A$2:$A$5,MATCH(Sales!$M8140,People!$B$2:$B$5,0))</f>
        <v>Chuck Magee</v>
      </c>
    </row>
    <row r="8141" spans="1:23" x14ac:dyDescent="0.25">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c r="V8141" t="str">
        <f>IF(ISNA(MATCH(Sales!$B8141,Returns!$B$2:$B$297,0)),"No","Yes")</f>
        <v>No</v>
      </c>
      <c r="W8141" t="str">
        <f>INDEX(People!$A$2:$A$5,MATCH(Sales!$M8141,People!$B$2:$B$5,0))</f>
        <v>Chuck Magee</v>
      </c>
    </row>
    <row r="8142" spans="1:23" x14ac:dyDescent="0.25">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c r="V8142" t="str">
        <f>IF(ISNA(MATCH(Sales!$B8142,Returns!$B$2:$B$297,0)),"No","Yes")</f>
        <v>No</v>
      </c>
      <c r="W8142" t="str">
        <f>INDEX(People!$A$2:$A$5,MATCH(Sales!$M8142,People!$B$2:$B$5,0))</f>
        <v>Chuck Magee</v>
      </c>
    </row>
    <row r="8143" spans="1:23" x14ac:dyDescent="0.25">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IF(ISNA(MATCH(Sales!$B8143,Returns!$B$2:$B$297,0)),"No","Yes")</f>
        <v>No</v>
      </c>
      <c r="W8143" t="str">
        <f>INDEX(People!$A$2:$A$5,MATCH(Sales!$M8143,People!$B$2:$B$5,0))</f>
        <v>Anna Andreadi</v>
      </c>
    </row>
    <row r="8144" spans="1:23" x14ac:dyDescent="0.25">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c r="V8144" t="str">
        <f>IF(ISNA(MATCH(Sales!$B8144,Returns!$B$2:$B$297,0)),"No","Yes")</f>
        <v>No</v>
      </c>
      <c r="W8144" t="str">
        <f>INDEX(People!$A$2:$A$5,MATCH(Sales!$M8144,People!$B$2:$B$5,0))</f>
        <v>Anna Andreadi</v>
      </c>
    </row>
    <row r="8145" spans="1:23" x14ac:dyDescent="0.25">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c r="V8145" t="str">
        <f>IF(ISNA(MATCH(Sales!$B8145,Returns!$B$2:$B$297,0)),"No","Yes")</f>
        <v>No</v>
      </c>
      <c r="W8145" t="str">
        <f>INDEX(People!$A$2:$A$5,MATCH(Sales!$M8145,People!$B$2:$B$5,0))</f>
        <v>Anna Andreadi</v>
      </c>
    </row>
    <row r="8146" spans="1:23" x14ac:dyDescent="0.25">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c r="V8146" t="str">
        <f>IF(ISNA(MATCH(Sales!$B8146,Returns!$B$2:$B$297,0)),"No","Yes")</f>
        <v>No</v>
      </c>
      <c r="W8146" t="str">
        <f>INDEX(People!$A$2:$A$5,MATCH(Sales!$M8146,People!$B$2:$B$5,0))</f>
        <v>Anna Andreadi</v>
      </c>
    </row>
    <row r="8147" spans="1:23" x14ac:dyDescent="0.25">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c r="V8147" t="str">
        <f>IF(ISNA(MATCH(Sales!$B8147,Returns!$B$2:$B$297,0)),"No","Yes")</f>
        <v>No</v>
      </c>
      <c r="W8147" t="str">
        <f>INDEX(People!$A$2:$A$5,MATCH(Sales!$M8147,People!$B$2:$B$5,0))</f>
        <v>Kelly Williams</v>
      </c>
    </row>
    <row r="8148" spans="1:23" x14ac:dyDescent="0.25">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c r="V8148" t="str">
        <f>IF(ISNA(MATCH(Sales!$B8148,Returns!$B$2:$B$297,0)),"No","Yes")</f>
        <v>No</v>
      </c>
      <c r="W8148" t="str">
        <f>INDEX(People!$A$2:$A$5,MATCH(Sales!$M8148,People!$B$2:$B$5,0))</f>
        <v>Kelly Williams</v>
      </c>
    </row>
    <row r="8149" spans="1:23" x14ac:dyDescent="0.25">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c r="V8149" t="str">
        <f>IF(ISNA(MATCH(Sales!$B8149,Returns!$B$2:$B$297,0)),"No","Yes")</f>
        <v>No</v>
      </c>
      <c r="W8149" t="str">
        <f>INDEX(People!$A$2:$A$5,MATCH(Sales!$M8149,People!$B$2:$B$5,0))</f>
        <v>Cassandra Brandow</v>
      </c>
    </row>
    <row r="8150" spans="1:23" x14ac:dyDescent="0.25">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IF(ISNA(MATCH(Sales!$B8150,Returns!$B$2:$B$297,0)),"No","Yes")</f>
        <v>No</v>
      </c>
      <c r="W8150" t="str">
        <f>INDEX(People!$A$2:$A$5,MATCH(Sales!$M8150,People!$B$2:$B$5,0))</f>
        <v>Anna Andreadi</v>
      </c>
    </row>
    <row r="8151" spans="1:23" x14ac:dyDescent="0.25">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c r="V8151" t="str">
        <f>IF(ISNA(MATCH(Sales!$B8151,Returns!$B$2:$B$297,0)),"No","Yes")</f>
        <v>No</v>
      </c>
      <c r="W8151" t="str">
        <f>INDEX(People!$A$2:$A$5,MATCH(Sales!$M8151,People!$B$2:$B$5,0))</f>
        <v>Kelly Williams</v>
      </c>
    </row>
    <row r="8152" spans="1:23" x14ac:dyDescent="0.25">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c r="V8152" t="str">
        <f>IF(ISNA(MATCH(Sales!$B8152,Returns!$B$2:$B$297,0)),"No","Yes")</f>
        <v>No</v>
      </c>
      <c r="W8152" t="str">
        <f>INDEX(People!$A$2:$A$5,MATCH(Sales!$M8152,People!$B$2:$B$5,0))</f>
        <v>Kelly Williams</v>
      </c>
    </row>
    <row r="8153" spans="1:23" x14ac:dyDescent="0.25">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IF(ISNA(MATCH(Sales!$B8153,Returns!$B$2:$B$297,0)),"No","Yes")</f>
        <v>Yes</v>
      </c>
      <c r="W8153" t="str">
        <f>INDEX(People!$A$2:$A$5,MATCH(Sales!$M8153,People!$B$2:$B$5,0))</f>
        <v>Anna Andreadi</v>
      </c>
    </row>
    <row r="8154" spans="1:23" x14ac:dyDescent="0.25">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IF(ISNA(MATCH(Sales!$B8154,Returns!$B$2:$B$297,0)),"No","Yes")</f>
        <v>Yes</v>
      </c>
      <c r="W8154" t="str">
        <f>INDEX(People!$A$2:$A$5,MATCH(Sales!$M8154,People!$B$2:$B$5,0))</f>
        <v>Anna Andreadi</v>
      </c>
    </row>
    <row r="8155" spans="1:23" x14ac:dyDescent="0.25">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c r="V8155" t="str">
        <f>IF(ISNA(MATCH(Sales!$B8155,Returns!$B$2:$B$297,0)),"No","Yes")</f>
        <v>Yes</v>
      </c>
      <c r="W8155" t="str">
        <f>INDEX(People!$A$2:$A$5,MATCH(Sales!$M8155,People!$B$2:$B$5,0))</f>
        <v>Anna Andreadi</v>
      </c>
    </row>
    <row r="8156" spans="1:23" x14ac:dyDescent="0.25">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c r="V8156" t="str">
        <f>IF(ISNA(MATCH(Sales!$B8156,Returns!$B$2:$B$297,0)),"No","Yes")</f>
        <v>No</v>
      </c>
      <c r="W8156" t="str">
        <f>INDEX(People!$A$2:$A$5,MATCH(Sales!$M8156,People!$B$2:$B$5,0))</f>
        <v>Chuck Magee</v>
      </c>
    </row>
    <row r="8157" spans="1:23" x14ac:dyDescent="0.25">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c r="V8157" t="str">
        <f>IF(ISNA(MATCH(Sales!$B8157,Returns!$B$2:$B$297,0)),"No","Yes")</f>
        <v>No</v>
      </c>
      <c r="W8157" t="str">
        <f>INDEX(People!$A$2:$A$5,MATCH(Sales!$M8157,People!$B$2:$B$5,0))</f>
        <v>Chuck Magee</v>
      </c>
    </row>
    <row r="8158" spans="1:23" x14ac:dyDescent="0.25">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c r="V8158" t="str">
        <f>IF(ISNA(MATCH(Sales!$B8158,Returns!$B$2:$B$297,0)),"No","Yes")</f>
        <v>No</v>
      </c>
      <c r="W8158" t="str">
        <f>INDEX(People!$A$2:$A$5,MATCH(Sales!$M8158,People!$B$2:$B$5,0))</f>
        <v>Chuck Magee</v>
      </c>
    </row>
    <row r="8159" spans="1:23" x14ac:dyDescent="0.25">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c r="V8159" t="str">
        <f>IF(ISNA(MATCH(Sales!$B8159,Returns!$B$2:$B$297,0)),"No","Yes")</f>
        <v>No</v>
      </c>
      <c r="W8159" t="str">
        <f>INDEX(People!$A$2:$A$5,MATCH(Sales!$M8159,People!$B$2:$B$5,0))</f>
        <v>Anna Andreadi</v>
      </c>
    </row>
    <row r="8160" spans="1:23" x14ac:dyDescent="0.25">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c r="V8160" t="str">
        <f>IF(ISNA(MATCH(Sales!$B8160,Returns!$B$2:$B$297,0)),"No","Yes")</f>
        <v>No</v>
      </c>
      <c r="W8160" t="str">
        <f>INDEX(People!$A$2:$A$5,MATCH(Sales!$M8160,People!$B$2:$B$5,0))</f>
        <v>Kelly Williams</v>
      </c>
    </row>
    <row r="8161" spans="1:23" x14ac:dyDescent="0.25">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c r="V8161" t="str">
        <f>IF(ISNA(MATCH(Sales!$B8161,Returns!$B$2:$B$297,0)),"No","Yes")</f>
        <v>No</v>
      </c>
      <c r="W8161" t="str">
        <f>INDEX(People!$A$2:$A$5,MATCH(Sales!$M8161,People!$B$2:$B$5,0))</f>
        <v>Chuck Magee</v>
      </c>
    </row>
    <row r="8162" spans="1:23" x14ac:dyDescent="0.25">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c r="V8162" t="str">
        <f>IF(ISNA(MATCH(Sales!$B8162,Returns!$B$2:$B$297,0)),"No","Yes")</f>
        <v>No</v>
      </c>
      <c r="W8162" t="str">
        <f>INDEX(People!$A$2:$A$5,MATCH(Sales!$M8162,People!$B$2:$B$5,0))</f>
        <v>Chuck Magee</v>
      </c>
    </row>
    <row r="8163" spans="1:23" x14ac:dyDescent="0.25">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IF(ISNA(MATCH(Sales!$B8163,Returns!$B$2:$B$297,0)),"No","Yes")</f>
        <v>No</v>
      </c>
      <c r="W8163" t="str">
        <f>INDEX(People!$A$2:$A$5,MATCH(Sales!$M8163,People!$B$2:$B$5,0))</f>
        <v>Chuck Magee</v>
      </c>
    </row>
    <row r="8164" spans="1:23" x14ac:dyDescent="0.25">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c r="V8164" t="str">
        <f>IF(ISNA(MATCH(Sales!$B8164,Returns!$B$2:$B$297,0)),"No","Yes")</f>
        <v>No</v>
      </c>
      <c r="W8164" t="str">
        <f>INDEX(People!$A$2:$A$5,MATCH(Sales!$M8164,People!$B$2:$B$5,0))</f>
        <v>Chuck Magee</v>
      </c>
    </row>
    <row r="8165" spans="1:23" x14ac:dyDescent="0.25">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c r="V8165" t="str">
        <f>IF(ISNA(MATCH(Sales!$B8165,Returns!$B$2:$B$297,0)),"No","Yes")</f>
        <v>No</v>
      </c>
      <c r="W8165" t="str">
        <f>INDEX(People!$A$2:$A$5,MATCH(Sales!$M8165,People!$B$2:$B$5,0))</f>
        <v>Anna Andreadi</v>
      </c>
    </row>
    <row r="8166" spans="1:23" x14ac:dyDescent="0.25">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c r="V8166" t="str">
        <f>IF(ISNA(MATCH(Sales!$B8166,Returns!$B$2:$B$297,0)),"No","Yes")</f>
        <v>No</v>
      </c>
      <c r="W8166" t="str">
        <f>INDEX(People!$A$2:$A$5,MATCH(Sales!$M8166,People!$B$2:$B$5,0))</f>
        <v>Anna Andreadi</v>
      </c>
    </row>
    <row r="8167" spans="1:23" x14ac:dyDescent="0.25">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c r="V8167" t="str">
        <f>IF(ISNA(MATCH(Sales!$B8167,Returns!$B$2:$B$297,0)),"No","Yes")</f>
        <v>No</v>
      </c>
      <c r="W8167" t="str">
        <f>INDEX(People!$A$2:$A$5,MATCH(Sales!$M8167,People!$B$2:$B$5,0))</f>
        <v>Anna Andreadi</v>
      </c>
    </row>
    <row r="8168" spans="1:23" x14ac:dyDescent="0.25">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c r="V8168" t="str">
        <f>IF(ISNA(MATCH(Sales!$B8168,Returns!$B$2:$B$297,0)),"No","Yes")</f>
        <v>No</v>
      </c>
      <c r="W8168" t="str">
        <f>INDEX(People!$A$2:$A$5,MATCH(Sales!$M8168,People!$B$2:$B$5,0))</f>
        <v>Anna Andreadi</v>
      </c>
    </row>
    <row r="8169" spans="1:23" x14ac:dyDescent="0.25">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c r="V8169" t="str">
        <f>IF(ISNA(MATCH(Sales!$B8169,Returns!$B$2:$B$297,0)),"No","Yes")</f>
        <v>No</v>
      </c>
      <c r="W8169" t="str">
        <f>INDEX(People!$A$2:$A$5,MATCH(Sales!$M8169,People!$B$2:$B$5,0))</f>
        <v>Anna Andreadi</v>
      </c>
    </row>
    <row r="8170" spans="1:23" x14ac:dyDescent="0.25">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c r="V8170" t="str">
        <f>IF(ISNA(MATCH(Sales!$B8170,Returns!$B$2:$B$297,0)),"No","Yes")</f>
        <v>No</v>
      </c>
      <c r="W8170" t="str">
        <f>INDEX(People!$A$2:$A$5,MATCH(Sales!$M8170,People!$B$2:$B$5,0))</f>
        <v>Anna Andreadi</v>
      </c>
    </row>
    <row r="8171" spans="1:23" x14ac:dyDescent="0.25">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c r="V8171" t="str">
        <f>IF(ISNA(MATCH(Sales!$B8171,Returns!$B$2:$B$297,0)),"No","Yes")</f>
        <v>No</v>
      </c>
      <c r="W8171" t="str">
        <f>INDEX(People!$A$2:$A$5,MATCH(Sales!$M8171,People!$B$2:$B$5,0))</f>
        <v>Anna Andreadi</v>
      </c>
    </row>
    <row r="8172" spans="1:23" x14ac:dyDescent="0.25">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c r="V8172" t="str">
        <f>IF(ISNA(MATCH(Sales!$B8172,Returns!$B$2:$B$297,0)),"No","Yes")</f>
        <v>No</v>
      </c>
      <c r="W8172" t="str">
        <f>INDEX(People!$A$2:$A$5,MATCH(Sales!$M8172,People!$B$2:$B$5,0))</f>
        <v>Anna Andreadi</v>
      </c>
    </row>
    <row r="8173" spans="1:23" x14ac:dyDescent="0.25">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IF(ISNA(MATCH(Sales!$B8173,Returns!$B$2:$B$297,0)),"No","Yes")</f>
        <v>No</v>
      </c>
      <c r="W8173" t="str">
        <f>INDEX(People!$A$2:$A$5,MATCH(Sales!$M8173,People!$B$2:$B$5,0))</f>
        <v>Cassandra Brandow</v>
      </c>
    </row>
    <row r="8174" spans="1:23" x14ac:dyDescent="0.25">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c r="V8174" t="str">
        <f>IF(ISNA(MATCH(Sales!$B8174,Returns!$B$2:$B$297,0)),"No","Yes")</f>
        <v>No</v>
      </c>
      <c r="W8174" t="str">
        <f>INDEX(People!$A$2:$A$5,MATCH(Sales!$M8174,People!$B$2:$B$5,0))</f>
        <v>Anna Andreadi</v>
      </c>
    </row>
    <row r="8175" spans="1:23" x14ac:dyDescent="0.25">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c r="V8175" t="str">
        <f>IF(ISNA(MATCH(Sales!$B8175,Returns!$B$2:$B$297,0)),"No","Yes")</f>
        <v>No</v>
      </c>
      <c r="W8175" t="str">
        <f>INDEX(People!$A$2:$A$5,MATCH(Sales!$M8175,People!$B$2:$B$5,0))</f>
        <v>Anna Andreadi</v>
      </c>
    </row>
    <row r="8176" spans="1:23" x14ac:dyDescent="0.25">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c r="V8176" t="str">
        <f>IF(ISNA(MATCH(Sales!$B8176,Returns!$B$2:$B$297,0)),"No","Yes")</f>
        <v>No</v>
      </c>
      <c r="W8176" t="str">
        <f>INDEX(People!$A$2:$A$5,MATCH(Sales!$M8176,People!$B$2:$B$5,0))</f>
        <v>Anna Andreadi</v>
      </c>
    </row>
    <row r="8177" spans="1:23" x14ac:dyDescent="0.25">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c r="V8177" t="str">
        <f>IF(ISNA(MATCH(Sales!$B8177,Returns!$B$2:$B$297,0)),"No","Yes")</f>
        <v>No</v>
      </c>
      <c r="W8177" t="str">
        <f>INDEX(People!$A$2:$A$5,MATCH(Sales!$M8177,People!$B$2:$B$5,0))</f>
        <v>Kelly Williams</v>
      </c>
    </row>
    <row r="8178" spans="1:23" x14ac:dyDescent="0.25">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c r="V8178" t="str">
        <f>IF(ISNA(MATCH(Sales!$B8178,Returns!$B$2:$B$297,0)),"No","Yes")</f>
        <v>No</v>
      </c>
      <c r="W8178" t="str">
        <f>INDEX(People!$A$2:$A$5,MATCH(Sales!$M8178,People!$B$2:$B$5,0))</f>
        <v>Chuck Magee</v>
      </c>
    </row>
    <row r="8179" spans="1:23" x14ac:dyDescent="0.25">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c r="V8179" t="str">
        <f>IF(ISNA(MATCH(Sales!$B8179,Returns!$B$2:$B$297,0)),"No","Yes")</f>
        <v>No</v>
      </c>
      <c r="W8179" t="str">
        <f>INDEX(People!$A$2:$A$5,MATCH(Sales!$M8179,People!$B$2:$B$5,0))</f>
        <v>Anna Andreadi</v>
      </c>
    </row>
    <row r="8180" spans="1:23" x14ac:dyDescent="0.25">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IF(ISNA(MATCH(Sales!$B8180,Returns!$B$2:$B$297,0)),"No","Yes")</f>
        <v>No</v>
      </c>
      <c r="W8180" t="str">
        <f>INDEX(People!$A$2:$A$5,MATCH(Sales!$M8180,People!$B$2:$B$5,0))</f>
        <v>Anna Andreadi</v>
      </c>
    </row>
    <row r="8181" spans="1:23" x14ac:dyDescent="0.25">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c r="V8181" t="str">
        <f>IF(ISNA(MATCH(Sales!$B8181,Returns!$B$2:$B$297,0)),"No","Yes")</f>
        <v>No</v>
      </c>
      <c r="W8181" t="str">
        <f>INDEX(People!$A$2:$A$5,MATCH(Sales!$M8181,People!$B$2:$B$5,0))</f>
        <v>Anna Andreadi</v>
      </c>
    </row>
    <row r="8182" spans="1:23" x14ac:dyDescent="0.25">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c r="V8182" t="str">
        <f>IF(ISNA(MATCH(Sales!$B8182,Returns!$B$2:$B$297,0)),"No","Yes")</f>
        <v>No</v>
      </c>
      <c r="W8182" t="str">
        <f>INDEX(People!$A$2:$A$5,MATCH(Sales!$M8182,People!$B$2:$B$5,0))</f>
        <v>Chuck Magee</v>
      </c>
    </row>
    <row r="8183" spans="1:23" x14ac:dyDescent="0.25">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c r="V8183" t="str">
        <f>IF(ISNA(MATCH(Sales!$B8183,Returns!$B$2:$B$297,0)),"No","Yes")</f>
        <v>No</v>
      </c>
      <c r="W8183" t="str">
        <f>INDEX(People!$A$2:$A$5,MATCH(Sales!$M8183,People!$B$2:$B$5,0))</f>
        <v>Chuck Magee</v>
      </c>
    </row>
    <row r="8184" spans="1:23" x14ac:dyDescent="0.25">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c r="V8184" t="str">
        <f>IF(ISNA(MATCH(Sales!$B8184,Returns!$B$2:$B$297,0)),"No","Yes")</f>
        <v>No</v>
      </c>
      <c r="W8184" t="str">
        <f>INDEX(People!$A$2:$A$5,MATCH(Sales!$M8184,People!$B$2:$B$5,0))</f>
        <v>Kelly Williams</v>
      </c>
    </row>
    <row r="8185" spans="1:23" x14ac:dyDescent="0.25">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c r="V8185" t="str">
        <f>IF(ISNA(MATCH(Sales!$B8185,Returns!$B$2:$B$297,0)),"No","Yes")</f>
        <v>No</v>
      </c>
      <c r="W8185" t="str">
        <f>INDEX(People!$A$2:$A$5,MATCH(Sales!$M8185,People!$B$2:$B$5,0))</f>
        <v>Kelly Williams</v>
      </c>
    </row>
    <row r="8186" spans="1:23" x14ac:dyDescent="0.25">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c r="V8186" t="str">
        <f>IF(ISNA(MATCH(Sales!$B8186,Returns!$B$2:$B$297,0)),"No","Yes")</f>
        <v>No</v>
      </c>
      <c r="W8186" t="str">
        <f>INDEX(People!$A$2:$A$5,MATCH(Sales!$M8186,People!$B$2:$B$5,0))</f>
        <v>Kelly Williams</v>
      </c>
    </row>
    <row r="8187" spans="1:23" x14ac:dyDescent="0.25">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c r="V8187" t="str">
        <f>IF(ISNA(MATCH(Sales!$B8187,Returns!$B$2:$B$297,0)),"No","Yes")</f>
        <v>No</v>
      </c>
      <c r="W8187" t="str">
        <f>INDEX(People!$A$2:$A$5,MATCH(Sales!$M8187,People!$B$2:$B$5,0))</f>
        <v>Kelly Williams</v>
      </c>
    </row>
    <row r="8188" spans="1:23" x14ac:dyDescent="0.25">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c r="V8188" t="str">
        <f>IF(ISNA(MATCH(Sales!$B8188,Returns!$B$2:$B$297,0)),"No","Yes")</f>
        <v>No</v>
      </c>
      <c r="W8188" t="str">
        <f>INDEX(People!$A$2:$A$5,MATCH(Sales!$M8188,People!$B$2:$B$5,0))</f>
        <v>Kelly Williams</v>
      </c>
    </row>
    <row r="8189" spans="1:23" x14ac:dyDescent="0.25">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c r="V8189" t="str">
        <f>IF(ISNA(MATCH(Sales!$B8189,Returns!$B$2:$B$297,0)),"No","Yes")</f>
        <v>No</v>
      </c>
      <c r="W8189" t="str">
        <f>INDEX(People!$A$2:$A$5,MATCH(Sales!$M8189,People!$B$2:$B$5,0))</f>
        <v>Chuck Magee</v>
      </c>
    </row>
    <row r="8190" spans="1:23" x14ac:dyDescent="0.25">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IF(ISNA(MATCH(Sales!$B8190,Returns!$B$2:$B$297,0)),"No","Yes")</f>
        <v>No</v>
      </c>
      <c r="W8190" t="str">
        <f>INDEX(People!$A$2:$A$5,MATCH(Sales!$M8190,People!$B$2:$B$5,0))</f>
        <v>Chuck Magee</v>
      </c>
    </row>
    <row r="8191" spans="1:23" x14ac:dyDescent="0.25">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IF(ISNA(MATCH(Sales!$B8191,Returns!$B$2:$B$297,0)),"No","Yes")</f>
        <v>No</v>
      </c>
      <c r="W8191" t="str">
        <f>INDEX(People!$A$2:$A$5,MATCH(Sales!$M8191,People!$B$2:$B$5,0))</f>
        <v>Chuck Magee</v>
      </c>
    </row>
    <row r="8192" spans="1:23" x14ac:dyDescent="0.25">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IF(ISNA(MATCH(Sales!$B8192,Returns!$B$2:$B$297,0)),"No","Yes")</f>
        <v>No</v>
      </c>
      <c r="W8192" t="str">
        <f>INDEX(People!$A$2:$A$5,MATCH(Sales!$M8192,People!$B$2:$B$5,0))</f>
        <v>Chuck Magee</v>
      </c>
    </row>
    <row r="8193" spans="1:23" x14ac:dyDescent="0.25">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IF(ISNA(MATCH(Sales!$B8193,Returns!$B$2:$B$297,0)),"No","Yes")</f>
        <v>No</v>
      </c>
      <c r="W8193" t="str">
        <f>INDEX(People!$A$2:$A$5,MATCH(Sales!$M8193,People!$B$2:$B$5,0))</f>
        <v>Chuck Magee</v>
      </c>
    </row>
    <row r="8194" spans="1:23" x14ac:dyDescent="0.25">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c r="V8194" t="str">
        <f>IF(ISNA(MATCH(Sales!$B8194,Returns!$B$2:$B$297,0)),"No","Yes")</f>
        <v>No</v>
      </c>
      <c r="W8194" t="str">
        <f>INDEX(People!$A$2:$A$5,MATCH(Sales!$M8194,People!$B$2:$B$5,0))</f>
        <v>Cassandra Brandow</v>
      </c>
    </row>
    <row r="8195" spans="1:23" x14ac:dyDescent="0.25">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c r="V8195" t="str">
        <f>IF(ISNA(MATCH(Sales!$B8195,Returns!$B$2:$B$297,0)),"No","Yes")</f>
        <v>No</v>
      </c>
      <c r="W8195" t="str">
        <f>INDEX(People!$A$2:$A$5,MATCH(Sales!$M8195,People!$B$2:$B$5,0))</f>
        <v>Cassandra Brandow</v>
      </c>
    </row>
    <row r="8196" spans="1:23" x14ac:dyDescent="0.25">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c r="V8196" t="str">
        <f>IF(ISNA(MATCH(Sales!$B8196,Returns!$B$2:$B$297,0)),"No","Yes")</f>
        <v>No</v>
      </c>
      <c r="W8196" t="str">
        <f>INDEX(People!$A$2:$A$5,MATCH(Sales!$M8196,People!$B$2:$B$5,0))</f>
        <v>Cassandra Brandow</v>
      </c>
    </row>
    <row r="8197" spans="1:23" x14ac:dyDescent="0.25">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c r="V8197" t="str">
        <f>IF(ISNA(MATCH(Sales!$B8197,Returns!$B$2:$B$297,0)),"No","Yes")</f>
        <v>No</v>
      </c>
      <c r="W8197" t="str">
        <f>INDEX(People!$A$2:$A$5,MATCH(Sales!$M8197,People!$B$2:$B$5,0))</f>
        <v>Anna Andreadi</v>
      </c>
    </row>
    <row r="8198" spans="1:23" x14ac:dyDescent="0.25">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c r="V8198" t="str">
        <f>IF(ISNA(MATCH(Sales!$B8198,Returns!$B$2:$B$297,0)),"No","Yes")</f>
        <v>No</v>
      </c>
      <c r="W8198" t="str">
        <f>INDEX(People!$A$2:$A$5,MATCH(Sales!$M8198,People!$B$2:$B$5,0))</f>
        <v>Cassandra Brandow</v>
      </c>
    </row>
    <row r="8199" spans="1:23" x14ac:dyDescent="0.25">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c r="V8199" t="str">
        <f>IF(ISNA(MATCH(Sales!$B8199,Returns!$B$2:$B$297,0)),"No","Yes")</f>
        <v>No</v>
      </c>
      <c r="W8199" t="str">
        <f>INDEX(People!$A$2:$A$5,MATCH(Sales!$M8199,People!$B$2:$B$5,0))</f>
        <v>Cassandra Brandow</v>
      </c>
    </row>
    <row r="8200" spans="1:23" x14ac:dyDescent="0.25">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c r="V8200" t="str">
        <f>IF(ISNA(MATCH(Sales!$B8200,Returns!$B$2:$B$297,0)),"No","Yes")</f>
        <v>No</v>
      </c>
      <c r="W8200" t="str">
        <f>INDEX(People!$A$2:$A$5,MATCH(Sales!$M8200,People!$B$2:$B$5,0))</f>
        <v>Cassandra Brandow</v>
      </c>
    </row>
    <row r="8201" spans="1:23" x14ac:dyDescent="0.25">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c r="V8201" t="str">
        <f>IF(ISNA(MATCH(Sales!$B8201,Returns!$B$2:$B$297,0)),"No","Yes")</f>
        <v>No</v>
      </c>
      <c r="W8201" t="str">
        <f>INDEX(People!$A$2:$A$5,MATCH(Sales!$M8201,People!$B$2:$B$5,0))</f>
        <v>Kelly Williams</v>
      </c>
    </row>
    <row r="8202" spans="1:23" x14ac:dyDescent="0.25">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IF(ISNA(MATCH(Sales!$B8202,Returns!$B$2:$B$297,0)),"No","Yes")</f>
        <v>No</v>
      </c>
      <c r="W8202" t="str">
        <f>INDEX(People!$A$2:$A$5,MATCH(Sales!$M8202,People!$B$2:$B$5,0))</f>
        <v>Kelly Williams</v>
      </c>
    </row>
    <row r="8203" spans="1:23" x14ac:dyDescent="0.25">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c r="V8203" t="str">
        <f>IF(ISNA(MATCH(Sales!$B8203,Returns!$B$2:$B$297,0)),"No","Yes")</f>
        <v>No</v>
      </c>
      <c r="W8203" t="str">
        <f>INDEX(People!$A$2:$A$5,MATCH(Sales!$M8203,People!$B$2:$B$5,0))</f>
        <v>Chuck Magee</v>
      </c>
    </row>
    <row r="8204" spans="1:23" x14ac:dyDescent="0.25">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IF(ISNA(MATCH(Sales!$B8204,Returns!$B$2:$B$297,0)),"No","Yes")</f>
        <v>No</v>
      </c>
      <c r="W8204" t="str">
        <f>INDEX(People!$A$2:$A$5,MATCH(Sales!$M8204,People!$B$2:$B$5,0))</f>
        <v>Chuck Magee</v>
      </c>
    </row>
    <row r="8205" spans="1:23" x14ac:dyDescent="0.25">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c r="V8205" t="str">
        <f>IF(ISNA(MATCH(Sales!$B8205,Returns!$B$2:$B$297,0)),"No","Yes")</f>
        <v>No</v>
      </c>
      <c r="W8205" t="str">
        <f>INDEX(People!$A$2:$A$5,MATCH(Sales!$M8205,People!$B$2:$B$5,0))</f>
        <v>Chuck Magee</v>
      </c>
    </row>
    <row r="8206" spans="1:23" x14ac:dyDescent="0.25">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c r="V8206" t="str">
        <f>IF(ISNA(MATCH(Sales!$B8206,Returns!$B$2:$B$297,0)),"No","Yes")</f>
        <v>No</v>
      </c>
      <c r="W8206" t="str">
        <f>INDEX(People!$A$2:$A$5,MATCH(Sales!$M8206,People!$B$2:$B$5,0))</f>
        <v>Chuck Magee</v>
      </c>
    </row>
    <row r="8207" spans="1:23" x14ac:dyDescent="0.25">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IF(ISNA(MATCH(Sales!$B8207,Returns!$B$2:$B$297,0)),"No","Yes")</f>
        <v>No</v>
      </c>
      <c r="W8207" t="str">
        <f>INDEX(People!$A$2:$A$5,MATCH(Sales!$M8207,People!$B$2:$B$5,0))</f>
        <v>Chuck Magee</v>
      </c>
    </row>
    <row r="8208" spans="1:23" x14ac:dyDescent="0.25">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c r="V8208" t="str">
        <f>IF(ISNA(MATCH(Sales!$B8208,Returns!$B$2:$B$297,0)),"No","Yes")</f>
        <v>No</v>
      </c>
      <c r="W8208" t="str">
        <f>INDEX(People!$A$2:$A$5,MATCH(Sales!$M8208,People!$B$2:$B$5,0))</f>
        <v>Cassandra Brandow</v>
      </c>
    </row>
    <row r="8209" spans="1:23" x14ac:dyDescent="0.25">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c r="V8209" t="str">
        <f>IF(ISNA(MATCH(Sales!$B8209,Returns!$B$2:$B$297,0)),"No","Yes")</f>
        <v>No</v>
      </c>
      <c r="W8209" t="str">
        <f>INDEX(People!$A$2:$A$5,MATCH(Sales!$M8209,People!$B$2:$B$5,0))</f>
        <v>Cassandra Brandow</v>
      </c>
    </row>
    <row r="8210" spans="1:23" x14ac:dyDescent="0.25">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c r="V8210" t="str">
        <f>IF(ISNA(MATCH(Sales!$B8210,Returns!$B$2:$B$297,0)),"No","Yes")</f>
        <v>No</v>
      </c>
      <c r="W8210" t="str">
        <f>INDEX(People!$A$2:$A$5,MATCH(Sales!$M8210,People!$B$2:$B$5,0))</f>
        <v>Cassandra Brandow</v>
      </c>
    </row>
    <row r="8211" spans="1:23" x14ac:dyDescent="0.25">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c r="V8211" t="str">
        <f>IF(ISNA(MATCH(Sales!$B8211,Returns!$B$2:$B$297,0)),"No","Yes")</f>
        <v>No</v>
      </c>
      <c r="W8211" t="str">
        <f>INDEX(People!$A$2:$A$5,MATCH(Sales!$M8211,People!$B$2:$B$5,0))</f>
        <v>Cassandra Brandow</v>
      </c>
    </row>
    <row r="8212" spans="1:23" x14ac:dyDescent="0.25">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c r="V8212" t="str">
        <f>IF(ISNA(MATCH(Sales!$B8212,Returns!$B$2:$B$297,0)),"No","Yes")</f>
        <v>No</v>
      </c>
      <c r="W8212" t="str">
        <f>INDEX(People!$A$2:$A$5,MATCH(Sales!$M8212,People!$B$2:$B$5,0))</f>
        <v>Cassandra Brandow</v>
      </c>
    </row>
    <row r="8213" spans="1:23" x14ac:dyDescent="0.25">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c r="V8213" t="str">
        <f>IF(ISNA(MATCH(Sales!$B8213,Returns!$B$2:$B$297,0)),"No","Yes")</f>
        <v>No</v>
      </c>
      <c r="W8213" t="str">
        <f>INDEX(People!$A$2:$A$5,MATCH(Sales!$M8213,People!$B$2:$B$5,0))</f>
        <v>Kelly Williams</v>
      </c>
    </row>
    <row r="8214" spans="1:23" x14ac:dyDescent="0.25">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c r="V8214" t="str">
        <f>IF(ISNA(MATCH(Sales!$B8214,Returns!$B$2:$B$297,0)),"No","Yes")</f>
        <v>No</v>
      </c>
      <c r="W8214" t="str">
        <f>INDEX(People!$A$2:$A$5,MATCH(Sales!$M8214,People!$B$2:$B$5,0))</f>
        <v>Kelly Williams</v>
      </c>
    </row>
    <row r="8215" spans="1:23" x14ac:dyDescent="0.25">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c r="V8215" t="str">
        <f>IF(ISNA(MATCH(Sales!$B8215,Returns!$B$2:$B$297,0)),"No","Yes")</f>
        <v>No</v>
      </c>
      <c r="W8215" t="str">
        <f>INDEX(People!$A$2:$A$5,MATCH(Sales!$M8215,People!$B$2:$B$5,0))</f>
        <v>Cassandra Brandow</v>
      </c>
    </row>
    <row r="8216" spans="1:23" x14ac:dyDescent="0.25">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c r="V8216" t="str">
        <f>IF(ISNA(MATCH(Sales!$B8216,Returns!$B$2:$B$297,0)),"No","Yes")</f>
        <v>No</v>
      </c>
      <c r="W8216" t="str">
        <f>INDEX(People!$A$2:$A$5,MATCH(Sales!$M8216,People!$B$2:$B$5,0))</f>
        <v>Cassandra Brandow</v>
      </c>
    </row>
    <row r="8217" spans="1:23" x14ac:dyDescent="0.25">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c r="V8217" t="str">
        <f>IF(ISNA(MATCH(Sales!$B8217,Returns!$B$2:$B$297,0)),"No","Yes")</f>
        <v>No</v>
      </c>
      <c r="W8217" t="str">
        <f>INDEX(People!$A$2:$A$5,MATCH(Sales!$M8217,People!$B$2:$B$5,0))</f>
        <v>Cassandra Brandow</v>
      </c>
    </row>
    <row r="8218" spans="1:23" x14ac:dyDescent="0.25">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c r="V8218" t="str">
        <f>IF(ISNA(MATCH(Sales!$B8218,Returns!$B$2:$B$297,0)),"No","Yes")</f>
        <v>No</v>
      </c>
      <c r="W8218" t="str">
        <f>INDEX(People!$A$2:$A$5,MATCH(Sales!$M8218,People!$B$2:$B$5,0))</f>
        <v>Cassandra Brandow</v>
      </c>
    </row>
    <row r="8219" spans="1:23" x14ac:dyDescent="0.25">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c r="V8219" t="str">
        <f>IF(ISNA(MATCH(Sales!$B8219,Returns!$B$2:$B$297,0)),"No","Yes")</f>
        <v>No</v>
      </c>
      <c r="W8219" t="str">
        <f>INDEX(People!$A$2:$A$5,MATCH(Sales!$M8219,People!$B$2:$B$5,0))</f>
        <v>Kelly Williams</v>
      </c>
    </row>
    <row r="8220" spans="1:23" x14ac:dyDescent="0.25">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c r="V8220" t="str">
        <f>IF(ISNA(MATCH(Sales!$B8220,Returns!$B$2:$B$297,0)),"No","Yes")</f>
        <v>No</v>
      </c>
      <c r="W8220" t="str">
        <f>INDEX(People!$A$2:$A$5,MATCH(Sales!$M8220,People!$B$2:$B$5,0))</f>
        <v>Kelly Williams</v>
      </c>
    </row>
    <row r="8221" spans="1:23" x14ac:dyDescent="0.25">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c r="V8221" t="str">
        <f>IF(ISNA(MATCH(Sales!$B8221,Returns!$B$2:$B$297,0)),"No","Yes")</f>
        <v>No</v>
      </c>
      <c r="W8221" t="str">
        <f>INDEX(People!$A$2:$A$5,MATCH(Sales!$M8221,People!$B$2:$B$5,0))</f>
        <v>Kelly Williams</v>
      </c>
    </row>
    <row r="8222" spans="1:23" x14ac:dyDescent="0.25">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c r="V8222" t="str">
        <f>IF(ISNA(MATCH(Sales!$B8222,Returns!$B$2:$B$297,0)),"No","Yes")</f>
        <v>No</v>
      </c>
      <c r="W8222" t="str">
        <f>INDEX(People!$A$2:$A$5,MATCH(Sales!$M8222,People!$B$2:$B$5,0))</f>
        <v>Kelly Williams</v>
      </c>
    </row>
    <row r="8223" spans="1:23" x14ac:dyDescent="0.25">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c r="V8223" t="str">
        <f>IF(ISNA(MATCH(Sales!$B8223,Returns!$B$2:$B$297,0)),"No","Yes")</f>
        <v>No</v>
      </c>
      <c r="W8223" t="str">
        <f>INDEX(People!$A$2:$A$5,MATCH(Sales!$M8223,People!$B$2:$B$5,0))</f>
        <v>Kelly Williams</v>
      </c>
    </row>
    <row r="8224" spans="1:23" x14ac:dyDescent="0.25">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c r="V8224" t="str">
        <f>IF(ISNA(MATCH(Sales!$B8224,Returns!$B$2:$B$297,0)),"No","Yes")</f>
        <v>No</v>
      </c>
      <c r="W8224" t="str">
        <f>INDEX(People!$A$2:$A$5,MATCH(Sales!$M8224,People!$B$2:$B$5,0))</f>
        <v>Kelly Williams</v>
      </c>
    </row>
    <row r="8225" spans="1:23" x14ac:dyDescent="0.25">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c r="V8225" t="str">
        <f>IF(ISNA(MATCH(Sales!$B8225,Returns!$B$2:$B$297,0)),"No","Yes")</f>
        <v>No</v>
      </c>
      <c r="W8225" t="str">
        <f>INDEX(People!$A$2:$A$5,MATCH(Sales!$M8225,People!$B$2:$B$5,0))</f>
        <v>Anna Andreadi</v>
      </c>
    </row>
    <row r="8226" spans="1:23" x14ac:dyDescent="0.25">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c r="V8226" t="str">
        <f>IF(ISNA(MATCH(Sales!$B8226,Returns!$B$2:$B$297,0)),"No","Yes")</f>
        <v>No</v>
      </c>
      <c r="W8226" t="str">
        <f>INDEX(People!$A$2:$A$5,MATCH(Sales!$M8226,People!$B$2:$B$5,0))</f>
        <v>Anna Andreadi</v>
      </c>
    </row>
    <row r="8227" spans="1:23" x14ac:dyDescent="0.25">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c r="V8227" t="str">
        <f>IF(ISNA(MATCH(Sales!$B8227,Returns!$B$2:$B$297,0)),"No","Yes")</f>
        <v>No</v>
      </c>
      <c r="W8227" t="str">
        <f>INDEX(People!$A$2:$A$5,MATCH(Sales!$M8227,People!$B$2:$B$5,0))</f>
        <v>Chuck Magee</v>
      </c>
    </row>
    <row r="8228" spans="1:23" x14ac:dyDescent="0.25">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c r="V8228" t="str">
        <f>IF(ISNA(MATCH(Sales!$B8228,Returns!$B$2:$B$297,0)),"No","Yes")</f>
        <v>No</v>
      </c>
      <c r="W8228" t="str">
        <f>INDEX(People!$A$2:$A$5,MATCH(Sales!$M8228,People!$B$2:$B$5,0))</f>
        <v>Chuck Magee</v>
      </c>
    </row>
    <row r="8229" spans="1:23" x14ac:dyDescent="0.25">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c r="V8229" t="str">
        <f>IF(ISNA(MATCH(Sales!$B8229,Returns!$B$2:$B$297,0)),"No","Yes")</f>
        <v>No</v>
      </c>
      <c r="W8229" t="str">
        <f>INDEX(People!$A$2:$A$5,MATCH(Sales!$M8229,People!$B$2:$B$5,0))</f>
        <v>Chuck Magee</v>
      </c>
    </row>
    <row r="8230" spans="1:23" x14ac:dyDescent="0.25">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IF(ISNA(MATCH(Sales!$B8230,Returns!$B$2:$B$297,0)),"No","Yes")</f>
        <v>No</v>
      </c>
      <c r="W8230" t="str">
        <f>INDEX(People!$A$2:$A$5,MATCH(Sales!$M8230,People!$B$2:$B$5,0))</f>
        <v>Chuck Magee</v>
      </c>
    </row>
    <row r="8231" spans="1:23" x14ac:dyDescent="0.25">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c r="V8231" t="str">
        <f>IF(ISNA(MATCH(Sales!$B8231,Returns!$B$2:$B$297,0)),"No","Yes")</f>
        <v>No</v>
      </c>
      <c r="W8231" t="str">
        <f>INDEX(People!$A$2:$A$5,MATCH(Sales!$M8231,People!$B$2:$B$5,0))</f>
        <v>Chuck Magee</v>
      </c>
    </row>
    <row r="8232" spans="1:23" x14ac:dyDescent="0.25">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c r="V8232" t="str">
        <f>IF(ISNA(MATCH(Sales!$B8232,Returns!$B$2:$B$297,0)),"No","Yes")</f>
        <v>No</v>
      </c>
      <c r="W8232" t="str">
        <f>INDEX(People!$A$2:$A$5,MATCH(Sales!$M8232,People!$B$2:$B$5,0))</f>
        <v>Cassandra Brandow</v>
      </c>
    </row>
    <row r="8233" spans="1:23" x14ac:dyDescent="0.25">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c r="V8233" t="str">
        <f>IF(ISNA(MATCH(Sales!$B8233,Returns!$B$2:$B$297,0)),"No","Yes")</f>
        <v>No</v>
      </c>
      <c r="W8233" t="str">
        <f>INDEX(People!$A$2:$A$5,MATCH(Sales!$M8233,People!$B$2:$B$5,0))</f>
        <v>Cassandra Brandow</v>
      </c>
    </row>
    <row r="8234" spans="1:23" x14ac:dyDescent="0.25">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IF(ISNA(MATCH(Sales!$B8234,Returns!$B$2:$B$297,0)),"No","Yes")</f>
        <v>No</v>
      </c>
      <c r="W8234" t="str">
        <f>INDEX(People!$A$2:$A$5,MATCH(Sales!$M8234,People!$B$2:$B$5,0))</f>
        <v>Anna Andreadi</v>
      </c>
    </row>
    <row r="8235" spans="1:23" x14ac:dyDescent="0.25">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c r="V8235" t="str">
        <f>IF(ISNA(MATCH(Sales!$B8235,Returns!$B$2:$B$297,0)),"No","Yes")</f>
        <v>No</v>
      </c>
      <c r="W8235" t="str">
        <f>INDEX(People!$A$2:$A$5,MATCH(Sales!$M8235,People!$B$2:$B$5,0))</f>
        <v>Anna Andreadi</v>
      </c>
    </row>
    <row r="8236" spans="1:23" x14ac:dyDescent="0.25">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c r="V8236" t="str">
        <f>IF(ISNA(MATCH(Sales!$B8236,Returns!$B$2:$B$297,0)),"No","Yes")</f>
        <v>No</v>
      </c>
      <c r="W8236" t="str">
        <f>INDEX(People!$A$2:$A$5,MATCH(Sales!$M8236,People!$B$2:$B$5,0))</f>
        <v>Cassandra Brandow</v>
      </c>
    </row>
    <row r="8237" spans="1:23" x14ac:dyDescent="0.25">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c r="V8237" t="str">
        <f>IF(ISNA(MATCH(Sales!$B8237,Returns!$B$2:$B$297,0)),"No","Yes")</f>
        <v>No</v>
      </c>
      <c r="W8237" t="str">
        <f>INDEX(People!$A$2:$A$5,MATCH(Sales!$M8237,People!$B$2:$B$5,0))</f>
        <v>Cassandra Brandow</v>
      </c>
    </row>
    <row r="8238" spans="1:23" x14ac:dyDescent="0.25">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IF(ISNA(MATCH(Sales!$B8238,Returns!$B$2:$B$297,0)),"No","Yes")</f>
        <v>No</v>
      </c>
      <c r="W8238" t="str">
        <f>INDEX(People!$A$2:$A$5,MATCH(Sales!$M8238,People!$B$2:$B$5,0))</f>
        <v>Cassandra Brandow</v>
      </c>
    </row>
    <row r="8239" spans="1:23" x14ac:dyDescent="0.25">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c r="V8239" t="str">
        <f>IF(ISNA(MATCH(Sales!$B8239,Returns!$B$2:$B$297,0)),"No","Yes")</f>
        <v>No</v>
      </c>
      <c r="W8239" t="str">
        <f>INDEX(People!$A$2:$A$5,MATCH(Sales!$M8239,People!$B$2:$B$5,0))</f>
        <v>Cassandra Brandow</v>
      </c>
    </row>
    <row r="8240" spans="1:23" x14ac:dyDescent="0.25">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c r="V8240" t="str">
        <f>IF(ISNA(MATCH(Sales!$B8240,Returns!$B$2:$B$297,0)),"No","Yes")</f>
        <v>No</v>
      </c>
      <c r="W8240" t="str">
        <f>INDEX(People!$A$2:$A$5,MATCH(Sales!$M8240,People!$B$2:$B$5,0))</f>
        <v>Cassandra Brandow</v>
      </c>
    </row>
    <row r="8241" spans="1:23" x14ac:dyDescent="0.25">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c r="V8241" t="str">
        <f>IF(ISNA(MATCH(Sales!$B8241,Returns!$B$2:$B$297,0)),"No","Yes")</f>
        <v>No</v>
      </c>
      <c r="W8241" t="str">
        <f>INDEX(People!$A$2:$A$5,MATCH(Sales!$M8241,People!$B$2:$B$5,0))</f>
        <v>Cassandra Brandow</v>
      </c>
    </row>
    <row r="8242" spans="1:23" x14ac:dyDescent="0.25">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c r="V8242" t="str">
        <f>IF(ISNA(MATCH(Sales!$B8242,Returns!$B$2:$B$297,0)),"No","Yes")</f>
        <v>No</v>
      </c>
      <c r="W8242" t="str">
        <f>INDEX(People!$A$2:$A$5,MATCH(Sales!$M8242,People!$B$2:$B$5,0))</f>
        <v>Cassandra Brandow</v>
      </c>
    </row>
    <row r="8243" spans="1:23" x14ac:dyDescent="0.25">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IF(ISNA(MATCH(Sales!$B8243,Returns!$B$2:$B$297,0)),"No","Yes")</f>
        <v>No</v>
      </c>
      <c r="W8243" t="str">
        <f>INDEX(People!$A$2:$A$5,MATCH(Sales!$M8243,People!$B$2:$B$5,0))</f>
        <v>Chuck Magee</v>
      </c>
    </row>
    <row r="8244" spans="1:23" x14ac:dyDescent="0.25">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c r="V8244" t="str">
        <f>IF(ISNA(MATCH(Sales!$B8244,Returns!$B$2:$B$297,0)),"No","Yes")</f>
        <v>No</v>
      </c>
      <c r="W8244" t="str">
        <f>INDEX(People!$A$2:$A$5,MATCH(Sales!$M8244,People!$B$2:$B$5,0))</f>
        <v>Chuck Magee</v>
      </c>
    </row>
    <row r="8245" spans="1:23" x14ac:dyDescent="0.25">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c r="V8245" t="str">
        <f>IF(ISNA(MATCH(Sales!$B8245,Returns!$B$2:$B$297,0)),"No","Yes")</f>
        <v>No</v>
      </c>
      <c r="W8245" t="str">
        <f>INDEX(People!$A$2:$A$5,MATCH(Sales!$M8245,People!$B$2:$B$5,0))</f>
        <v>Anna Andreadi</v>
      </c>
    </row>
    <row r="8246" spans="1:23" x14ac:dyDescent="0.25">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c r="V8246" t="str">
        <f>IF(ISNA(MATCH(Sales!$B8246,Returns!$B$2:$B$297,0)),"No","Yes")</f>
        <v>No</v>
      </c>
      <c r="W8246" t="str">
        <f>INDEX(People!$A$2:$A$5,MATCH(Sales!$M8246,People!$B$2:$B$5,0))</f>
        <v>Anna Andreadi</v>
      </c>
    </row>
    <row r="8247" spans="1:23" x14ac:dyDescent="0.25">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c r="V8247" t="str">
        <f>IF(ISNA(MATCH(Sales!$B8247,Returns!$B$2:$B$297,0)),"No","Yes")</f>
        <v>No</v>
      </c>
      <c r="W8247" t="str">
        <f>INDEX(People!$A$2:$A$5,MATCH(Sales!$M8247,People!$B$2:$B$5,0))</f>
        <v>Cassandra Brandow</v>
      </c>
    </row>
    <row r="8248" spans="1:23" x14ac:dyDescent="0.25">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c r="V8248" t="str">
        <f>IF(ISNA(MATCH(Sales!$B8248,Returns!$B$2:$B$297,0)),"No","Yes")</f>
        <v>No</v>
      </c>
      <c r="W8248" t="str">
        <f>INDEX(People!$A$2:$A$5,MATCH(Sales!$M8248,People!$B$2:$B$5,0))</f>
        <v>Kelly Williams</v>
      </c>
    </row>
    <row r="8249" spans="1:23" x14ac:dyDescent="0.25">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c r="V8249" t="str">
        <f>IF(ISNA(MATCH(Sales!$B8249,Returns!$B$2:$B$297,0)),"No","Yes")</f>
        <v>No</v>
      </c>
      <c r="W8249" t="str">
        <f>INDEX(People!$A$2:$A$5,MATCH(Sales!$M8249,People!$B$2:$B$5,0))</f>
        <v>Kelly Williams</v>
      </c>
    </row>
    <row r="8250" spans="1:23" x14ac:dyDescent="0.25">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c r="V8250" t="str">
        <f>IF(ISNA(MATCH(Sales!$B8250,Returns!$B$2:$B$297,0)),"No","Yes")</f>
        <v>No</v>
      </c>
      <c r="W8250" t="str">
        <f>INDEX(People!$A$2:$A$5,MATCH(Sales!$M8250,People!$B$2:$B$5,0))</f>
        <v>Chuck Magee</v>
      </c>
    </row>
    <row r="8251" spans="1:23" x14ac:dyDescent="0.25">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c r="V8251" t="str">
        <f>IF(ISNA(MATCH(Sales!$B8251,Returns!$B$2:$B$297,0)),"No","Yes")</f>
        <v>No</v>
      </c>
      <c r="W8251" t="str">
        <f>INDEX(People!$A$2:$A$5,MATCH(Sales!$M8251,People!$B$2:$B$5,0))</f>
        <v>Kelly Williams</v>
      </c>
    </row>
    <row r="8252" spans="1:23" x14ac:dyDescent="0.25">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c r="V8252" t="str">
        <f>IF(ISNA(MATCH(Sales!$B8252,Returns!$B$2:$B$297,0)),"No","Yes")</f>
        <v>No</v>
      </c>
      <c r="W8252" t="str">
        <f>INDEX(People!$A$2:$A$5,MATCH(Sales!$M8252,People!$B$2:$B$5,0))</f>
        <v>Kelly Williams</v>
      </c>
    </row>
    <row r="8253" spans="1:23" x14ac:dyDescent="0.25">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c r="V8253" t="str">
        <f>IF(ISNA(MATCH(Sales!$B8253,Returns!$B$2:$B$297,0)),"No","Yes")</f>
        <v>No</v>
      </c>
      <c r="W8253" t="str">
        <f>INDEX(People!$A$2:$A$5,MATCH(Sales!$M8253,People!$B$2:$B$5,0))</f>
        <v>Kelly Williams</v>
      </c>
    </row>
    <row r="8254" spans="1:23" x14ac:dyDescent="0.25">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c r="V8254" t="str">
        <f>IF(ISNA(MATCH(Sales!$B8254,Returns!$B$2:$B$297,0)),"No","Yes")</f>
        <v>No</v>
      </c>
      <c r="W8254" t="str">
        <f>INDEX(People!$A$2:$A$5,MATCH(Sales!$M8254,People!$B$2:$B$5,0))</f>
        <v>Kelly Williams</v>
      </c>
    </row>
    <row r="8255" spans="1:23" x14ac:dyDescent="0.25">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c r="V8255" t="str">
        <f>IF(ISNA(MATCH(Sales!$B8255,Returns!$B$2:$B$297,0)),"No","Yes")</f>
        <v>No</v>
      </c>
      <c r="W8255" t="str">
        <f>INDEX(People!$A$2:$A$5,MATCH(Sales!$M8255,People!$B$2:$B$5,0))</f>
        <v>Anna Andreadi</v>
      </c>
    </row>
    <row r="8256" spans="1:23" x14ac:dyDescent="0.25">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c r="V8256" t="str">
        <f>IF(ISNA(MATCH(Sales!$B8256,Returns!$B$2:$B$297,0)),"No","Yes")</f>
        <v>No</v>
      </c>
      <c r="W8256" t="str">
        <f>INDEX(People!$A$2:$A$5,MATCH(Sales!$M8256,People!$B$2:$B$5,0))</f>
        <v>Anna Andreadi</v>
      </c>
    </row>
    <row r="8257" spans="1:23" x14ac:dyDescent="0.25">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c r="V8257" t="str">
        <f>IF(ISNA(MATCH(Sales!$B8257,Returns!$B$2:$B$297,0)),"No","Yes")</f>
        <v>No</v>
      </c>
      <c r="W8257" t="str">
        <f>INDEX(People!$A$2:$A$5,MATCH(Sales!$M8257,People!$B$2:$B$5,0))</f>
        <v>Anna Andreadi</v>
      </c>
    </row>
    <row r="8258" spans="1:23" x14ac:dyDescent="0.25">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c r="V8258" t="str">
        <f>IF(ISNA(MATCH(Sales!$B8258,Returns!$B$2:$B$297,0)),"No","Yes")</f>
        <v>No</v>
      </c>
      <c r="W8258" t="str">
        <f>INDEX(People!$A$2:$A$5,MATCH(Sales!$M8258,People!$B$2:$B$5,0))</f>
        <v>Anna Andreadi</v>
      </c>
    </row>
    <row r="8259" spans="1:23" x14ac:dyDescent="0.25">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c r="V8259" t="str">
        <f>IF(ISNA(MATCH(Sales!$B8259,Returns!$B$2:$B$297,0)),"No","Yes")</f>
        <v>No</v>
      </c>
      <c r="W8259" t="str">
        <f>INDEX(People!$A$2:$A$5,MATCH(Sales!$M8259,People!$B$2:$B$5,0))</f>
        <v>Anna Andreadi</v>
      </c>
    </row>
    <row r="8260" spans="1:23" x14ac:dyDescent="0.25">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c r="V8260" t="str">
        <f>IF(ISNA(MATCH(Sales!$B8260,Returns!$B$2:$B$297,0)),"No","Yes")</f>
        <v>No</v>
      </c>
      <c r="W8260" t="str">
        <f>INDEX(People!$A$2:$A$5,MATCH(Sales!$M8260,People!$B$2:$B$5,0))</f>
        <v>Anna Andreadi</v>
      </c>
    </row>
    <row r="8261" spans="1:23" x14ac:dyDescent="0.25">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c r="V8261" t="str">
        <f>IF(ISNA(MATCH(Sales!$B8261,Returns!$B$2:$B$297,0)),"No","Yes")</f>
        <v>No</v>
      </c>
      <c r="W8261" t="str">
        <f>INDEX(People!$A$2:$A$5,MATCH(Sales!$M8261,People!$B$2:$B$5,0))</f>
        <v>Kelly Williams</v>
      </c>
    </row>
    <row r="8262" spans="1:23" x14ac:dyDescent="0.25">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c r="V8262" t="str">
        <f>IF(ISNA(MATCH(Sales!$B8262,Returns!$B$2:$B$297,0)),"No","Yes")</f>
        <v>No</v>
      </c>
      <c r="W8262" t="str">
        <f>INDEX(People!$A$2:$A$5,MATCH(Sales!$M8262,People!$B$2:$B$5,0))</f>
        <v>Kelly Williams</v>
      </c>
    </row>
    <row r="8263" spans="1:23" x14ac:dyDescent="0.25">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c r="V8263" t="str">
        <f>IF(ISNA(MATCH(Sales!$B8263,Returns!$B$2:$B$297,0)),"No","Yes")</f>
        <v>No</v>
      </c>
      <c r="W8263" t="str">
        <f>INDEX(People!$A$2:$A$5,MATCH(Sales!$M8263,People!$B$2:$B$5,0))</f>
        <v>Kelly Williams</v>
      </c>
    </row>
    <row r="8264" spans="1:23" x14ac:dyDescent="0.25">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IF(ISNA(MATCH(Sales!$B8264,Returns!$B$2:$B$297,0)),"No","Yes")</f>
        <v>No</v>
      </c>
      <c r="W8264" t="str">
        <f>INDEX(People!$A$2:$A$5,MATCH(Sales!$M8264,People!$B$2:$B$5,0))</f>
        <v>Cassandra Brandow</v>
      </c>
    </row>
    <row r="8265" spans="1:23" x14ac:dyDescent="0.25">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c r="V8265" t="str">
        <f>IF(ISNA(MATCH(Sales!$B8265,Returns!$B$2:$B$297,0)),"No","Yes")</f>
        <v>No</v>
      </c>
      <c r="W8265" t="str">
        <f>INDEX(People!$A$2:$A$5,MATCH(Sales!$M8265,People!$B$2:$B$5,0))</f>
        <v>Cassandra Brandow</v>
      </c>
    </row>
    <row r="8266" spans="1:23" x14ac:dyDescent="0.25">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c r="V8266" t="str">
        <f>IF(ISNA(MATCH(Sales!$B8266,Returns!$B$2:$B$297,0)),"No","Yes")</f>
        <v>No</v>
      </c>
      <c r="W8266" t="str">
        <f>INDEX(People!$A$2:$A$5,MATCH(Sales!$M8266,People!$B$2:$B$5,0))</f>
        <v>Chuck Magee</v>
      </c>
    </row>
    <row r="8267" spans="1:23" x14ac:dyDescent="0.25">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IF(ISNA(MATCH(Sales!$B8267,Returns!$B$2:$B$297,0)),"No","Yes")</f>
        <v>No</v>
      </c>
      <c r="W8267" t="str">
        <f>INDEX(People!$A$2:$A$5,MATCH(Sales!$M8267,People!$B$2:$B$5,0))</f>
        <v>Chuck Magee</v>
      </c>
    </row>
    <row r="8268" spans="1:23" x14ac:dyDescent="0.25">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c r="V8268" t="str">
        <f>IF(ISNA(MATCH(Sales!$B8268,Returns!$B$2:$B$297,0)),"No","Yes")</f>
        <v>No</v>
      </c>
      <c r="W8268" t="str">
        <f>INDEX(People!$A$2:$A$5,MATCH(Sales!$M8268,People!$B$2:$B$5,0))</f>
        <v>Chuck Magee</v>
      </c>
    </row>
    <row r="8269" spans="1:23" x14ac:dyDescent="0.25">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c r="V8269" t="str">
        <f>IF(ISNA(MATCH(Sales!$B8269,Returns!$B$2:$B$297,0)),"No","Yes")</f>
        <v>No</v>
      </c>
      <c r="W8269" t="str">
        <f>INDEX(People!$A$2:$A$5,MATCH(Sales!$M8269,People!$B$2:$B$5,0))</f>
        <v>Kelly Williams</v>
      </c>
    </row>
    <row r="8270" spans="1:23" x14ac:dyDescent="0.25">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c r="V8270" t="str">
        <f>IF(ISNA(MATCH(Sales!$B8270,Returns!$B$2:$B$297,0)),"No","Yes")</f>
        <v>No</v>
      </c>
      <c r="W8270" t="str">
        <f>INDEX(People!$A$2:$A$5,MATCH(Sales!$M8270,People!$B$2:$B$5,0))</f>
        <v>Kelly Williams</v>
      </c>
    </row>
    <row r="8271" spans="1:23" x14ac:dyDescent="0.25">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c r="V8271" t="str">
        <f>IF(ISNA(MATCH(Sales!$B8271,Returns!$B$2:$B$297,0)),"No","Yes")</f>
        <v>No</v>
      </c>
      <c r="W8271" t="str">
        <f>INDEX(People!$A$2:$A$5,MATCH(Sales!$M8271,People!$B$2:$B$5,0))</f>
        <v>Kelly Williams</v>
      </c>
    </row>
    <row r="8272" spans="1:23" x14ac:dyDescent="0.25">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c r="V8272" t="str">
        <f>IF(ISNA(MATCH(Sales!$B8272,Returns!$B$2:$B$297,0)),"No","Yes")</f>
        <v>No</v>
      </c>
      <c r="W8272" t="str">
        <f>INDEX(People!$A$2:$A$5,MATCH(Sales!$M8272,People!$B$2:$B$5,0))</f>
        <v>Kelly Williams</v>
      </c>
    </row>
    <row r="8273" spans="1:23" x14ac:dyDescent="0.25">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c r="V8273" t="str">
        <f>IF(ISNA(MATCH(Sales!$B8273,Returns!$B$2:$B$297,0)),"No","Yes")</f>
        <v>No</v>
      </c>
      <c r="W8273" t="str">
        <f>INDEX(People!$A$2:$A$5,MATCH(Sales!$M8273,People!$B$2:$B$5,0))</f>
        <v>Chuck Magee</v>
      </c>
    </row>
    <row r="8274" spans="1:23" x14ac:dyDescent="0.25">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c r="V8274" t="str">
        <f>IF(ISNA(MATCH(Sales!$B8274,Returns!$B$2:$B$297,0)),"No","Yes")</f>
        <v>No</v>
      </c>
      <c r="W8274" t="str">
        <f>INDEX(People!$A$2:$A$5,MATCH(Sales!$M8274,People!$B$2:$B$5,0))</f>
        <v>Anna Andreadi</v>
      </c>
    </row>
    <row r="8275" spans="1:23" x14ac:dyDescent="0.25">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c r="V8275" t="str">
        <f>IF(ISNA(MATCH(Sales!$B8275,Returns!$B$2:$B$297,0)),"No","Yes")</f>
        <v>No</v>
      </c>
      <c r="W8275" t="str">
        <f>INDEX(People!$A$2:$A$5,MATCH(Sales!$M8275,People!$B$2:$B$5,0))</f>
        <v>Chuck Magee</v>
      </c>
    </row>
    <row r="8276" spans="1:23" x14ac:dyDescent="0.25">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c r="V8276" t="str">
        <f>IF(ISNA(MATCH(Sales!$B8276,Returns!$B$2:$B$297,0)),"No","Yes")</f>
        <v>No</v>
      </c>
      <c r="W8276" t="str">
        <f>INDEX(People!$A$2:$A$5,MATCH(Sales!$M8276,People!$B$2:$B$5,0))</f>
        <v>Chuck Magee</v>
      </c>
    </row>
    <row r="8277" spans="1:23" x14ac:dyDescent="0.25">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c r="V8277" t="str">
        <f>IF(ISNA(MATCH(Sales!$B8277,Returns!$B$2:$B$297,0)),"No","Yes")</f>
        <v>No</v>
      </c>
      <c r="W8277" t="str">
        <f>INDEX(People!$A$2:$A$5,MATCH(Sales!$M8277,People!$B$2:$B$5,0))</f>
        <v>Chuck Magee</v>
      </c>
    </row>
    <row r="8278" spans="1:23" x14ac:dyDescent="0.25">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c r="V8278" t="str">
        <f>IF(ISNA(MATCH(Sales!$B8278,Returns!$B$2:$B$297,0)),"No","Yes")</f>
        <v>No</v>
      </c>
      <c r="W8278" t="str">
        <f>INDEX(People!$A$2:$A$5,MATCH(Sales!$M8278,People!$B$2:$B$5,0))</f>
        <v>Cassandra Brandow</v>
      </c>
    </row>
    <row r="8279" spans="1:23" x14ac:dyDescent="0.25">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c r="V8279" t="str">
        <f>IF(ISNA(MATCH(Sales!$B8279,Returns!$B$2:$B$297,0)),"No","Yes")</f>
        <v>No</v>
      </c>
      <c r="W8279" t="str">
        <f>INDEX(People!$A$2:$A$5,MATCH(Sales!$M8279,People!$B$2:$B$5,0))</f>
        <v>Cassandra Brandow</v>
      </c>
    </row>
    <row r="8280" spans="1:23" x14ac:dyDescent="0.25">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c r="V8280" t="str">
        <f>IF(ISNA(MATCH(Sales!$B8280,Returns!$B$2:$B$297,0)),"No","Yes")</f>
        <v>No</v>
      </c>
      <c r="W8280" t="str">
        <f>INDEX(People!$A$2:$A$5,MATCH(Sales!$M8280,People!$B$2:$B$5,0))</f>
        <v>Cassandra Brandow</v>
      </c>
    </row>
    <row r="8281" spans="1:23" x14ac:dyDescent="0.25">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c r="V8281" t="str">
        <f>IF(ISNA(MATCH(Sales!$B8281,Returns!$B$2:$B$297,0)),"No","Yes")</f>
        <v>No</v>
      </c>
      <c r="W8281" t="str">
        <f>INDEX(People!$A$2:$A$5,MATCH(Sales!$M8281,People!$B$2:$B$5,0))</f>
        <v>Cassandra Brandow</v>
      </c>
    </row>
    <row r="8282" spans="1:23" x14ac:dyDescent="0.25">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IF(ISNA(MATCH(Sales!$B8282,Returns!$B$2:$B$297,0)),"No","Yes")</f>
        <v>No</v>
      </c>
      <c r="W8282" t="str">
        <f>INDEX(People!$A$2:$A$5,MATCH(Sales!$M8282,People!$B$2:$B$5,0))</f>
        <v>Cassandra Brandow</v>
      </c>
    </row>
    <row r="8283" spans="1:23" x14ac:dyDescent="0.25">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c r="V8283" t="str">
        <f>IF(ISNA(MATCH(Sales!$B8283,Returns!$B$2:$B$297,0)),"No","Yes")</f>
        <v>No</v>
      </c>
      <c r="W8283" t="str">
        <f>INDEX(People!$A$2:$A$5,MATCH(Sales!$M8283,People!$B$2:$B$5,0))</f>
        <v>Cassandra Brandow</v>
      </c>
    </row>
    <row r="8284" spans="1:23" x14ac:dyDescent="0.25">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c r="V8284" t="str">
        <f>IF(ISNA(MATCH(Sales!$B8284,Returns!$B$2:$B$297,0)),"No","Yes")</f>
        <v>No</v>
      </c>
      <c r="W8284" t="str">
        <f>INDEX(People!$A$2:$A$5,MATCH(Sales!$M8284,People!$B$2:$B$5,0))</f>
        <v>Kelly Williams</v>
      </c>
    </row>
    <row r="8285" spans="1:23" x14ac:dyDescent="0.25">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c r="V8285" t="str">
        <f>IF(ISNA(MATCH(Sales!$B8285,Returns!$B$2:$B$297,0)),"No","Yes")</f>
        <v>No</v>
      </c>
      <c r="W8285" t="str">
        <f>INDEX(People!$A$2:$A$5,MATCH(Sales!$M8285,People!$B$2:$B$5,0))</f>
        <v>Kelly Williams</v>
      </c>
    </row>
    <row r="8286" spans="1:23" x14ac:dyDescent="0.25">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c r="V8286" t="str">
        <f>IF(ISNA(MATCH(Sales!$B8286,Returns!$B$2:$B$297,0)),"No","Yes")</f>
        <v>No</v>
      </c>
      <c r="W8286" t="str">
        <f>INDEX(People!$A$2:$A$5,MATCH(Sales!$M8286,People!$B$2:$B$5,0))</f>
        <v>Kelly Williams</v>
      </c>
    </row>
    <row r="8287" spans="1:23" x14ac:dyDescent="0.25">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c r="V8287" t="str">
        <f>IF(ISNA(MATCH(Sales!$B8287,Returns!$B$2:$B$297,0)),"No","Yes")</f>
        <v>No</v>
      </c>
      <c r="W8287" t="str">
        <f>INDEX(People!$A$2:$A$5,MATCH(Sales!$M8287,People!$B$2:$B$5,0))</f>
        <v>Kelly Williams</v>
      </c>
    </row>
    <row r="8288" spans="1:23" x14ac:dyDescent="0.25">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c r="V8288" t="str">
        <f>IF(ISNA(MATCH(Sales!$B8288,Returns!$B$2:$B$297,0)),"No","Yes")</f>
        <v>No</v>
      </c>
      <c r="W8288" t="str">
        <f>INDEX(People!$A$2:$A$5,MATCH(Sales!$M8288,People!$B$2:$B$5,0))</f>
        <v>Cassandra Brandow</v>
      </c>
    </row>
    <row r="8289" spans="1:23" x14ac:dyDescent="0.25">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c r="V8289" t="str">
        <f>IF(ISNA(MATCH(Sales!$B8289,Returns!$B$2:$B$297,0)),"No","Yes")</f>
        <v>No</v>
      </c>
      <c r="W8289" t="str">
        <f>INDEX(People!$A$2:$A$5,MATCH(Sales!$M8289,People!$B$2:$B$5,0))</f>
        <v>Cassandra Brandow</v>
      </c>
    </row>
    <row r="8290" spans="1:23" x14ac:dyDescent="0.25">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c r="V8290" t="str">
        <f>IF(ISNA(MATCH(Sales!$B8290,Returns!$B$2:$B$297,0)),"No","Yes")</f>
        <v>No</v>
      </c>
      <c r="W8290" t="str">
        <f>INDEX(People!$A$2:$A$5,MATCH(Sales!$M8290,People!$B$2:$B$5,0))</f>
        <v>Cassandra Brandow</v>
      </c>
    </row>
    <row r="8291" spans="1:23" x14ac:dyDescent="0.25">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c r="V8291" t="str">
        <f>IF(ISNA(MATCH(Sales!$B8291,Returns!$B$2:$B$297,0)),"No","Yes")</f>
        <v>No</v>
      </c>
      <c r="W8291" t="str">
        <f>INDEX(People!$A$2:$A$5,MATCH(Sales!$M8291,People!$B$2:$B$5,0))</f>
        <v>Cassandra Brandow</v>
      </c>
    </row>
    <row r="8292" spans="1:23" x14ac:dyDescent="0.25">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c r="V8292" t="str">
        <f>IF(ISNA(MATCH(Sales!$B8292,Returns!$B$2:$B$297,0)),"No","Yes")</f>
        <v>No</v>
      </c>
      <c r="W8292" t="str">
        <f>INDEX(People!$A$2:$A$5,MATCH(Sales!$M8292,People!$B$2:$B$5,0))</f>
        <v>Cassandra Brandow</v>
      </c>
    </row>
    <row r="8293" spans="1:23" x14ac:dyDescent="0.25">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IF(ISNA(MATCH(Sales!$B8293,Returns!$B$2:$B$297,0)),"No","Yes")</f>
        <v>No</v>
      </c>
      <c r="W8293" t="str">
        <f>INDEX(People!$A$2:$A$5,MATCH(Sales!$M8293,People!$B$2:$B$5,0))</f>
        <v>Cassandra Brandow</v>
      </c>
    </row>
    <row r="8294" spans="1:23" x14ac:dyDescent="0.25">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c r="V8294" t="str">
        <f>IF(ISNA(MATCH(Sales!$B8294,Returns!$B$2:$B$297,0)),"No","Yes")</f>
        <v>No</v>
      </c>
      <c r="W8294" t="str">
        <f>INDEX(People!$A$2:$A$5,MATCH(Sales!$M8294,People!$B$2:$B$5,0))</f>
        <v>Chuck Magee</v>
      </c>
    </row>
    <row r="8295" spans="1:23" x14ac:dyDescent="0.25">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c r="V8295" t="str">
        <f>IF(ISNA(MATCH(Sales!$B8295,Returns!$B$2:$B$297,0)),"No","Yes")</f>
        <v>No</v>
      </c>
      <c r="W8295" t="str">
        <f>INDEX(People!$A$2:$A$5,MATCH(Sales!$M8295,People!$B$2:$B$5,0))</f>
        <v>Anna Andreadi</v>
      </c>
    </row>
    <row r="8296" spans="1:23" x14ac:dyDescent="0.25">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IF(ISNA(MATCH(Sales!$B8296,Returns!$B$2:$B$297,0)),"No","Yes")</f>
        <v>No</v>
      </c>
      <c r="W8296" t="str">
        <f>INDEX(People!$A$2:$A$5,MATCH(Sales!$M8296,People!$B$2:$B$5,0))</f>
        <v>Chuck Magee</v>
      </c>
    </row>
    <row r="8297" spans="1:23" x14ac:dyDescent="0.25">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IF(ISNA(MATCH(Sales!$B8297,Returns!$B$2:$B$297,0)),"No","Yes")</f>
        <v>No</v>
      </c>
      <c r="W8297" t="str">
        <f>INDEX(People!$A$2:$A$5,MATCH(Sales!$M8297,People!$B$2:$B$5,0))</f>
        <v>Cassandra Brandow</v>
      </c>
    </row>
    <row r="8298" spans="1:23" x14ac:dyDescent="0.25">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c r="V8298" t="str">
        <f>IF(ISNA(MATCH(Sales!$B8298,Returns!$B$2:$B$297,0)),"No","Yes")</f>
        <v>No</v>
      </c>
      <c r="W8298" t="str">
        <f>INDEX(People!$A$2:$A$5,MATCH(Sales!$M8298,People!$B$2:$B$5,0))</f>
        <v>Cassandra Brandow</v>
      </c>
    </row>
    <row r="8299" spans="1:23" x14ac:dyDescent="0.25">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c r="V8299" t="str">
        <f>IF(ISNA(MATCH(Sales!$B8299,Returns!$B$2:$B$297,0)),"No","Yes")</f>
        <v>No</v>
      </c>
      <c r="W8299" t="str">
        <f>INDEX(People!$A$2:$A$5,MATCH(Sales!$M8299,People!$B$2:$B$5,0))</f>
        <v>Cassandra Brandow</v>
      </c>
    </row>
    <row r="8300" spans="1:23" x14ac:dyDescent="0.25">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c r="V8300" t="str">
        <f>IF(ISNA(MATCH(Sales!$B8300,Returns!$B$2:$B$297,0)),"No","Yes")</f>
        <v>No</v>
      </c>
      <c r="W8300" t="str">
        <f>INDEX(People!$A$2:$A$5,MATCH(Sales!$M8300,People!$B$2:$B$5,0))</f>
        <v>Cassandra Brandow</v>
      </c>
    </row>
    <row r="8301" spans="1:23" x14ac:dyDescent="0.25">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c r="V8301" t="str">
        <f>IF(ISNA(MATCH(Sales!$B8301,Returns!$B$2:$B$297,0)),"No","Yes")</f>
        <v>No</v>
      </c>
      <c r="W8301" t="str">
        <f>INDEX(People!$A$2:$A$5,MATCH(Sales!$M8301,People!$B$2:$B$5,0))</f>
        <v>Anna Andreadi</v>
      </c>
    </row>
    <row r="8302" spans="1:23" x14ac:dyDescent="0.25">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IF(ISNA(MATCH(Sales!$B8302,Returns!$B$2:$B$297,0)),"No","Yes")</f>
        <v>No</v>
      </c>
      <c r="W8302" t="str">
        <f>INDEX(People!$A$2:$A$5,MATCH(Sales!$M8302,People!$B$2:$B$5,0))</f>
        <v>Kelly Williams</v>
      </c>
    </row>
    <row r="8303" spans="1:23" x14ac:dyDescent="0.25">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c r="V8303" t="str">
        <f>IF(ISNA(MATCH(Sales!$B8303,Returns!$B$2:$B$297,0)),"No","Yes")</f>
        <v>No</v>
      </c>
      <c r="W8303" t="str">
        <f>INDEX(People!$A$2:$A$5,MATCH(Sales!$M8303,People!$B$2:$B$5,0))</f>
        <v>Anna Andreadi</v>
      </c>
    </row>
    <row r="8304" spans="1:23" x14ac:dyDescent="0.25">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c r="V8304" t="str">
        <f>IF(ISNA(MATCH(Sales!$B8304,Returns!$B$2:$B$297,0)),"No","Yes")</f>
        <v>No</v>
      </c>
      <c r="W8304" t="str">
        <f>INDEX(People!$A$2:$A$5,MATCH(Sales!$M8304,People!$B$2:$B$5,0))</f>
        <v>Anna Andreadi</v>
      </c>
    </row>
    <row r="8305" spans="1:23" x14ac:dyDescent="0.25">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c r="V8305" t="str">
        <f>IF(ISNA(MATCH(Sales!$B8305,Returns!$B$2:$B$297,0)),"No","Yes")</f>
        <v>No</v>
      </c>
      <c r="W8305" t="str">
        <f>INDEX(People!$A$2:$A$5,MATCH(Sales!$M8305,People!$B$2:$B$5,0))</f>
        <v>Anna Andreadi</v>
      </c>
    </row>
    <row r="8306" spans="1:23" x14ac:dyDescent="0.25">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c r="V8306" t="str">
        <f>IF(ISNA(MATCH(Sales!$B8306,Returns!$B$2:$B$297,0)),"No","Yes")</f>
        <v>No</v>
      </c>
      <c r="W8306" t="str">
        <f>INDEX(People!$A$2:$A$5,MATCH(Sales!$M8306,People!$B$2:$B$5,0))</f>
        <v>Anna Andreadi</v>
      </c>
    </row>
    <row r="8307" spans="1:23" x14ac:dyDescent="0.25">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c r="V8307" t="str">
        <f>IF(ISNA(MATCH(Sales!$B8307,Returns!$B$2:$B$297,0)),"No","Yes")</f>
        <v>Yes</v>
      </c>
      <c r="W8307" t="str">
        <f>INDEX(People!$A$2:$A$5,MATCH(Sales!$M8307,People!$B$2:$B$5,0))</f>
        <v>Kelly Williams</v>
      </c>
    </row>
    <row r="8308" spans="1:23" x14ac:dyDescent="0.25">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IF(ISNA(MATCH(Sales!$B8308,Returns!$B$2:$B$297,0)),"No","Yes")</f>
        <v>Yes</v>
      </c>
      <c r="W8308" t="str">
        <f>INDEX(People!$A$2:$A$5,MATCH(Sales!$M8308,People!$B$2:$B$5,0))</f>
        <v>Kelly Williams</v>
      </c>
    </row>
    <row r="8309" spans="1:23" x14ac:dyDescent="0.25">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c r="V8309" t="str">
        <f>IF(ISNA(MATCH(Sales!$B8309,Returns!$B$2:$B$297,0)),"No","Yes")</f>
        <v>Yes</v>
      </c>
      <c r="W8309" t="str">
        <f>INDEX(People!$A$2:$A$5,MATCH(Sales!$M8309,People!$B$2:$B$5,0))</f>
        <v>Kelly Williams</v>
      </c>
    </row>
    <row r="8310" spans="1:23" x14ac:dyDescent="0.25">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IF(ISNA(MATCH(Sales!$B8310,Returns!$B$2:$B$297,0)),"No","Yes")</f>
        <v>No</v>
      </c>
      <c r="W8310" t="str">
        <f>INDEX(People!$A$2:$A$5,MATCH(Sales!$M8310,People!$B$2:$B$5,0))</f>
        <v>Anna Andreadi</v>
      </c>
    </row>
    <row r="8311" spans="1:23" x14ac:dyDescent="0.25">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c r="V8311" t="str">
        <f>IF(ISNA(MATCH(Sales!$B8311,Returns!$B$2:$B$297,0)),"No","Yes")</f>
        <v>No</v>
      </c>
      <c r="W8311" t="str">
        <f>INDEX(People!$A$2:$A$5,MATCH(Sales!$M8311,People!$B$2:$B$5,0))</f>
        <v>Kelly Williams</v>
      </c>
    </row>
    <row r="8312" spans="1:23" x14ac:dyDescent="0.25">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c r="V8312" t="str">
        <f>IF(ISNA(MATCH(Sales!$B8312,Returns!$B$2:$B$297,0)),"No","Yes")</f>
        <v>No</v>
      </c>
      <c r="W8312" t="str">
        <f>INDEX(People!$A$2:$A$5,MATCH(Sales!$M8312,People!$B$2:$B$5,0))</f>
        <v>Kelly Williams</v>
      </c>
    </row>
    <row r="8313" spans="1:23" x14ac:dyDescent="0.25">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IF(ISNA(MATCH(Sales!$B8313,Returns!$B$2:$B$297,0)),"No","Yes")</f>
        <v>No</v>
      </c>
      <c r="W8313" t="str">
        <f>INDEX(People!$A$2:$A$5,MATCH(Sales!$M8313,People!$B$2:$B$5,0))</f>
        <v>Cassandra Brandow</v>
      </c>
    </row>
    <row r="8314" spans="1:23" x14ac:dyDescent="0.25">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c r="V8314" t="str">
        <f>IF(ISNA(MATCH(Sales!$B8314,Returns!$B$2:$B$297,0)),"No","Yes")</f>
        <v>No</v>
      </c>
      <c r="W8314" t="str">
        <f>INDEX(People!$A$2:$A$5,MATCH(Sales!$M8314,People!$B$2:$B$5,0))</f>
        <v>Cassandra Brandow</v>
      </c>
    </row>
    <row r="8315" spans="1:23" x14ac:dyDescent="0.25">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c r="V8315" t="str">
        <f>IF(ISNA(MATCH(Sales!$B8315,Returns!$B$2:$B$297,0)),"No","Yes")</f>
        <v>No</v>
      </c>
      <c r="W8315" t="str">
        <f>INDEX(People!$A$2:$A$5,MATCH(Sales!$M8315,People!$B$2:$B$5,0))</f>
        <v>Kelly Williams</v>
      </c>
    </row>
    <row r="8316" spans="1:23" x14ac:dyDescent="0.25">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c r="V8316" t="str">
        <f>IF(ISNA(MATCH(Sales!$B8316,Returns!$B$2:$B$297,0)),"No","Yes")</f>
        <v>No</v>
      </c>
      <c r="W8316" t="str">
        <f>INDEX(People!$A$2:$A$5,MATCH(Sales!$M8316,People!$B$2:$B$5,0))</f>
        <v>Kelly Williams</v>
      </c>
    </row>
    <row r="8317" spans="1:23" x14ac:dyDescent="0.25">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c r="V8317" t="str">
        <f>IF(ISNA(MATCH(Sales!$B8317,Returns!$B$2:$B$297,0)),"No","Yes")</f>
        <v>No</v>
      </c>
      <c r="W8317" t="str">
        <f>INDEX(People!$A$2:$A$5,MATCH(Sales!$M8317,People!$B$2:$B$5,0))</f>
        <v>Kelly Williams</v>
      </c>
    </row>
    <row r="8318" spans="1:23" x14ac:dyDescent="0.25">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c r="V8318" t="str">
        <f>IF(ISNA(MATCH(Sales!$B8318,Returns!$B$2:$B$297,0)),"No","Yes")</f>
        <v>No</v>
      </c>
      <c r="W8318" t="str">
        <f>INDEX(People!$A$2:$A$5,MATCH(Sales!$M8318,People!$B$2:$B$5,0))</f>
        <v>Kelly Williams</v>
      </c>
    </row>
    <row r="8319" spans="1:23" x14ac:dyDescent="0.25">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c r="V8319" t="str">
        <f>IF(ISNA(MATCH(Sales!$B8319,Returns!$B$2:$B$297,0)),"No","Yes")</f>
        <v>No</v>
      </c>
      <c r="W8319" t="str">
        <f>INDEX(People!$A$2:$A$5,MATCH(Sales!$M8319,People!$B$2:$B$5,0))</f>
        <v>Cassandra Brandow</v>
      </c>
    </row>
    <row r="8320" spans="1:23" x14ac:dyDescent="0.25">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c r="V8320" t="str">
        <f>IF(ISNA(MATCH(Sales!$B8320,Returns!$B$2:$B$297,0)),"No","Yes")</f>
        <v>No</v>
      </c>
      <c r="W8320" t="str">
        <f>INDEX(People!$A$2:$A$5,MATCH(Sales!$M8320,People!$B$2:$B$5,0))</f>
        <v>Cassandra Brandow</v>
      </c>
    </row>
    <row r="8321" spans="1:23" x14ac:dyDescent="0.25">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c r="V8321" t="str">
        <f>IF(ISNA(MATCH(Sales!$B8321,Returns!$B$2:$B$297,0)),"No","Yes")</f>
        <v>No</v>
      </c>
      <c r="W8321" t="str">
        <f>INDEX(People!$A$2:$A$5,MATCH(Sales!$M8321,People!$B$2:$B$5,0))</f>
        <v>Chuck Magee</v>
      </c>
    </row>
    <row r="8322" spans="1:23" x14ac:dyDescent="0.25">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c r="V8322" t="str">
        <f>IF(ISNA(MATCH(Sales!$B8322,Returns!$B$2:$B$297,0)),"No","Yes")</f>
        <v>No</v>
      </c>
      <c r="W8322" t="str">
        <f>INDEX(People!$A$2:$A$5,MATCH(Sales!$M8322,People!$B$2:$B$5,0))</f>
        <v>Kelly Williams</v>
      </c>
    </row>
    <row r="8323" spans="1:23" x14ac:dyDescent="0.25">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c r="V8323" t="str">
        <f>IF(ISNA(MATCH(Sales!$B8323,Returns!$B$2:$B$297,0)),"No","Yes")</f>
        <v>No</v>
      </c>
      <c r="W8323" t="str">
        <f>INDEX(People!$A$2:$A$5,MATCH(Sales!$M8323,People!$B$2:$B$5,0))</f>
        <v>Kelly Williams</v>
      </c>
    </row>
    <row r="8324" spans="1:23" x14ac:dyDescent="0.25">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c r="V8324" t="str">
        <f>IF(ISNA(MATCH(Sales!$B8324,Returns!$B$2:$B$297,0)),"No","Yes")</f>
        <v>No</v>
      </c>
      <c r="W8324" t="str">
        <f>INDEX(People!$A$2:$A$5,MATCH(Sales!$M8324,People!$B$2:$B$5,0))</f>
        <v>Chuck Magee</v>
      </c>
    </row>
    <row r="8325" spans="1:23" x14ac:dyDescent="0.25">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c r="V8325" t="str">
        <f>IF(ISNA(MATCH(Sales!$B8325,Returns!$B$2:$B$297,0)),"No","Yes")</f>
        <v>No</v>
      </c>
      <c r="W8325" t="str">
        <f>INDEX(People!$A$2:$A$5,MATCH(Sales!$M8325,People!$B$2:$B$5,0))</f>
        <v>Chuck Magee</v>
      </c>
    </row>
    <row r="8326" spans="1:23" x14ac:dyDescent="0.25">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c r="V8326" t="str">
        <f>IF(ISNA(MATCH(Sales!$B8326,Returns!$B$2:$B$297,0)),"No","Yes")</f>
        <v>No</v>
      </c>
      <c r="W8326" t="str">
        <f>INDEX(People!$A$2:$A$5,MATCH(Sales!$M8326,People!$B$2:$B$5,0))</f>
        <v>Cassandra Brandow</v>
      </c>
    </row>
    <row r="8327" spans="1:23" x14ac:dyDescent="0.25">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c r="V8327" t="str">
        <f>IF(ISNA(MATCH(Sales!$B8327,Returns!$B$2:$B$297,0)),"No","Yes")</f>
        <v>No</v>
      </c>
      <c r="W8327" t="str">
        <f>INDEX(People!$A$2:$A$5,MATCH(Sales!$M8327,People!$B$2:$B$5,0))</f>
        <v>Cassandra Brandow</v>
      </c>
    </row>
    <row r="8328" spans="1:23" x14ac:dyDescent="0.25">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c r="V8328" t="str">
        <f>IF(ISNA(MATCH(Sales!$B8328,Returns!$B$2:$B$297,0)),"No","Yes")</f>
        <v>No</v>
      </c>
      <c r="W8328" t="str">
        <f>INDEX(People!$A$2:$A$5,MATCH(Sales!$M8328,People!$B$2:$B$5,0))</f>
        <v>Kelly Williams</v>
      </c>
    </row>
    <row r="8329" spans="1:23" x14ac:dyDescent="0.25">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c r="V8329" t="str">
        <f>IF(ISNA(MATCH(Sales!$B8329,Returns!$B$2:$B$297,0)),"No","Yes")</f>
        <v>No</v>
      </c>
      <c r="W8329" t="str">
        <f>INDEX(People!$A$2:$A$5,MATCH(Sales!$M8329,People!$B$2:$B$5,0))</f>
        <v>Kelly Williams</v>
      </c>
    </row>
    <row r="8330" spans="1:23" x14ac:dyDescent="0.25">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IF(ISNA(MATCH(Sales!$B8330,Returns!$B$2:$B$297,0)),"No","Yes")</f>
        <v>No</v>
      </c>
      <c r="W8330" t="str">
        <f>INDEX(People!$A$2:$A$5,MATCH(Sales!$M8330,People!$B$2:$B$5,0))</f>
        <v>Chuck Magee</v>
      </c>
    </row>
    <row r="8331" spans="1:23" x14ac:dyDescent="0.25">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c r="V8331" t="str">
        <f>IF(ISNA(MATCH(Sales!$B8331,Returns!$B$2:$B$297,0)),"No","Yes")</f>
        <v>No</v>
      </c>
      <c r="W8331" t="str">
        <f>INDEX(People!$A$2:$A$5,MATCH(Sales!$M8331,People!$B$2:$B$5,0))</f>
        <v>Chuck Magee</v>
      </c>
    </row>
    <row r="8332" spans="1:23" x14ac:dyDescent="0.25">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c r="V8332" t="str">
        <f>IF(ISNA(MATCH(Sales!$B8332,Returns!$B$2:$B$297,0)),"No","Yes")</f>
        <v>No</v>
      </c>
      <c r="W8332" t="str">
        <f>INDEX(People!$A$2:$A$5,MATCH(Sales!$M8332,People!$B$2:$B$5,0))</f>
        <v>Chuck Magee</v>
      </c>
    </row>
    <row r="8333" spans="1:23" x14ac:dyDescent="0.25">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c r="V8333" t="str">
        <f>IF(ISNA(MATCH(Sales!$B8333,Returns!$B$2:$B$297,0)),"No","Yes")</f>
        <v>No</v>
      </c>
      <c r="W8333" t="str">
        <f>INDEX(People!$A$2:$A$5,MATCH(Sales!$M8333,People!$B$2:$B$5,0))</f>
        <v>Chuck Magee</v>
      </c>
    </row>
    <row r="8334" spans="1:23" x14ac:dyDescent="0.25">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c r="V8334" t="str">
        <f>IF(ISNA(MATCH(Sales!$B8334,Returns!$B$2:$B$297,0)),"No","Yes")</f>
        <v>No</v>
      </c>
      <c r="W8334" t="str">
        <f>INDEX(People!$A$2:$A$5,MATCH(Sales!$M8334,People!$B$2:$B$5,0))</f>
        <v>Chuck Magee</v>
      </c>
    </row>
    <row r="8335" spans="1:23" x14ac:dyDescent="0.25">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c r="V8335" t="str">
        <f>IF(ISNA(MATCH(Sales!$B8335,Returns!$B$2:$B$297,0)),"No","Yes")</f>
        <v>No</v>
      </c>
      <c r="W8335" t="str">
        <f>INDEX(People!$A$2:$A$5,MATCH(Sales!$M8335,People!$B$2:$B$5,0))</f>
        <v>Chuck Magee</v>
      </c>
    </row>
    <row r="8336" spans="1:23" x14ac:dyDescent="0.25">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c r="V8336" t="str">
        <f>IF(ISNA(MATCH(Sales!$B8336,Returns!$B$2:$B$297,0)),"No","Yes")</f>
        <v>No</v>
      </c>
      <c r="W8336" t="str">
        <f>INDEX(People!$A$2:$A$5,MATCH(Sales!$M8336,People!$B$2:$B$5,0))</f>
        <v>Chuck Magee</v>
      </c>
    </row>
    <row r="8337" spans="1:23" x14ac:dyDescent="0.25">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IF(ISNA(MATCH(Sales!$B8337,Returns!$B$2:$B$297,0)),"No","Yes")</f>
        <v>No</v>
      </c>
      <c r="W8337" t="str">
        <f>INDEX(People!$A$2:$A$5,MATCH(Sales!$M8337,People!$B$2:$B$5,0))</f>
        <v>Chuck Magee</v>
      </c>
    </row>
    <row r="8338" spans="1:23" x14ac:dyDescent="0.25">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c r="V8338" t="str">
        <f>IF(ISNA(MATCH(Sales!$B8338,Returns!$B$2:$B$297,0)),"No","Yes")</f>
        <v>No</v>
      </c>
      <c r="W8338" t="str">
        <f>INDEX(People!$A$2:$A$5,MATCH(Sales!$M8338,People!$B$2:$B$5,0))</f>
        <v>Cassandra Brandow</v>
      </c>
    </row>
    <row r="8339" spans="1:23" x14ac:dyDescent="0.25">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c r="V8339" t="str">
        <f>IF(ISNA(MATCH(Sales!$B8339,Returns!$B$2:$B$297,0)),"No","Yes")</f>
        <v>No</v>
      </c>
      <c r="W8339" t="str">
        <f>INDEX(People!$A$2:$A$5,MATCH(Sales!$M8339,People!$B$2:$B$5,0))</f>
        <v>Cassandra Brandow</v>
      </c>
    </row>
    <row r="8340" spans="1:23" x14ac:dyDescent="0.25">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IF(ISNA(MATCH(Sales!$B8340,Returns!$B$2:$B$297,0)),"No","Yes")</f>
        <v>No</v>
      </c>
      <c r="W8340" t="str">
        <f>INDEX(People!$A$2:$A$5,MATCH(Sales!$M8340,People!$B$2:$B$5,0))</f>
        <v>Cassandra Brandow</v>
      </c>
    </row>
    <row r="8341" spans="1:23" x14ac:dyDescent="0.25">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c r="V8341" t="str">
        <f>IF(ISNA(MATCH(Sales!$B8341,Returns!$B$2:$B$297,0)),"No","Yes")</f>
        <v>No</v>
      </c>
      <c r="W8341" t="str">
        <f>INDEX(People!$A$2:$A$5,MATCH(Sales!$M8341,People!$B$2:$B$5,0))</f>
        <v>Anna Andreadi</v>
      </c>
    </row>
    <row r="8342" spans="1:23" x14ac:dyDescent="0.25">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c r="V8342" t="str">
        <f>IF(ISNA(MATCH(Sales!$B8342,Returns!$B$2:$B$297,0)),"No","Yes")</f>
        <v>No</v>
      </c>
      <c r="W8342" t="str">
        <f>INDEX(People!$A$2:$A$5,MATCH(Sales!$M8342,People!$B$2:$B$5,0))</f>
        <v>Cassandra Brandow</v>
      </c>
    </row>
    <row r="8343" spans="1:23" x14ac:dyDescent="0.25">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IF(ISNA(MATCH(Sales!$B8343,Returns!$B$2:$B$297,0)),"No","Yes")</f>
        <v>No</v>
      </c>
      <c r="W8343" t="str">
        <f>INDEX(People!$A$2:$A$5,MATCH(Sales!$M8343,People!$B$2:$B$5,0))</f>
        <v>Anna Andreadi</v>
      </c>
    </row>
    <row r="8344" spans="1:23" x14ac:dyDescent="0.25">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IF(ISNA(MATCH(Sales!$B8344,Returns!$B$2:$B$297,0)),"No","Yes")</f>
        <v>No</v>
      </c>
      <c r="W8344" t="str">
        <f>INDEX(People!$A$2:$A$5,MATCH(Sales!$M8344,People!$B$2:$B$5,0))</f>
        <v>Cassandra Brandow</v>
      </c>
    </row>
    <row r="8345" spans="1:23" x14ac:dyDescent="0.25">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c r="V8345" t="str">
        <f>IF(ISNA(MATCH(Sales!$B8345,Returns!$B$2:$B$297,0)),"No","Yes")</f>
        <v>No</v>
      </c>
      <c r="W8345" t="str">
        <f>INDEX(People!$A$2:$A$5,MATCH(Sales!$M8345,People!$B$2:$B$5,0))</f>
        <v>Cassandra Brandow</v>
      </c>
    </row>
    <row r="8346" spans="1:23" x14ac:dyDescent="0.25">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c r="V8346" t="str">
        <f>IF(ISNA(MATCH(Sales!$B8346,Returns!$B$2:$B$297,0)),"No","Yes")</f>
        <v>No</v>
      </c>
      <c r="W8346" t="str">
        <f>INDEX(People!$A$2:$A$5,MATCH(Sales!$M8346,People!$B$2:$B$5,0))</f>
        <v>Cassandra Brandow</v>
      </c>
    </row>
    <row r="8347" spans="1:23" x14ac:dyDescent="0.25">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c r="V8347" t="str">
        <f>IF(ISNA(MATCH(Sales!$B8347,Returns!$B$2:$B$297,0)),"No","Yes")</f>
        <v>No</v>
      </c>
      <c r="W8347" t="str">
        <f>INDEX(People!$A$2:$A$5,MATCH(Sales!$M8347,People!$B$2:$B$5,0))</f>
        <v>Cassandra Brandow</v>
      </c>
    </row>
    <row r="8348" spans="1:23" x14ac:dyDescent="0.25">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c r="V8348" t="str">
        <f>IF(ISNA(MATCH(Sales!$B8348,Returns!$B$2:$B$297,0)),"No","Yes")</f>
        <v>No</v>
      </c>
      <c r="W8348" t="str">
        <f>INDEX(People!$A$2:$A$5,MATCH(Sales!$M8348,People!$B$2:$B$5,0))</f>
        <v>Chuck Magee</v>
      </c>
    </row>
    <row r="8349" spans="1:23" x14ac:dyDescent="0.25">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c r="V8349" t="str">
        <f>IF(ISNA(MATCH(Sales!$B8349,Returns!$B$2:$B$297,0)),"No","Yes")</f>
        <v>No</v>
      </c>
      <c r="W8349" t="str">
        <f>INDEX(People!$A$2:$A$5,MATCH(Sales!$M8349,People!$B$2:$B$5,0))</f>
        <v>Chuck Magee</v>
      </c>
    </row>
    <row r="8350" spans="1:23" x14ac:dyDescent="0.25">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IF(ISNA(MATCH(Sales!$B8350,Returns!$B$2:$B$297,0)),"No","Yes")</f>
        <v>No</v>
      </c>
      <c r="W8350" t="str">
        <f>INDEX(People!$A$2:$A$5,MATCH(Sales!$M8350,People!$B$2:$B$5,0))</f>
        <v>Chuck Magee</v>
      </c>
    </row>
    <row r="8351" spans="1:23" x14ac:dyDescent="0.25">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c r="V8351" t="str">
        <f>IF(ISNA(MATCH(Sales!$B8351,Returns!$B$2:$B$297,0)),"No","Yes")</f>
        <v>No</v>
      </c>
      <c r="W8351" t="str">
        <f>INDEX(People!$A$2:$A$5,MATCH(Sales!$M8351,People!$B$2:$B$5,0))</f>
        <v>Chuck Magee</v>
      </c>
    </row>
    <row r="8352" spans="1:23" x14ac:dyDescent="0.25">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c r="V8352" t="str">
        <f>IF(ISNA(MATCH(Sales!$B8352,Returns!$B$2:$B$297,0)),"No","Yes")</f>
        <v>No</v>
      </c>
      <c r="W8352" t="str">
        <f>INDEX(People!$A$2:$A$5,MATCH(Sales!$M8352,People!$B$2:$B$5,0))</f>
        <v>Chuck Magee</v>
      </c>
    </row>
    <row r="8353" spans="1:23" x14ac:dyDescent="0.25">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c r="V8353" t="str">
        <f>IF(ISNA(MATCH(Sales!$B8353,Returns!$B$2:$B$297,0)),"No","Yes")</f>
        <v>No</v>
      </c>
      <c r="W8353" t="str">
        <f>INDEX(People!$A$2:$A$5,MATCH(Sales!$M8353,People!$B$2:$B$5,0))</f>
        <v>Chuck Magee</v>
      </c>
    </row>
    <row r="8354" spans="1:23" x14ac:dyDescent="0.25">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c r="V8354" t="str">
        <f>IF(ISNA(MATCH(Sales!$B8354,Returns!$B$2:$B$297,0)),"No","Yes")</f>
        <v>No</v>
      </c>
      <c r="W8354" t="str">
        <f>INDEX(People!$A$2:$A$5,MATCH(Sales!$M8354,People!$B$2:$B$5,0))</f>
        <v>Chuck Magee</v>
      </c>
    </row>
    <row r="8355" spans="1:23" x14ac:dyDescent="0.25">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c r="V8355" t="str">
        <f>IF(ISNA(MATCH(Sales!$B8355,Returns!$B$2:$B$297,0)),"No","Yes")</f>
        <v>No</v>
      </c>
      <c r="W8355" t="str">
        <f>INDEX(People!$A$2:$A$5,MATCH(Sales!$M8355,People!$B$2:$B$5,0))</f>
        <v>Chuck Magee</v>
      </c>
    </row>
    <row r="8356" spans="1:23" x14ac:dyDescent="0.25">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IF(ISNA(MATCH(Sales!$B8356,Returns!$B$2:$B$297,0)),"No","Yes")</f>
        <v>No</v>
      </c>
      <c r="W8356" t="str">
        <f>INDEX(People!$A$2:$A$5,MATCH(Sales!$M8356,People!$B$2:$B$5,0))</f>
        <v>Chuck Magee</v>
      </c>
    </row>
    <row r="8357" spans="1:23" x14ac:dyDescent="0.25">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c r="V8357" t="str">
        <f>IF(ISNA(MATCH(Sales!$B8357,Returns!$B$2:$B$297,0)),"No","Yes")</f>
        <v>No</v>
      </c>
      <c r="W8357" t="str">
        <f>INDEX(People!$A$2:$A$5,MATCH(Sales!$M8357,People!$B$2:$B$5,0))</f>
        <v>Chuck Magee</v>
      </c>
    </row>
    <row r="8358" spans="1:23" x14ac:dyDescent="0.25">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c r="V8358" t="str">
        <f>IF(ISNA(MATCH(Sales!$B8358,Returns!$B$2:$B$297,0)),"No","Yes")</f>
        <v>No</v>
      </c>
      <c r="W8358" t="str">
        <f>INDEX(People!$A$2:$A$5,MATCH(Sales!$M8358,People!$B$2:$B$5,0))</f>
        <v>Cassandra Brandow</v>
      </c>
    </row>
    <row r="8359" spans="1:23" x14ac:dyDescent="0.25">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IF(ISNA(MATCH(Sales!$B8359,Returns!$B$2:$B$297,0)),"No","Yes")</f>
        <v>No</v>
      </c>
      <c r="W8359" t="str">
        <f>INDEX(People!$A$2:$A$5,MATCH(Sales!$M8359,People!$B$2:$B$5,0))</f>
        <v>Anna Andreadi</v>
      </c>
    </row>
    <row r="8360" spans="1:23" x14ac:dyDescent="0.25">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c r="V8360" t="str">
        <f>IF(ISNA(MATCH(Sales!$B8360,Returns!$B$2:$B$297,0)),"No","Yes")</f>
        <v>No</v>
      </c>
      <c r="W8360" t="str">
        <f>INDEX(People!$A$2:$A$5,MATCH(Sales!$M8360,People!$B$2:$B$5,0))</f>
        <v>Anna Andreadi</v>
      </c>
    </row>
    <row r="8361" spans="1:23" x14ac:dyDescent="0.25">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c r="V8361" t="str">
        <f>IF(ISNA(MATCH(Sales!$B8361,Returns!$B$2:$B$297,0)),"No","Yes")</f>
        <v>No</v>
      </c>
      <c r="W8361" t="str">
        <f>INDEX(People!$A$2:$A$5,MATCH(Sales!$M8361,People!$B$2:$B$5,0))</f>
        <v>Anna Andreadi</v>
      </c>
    </row>
    <row r="8362" spans="1:23" x14ac:dyDescent="0.25">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c r="V8362" t="str">
        <f>IF(ISNA(MATCH(Sales!$B8362,Returns!$B$2:$B$297,0)),"No","Yes")</f>
        <v>No</v>
      </c>
      <c r="W8362" t="str">
        <f>INDEX(People!$A$2:$A$5,MATCH(Sales!$M8362,People!$B$2:$B$5,0))</f>
        <v>Kelly Williams</v>
      </c>
    </row>
    <row r="8363" spans="1:23" x14ac:dyDescent="0.25">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c r="V8363" t="str">
        <f>IF(ISNA(MATCH(Sales!$B8363,Returns!$B$2:$B$297,0)),"No","Yes")</f>
        <v>No</v>
      </c>
      <c r="W8363" t="str">
        <f>INDEX(People!$A$2:$A$5,MATCH(Sales!$M8363,People!$B$2:$B$5,0))</f>
        <v>Kelly Williams</v>
      </c>
    </row>
    <row r="8364" spans="1:23" x14ac:dyDescent="0.25">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c r="V8364" t="str">
        <f>IF(ISNA(MATCH(Sales!$B8364,Returns!$B$2:$B$297,0)),"No","Yes")</f>
        <v>No</v>
      </c>
      <c r="W8364" t="str">
        <f>INDEX(People!$A$2:$A$5,MATCH(Sales!$M8364,People!$B$2:$B$5,0))</f>
        <v>Kelly Williams</v>
      </c>
    </row>
    <row r="8365" spans="1:23" x14ac:dyDescent="0.25">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c r="V8365" t="str">
        <f>IF(ISNA(MATCH(Sales!$B8365,Returns!$B$2:$B$297,0)),"No","Yes")</f>
        <v>No</v>
      </c>
      <c r="W8365" t="str">
        <f>INDEX(People!$A$2:$A$5,MATCH(Sales!$M8365,People!$B$2:$B$5,0))</f>
        <v>Kelly Williams</v>
      </c>
    </row>
    <row r="8366" spans="1:23" x14ac:dyDescent="0.25">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c r="V8366" t="str">
        <f>IF(ISNA(MATCH(Sales!$B8366,Returns!$B$2:$B$297,0)),"No","Yes")</f>
        <v>No</v>
      </c>
      <c r="W8366" t="str">
        <f>INDEX(People!$A$2:$A$5,MATCH(Sales!$M8366,People!$B$2:$B$5,0))</f>
        <v>Cassandra Brandow</v>
      </c>
    </row>
    <row r="8367" spans="1:23" x14ac:dyDescent="0.25">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c r="V8367" t="str">
        <f>IF(ISNA(MATCH(Sales!$B8367,Returns!$B$2:$B$297,0)),"No","Yes")</f>
        <v>No</v>
      </c>
      <c r="W8367" t="str">
        <f>INDEX(People!$A$2:$A$5,MATCH(Sales!$M8367,People!$B$2:$B$5,0))</f>
        <v>Anna Andreadi</v>
      </c>
    </row>
    <row r="8368" spans="1:23" x14ac:dyDescent="0.25">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c r="V8368" t="str">
        <f>IF(ISNA(MATCH(Sales!$B8368,Returns!$B$2:$B$297,0)),"No","Yes")</f>
        <v>Yes</v>
      </c>
      <c r="W8368" t="str">
        <f>INDEX(People!$A$2:$A$5,MATCH(Sales!$M8368,People!$B$2:$B$5,0))</f>
        <v>Anna Andreadi</v>
      </c>
    </row>
    <row r="8369" spans="1:23" x14ac:dyDescent="0.25">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c r="V8369" t="str">
        <f>IF(ISNA(MATCH(Sales!$B8369,Returns!$B$2:$B$297,0)),"No","Yes")</f>
        <v>Yes</v>
      </c>
      <c r="W8369" t="str">
        <f>INDEX(People!$A$2:$A$5,MATCH(Sales!$M8369,People!$B$2:$B$5,0))</f>
        <v>Anna Andreadi</v>
      </c>
    </row>
    <row r="8370" spans="1:23" x14ac:dyDescent="0.25">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c r="V8370" t="str">
        <f>IF(ISNA(MATCH(Sales!$B8370,Returns!$B$2:$B$297,0)),"No","Yes")</f>
        <v>Yes</v>
      </c>
      <c r="W8370" t="str">
        <f>INDEX(People!$A$2:$A$5,MATCH(Sales!$M8370,People!$B$2:$B$5,0))</f>
        <v>Anna Andreadi</v>
      </c>
    </row>
    <row r="8371" spans="1:23" x14ac:dyDescent="0.25">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c r="V8371" t="str">
        <f>IF(ISNA(MATCH(Sales!$B8371,Returns!$B$2:$B$297,0)),"No","Yes")</f>
        <v>No</v>
      </c>
      <c r="W8371" t="str">
        <f>INDEX(People!$A$2:$A$5,MATCH(Sales!$M8371,People!$B$2:$B$5,0))</f>
        <v>Anna Andreadi</v>
      </c>
    </row>
    <row r="8372" spans="1:23" x14ac:dyDescent="0.25">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c r="V8372" t="str">
        <f>IF(ISNA(MATCH(Sales!$B8372,Returns!$B$2:$B$297,0)),"No","Yes")</f>
        <v>No</v>
      </c>
      <c r="W8372" t="str">
        <f>INDEX(People!$A$2:$A$5,MATCH(Sales!$M8372,People!$B$2:$B$5,0))</f>
        <v>Anna Andreadi</v>
      </c>
    </row>
    <row r="8373" spans="1:23" x14ac:dyDescent="0.25">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c r="V8373" t="str">
        <f>IF(ISNA(MATCH(Sales!$B8373,Returns!$B$2:$B$297,0)),"No","Yes")</f>
        <v>No</v>
      </c>
      <c r="W8373" t="str">
        <f>INDEX(People!$A$2:$A$5,MATCH(Sales!$M8373,People!$B$2:$B$5,0))</f>
        <v>Kelly Williams</v>
      </c>
    </row>
    <row r="8374" spans="1:23" x14ac:dyDescent="0.25">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c r="V8374" t="str">
        <f>IF(ISNA(MATCH(Sales!$B8374,Returns!$B$2:$B$297,0)),"No","Yes")</f>
        <v>No</v>
      </c>
      <c r="W8374" t="str">
        <f>INDEX(People!$A$2:$A$5,MATCH(Sales!$M8374,People!$B$2:$B$5,0))</f>
        <v>Anna Andreadi</v>
      </c>
    </row>
    <row r="8375" spans="1:23" x14ac:dyDescent="0.25">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c r="V8375" t="str">
        <f>IF(ISNA(MATCH(Sales!$B8375,Returns!$B$2:$B$297,0)),"No","Yes")</f>
        <v>No</v>
      </c>
      <c r="W8375" t="str">
        <f>INDEX(People!$A$2:$A$5,MATCH(Sales!$M8375,People!$B$2:$B$5,0))</f>
        <v>Anna Andreadi</v>
      </c>
    </row>
    <row r="8376" spans="1:23" x14ac:dyDescent="0.25">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c r="V8376" t="str">
        <f>IF(ISNA(MATCH(Sales!$B8376,Returns!$B$2:$B$297,0)),"No","Yes")</f>
        <v>No</v>
      </c>
      <c r="W8376" t="str">
        <f>INDEX(People!$A$2:$A$5,MATCH(Sales!$M8376,People!$B$2:$B$5,0))</f>
        <v>Anna Andreadi</v>
      </c>
    </row>
    <row r="8377" spans="1:23" x14ac:dyDescent="0.25">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c r="V8377" t="str">
        <f>IF(ISNA(MATCH(Sales!$B8377,Returns!$B$2:$B$297,0)),"No","Yes")</f>
        <v>No</v>
      </c>
      <c r="W8377" t="str">
        <f>INDEX(People!$A$2:$A$5,MATCH(Sales!$M8377,People!$B$2:$B$5,0))</f>
        <v>Anna Andreadi</v>
      </c>
    </row>
    <row r="8378" spans="1:23" x14ac:dyDescent="0.25">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c r="V8378" t="str">
        <f>IF(ISNA(MATCH(Sales!$B8378,Returns!$B$2:$B$297,0)),"No","Yes")</f>
        <v>No</v>
      </c>
      <c r="W8378" t="str">
        <f>INDEX(People!$A$2:$A$5,MATCH(Sales!$M8378,People!$B$2:$B$5,0))</f>
        <v>Cassandra Brandow</v>
      </c>
    </row>
    <row r="8379" spans="1:23" x14ac:dyDescent="0.25">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c r="V8379" t="str">
        <f>IF(ISNA(MATCH(Sales!$B8379,Returns!$B$2:$B$297,0)),"No","Yes")</f>
        <v>No</v>
      </c>
      <c r="W8379" t="str">
        <f>INDEX(People!$A$2:$A$5,MATCH(Sales!$M8379,People!$B$2:$B$5,0))</f>
        <v>Kelly Williams</v>
      </c>
    </row>
    <row r="8380" spans="1:23" x14ac:dyDescent="0.25">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c r="V8380" t="str">
        <f>IF(ISNA(MATCH(Sales!$B8380,Returns!$B$2:$B$297,0)),"No","Yes")</f>
        <v>No</v>
      </c>
      <c r="W8380" t="str">
        <f>INDEX(People!$A$2:$A$5,MATCH(Sales!$M8380,People!$B$2:$B$5,0))</f>
        <v>Kelly Williams</v>
      </c>
    </row>
    <row r="8381" spans="1:23" x14ac:dyDescent="0.25">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c r="V8381" t="str">
        <f>IF(ISNA(MATCH(Sales!$B8381,Returns!$B$2:$B$297,0)),"No","Yes")</f>
        <v>No</v>
      </c>
      <c r="W8381" t="str">
        <f>INDEX(People!$A$2:$A$5,MATCH(Sales!$M8381,People!$B$2:$B$5,0))</f>
        <v>Kelly Williams</v>
      </c>
    </row>
    <row r="8382" spans="1:23" x14ac:dyDescent="0.25">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c r="V8382" t="str">
        <f>IF(ISNA(MATCH(Sales!$B8382,Returns!$B$2:$B$297,0)),"No","Yes")</f>
        <v>No</v>
      </c>
      <c r="W8382" t="str">
        <f>INDEX(People!$A$2:$A$5,MATCH(Sales!$M8382,People!$B$2:$B$5,0))</f>
        <v>Kelly Williams</v>
      </c>
    </row>
    <row r="8383" spans="1:23" x14ac:dyDescent="0.25">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c r="V8383" t="str">
        <f>IF(ISNA(MATCH(Sales!$B8383,Returns!$B$2:$B$297,0)),"No","Yes")</f>
        <v>No</v>
      </c>
      <c r="W8383" t="str">
        <f>INDEX(People!$A$2:$A$5,MATCH(Sales!$M8383,People!$B$2:$B$5,0))</f>
        <v>Anna Andreadi</v>
      </c>
    </row>
    <row r="8384" spans="1:23" x14ac:dyDescent="0.25">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c r="V8384" t="str">
        <f>IF(ISNA(MATCH(Sales!$B8384,Returns!$B$2:$B$297,0)),"No","Yes")</f>
        <v>No</v>
      </c>
      <c r="W8384" t="str">
        <f>INDEX(People!$A$2:$A$5,MATCH(Sales!$M8384,People!$B$2:$B$5,0))</f>
        <v>Kelly Williams</v>
      </c>
    </row>
    <row r="8385" spans="1:23" x14ac:dyDescent="0.25">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c r="V8385" t="str">
        <f>IF(ISNA(MATCH(Sales!$B8385,Returns!$B$2:$B$297,0)),"No","Yes")</f>
        <v>No</v>
      </c>
      <c r="W8385" t="str">
        <f>INDEX(People!$A$2:$A$5,MATCH(Sales!$M8385,People!$B$2:$B$5,0))</f>
        <v>Chuck Magee</v>
      </c>
    </row>
    <row r="8386" spans="1:23" x14ac:dyDescent="0.25">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c r="V8386" t="str">
        <f>IF(ISNA(MATCH(Sales!$B8386,Returns!$B$2:$B$297,0)),"No","Yes")</f>
        <v>No</v>
      </c>
      <c r="W8386" t="str">
        <f>INDEX(People!$A$2:$A$5,MATCH(Sales!$M8386,People!$B$2:$B$5,0))</f>
        <v>Chuck Magee</v>
      </c>
    </row>
    <row r="8387" spans="1:23" x14ac:dyDescent="0.25">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IF(ISNA(MATCH(Sales!$B8387,Returns!$B$2:$B$297,0)),"No","Yes")</f>
        <v>No</v>
      </c>
      <c r="W8387" t="str">
        <f>INDEX(People!$A$2:$A$5,MATCH(Sales!$M8387,People!$B$2:$B$5,0))</f>
        <v>Anna Andreadi</v>
      </c>
    </row>
    <row r="8388" spans="1:23" x14ac:dyDescent="0.25">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IF(ISNA(MATCH(Sales!$B8388,Returns!$B$2:$B$297,0)),"No","Yes")</f>
        <v>No</v>
      </c>
      <c r="W8388" t="str">
        <f>INDEX(People!$A$2:$A$5,MATCH(Sales!$M8388,People!$B$2:$B$5,0))</f>
        <v>Chuck Magee</v>
      </c>
    </row>
    <row r="8389" spans="1:23" x14ac:dyDescent="0.25">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c r="V8389" t="str">
        <f>IF(ISNA(MATCH(Sales!$B8389,Returns!$B$2:$B$297,0)),"No","Yes")</f>
        <v>No</v>
      </c>
      <c r="W8389" t="str">
        <f>INDEX(People!$A$2:$A$5,MATCH(Sales!$M8389,People!$B$2:$B$5,0))</f>
        <v>Chuck Magee</v>
      </c>
    </row>
    <row r="8390" spans="1:23" x14ac:dyDescent="0.25">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c r="V8390" t="str">
        <f>IF(ISNA(MATCH(Sales!$B8390,Returns!$B$2:$B$297,0)),"No","Yes")</f>
        <v>No</v>
      </c>
      <c r="W8390" t="str">
        <f>INDEX(People!$A$2:$A$5,MATCH(Sales!$M8390,People!$B$2:$B$5,0))</f>
        <v>Chuck Magee</v>
      </c>
    </row>
    <row r="8391" spans="1:23" x14ac:dyDescent="0.25">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IF(ISNA(MATCH(Sales!$B8391,Returns!$B$2:$B$297,0)),"No","Yes")</f>
        <v>No</v>
      </c>
      <c r="W8391" t="str">
        <f>INDEX(People!$A$2:$A$5,MATCH(Sales!$M8391,People!$B$2:$B$5,0))</f>
        <v>Chuck Magee</v>
      </c>
    </row>
    <row r="8392" spans="1:23" x14ac:dyDescent="0.25">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c r="V8392" t="str">
        <f>IF(ISNA(MATCH(Sales!$B8392,Returns!$B$2:$B$297,0)),"No","Yes")</f>
        <v>No</v>
      </c>
      <c r="W8392" t="str">
        <f>INDEX(People!$A$2:$A$5,MATCH(Sales!$M8392,People!$B$2:$B$5,0))</f>
        <v>Anna Andreadi</v>
      </c>
    </row>
    <row r="8393" spans="1:23" x14ac:dyDescent="0.25">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c r="V8393" t="str">
        <f>IF(ISNA(MATCH(Sales!$B8393,Returns!$B$2:$B$297,0)),"No","Yes")</f>
        <v>No</v>
      </c>
      <c r="W8393" t="str">
        <f>INDEX(People!$A$2:$A$5,MATCH(Sales!$M8393,People!$B$2:$B$5,0))</f>
        <v>Chuck Magee</v>
      </c>
    </row>
    <row r="8394" spans="1:23" x14ac:dyDescent="0.25">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c r="V8394" t="str">
        <f>IF(ISNA(MATCH(Sales!$B8394,Returns!$B$2:$B$297,0)),"No","Yes")</f>
        <v>No</v>
      </c>
      <c r="W8394" t="str">
        <f>INDEX(People!$A$2:$A$5,MATCH(Sales!$M8394,People!$B$2:$B$5,0))</f>
        <v>Chuck Magee</v>
      </c>
    </row>
    <row r="8395" spans="1:23" x14ac:dyDescent="0.25">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c r="V8395" t="str">
        <f>IF(ISNA(MATCH(Sales!$B8395,Returns!$B$2:$B$297,0)),"No","Yes")</f>
        <v>No</v>
      </c>
      <c r="W8395" t="str">
        <f>INDEX(People!$A$2:$A$5,MATCH(Sales!$M8395,People!$B$2:$B$5,0))</f>
        <v>Chuck Magee</v>
      </c>
    </row>
    <row r="8396" spans="1:23" x14ac:dyDescent="0.25">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c r="V8396" t="str">
        <f>IF(ISNA(MATCH(Sales!$B8396,Returns!$B$2:$B$297,0)),"No","Yes")</f>
        <v>No</v>
      </c>
      <c r="W8396" t="str">
        <f>INDEX(People!$A$2:$A$5,MATCH(Sales!$M8396,People!$B$2:$B$5,0))</f>
        <v>Chuck Magee</v>
      </c>
    </row>
    <row r="8397" spans="1:23" x14ac:dyDescent="0.25">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c r="V8397" t="str">
        <f>IF(ISNA(MATCH(Sales!$B8397,Returns!$B$2:$B$297,0)),"No","Yes")</f>
        <v>No</v>
      </c>
      <c r="W8397" t="str">
        <f>INDEX(People!$A$2:$A$5,MATCH(Sales!$M8397,People!$B$2:$B$5,0))</f>
        <v>Chuck Magee</v>
      </c>
    </row>
    <row r="8398" spans="1:23" x14ac:dyDescent="0.25">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c r="V8398" t="str">
        <f>IF(ISNA(MATCH(Sales!$B8398,Returns!$B$2:$B$297,0)),"No","Yes")</f>
        <v>No</v>
      </c>
      <c r="W8398" t="str">
        <f>INDEX(People!$A$2:$A$5,MATCH(Sales!$M8398,People!$B$2:$B$5,0))</f>
        <v>Cassandra Brandow</v>
      </c>
    </row>
    <row r="8399" spans="1:23" x14ac:dyDescent="0.25">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c r="V8399" t="str">
        <f>IF(ISNA(MATCH(Sales!$B8399,Returns!$B$2:$B$297,0)),"No","Yes")</f>
        <v>No</v>
      </c>
      <c r="W8399" t="str">
        <f>INDEX(People!$A$2:$A$5,MATCH(Sales!$M8399,People!$B$2:$B$5,0))</f>
        <v>Kelly Williams</v>
      </c>
    </row>
    <row r="8400" spans="1:23" x14ac:dyDescent="0.25">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c r="V8400" t="str">
        <f>IF(ISNA(MATCH(Sales!$B8400,Returns!$B$2:$B$297,0)),"No","Yes")</f>
        <v>No</v>
      </c>
      <c r="W8400" t="str">
        <f>INDEX(People!$A$2:$A$5,MATCH(Sales!$M8400,People!$B$2:$B$5,0))</f>
        <v>Chuck Magee</v>
      </c>
    </row>
    <row r="8401" spans="1:23" x14ac:dyDescent="0.25">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c r="V8401" t="str">
        <f>IF(ISNA(MATCH(Sales!$B8401,Returns!$B$2:$B$297,0)),"No","Yes")</f>
        <v>No</v>
      </c>
      <c r="W8401" t="str">
        <f>INDEX(People!$A$2:$A$5,MATCH(Sales!$M8401,People!$B$2:$B$5,0))</f>
        <v>Anna Andreadi</v>
      </c>
    </row>
    <row r="8402" spans="1:23" x14ac:dyDescent="0.25">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c r="V8402" t="str">
        <f>IF(ISNA(MATCH(Sales!$B8402,Returns!$B$2:$B$297,0)),"No","Yes")</f>
        <v>Yes</v>
      </c>
      <c r="W8402" t="str">
        <f>INDEX(People!$A$2:$A$5,MATCH(Sales!$M8402,People!$B$2:$B$5,0))</f>
        <v>Chuck Magee</v>
      </c>
    </row>
    <row r="8403" spans="1:23" x14ac:dyDescent="0.25">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c r="V8403" t="str">
        <f>IF(ISNA(MATCH(Sales!$B8403,Returns!$B$2:$B$297,0)),"No","Yes")</f>
        <v>Yes</v>
      </c>
      <c r="W8403" t="str">
        <f>INDEX(People!$A$2:$A$5,MATCH(Sales!$M8403,People!$B$2:$B$5,0))</f>
        <v>Chuck Magee</v>
      </c>
    </row>
    <row r="8404" spans="1:23" x14ac:dyDescent="0.25">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c r="V8404" t="str">
        <f>IF(ISNA(MATCH(Sales!$B8404,Returns!$B$2:$B$297,0)),"No","Yes")</f>
        <v>Yes</v>
      </c>
      <c r="W8404" t="str">
        <f>INDEX(People!$A$2:$A$5,MATCH(Sales!$M8404,People!$B$2:$B$5,0))</f>
        <v>Chuck Magee</v>
      </c>
    </row>
    <row r="8405" spans="1:23" x14ac:dyDescent="0.25">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c r="V8405" t="str">
        <f>IF(ISNA(MATCH(Sales!$B8405,Returns!$B$2:$B$297,0)),"No","Yes")</f>
        <v>No</v>
      </c>
      <c r="W8405" t="str">
        <f>INDEX(People!$A$2:$A$5,MATCH(Sales!$M8405,People!$B$2:$B$5,0))</f>
        <v>Anna Andreadi</v>
      </c>
    </row>
    <row r="8406" spans="1:23" x14ac:dyDescent="0.25">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c r="V8406" t="str">
        <f>IF(ISNA(MATCH(Sales!$B8406,Returns!$B$2:$B$297,0)),"No","Yes")</f>
        <v>No</v>
      </c>
      <c r="W8406" t="str">
        <f>INDEX(People!$A$2:$A$5,MATCH(Sales!$M8406,People!$B$2:$B$5,0))</f>
        <v>Chuck Magee</v>
      </c>
    </row>
    <row r="8407" spans="1:23" x14ac:dyDescent="0.25">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IF(ISNA(MATCH(Sales!$B8407,Returns!$B$2:$B$297,0)),"No","Yes")</f>
        <v>No</v>
      </c>
      <c r="W8407" t="str">
        <f>INDEX(People!$A$2:$A$5,MATCH(Sales!$M8407,People!$B$2:$B$5,0))</f>
        <v>Chuck Magee</v>
      </c>
    </row>
    <row r="8408" spans="1:23" x14ac:dyDescent="0.25">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c r="V8408" t="str">
        <f>IF(ISNA(MATCH(Sales!$B8408,Returns!$B$2:$B$297,0)),"No","Yes")</f>
        <v>No</v>
      </c>
      <c r="W8408" t="str">
        <f>INDEX(People!$A$2:$A$5,MATCH(Sales!$M8408,People!$B$2:$B$5,0))</f>
        <v>Chuck Magee</v>
      </c>
    </row>
    <row r="8409" spans="1:23" x14ac:dyDescent="0.25">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c r="V8409" t="str">
        <f>IF(ISNA(MATCH(Sales!$B8409,Returns!$B$2:$B$297,0)),"No","Yes")</f>
        <v>No</v>
      </c>
      <c r="W8409" t="str">
        <f>INDEX(People!$A$2:$A$5,MATCH(Sales!$M8409,People!$B$2:$B$5,0))</f>
        <v>Chuck Magee</v>
      </c>
    </row>
    <row r="8410" spans="1:23" x14ac:dyDescent="0.25">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c r="V8410" t="str">
        <f>IF(ISNA(MATCH(Sales!$B8410,Returns!$B$2:$B$297,0)),"No","Yes")</f>
        <v>No</v>
      </c>
      <c r="W8410" t="str">
        <f>INDEX(People!$A$2:$A$5,MATCH(Sales!$M8410,People!$B$2:$B$5,0))</f>
        <v>Chuck Magee</v>
      </c>
    </row>
    <row r="8411" spans="1:23" x14ac:dyDescent="0.25">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c r="V8411" t="str">
        <f>IF(ISNA(MATCH(Sales!$B8411,Returns!$B$2:$B$297,0)),"No","Yes")</f>
        <v>No</v>
      </c>
      <c r="W8411" t="str">
        <f>INDEX(People!$A$2:$A$5,MATCH(Sales!$M8411,People!$B$2:$B$5,0))</f>
        <v>Anna Andreadi</v>
      </c>
    </row>
    <row r="8412" spans="1:23" x14ac:dyDescent="0.25">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c r="V8412" t="str">
        <f>IF(ISNA(MATCH(Sales!$B8412,Returns!$B$2:$B$297,0)),"No","Yes")</f>
        <v>No</v>
      </c>
      <c r="W8412" t="str">
        <f>INDEX(People!$A$2:$A$5,MATCH(Sales!$M8412,People!$B$2:$B$5,0))</f>
        <v>Cassandra Brandow</v>
      </c>
    </row>
    <row r="8413" spans="1:23" x14ac:dyDescent="0.25">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c r="V8413" t="str">
        <f>IF(ISNA(MATCH(Sales!$B8413,Returns!$B$2:$B$297,0)),"No","Yes")</f>
        <v>No</v>
      </c>
      <c r="W8413" t="str">
        <f>INDEX(People!$A$2:$A$5,MATCH(Sales!$M8413,People!$B$2:$B$5,0))</f>
        <v>Cassandra Brandow</v>
      </c>
    </row>
    <row r="8414" spans="1:23" x14ac:dyDescent="0.25">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IF(ISNA(MATCH(Sales!$B8414,Returns!$B$2:$B$297,0)),"No","Yes")</f>
        <v>No</v>
      </c>
      <c r="W8414" t="str">
        <f>INDEX(People!$A$2:$A$5,MATCH(Sales!$M8414,People!$B$2:$B$5,0))</f>
        <v>Kelly Williams</v>
      </c>
    </row>
    <row r="8415" spans="1:23" x14ac:dyDescent="0.25">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c r="V8415" t="str">
        <f>IF(ISNA(MATCH(Sales!$B8415,Returns!$B$2:$B$297,0)),"No","Yes")</f>
        <v>No</v>
      </c>
      <c r="W8415" t="str">
        <f>INDEX(People!$A$2:$A$5,MATCH(Sales!$M8415,People!$B$2:$B$5,0))</f>
        <v>Kelly Williams</v>
      </c>
    </row>
    <row r="8416" spans="1:23" x14ac:dyDescent="0.25">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c r="V8416" t="str">
        <f>IF(ISNA(MATCH(Sales!$B8416,Returns!$B$2:$B$297,0)),"No","Yes")</f>
        <v>No</v>
      </c>
      <c r="W8416" t="str">
        <f>INDEX(People!$A$2:$A$5,MATCH(Sales!$M8416,People!$B$2:$B$5,0))</f>
        <v>Kelly Williams</v>
      </c>
    </row>
    <row r="8417" spans="1:23" x14ac:dyDescent="0.25">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c r="V8417" t="str">
        <f>IF(ISNA(MATCH(Sales!$B8417,Returns!$B$2:$B$297,0)),"No","Yes")</f>
        <v>No</v>
      </c>
      <c r="W8417" t="str">
        <f>INDEX(People!$A$2:$A$5,MATCH(Sales!$M8417,People!$B$2:$B$5,0))</f>
        <v>Kelly Williams</v>
      </c>
    </row>
    <row r="8418" spans="1:23" x14ac:dyDescent="0.25">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c r="V8418" t="str">
        <f>IF(ISNA(MATCH(Sales!$B8418,Returns!$B$2:$B$297,0)),"No","Yes")</f>
        <v>No</v>
      </c>
      <c r="W8418" t="str">
        <f>INDEX(People!$A$2:$A$5,MATCH(Sales!$M8418,People!$B$2:$B$5,0))</f>
        <v>Anna Andreadi</v>
      </c>
    </row>
    <row r="8419" spans="1:23" x14ac:dyDescent="0.25">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c r="V8419" t="str">
        <f>IF(ISNA(MATCH(Sales!$B8419,Returns!$B$2:$B$297,0)),"No","Yes")</f>
        <v>No</v>
      </c>
      <c r="W8419" t="str">
        <f>INDEX(People!$A$2:$A$5,MATCH(Sales!$M8419,People!$B$2:$B$5,0))</f>
        <v>Anna Andreadi</v>
      </c>
    </row>
    <row r="8420" spans="1:23" x14ac:dyDescent="0.25">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IF(ISNA(MATCH(Sales!$B8420,Returns!$B$2:$B$297,0)),"No","Yes")</f>
        <v>No</v>
      </c>
      <c r="W8420" t="str">
        <f>INDEX(People!$A$2:$A$5,MATCH(Sales!$M8420,People!$B$2:$B$5,0))</f>
        <v>Anna Andreadi</v>
      </c>
    </row>
    <row r="8421" spans="1:23" x14ac:dyDescent="0.25">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c r="V8421" t="str">
        <f>IF(ISNA(MATCH(Sales!$B8421,Returns!$B$2:$B$297,0)),"No","Yes")</f>
        <v>No</v>
      </c>
      <c r="W8421" t="str">
        <f>INDEX(People!$A$2:$A$5,MATCH(Sales!$M8421,People!$B$2:$B$5,0))</f>
        <v>Anna Andreadi</v>
      </c>
    </row>
    <row r="8422" spans="1:23" x14ac:dyDescent="0.25">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c r="V8422" t="str">
        <f>IF(ISNA(MATCH(Sales!$B8422,Returns!$B$2:$B$297,0)),"No","Yes")</f>
        <v>No</v>
      </c>
      <c r="W8422" t="str">
        <f>INDEX(People!$A$2:$A$5,MATCH(Sales!$M8422,People!$B$2:$B$5,0))</f>
        <v>Anna Andreadi</v>
      </c>
    </row>
    <row r="8423" spans="1:23" x14ac:dyDescent="0.25">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c r="V8423" t="str">
        <f>IF(ISNA(MATCH(Sales!$B8423,Returns!$B$2:$B$297,0)),"No","Yes")</f>
        <v>No</v>
      </c>
      <c r="W8423" t="str">
        <f>INDEX(People!$A$2:$A$5,MATCH(Sales!$M8423,People!$B$2:$B$5,0))</f>
        <v>Chuck Magee</v>
      </c>
    </row>
    <row r="8424" spans="1:23" x14ac:dyDescent="0.25">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IF(ISNA(MATCH(Sales!$B8424,Returns!$B$2:$B$297,0)),"No","Yes")</f>
        <v>No</v>
      </c>
      <c r="W8424" t="str">
        <f>INDEX(People!$A$2:$A$5,MATCH(Sales!$M8424,People!$B$2:$B$5,0))</f>
        <v>Chuck Magee</v>
      </c>
    </row>
    <row r="8425" spans="1:23" x14ac:dyDescent="0.25">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c r="V8425" t="str">
        <f>IF(ISNA(MATCH(Sales!$B8425,Returns!$B$2:$B$297,0)),"No","Yes")</f>
        <v>No</v>
      </c>
      <c r="W8425" t="str">
        <f>INDEX(People!$A$2:$A$5,MATCH(Sales!$M8425,People!$B$2:$B$5,0))</f>
        <v>Chuck Magee</v>
      </c>
    </row>
    <row r="8426" spans="1:23" x14ac:dyDescent="0.25">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c r="V8426" t="str">
        <f>IF(ISNA(MATCH(Sales!$B8426,Returns!$B$2:$B$297,0)),"No","Yes")</f>
        <v>No</v>
      </c>
      <c r="W8426" t="str">
        <f>INDEX(People!$A$2:$A$5,MATCH(Sales!$M8426,People!$B$2:$B$5,0))</f>
        <v>Chuck Magee</v>
      </c>
    </row>
    <row r="8427" spans="1:23" x14ac:dyDescent="0.25">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c r="V8427" t="str">
        <f>IF(ISNA(MATCH(Sales!$B8427,Returns!$B$2:$B$297,0)),"No","Yes")</f>
        <v>No</v>
      </c>
      <c r="W8427" t="str">
        <f>INDEX(People!$A$2:$A$5,MATCH(Sales!$M8427,People!$B$2:$B$5,0))</f>
        <v>Chuck Magee</v>
      </c>
    </row>
    <row r="8428" spans="1:23" x14ac:dyDescent="0.25">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c r="V8428" t="str">
        <f>IF(ISNA(MATCH(Sales!$B8428,Returns!$B$2:$B$297,0)),"No","Yes")</f>
        <v>No</v>
      </c>
      <c r="W8428" t="str">
        <f>INDEX(People!$A$2:$A$5,MATCH(Sales!$M8428,People!$B$2:$B$5,0))</f>
        <v>Anna Andreadi</v>
      </c>
    </row>
    <row r="8429" spans="1:23" x14ac:dyDescent="0.25">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c r="V8429" t="str">
        <f>IF(ISNA(MATCH(Sales!$B8429,Returns!$B$2:$B$297,0)),"No","Yes")</f>
        <v>No</v>
      </c>
      <c r="W8429" t="str">
        <f>INDEX(People!$A$2:$A$5,MATCH(Sales!$M8429,People!$B$2:$B$5,0))</f>
        <v>Kelly Williams</v>
      </c>
    </row>
    <row r="8430" spans="1:23" x14ac:dyDescent="0.25">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c r="V8430" t="str">
        <f>IF(ISNA(MATCH(Sales!$B8430,Returns!$B$2:$B$297,0)),"No","Yes")</f>
        <v>No</v>
      </c>
      <c r="W8430" t="str">
        <f>INDEX(People!$A$2:$A$5,MATCH(Sales!$M8430,People!$B$2:$B$5,0))</f>
        <v>Anna Andreadi</v>
      </c>
    </row>
    <row r="8431" spans="1:23" x14ac:dyDescent="0.25">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c r="V8431" t="str">
        <f>IF(ISNA(MATCH(Sales!$B8431,Returns!$B$2:$B$297,0)),"No","Yes")</f>
        <v>No</v>
      </c>
      <c r="W8431" t="str">
        <f>INDEX(People!$A$2:$A$5,MATCH(Sales!$M8431,People!$B$2:$B$5,0))</f>
        <v>Chuck Magee</v>
      </c>
    </row>
    <row r="8432" spans="1:23" x14ac:dyDescent="0.25">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c r="V8432" t="str">
        <f>IF(ISNA(MATCH(Sales!$B8432,Returns!$B$2:$B$297,0)),"No","Yes")</f>
        <v>No</v>
      </c>
      <c r="W8432" t="str">
        <f>INDEX(People!$A$2:$A$5,MATCH(Sales!$M8432,People!$B$2:$B$5,0))</f>
        <v>Kelly Williams</v>
      </c>
    </row>
    <row r="8433" spans="1:23" x14ac:dyDescent="0.25">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c r="V8433" t="str">
        <f>IF(ISNA(MATCH(Sales!$B8433,Returns!$B$2:$B$297,0)),"No","Yes")</f>
        <v>No</v>
      </c>
      <c r="W8433" t="str">
        <f>INDEX(People!$A$2:$A$5,MATCH(Sales!$M8433,People!$B$2:$B$5,0))</f>
        <v>Chuck Magee</v>
      </c>
    </row>
    <row r="8434" spans="1:23" x14ac:dyDescent="0.25">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c r="V8434" t="str">
        <f>IF(ISNA(MATCH(Sales!$B8434,Returns!$B$2:$B$297,0)),"No","Yes")</f>
        <v>No</v>
      </c>
      <c r="W8434" t="str">
        <f>INDEX(People!$A$2:$A$5,MATCH(Sales!$M8434,People!$B$2:$B$5,0))</f>
        <v>Kelly Williams</v>
      </c>
    </row>
    <row r="8435" spans="1:23" x14ac:dyDescent="0.25">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c r="V8435" t="str">
        <f>IF(ISNA(MATCH(Sales!$B8435,Returns!$B$2:$B$297,0)),"No","Yes")</f>
        <v>No</v>
      </c>
      <c r="W8435" t="str">
        <f>INDEX(People!$A$2:$A$5,MATCH(Sales!$M8435,People!$B$2:$B$5,0))</f>
        <v>Kelly Williams</v>
      </c>
    </row>
    <row r="8436" spans="1:23" x14ac:dyDescent="0.25">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c r="V8436" t="str">
        <f>IF(ISNA(MATCH(Sales!$B8436,Returns!$B$2:$B$297,0)),"No","Yes")</f>
        <v>No</v>
      </c>
      <c r="W8436" t="str">
        <f>INDEX(People!$A$2:$A$5,MATCH(Sales!$M8436,People!$B$2:$B$5,0))</f>
        <v>Kelly Williams</v>
      </c>
    </row>
    <row r="8437" spans="1:23" x14ac:dyDescent="0.25">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c r="V8437" t="str">
        <f>IF(ISNA(MATCH(Sales!$B8437,Returns!$B$2:$B$297,0)),"No","Yes")</f>
        <v>No</v>
      </c>
      <c r="W8437" t="str">
        <f>INDEX(People!$A$2:$A$5,MATCH(Sales!$M8437,People!$B$2:$B$5,0))</f>
        <v>Kelly Williams</v>
      </c>
    </row>
    <row r="8438" spans="1:23" x14ac:dyDescent="0.25">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c r="V8438" t="str">
        <f>IF(ISNA(MATCH(Sales!$B8438,Returns!$B$2:$B$297,0)),"No","Yes")</f>
        <v>No</v>
      </c>
      <c r="W8438" t="str">
        <f>INDEX(People!$A$2:$A$5,MATCH(Sales!$M8438,People!$B$2:$B$5,0))</f>
        <v>Anna Andreadi</v>
      </c>
    </row>
    <row r="8439" spans="1:23" x14ac:dyDescent="0.25">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c r="V8439" t="str">
        <f>IF(ISNA(MATCH(Sales!$B8439,Returns!$B$2:$B$297,0)),"No","Yes")</f>
        <v>No</v>
      </c>
      <c r="W8439" t="str">
        <f>INDEX(People!$A$2:$A$5,MATCH(Sales!$M8439,People!$B$2:$B$5,0))</f>
        <v>Chuck Magee</v>
      </c>
    </row>
    <row r="8440" spans="1:23" x14ac:dyDescent="0.25">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c r="V8440" t="str">
        <f>IF(ISNA(MATCH(Sales!$B8440,Returns!$B$2:$B$297,0)),"No","Yes")</f>
        <v>Yes</v>
      </c>
      <c r="W8440" t="str">
        <f>INDEX(People!$A$2:$A$5,MATCH(Sales!$M8440,People!$B$2:$B$5,0))</f>
        <v>Anna Andreadi</v>
      </c>
    </row>
    <row r="8441" spans="1:23" x14ac:dyDescent="0.25">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c r="V8441" t="str">
        <f>IF(ISNA(MATCH(Sales!$B8441,Returns!$B$2:$B$297,0)),"No","Yes")</f>
        <v>No</v>
      </c>
      <c r="W8441" t="str">
        <f>INDEX(People!$A$2:$A$5,MATCH(Sales!$M8441,People!$B$2:$B$5,0))</f>
        <v>Kelly Williams</v>
      </c>
    </row>
    <row r="8442" spans="1:23" x14ac:dyDescent="0.25">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c r="V8442" t="str">
        <f>IF(ISNA(MATCH(Sales!$B8442,Returns!$B$2:$B$297,0)),"No","Yes")</f>
        <v>No</v>
      </c>
      <c r="W8442" t="str">
        <f>INDEX(People!$A$2:$A$5,MATCH(Sales!$M8442,People!$B$2:$B$5,0))</f>
        <v>Chuck Magee</v>
      </c>
    </row>
    <row r="8443" spans="1:23" x14ac:dyDescent="0.25">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c r="V8443" t="str">
        <f>IF(ISNA(MATCH(Sales!$B8443,Returns!$B$2:$B$297,0)),"No","Yes")</f>
        <v>No</v>
      </c>
      <c r="W8443" t="str">
        <f>INDEX(People!$A$2:$A$5,MATCH(Sales!$M8443,People!$B$2:$B$5,0))</f>
        <v>Anna Andreadi</v>
      </c>
    </row>
    <row r="8444" spans="1:23" x14ac:dyDescent="0.25">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c r="V8444" t="str">
        <f>IF(ISNA(MATCH(Sales!$B8444,Returns!$B$2:$B$297,0)),"No","Yes")</f>
        <v>No</v>
      </c>
      <c r="W8444" t="str">
        <f>INDEX(People!$A$2:$A$5,MATCH(Sales!$M8444,People!$B$2:$B$5,0))</f>
        <v>Chuck Magee</v>
      </c>
    </row>
    <row r="8445" spans="1:23" x14ac:dyDescent="0.25">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c r="V8445" t="str">
        <f>IF(ISNA(MATCH(Sales!$B8445,Returns!$B$2:$B$297,0)),"No","Yes")</f>
        <v>No</v>
      </c>
      <c r="W8445" t="str">
        <f>INDEX(People!$A$2:$A$5,MATCH(Sales!$M8445,People!$B$2:$B$5,0))</f>
        <v>Chuck Magee</v>
      </c>
    </row>
    <row r="8446" spans="1:23" x14ac:dyDescent="0.25">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c r="V8446" t="str">
        <f>IF(ISNA(MATCH(Sales!$B8446,Returns!$B$2:$B$297,0)),"No","Yes")</f>
        <v>No</v>
      </c>
      <c r="W8446" t="str">
        <f>INDEX(People!$A$2:$A$5,MATCH(Sales!$M8446,People!$B$2:$B$5,0))</f>
        <v>Chuck Magee</v>
      </c>
    </row>
    <row r="8447" spans="1:23" x14ac:dyDescent="0.25">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c r="V8447" t="str">
        <f>IF(ISNA(MATCH(Sales!$B8447,Returns!$B$2:$B$297,0)),"No","Yes")</f>
        <v>No</v>
      </c>
      <c r="W8447" t="str">
        <f>INDEX(People!$A$2:$A$5,MATCH(Sales!$M8447,People!$B$2:$B$5,0))</f>
        <v>Chuck Magee</v>
      </c>
    </row>
    <row r="8448" spans="1:23" x14ac:dyDescent="0.25">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c r="V8448" t="str">
        <f>IF(ISNA(MATCH(Sales!$B8448,Returns!$B$2:$B$297,0)),"No","Yes")</f>
        <v>No</v>
      </c>
      <c r="W8448" t="str">
        <f>INDEX(People!$A$2:$A$5,MATCH(Sales!$M8448,People!$B$2:$B$5,0))</f>
        <v>Chuck Magee</v>
      </c>
    </row>
    <row r="8449" spans="1:23" x14ac:dyDescent="0.25">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c r="V8449" t="str">
        <f>IF(ISNA(MATCH(Sales!$B8449,Returns!$B$2:$B$297,0)),"No","Yes")</f>
        <v>No</v>
      </c>
      <c r="W8449" t="str">
        <f>INDEX(People!$A$2:$A$5,MATCH(Sales!$M8449,People!$B$2:$B$5,0))</f>
        <v>Chuck Magee</v>
      </c>
    </row>
    <row r="8450" spans="1:23" x14ac:dyDescent="0.25">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c r="V8450" t="str">
        <f>IF(ISNA(MATCH(Sales!$B8450,Returns!$B$2:$B$297,0)),"No","Yes")</f>
        <v>No</v>
      </c>
      <c r="W8450" t="str">
        <f>INDEX(People!$A$2:$A$5,MATCH(Sales!$M8450,People!$B$2:$B$5,0))</f>
        <v>Chuck Magee</v>
      </c>
    </row>
    <row r="8451" spans="1:23" x14ac:dyDescent="0.25">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c r="V8451" t="str">
        <f>IF(ISNA(MATCH(Sales!$B8451,Returns!$B$2:$B$297,0)),"No","Yes")</f>
        <v>No</v>
      </c>
      <c r="W8451" t="str">
        <f>INDEX(People!$A$2:$A$5,MATCH(Sales!$M8451,People!$B$2:$B$5,0))</f>
        <v>Chuck Magee</v>
      </c>
    </row>
    <row r="8452" spans="1:23" x14ac:dyDescent="0.25">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c r="V8452" t="str">
        <f>IF(ISNA(MATCH(Sales!$B8452,Returns!$B$2:$B$297,0)),"No","Yes")</f>
        <v>No</v>
      </c>
      <c r="W8452" t="str">
        <f>INDEX(People!$A$2:$A$5,MATCH(Sales!$M8452,People!$B$2:$B$5,0))</f>
        <v>Chuck Magee</v>
      </c>
    </row>
    <row r="8453" spans="1:23" x14ac:dyDescent="0.25">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c r="V8453" t="str">
        <f>IF(ISNA(MATCH(Sales!$B8453,Returns!$B$2:$B$297,0)),"No","Yes")</f>
        <v>No</v>
      </c>
      <c r="W8453" t="str">
        <f>INDEX(People!$A$2:$A$5,MATCH(Sales!$M8453,People!$B$2:$B$5,0))</f>
        <v>Anna Andreadi</v>
      </c>
    </row>
    <row r="8454" spans="1:23" x14ac:dyDescent="0.25">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c r="V8454" t="str">
        <f>IF(ISNA(MATCH(Sales!$B8454,Returns!$B$2:$B$297,0)),"No","Yes")</f>
        <v>No</v>
      </c>
      <c r="W8454" t="str">
        <f>INDEX(People!$A$2:$A$5,MATCH(Sales!$M8454,People!$B$2:$B$5,0))</f>
        <v>Kelly Williams</v>
      </c>
    </row>
    <row r="8455" spans="1:23" x14ac:dyDescent="0.25">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c r="V8455" t="str">
        <f>IF(ISNA(MATCH(Sales!$B8455,Returns!$B$2:$B$297,0)),"No","Yes")</f>
        <v>No</v>
      </c>
      <c r="W8455" t="str">
        <f>INDEX(People!$A$2:$A$5,MATCH(Sales!$M8455,People!$B$2:$B$5,0))</f>
        <v>Kelly Williams</v>
      </c>
    </row>
    <row r="8456" spans="1:23" x14ac:dyDescent="0.25">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IF(ISNA(MATCH(Sales!$B8456,Returns!$B$2:$B$297,0)),"No","Yes")</f>
        <v>No</v>
      </c>
      <c r="W8456" t="str">
        <f>INDEX(People!$A$2:$A$5,MATCH(Sales!$M8456,People!$B$2:$B$5,0))</f>
        <v>Kelly Williams</v>
      </c>
    </row>
    <row r="8457" spans="1:23" x14ac:dyDescent="0.25">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c r="V8457" t="str">
        <f>IF(ISNA(MATCH(Sales!$B8457,Returns!$B$2:$B$297,0)),"No","Yes")</f>
        <v>No</v>
      </c>
      <c r="W8457" t="str">
        <f>INDEX(People!$A$2:$A$5,MATCH(Sales!$M8457,People!$B$2:$B$5,0))</f>
        <v>Anna Andreadi</v>
      </c>
    </row>
    <row r="8458" spans="1:23" x14ac:dyDescent="0.25">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c r="V8458" t="str">
        <f>IF(ISNA(MATCH(Sales!$B8458,Returns!$B$2:$B$297,0)),"No","Yes")</f>
        <v>No</v>
      </c>
      <c r="W8458" t="str">
        <f>INDEX(People!$A$2:$A$5,MATCH(Sales!$M8458,People!$B$2:$B$5,0))</f>
        <v>Kelly Williams</v>
      </c>
    </row>
    <row r="8459" spans="1:23" x14ac:dyDescent="0.25">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c r="V8459" t="str">
        <f>IF(ISNA(MATCH(Sales!$B8459,Returns!$B$2:$B$297,0)),"No","Yes")</f>
        <v>No</v>
      </c>
      <c r="W8459" t="str">
        <f>INDEX(People!$A$2:$A$5,MATCH(Sales!$M8459,People!$B$2:$B$5,0))</f>
        <v>Kelly Williams</v>
      </c>
    </row>
    <row r="8460" spans="1:23" x14ac:dyDescent="0.25">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c r="V8460" t="str">
        <f>IF(ISNA(MATCH(Sales!$B8460,Returns!$B$2:$B$297,0)),"No","Yes")</f>
        <v>No</v>
      </c>
      <c r="W8460" t="str">
        <f>INDEX(People!$A$2:$A$5,MATCH(Sales!$M8460,People!$B$2:$B$5,0))</f>
        <v>Kelly Williams</v>
      </c>
    </row>
    <row r="8461" spans="1:23" x14ac:dyDescent="0.25">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c r="V8461" t="str">
        <f>IF(ISNA(MATCH(Sales!$B8461,Returns!$B$2:$B$297,0)),"No","Yes")</f>
        <v>No</v>
      </c>
      <c r="W8461" t="str">
        <f>INDEX(People!$A$2:$A$5,MATCH(Sales!$M8461,People!$B$2:$B$5,0))</f>
        <v>Kelly Williams</v>
      </c>
    </row>
    <row r="8462" spans="1:23" x14ac:dyDescent="0.25">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c r="V8462" t="str">
        <f>IF(ISNA(MATCH(Sales!$B8462,Returns!$B$2:$B$297,0)),"No","Yes")</f>
        <v>No</v>
      </c>
      <c r="W8462" t="str">
        <f>INDEX(People!$A$2:$A$5,MATCH(Sales!$M8462,People!$B$2:$B$5,0))</f>
        <v>Chuck Magee</v>
      </c>
    </row>
    <row r="8463" spans="1:23" x14ac:dyDescent="0.25">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c r="V8463" t="str">
        <f>IF(ISNA(MATCH(Sales!$B8463,Returns!$B$2:$B$297,0)),"No","Yes")</f>
        <v>No</v>
      </c>
      <c r="W8463" t="str">
        <f>INDEX(People!$A$2:$A$5,MATCH(Sales!$M8463,People!$B$2:$B$5,0))</f>
        <v>Chuck Magee</v>
      </c>
    </row>
    <row r="8464" spans="1:23" x14ac:dyDescent="0.25">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c r="V8464" t="str">
        <f>IF(ISNA(MATCH(Sales!$B8464,Returns!$B$2:$B$297,0)),"No","Yes")</f>
        <v>No</v>
      </c>
      <c r="W8464" t="str">
        <f>INDEX(People!$A$2:$A$5,MATCH(Sales!$M8464,People!$B$2:$B$5,0))</f>
        <v>Kelly Williams</v>
      </c>
    </row>
    <row r="8465" spans="1:23" x14ac:dyDescent="0.25">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c r="V8465" t="str">
        <f>IF(ISNA(MATCH(Sales!$B8465,Returns!$B$2:$B$297,0)),"No","Yes")</f>
        <v>No</v>
      </c>
      <c r="W8465" t="str">
        <f>INDEX(People!$A$2:$A$5,MATCH(Sales!$M8465,People!$B$2:$B$5,0))</f>
        <v>Anna Andreadi</v>
      </c>
    </row>
    <row r="8466" spans="1:23" x14ac:dyDescent="0.25">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c r="V8466" t="str">
        <f>IF(ISNA(MATCH(Sales!$B8466,Returns!$B$2:$B$297,0)),"No","Yes")</f>
        <v>No</v>
      </c>
      <c r="W8466" t="str">
        <f>INDEX(People!$A$2:$A$5,MATCH(Sales!$M8466,People!$B$2:$B$5,0))</f>
        <v>Anna Andreadi</v>
      </c>
    </row>
    <row r="8467" spans="1:23" x14ac:dyDescent="0.25">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c r="V8467" t="str">
        <f>IF(ISNA(MATCH(Sales!$B8467,Returns!$B$2:$B$297,0)),"No","Yes")</f>
        <v>No</v>
      </c>
      <c r="W8467" t="str">
        <f>INDEX(People!$A$2:$A$5,MATCH(Sales!$M8467,People!$B$2:$B$5,0))</f>
        <v>Chuck Magee</v>
      </c>
    </row>
    <row r="8468" spans="1:23" x14ac:dyDescent="0.25">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IF(ISNA(MATCH(Sales!$B8468,Returns!$B$2:$B$297,0)),"No","Yes")</f>
        <v>No</v>
      </c>
      <c r="W8468" t="str">
        <f>INDEX(People!$A$2:$A$5,MATCH(Sales!$M8468,People!$B$2:$B$5,0))</f>
        <v>Chuck Magee</v>
      </c>
    </row>
    <row r="8469" spans="1:23" x14ac:dyDescent="0.25">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c r="V8469" t="str">
        <f>IF(ISNA(MATCH(Sales!$B8469,Returns!$B$2:$B$297,0)),"No","Yes")</f>
        <v>No</v>
      </c>
      <c r="W8469" t="str">
        <f>INDEX(People!$A$2:$A$5,MATCH(Sales!$M8469,People!$B$2:$B$5,0))</f>
        <v>Anna Andreadi</v>
      </c>
    </row>
    <row r="8470" spans="1:23" x14ac:dyDescent="0.25">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c r="V8470" t="str">
        <f>IF(ISNA(MATCH(Sales!$B8470,Returns!$B$2:$B$297,0)),"No","Yes")</f>
        <v>No</v>
      </c>
      <c r="W8470" t="str">
        <f>INDEX(People!$A$2:$A$5,MATCH(Sales!$M8470,People!$B$2:$B$5,0))</f>
        <v>Kelly Williams</v>
      </c>
    </row>
    <row r="8471" spans="1:23" x14ac:dyDescent="0.25">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c r="V8471" t="str">
        <f>IF(ISNA(MATCH(Sales!$B8471,Returns!$B$2:$B$297,0)),"No","Yes")</f>
        <v>No</v>
      </c>
      <c r="W8471" t="str">
        <f>INDEX(People!$A$2:$A$5,MATCH(Sales!$M8471,People!$B$2:$B$5,0))</f>
        <v>Cassandra Brandow</v>
      </c>
    </row>
    <row r="8472" spans="1:23" x14ac:dyDescent="0.25">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c r="V8472" t="str">
        <f>IF(ISNA(MATCH(Sales!$B8472,Returns!$B$2:$B$297,0)),"No","Yes")</f>
        <v>No</v>
      </c>
      <c r="W8472" t="str">
        <f>INDEX(People!$A$2:$A$5,MATCH(Sales!$M8472,People!$B$2:$B$5,0))</f>
        <v>Cassandra Brandow</v>
      </c>
    </row>
    <row r="8473" spans="1:23" x14ac:dyDescent="0.25">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c r="V8473" t="str">
        <f>IF(ISNA(MATCH(Sales!$B8473,Returns!$B$2:$B$297,0)),"No","Yes")</f>
        <v>No</v>
      </c>
      <c r="W8473" t="str">
        <f>INDEX(People!$A$2:$A$5,MATCH(Sales!$M8473,People!$B$2:$B$5,0))</f>
        <v>Cassandra Brandow</v>
      </c>
    </row>
    <row r="8474" spans="1:23" x14ac:dyDescent="0.25">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c r="V8474" t="str">
        <f>IF(ISNA(MATCH(Sales!$B8474,Returns!$B$2:$B$297,0)),"No","Yes")</f>
        <v>No</v>
      </c>
      <c r="W8474" t="str">
        <f>INDEX(People!$A$2:$A$5,MATCH(Sales!$M8474,People!$B$2:$B$5,0))</f>
        <v>Cassandra Brandow</v>
      </c>
    </row>
    <row r="8475" spans="1:23" x14ac:dyDescent="0.25">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c r="V8475" t="str">
        <f>IF(ISNA(MATCH(Sales!$B8475,Returns!$B$2:$B$297,0)),"No","Yes")</f>
        <v>No</v>
      </c>
      <c r="W8475" t="str">
        <f>INDEX(People!$A$2:$A$5,MATCH(Sales!$M8475,People!$B$2:$B$5,0))</f>
        <v>Cassandra Brandow</v>
      </c>
    </row>
    <row r="8476" spans="1:23" x14ac:dyDescent="0.25">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c r="V8476" t="str">
        <f>IF(ISNA(MATCH(Sales!$B8476,Returns!$B$2:$B$297,0)),"No","Yes")</f>
        <v>No</v>
      </c>
      <c r="W8476" t="str">
        <f>INDEX(People!$A$2:$A$5,MATCH(Sales!$M8476,People!$B$2:$B$5,0))</f>
        <v>Chuck Magee</v>
      </c>
    </row>
    <row r="8477" spans="1:23" x14ac:dyDescent="0.25">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c r="V8477" t="str">
        <f>IF(ISNA(MATCH(Sales!$B8477,Returns!$B$2:$B$297,0)),"No","Yes")</f>
        <v>No</v>
      </c>
      <c r="W8477" t="str">
        <f>INDEX(People!$A$2:$A$5,MATCH(Sales!$M8477,People!$B$2:$B$5,0))</f>
        <v>Chuck Magee</v>
      </c>
    </row>
    <row r="8478" spans="1:23" x14ac:dyDescent="0.25">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c r="V8478" t="str">
        <f>IF(ISNA(MATCH(Sales!$B8478,Returns!$B$2:$B$297,0)),"No","Yes")</f>
        <v>No</v>
      </c>
      <c r="W8478" t="str">
        <f>INDEX(People!$A$2:$A$5,MATCH(Sales!$M8478,People!$B$2:$B$5,0))</f>
        <v>Anna Andreadi</v>
      </c>
    </row>
    <row r="8479" spans="1:23" x14ac:dyDescent="0.25">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c r="V8479" t="str">
        <f>IF(ISNA(MATCH(Sales!$B8479,Returns!$B$2:$B$297,0)),"No","Yes")</f>
        <v>No</v>
      </c>
      <c r="W8479" t="str">
        <f>INDEX(People!$A$2:$A$5,MATCH(Sales!$M8479,People!$B$2:$B$5,0))</f>
        <v>Chuck Magee</v>
      </c>
    </row>
    <row r="8480" spans="1:23" x14ac:dyDescent="0.25">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c r="V8480" t="str">
        <f>IF(ISNA(MATCH(Sales!$B8480,Returns!$B$2:$B$297,0)),"No","Yes")</f>
        <v>No</v>
      </c>
      <c r="W8480" t="str">
        <f>INDEX(People!$A$2:$A$5,MATCH(Sales!$M8480,People!$B$2:$B$5,0))</f>
        <v>Anna Andreadi</v>
      </c>
    </row>
    <row r="8481" spans="1:23" x14ac:dyDescent="0.25">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c r="V8481" t="str">
        <f>IF(ISNA(MATCH(Sales!$B8481,Returns!$B$2:$B$297,0)),"No","Yes")</f>
        <v>No</v>
      </c>
      <c r="W8481" t="str">
        <f>INDEX(People!$A$2:$A$5,MATCH(Sales!$M8481,People!$B$2:$B$5,0))</f>
        <v>Anna Andreadi</v>
      </c>
    </row>
    <row r="8482" spans="1:23" x14ac:dyDescent="0.25">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c r="V8482" t="str">
        <f>IF(ISNA(MATCH(Sales!$B8482,Returns!$B$2:$B$297,0)),"No","Yes")</f>
        <v>No</v>
      </c>
      <c r="W8482" t="str">
        <f>INDEX(People!$A$2:$A$5,MATCH(Sales!$M8482,People!$B$2:$B$5,0))</f>
        <v>Kelly Williams</v>
      </c>
    </row>
    <row r="8483" spans="1:23" x14ac:dyDescent="0.25">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c r="V8483" t="str">
        <f>IF(ISNA(MATCH(Sales!$B8483,Returns!$B$2:$B$297,0)),"No","Yes")</f>
        <v>No</v>
      </c>
      <c r="W8483" t="str">
        <f>INDEX(People!$A$2:$A$5,MATCH(Sales!$M8483,People!$B$2:$B$5,0))</f>
        <v>Chuck Magee</v>
      </c>
    </row>
    <row r="8484" spans="1:23" x14ac:dyDescent="0.25">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IF(ISNA(MATCH(Sales!$B8484,Returns!$B$2:$B$297,0)),"No","Yes")</f>
        <v>No</v>
      </c>
      <c r="W8484" t="str">
        <f>INDEX(People!$A$2:$A$5,MATCH(Sales!$M8484,People!$B$2:$B$5,0))</f>
        <v>Chuck Magee</v>
      </c>
    </row>
    <row r="8485" spans="1:23" x14ac:dyDescent="0.25">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c r="V8485" t="str">
        <f>IF(ISNA(MATCH(Sales!$B8485,Returns!$B$2:$B$297,0)),"No","Yes")</f>
        <v>No</v>
      </c>
      <c r="W8485" t="str">
        <f>INDEX(People!$A$2:$A$5,MATCH(Sales!$M8485,People!$B$2:$B$5,0))</f>
        <v>Kelly Williams</v>
      </c>
    </row>
    <row r="8486" spans="1:23" x14ac:dyDescent="0.25">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IF(ISNA(MATCH(Sales!$B8486,Returns!$B$2:$B$297,0)),"No","Yes")</f>
        <v>No</v>
      </c>
      <c r="W8486" t="str">
        <f>INDEX(People!$A$2:$A$5,MATCH(Sales!$M8486,People!$B$2:$B$5,0))</f>
        <v>Anna Andreadi</v>
      </c>
    </row>
    <row r="8487" spans="1:23" x14ac:dyDescent="0.25">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IF(ISNA(MATCH(Sales!$B8487,Returns!$B$2:$B$297,0)),"No","Yes")</f>
        <v>No</v>
      </c>
      <c r="W8487" t="str">
        <f>INDEX(People!$A$2:$A$5,MATCH(Sales!$M8487,People!$B$2:$B$5,0))</f>
        <v>Anna Andreadi</v>
      </c>
    </row>
    <row r="8488" spans="1:23" x14ac:dyDescent="0.25">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c r="V8488" t="str">
        <f>IF(ISNA(MATCH(Sales!$B8488,Returns!$B$2:$B$297,0)),"No","Yes")</f>
        <v>No</v>
      </c>
      <c r="W8488" t="str">
        <f>INDEX(People!$A$2:$A$5,MATCH(Sales!$M8488,People!$B$2:$B$5,0))</f>
        <v>Anna Andreadi</v>
      </c>
    </row>
    <row r="8489" spans="1:23" x14ac:dyDescent="0.25">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c r="V8489" t="str">
        <f>IF(ISNA(MATCH(Sales!$B8489,Returns!$B$2:$B$297,0)),"No","Yes")</f>
        <v>No</v>
      </c>
      <c r="W8489" t="str">
        <f>INDEX(People!$A$2:$A$5,MATCH(Sales!$M8489,People!$B$2:$B$5,0))</f>
        <v>Anna Andreadi</v>
      </c>
    </row>
    <row r="8490" spans="1:23" x14ac:dyDescent="0.25">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c r="V8490" t="str">
        <f>IF(ISNA(MATCH(Sales!$B8490,Returns!$B$2:$B$297,0)),"No","Yes")</f>
        <v>No</v>
      </c>
      <c r="W8490" t="str">
        <f>INDEX(People!$A$2:$A$5,MATCH(Sales!$M8490,People!$B$2:$B$5,0))</f>
        <v>Cassandra Brandow</v>
      </c>
    </row>
    <row r="8491" spans="1:23" x14ac:dyDescent="0.25">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IF(ISNA(MATCH(Sales!$B8491,Returns!$B$2:$B$297,0)),"No","Yes")</f>
        <v>No</v>
      </c>
      <c r="W8491" t="str">
        <f>INDEX(People!$A$2:$A$5,MATCH(Sales!$M8491,People!$B$2:$B$5,0))</f>
        <v>Cassandra Brandow</v>
      </c>
    </row>
    <row r="8492" spans="1:23" x14ac:dyDescent="0.25">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c r="V8492" t="str">
        <f>IF(ISNA(MATCH(Sales!$B8492,Returns!$B$2:$B$297,0)),"No","Yes")</f>
        <v>No</v>
      </c>
      <c r="W8492" t="str">
        <f>INDEX(People!$A$2:$A$5,MATCH(Sales!$M8492,People!$B$2:$B$5,0))</f>
        <v>Cassandra Brandow</v>
      </c>
    </row>
    <row r="8493" spans="1:23" x14ac:dyDescent="0.25">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c r="V8493" t="str">
        <f>IF(ISNA(MATCH(Sales!$B8493,Returns!$B$2:$B$297,0)),"No","Yes")</f>
        <v>No</v>
      </c>
      <c r="W8493" t="str">
        <f>INDEX(People!$A$2:$A$5,MATCH(Sales!$M8493,People!$B$2:$B$5,0))</f>
        <v>Anna Andreadi</v>
      </c>
    </row>
    <row r="8494" spans="1:23" x14ac:dyDescent="0.25">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c r="V8494" t="str">
        <f>IF(ISNA(MATCH(Sales!$B8494,Returns!$B$2:$B$297,0)),"No","Yes")</f>
        <v>No</v>
      </c>
      <c r="W8494" t="str">
        <f>INDEX(People!$A$2:$A$5,MATCH(Sales!$M8494,People!$B$2:$B$5,0))</f>
        <v>Kelly Williams</v>
      </c>
    </row>
    <row r="8495" spans="1:23" x14ac:dyDescent="0.25">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c r="V8495" t="str">
        <f>IF(ISNA(MATCH(Sales!$B8495,Returns!$B$2:$B$297,0)),"No","Yes")</f>
        <v>No</v>
      </c>
      <c r="W8495" t="str">
        <f>INDEX(People!$A$2:$A$5,MATCH(Sales!$M8495,People!$B$2:$B$5,0))</f>
        <v>Kelly Williams</v>
      </c>
    </row>
    <row r="8496" spans="1:23" x14ac:dyDescent="0.25">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c r="V8496" t="str">
        <f>IF(ISNA(MATCH(Sales!$B8496,Returns!$B$2:$B$297,0)),"No","Yes")</f>
        <v>No</v>
      </c>
      <c r="W8496" t="str">
        <f>INDEX(People!$A$2:$A$5,MATCH(Sales!$M8496,People!$B$2:$B$5,0))</f>
        <v>Kelly Williams</v>
      </c>
    </row>
    <row r="8497" spans="1:23" x14ac:dyDescent="0.25">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c r="V8497" t="str">
        <f>IF(ISNA(MATCH(Sales!$B8497,Returns!$B$2:$B$297,0)),"No","Yes")</f>
        <v>No</v>
      </c>
      <c r="W8497" t="str">
        <f>INDEX(People!$A$2:$A$5,MATCH(Sales!$M8497,People!$B$2:$B$5,0))</f>
        <v>Anna Andreadi</v>
      </c>
    </row>
    <row r="8498" spans="1:23" x14ac:dyDescent="0.25">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c r="V8498" t="str">
        <f>IF(ISNA(MATCH(Sales!$B8498,Returns!$B$2:$B$297,0)),"No","Yes")</f>
        <v>No</v>
      </c>
      <c r="W8498" t="str">
        <f>INDEX(People!$A$2:$A$5,MATCH(Sales!$M8498,People!$B$2:$B$5,0))</f>
        <v>Chuck Magee</v>
      </c>
    </row>
    <row r="8499" spans="1:23" x14ac:dyDescent="0.25">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c r="V8499" t="str">
        <f>IF(ISNA(MATCH(Sales!$B8499,Returns!$B$2:$B$297,0)),"No","Yes")</f>
        <v>No</v>
      </c>
      <c r="W8499" t="str">
        <f>INDEX(People!$A$2:$A$5,MATCH(Sales!$M8499,People!$B$2:$B$5,0))</f>
        <v>Chuck Magee</v>
      </c>
    </row>
    <row r="8500" spans="1:23" x14ac:dyDescent="0.25">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c r="V8500" t="str">
        <f>IF(ISNA(MATCH(Sales!$B8500,Returns!$B$2:$B$297,0)),"No","Yes")</f>
        <v>No</v>
      </c>
      <c r="W8500" t="str">
        <f>INDEX(People!$A$2:$A$5,MATCH(Sales!$M8500,People!$B$2:$B$5,0))</f>
        <v>Chuck Magee</v>
      </c>
    </row>
    <row r="8501" spans="1:23" x14ac:dyDescent="0.25">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c r="V8501" t="str">
        <f>IF(ISNA(MATCH(Sales!$B8501,Returns!$B$2:$B$297,0)),"No","Yes")</f>
        <v>No</v>
      </c>
      <c r="W8501" t="str">
        <f>INDEX(People!$A$2:$A$5,MATCH(Sales!$M8501,People!$B$2:$B$5,0))</f>
        <v>Chuck Magee</v>
      </c>
    </row>
    <row r="8502" spans="1:23" x14ac:dyDescent="0.25">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c r="V8502" t="str">
        <f>IF(ISNA(MATCH(Sales!$B8502,Returns!$B$2:$B$297,0)),"No","Yes")</f>
        <v>No</v>
      </c>
      <c r="W8502" t="str">
        <f>INDEX(People!$A$2:$A$5,MATCH(Sales!$M8502,People!$B$2:$B$5,0))</f>
        <v>Chuck Magee</v>
      </c>
    </row>
    <row r="8503" spans="1:23" x14ac:dyDescent="0.25">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c r="V8503" t="str">
        <f>IF(ISNA(MATCH(Sales!$B8503,Returns!$B$2:$B$297,0)),"No","Yes")</f>
        <v>No</v>
      </c>
      <c r="W8503" t="str">
        <f>INDEX(People!$A$2:$A$5,MATCH(Sales!$M8503,People!$B$2:$B$5,0))</f>
        <v>Anna Andreadi</v>
      </c>
    </row>
    <row r="8504" spans="1:23" x14ac:dyDescent="0.25">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c r="V8504" t="str">
        <f>IF(ISNA(MATCH(Sales!$B8504,Returns!$B$2:$B$297,0)),"No","Yes")</f>
        <v>No</v>
      </c>
      <c r="W8504" t="str">
        <f>INDEX(People!$A$2:$A$5,MATCH(Sales!$M8504,People!$B$2:$B$5,0))</f>
        <v>Anna Andreadi</v>
      </c>
    </row>
    <row r="8505" spans="1:23" x14ac:dyDescent="0.25">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c r="V8505" t="str">
        <f>IF(ISNA(MATCH(Sales!$B8505,Returns!$B$2:$B$297,0)),"No","Yes")</f>
        <v>No</v>
      </c>
      <c r="W8505" t="str">
        <f>INDEX(People!$A$2:$A$5,MATCH(Sales!$M8505,People!$B$2:$B$5,0))</f>
        <v>Anna Andreadi</v>
      </c>
    </row>
    <row r="8506" spans="1:23" x14ac:dyDescent="0.25">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c r="V8506" t="str">
        <f>IF(ISNA(MATCH(Sales!$B8506,Returns!$B$2:$B$297,0)),"No","Yes")</f>
        <v>No</v>
      </c>
      <c r="W8506" t="str">
        <f>INDEX(People!$A$2:$A$5,MATCH(Sales!$M8506,People!$B$2:$B$5,0))</f>
        <v>Kelly Williams</v>
      </c>
    </row>
    <row r="8507" spans="1:23" x14ac:dyDescent="0.25">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c r="V8507" t="str">
        <f>IF(ISNA(MATCH(Sales!$B8507,Returns!$B$2:$B$297,0)),"No","Yes")</f>
        <v>No</v>
      </c>
      <c r="W8507" t="str">
        <f>INDEX(People!$A$2:$A$5,MATCH(Sales!$M8507,People!$B$2:$B$5,0))</f>
        <v>Kelly Williams</v>
      </c>
    </row>
    <row r="8508" spans="1:23" x14ac:dyDescent="0.25">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c r="V8508" t="str">
        <f>IF(ISNA(MATCH(Sales!$B8508,Returns!$B$2:$B$297,0)),"No","Yes")</f>
        <v>No</v>
      </c>
      <c r="W8508" t="str">
        <f>INDEX(People!$A$2:$A$5,MATCH(Sales!$M8508,People!$B$2:$B$5,0))</f>
        <v>Kelly Williams</v>
      </c>
    </row>
    <row r="8509" spans="1:23" x14ac:dyDescent="0.25">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c r="V8509" t="str">
        <f>IF(ISNA(MATCH(Sales!$B8509,Returns!$B$2:$B$297,0)),"No","Yes")</f>
        <v>No</v>
      </c>
      <c r="W8509" t="str">
        <f>INDEX(People!$A$2:$A$5,MATCH(Sales!$M8509,People!$B$2:$B$5,0))</f>
        <v>Kelly Williams</v>
      </c>
    </row>
    <row r="8510" spans="1:23" x14ac:dyDescent="0.25">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IF(ISNA(MATCH(Sales!$B8510,Returns!$B$2:$B$297,0)),"No","Yes")</f>
        <v>No</v>
      </c>
      <c r="W8510" t="str">
        <f>INDEX(People!$A$2:$A$5,MATCH(Sales!$M8510,People!$B$2:$B$5,0))</f>
        <v>Kelly Williams</v>
      </c>
    </row>
    <row r="8511" spans="1:23" x14ac:dyDescent="0.25">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c r="V8511" t="str">
        <f>IF(ISNA(MATCH(Sales!$B8511,Returns!$B$2:$B$297,0)),"No","Yes")</f>
        <v>No</v>
      </c>
      <c r="W8511" t="str">
        <f>INDEX(People!$A$2:$A$5,MATCH(Sales!$M8511,People!$B$2:$B$5,0))</f>
        <v>Kelly Williams</v>
      </c>
    </row>
    <row r="8512" spans="1:23" x14ac:dyDescent="0.25">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IF(ISNA(MATCH(Sales!$B8512,Returns!$B$2:$B$297,0)),"No","Yes")</f>
        <v>No</v>
      </c>
      <c r="W8512" t="str">
        <f>INDEX(People!$A$2:$A$5,MATCH(Sales!$M8512,People!$B$2:$B$5,0))</f>
        <v>Kelly Williams</v>
      </c>
    </row>
    <row r="8513" spans="1:23" x14ac:dyDescent="0.25">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c r="V8513" t="str">
        <f>IF(ISNA(MATCH(Sales!$B8513,Returns!$B$2:$B$297,0)),"No","Yes")</f>
        <v>No</v>
      </c>
      <c r="W8513" t="str">
        <f>INDEX(People!$A$2:$A$5,MATCH(Sales!$M8513,People!$B$2:$B$5,0))</f>
        <v>Chuck Magee</v>
      </c>
    </row>
    <row r="8514" spans="1:23" x14ac:dyDescent="0.25">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IF(ISNA(MATCH(Sales!$B8514,Returns!$B$2:$B$297,0)),"No","Yes")</f>
        <v>No</v>
      </c>
      <c r="W8514" t="str">
        <f>INDEX(People!$A$2:$A$5,MATCH(Sales!$M8514,People!$B$2:$B$5,0))</f>
        <v>Kelly Williams</v>
      </c>
    </row>
    <row r="8515" spans="1:23" x14ac:dyDescent="0.25">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c r="V8515" t="str">
        <f>IF(ISNA(MATCH(Sales!$B8515,Returns!$B$2:$B$297,0)),"No","Yes")</f>
        <v>No</v>
      </c>
      <c r="W8515" t="str">
        <f>INDEX(People!$A$2:$A$5,MATCH(Sales!$M8515,People!$B$2:$B$5,0))</f>
        <v>Cassandra Brandow</v>
      </c>
    </row>
    <row r="8516" spans="1:23" x14ac:dyDescent="0.25">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c r="V8516" t="str">
        <f>IF(ISNA(MATCH(Sales!$B8516,Returns!$B$2:$B$297,0)),"No","Yes")</f>
        <v>No</v>
      </c>
      <c r="W8516" t="str">
        <f>INDEX(People!$A$2:$A$5,MATCH(Sales!$M8516,People!$B$2:$B$5,0))</f>
        <v>Cassandra Brandow</v>
      </c>
    </row>
    <row r="8517" spans="1:23" x14ac:dyDescent="0.25">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IF(ISNA(MATCH(Sales!$B8517,Returns!$B$2:$B$297,0)),"No","Yes")</f>
        <v>No</v>
      </c>
      <c r="W8517" t="str">
        <f>INDEX(People!$A$2:$A$5,MATCH(Sales!$M8517,People!$B$2:$B$5,0))</f>
        <v>Cassandra Brandow</v>
      </c>
    </row>
    <row r="8518" spans="1:23" x14ac:dyDescent="0.25">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c r="V8518" t="str">
        <f>IF(ISNA(MATCH(Sales!$B8518,Returns!$B$2:$B$297,0)),"No","Yes")</f>
        <v>No</v>
      </c>
      <c r="W8518" t="str">
        <f>INDEX(People!$A$2:$A$5,MATCH(Sales!$M8518,People!$B$2:$B$5,0))</f>
        <v>Chuck Magee</v>
      </c>
    </row>
    <row r="8519" spans="1:23" x14ac:dyDescent="0.25">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c r="V8519" t="str">
        <f>IF(ISNA(MATCH(Sales!$B8519,Returns!$B$2:$B$297,0)),"No","Yes")</f>
        <v>No</v>
      </c>
      <c r="W8519" t="str">
        <f>INDEX(People!$A$2:$A$5,MATCH(Sales!$M8519,People!$B$2:$B$5,0))</f>
        <v>Kelly Williams</v>
      </c>
    </row>
    <row r="8520" spans="1:23" x14ac:dyDescent="0.25">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c r="V8520" t="str">
        <f>IF(ISNA(MATCH(Sales!$B8520,Returns!$B$2:$B$297,0)),"No","Yes")</f>
        <v>No</v>
      </c>
      <c r="W8520" t="str">
        <f>INDEX(People!$A$2:$A$5,MATCH(Sales!$M8520,People!$B$2:$B$5,0))</f>
        <v>Chuck Magee</v>
      </c>
    </row>
    <row r="8521" spans="1:23" x14ac:dyDescent="0.25">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c r="V8521" t="str">
        <f>IF(ISNA(MATCH(Sales!$B8521,Returns!$B$2:$B$297,0)),"No","Yes")</f>
        <v>No</v>
      </c>
      <c r="W8521" t="str">
        <f>INDEX(People!$A$2:$A$5,MATCH(Sales!$M8521,People!$B$2:$B$5,0))</f>
        <v>Chuck Magee</v>
      </c>
    </row>
    <row r="8522" spans="1:23" x14ac:dyDescent="0.25">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c r="V8522" t="str">
        <f>IF(ISNA(MATCH(Sales!$B8522,Returns!$B$2:$B$297,0)),"No","Yes")</f>
        <v>No</v>
      </c>
      <c r="W8522" t="str">
        <f>INDEX(People!$A$2:$A$5,MATCH(Sales!$M8522,People!$B$2:$B$5,0))</f>
        <v>Chuck Magee</v>
      </c>
    </row>
    <row r="8523" spans="1:23" x14ac:dyDescent="0.25">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c r="V8523" t="str">
        <f>IF(ISNA(MATCH(Sales!$B8523,Returns!$B$2:$B$297,0)),"No","Yes")</f>
        <v>No</v>
      </c>
      <c r="W8523" t="str">
        <f>INDEX(People!$A$2:$A$5,MATCH(Sales!$M8523,People!$B$2:$B$5,0))</f>
        <v>Chuck Magee</v>
      </c>
    </row>
    <row r="8524" spans="1:23" x14ac:dyDescent="0.25">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c r="V8524" t="str">
        <f>IF(ISNA(MATCH(Sales!$B8524,Returns!$B$2:$B$297,0)),"No","Yes")</f>
        <v>No</v>
      </c>
      <c r="W8524" t="str">
        <f>INDEX(People!$A$2:$A$5,MATCH(Sales!$M8524,People!$B$2:$B$5,0))</f>
        <v>Kelly Williams</v>
      </c>
    </row>
    <row r="8525" spans="1:23" x14ac:dyDescent="0.25">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IF(ISNA(MATCH(Sales!$B8525,Returns!$B$2:$B$297,0)),"No","Yes")</f>
        <v>No</v>
      </c>
      <c r="W8525" t="str">
        <f>INDEX(People!$A$2:$A$5,MATCH(Sales!$M8525,People!$B$2:$B$5,0))</f>
        <v>Anna Andreadi</v>
      </c>
    </row>
    <row r="8526" spans="1:23" x14ac:dyDescent="0.25">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c r="V8526" t="str">
        <f>IF(ISNA(MATCH(Sales!$B8526,Returns!$B$2:$B$297,0)),"No","Yes")</f>
        <v>No</v>
      </c>
      <c r="W8526" t="str">
        <f>INDEX(People!$A$2:$A$5,MATCH(Sales!$M8526,People!$B$2:$B$5,0))</f>
        <v>Chuck Magee</v>
      </c>
    </row>
    <row r="8527" spans="1:23" x14ac:dyDescent="0.25">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c r="V8527" t="str">
        <f>IF(ISNA(MATCH(Sales!$B8527,Returns!$B$2:$B$297,0)),"No","Yes")</f>
        <v>No</v>
      </c>
      <c r="W8527" t="str">
        <f>INDEX(People!$A$2:$A$5,MATCH(Sales!$M8527,People!$B$2:$B$5,0))</f>
        <v>Chuck Magee</v>
      </c>
    </row>
    <row r="8528" spans="1:23" x14ac:dyDescent="0.25">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c r="V8528" t="str">
        <f>IF(ISNA(MATCH(Sales!$B8528,Returns!$B$2:$B$297,0)),"No","Yes")</f>
        <v>No</v>
      </c>
      <c r="W8528" t="str">
        <f>INDEX(People!$A$2:$A$5,MATCH(Sales!$M8528,People!$B$2:$B$5,0))</f>
        <v>Chuck Magee</v>
      </c>
    </row>
    <row r="8529" spans="1:23" x14ac:dyDescent="0.25">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IF(ISNA(MATCH(Sales!$B8529,Returns!$B$2:$B$297,0)),"No","Yes")</f>
        <v>No</v>
      </c>
      <c r="W8529" t="str">
        <f>INDEX(People!$A$2:$A$5,MATCH(Sales!$M8529,People!$B$2:$B$5,0))</f>
        <v>Chuck Magee</v>
      </c>
    </row>
    <row r="8530" spans="1:23" x14ac:dyDescent="0.25">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c r="V8530" t="str">
        <f>IF(ISNA(MATCH(Sales!$B8530,Returns!$B$2:$B$297,0)),"No","Yes")</f>
        <v>No</v>
      </c>
      <c r="W8530" t="str">
        <f>INDEX(People!$A$2:$A$5,MATCH(Sales!$M8530,People!$B$2:$B$5,0))</f>
        <v>Chuck Magee</v>
      </c>
    </row>
    <row r="8531" spans="1:23" x14ac:dyDescent="0.25">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c r="V8531" t="str">
        <f>IF(ISNA(MATCH(Sales!$B8531,Returns!$B$2:$B$297,0)),"No","Yes")</f>
        <v>No</v>
      </c>
      <c r="W8531" t="str">
        <f>INDEX(People!$A$2:$A$5,MATCH(Sales!$M8531,People!$B$2:$B$5,0))</f>
        <v>Anna Andreadi</v>
      </c>
    </row>
    <row r="8532" spans="1:23" x14ac:dyDescent="0.25">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c r="V8532" t="str">
        <f>IF(ISNA(MATCH(Sales!$B8532,Returns!$B$2:$B$297,0)),"No","Yes")</f>
        <v>No</v>
      </c>
      <c r="W8532" t="str">
        <f>INDEX(People!$A$2:$A$5,MATCH(Sales!$M8532,People!$B$2:$B$5,0))</f>
        <v>Kelly Williams</v>
      </c>
    </row>
    <row r="8533" spans="1:23" x14ac:dyDescent="0.25">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c r="V8533" t="str">
        <f>IF(ISNA(MATCH(Sales!$B8533,Returns!$B$2:$B$297,0)),"No","Yes")</f>
        <v>No</v>
      </c>
      <c r="W8533" t="str">
        <f>INDEX(People!$A$2:$A$5,MATCH(Sales!$M8533,People!$B$2:$B$5,0))</f>
        <v>Kelly Williams</v>
      </c>
    </row>
    <row r="8534" spans="1:23" x14ac:dyDescent="0.25">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c r="V8534" t="str">
        <f>IF(ISNA(MATCH(Sales!$B8534,Returns!$B$2:$B$297,0)),"No","Yes")</f>
        <v>No</v>
      </c>
      <c r="W8534" t="str">
        <f>INDEX(People!$A$2:$A$5,MATCH(Sales!$M8534,People!$B$2:$B$5,0))</f>
        <v>Kelly Williams</v>
      </c>
    </row>
    <row r="8535" spans="1:23" x14ac:dyDescent="0.25">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c r="V8535" t="str">
        <f>IF(ISNA(MATCH(Sales!$B8535,Returns!$B$2:$B$297,0)),"No","Yes")</f>
        <v>No</v>
      </c>
      <c r="W8535" t="str">
        <f>INDEX(People!$A$2:$A$5,MATCH(Sales!$M8535,People!$B$2:$B$5,0))</f>
        <v>Kelly Williams</v>
      </c>
    </row>
    <row r="8536" spans="1:23" x14ac:dyDescent="0.25">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IF(ISNA(MATCH(Sales!$B8536,Returns!$B$2:$B$297,0)),"No","Yes")</f>
        <v>No</v>
      </c>
      <c r="W8536" t="str">
        <f>INDEX(People!$A$2:$A$5,MATCH(Sales!$M8536,People!$B$2:$B$5,0))</f>
        <v>Cassandra Brandow</v>
      </c>
    </row>
    <row r="8537" spans="1:23" x14ac:dyDescent="0.25">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c r="V8537" t="str">
        <f>IF(ISNA(MATCH(Sales!$B8537,Returns!$B$2:$B$297,0)),"No","Yes")</f>
        <v>No</v>
      </c>
      <c r="W8537" t="str">
        <f>INDEX(People!$A$2:$A$5,MATCH(Sales!$M8537,People!$B$2:$B$5,0))</f>
        <v>Anna Andreadi</v>
      </c>
    </row>
    <row r="8538" spans="1:23" x14ac:dyDescent="0.25">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c r="V8538" t="str">
        <f>IF(ISNA(MATCH(Sales!$B8538,Returns!$B$2:$B$297,0)),"No","Yes")</f>
        <v>No</v>
      </c>
      <c r="W8538" t="str">
        <f>INDEX(People!$A$2:$A$5,MATCH(Sales!$M8538,People!$B$2:$B$5,0))</f>
        <v>Chuck Magee</v>
      </c>
    </row>
    <row r="8539" spans="1:23" x14ac:dyDescent="0.25">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c r="V8539" t="str">
        <f>IF(ISNA(MATCH(Sales!$B8539,Returns!$B$2:$B$297,0)),"No","Yes")</f>
        <v>No</v>
      </c>
      <c r="W8539" t="str">
        <f>INDEX(People!$A$2:$A$5,MATCH(Sales!$M8539,People!$B$2:$B$5,0))</f>
        <v>Chuck Magee</v>
      </c>
    </row>
    <row r="8540" spans="1:23" x14ac:dyDescent="0.25">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c r="V8540" t="str">
        <f>IF(ISNA(MATCH(Sales!$B8540,Returns!$B$2:$B$297,0)),"No","Yes")</f>
        <v>No</v>
      </c>
      <c r="W8540" t="str">
        <f>INDEX(People!$A$2:$A$5,MATCH(Sales!$M8540,People!$B$2:$B$5,0))</f>
        <v>Chuck Magee</v>
      </c>
    </row>
    <row r="8541" spans="1:23" x14ac:dyDescent="0.25">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c r="V8541" t="str">
        <f>IF(ISNA(MATCH(Sales!$B8541,Returns!$B$2:$B$297,0)),"No","Yes")</f>
        <v>No</v>
      </c>
      <c r="W8541" t="str">
        <f>INDEX(People!$A$2:$A$5,MATCH(Sales!$M8541,People!$B$2:$B$5,0))</f>
        <v>Anna Andreadi</v>
      </c>
    </row>
    <row r="8542" spans="1:23" x14ac:dyDescent="0.25">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IF(ISNA(MATCH(Sales!$B8542,Returns!$B$2:$B$297,0)),"No","Yes")</f>
        <v>No</v>
      </c>
      <c r="W8542" t="str">
        <f>INDEX(People!$A$2:$A$5,MATCH(Sales!$M8542,People!$B$2:$B$5,0))</f>
        <v>Anna Andreadi</v>
      </c>
    </row>
    <row r="8543" spans="1:23" x14ac:dyDescent="0.25">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c r="V8543" t="str">
        <f>IF(ISNA(MATCH(Sales!$B8543,Returns!$B$2:$B$297,0)),"No","Yes")</f>
        <v>No</v>
      </c>
      <c r="W8543" t="str">
        <f>INDEX(People!$A$2:$A$5,MATCH(Sales!$M8543,People!$B$2:$B$5,0))</f>
        <v>Chuck Magee</v>
      </c>
    </row>
    <row r="8544" spans="1:23" x14ac:dyDescent="0.25">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c r="V8544" t="str">
        <f>IF(ISNA(MATCH(Sales!$B8544,Returns!$B$2:$B$297,0)),"No","Yes")</f>
        <v>No</v>
      </c>
      <c r="W8544" t="str">
        <f>INDEX(People!$A$2:$A$5,MATCH(Sales!$M8544,People!$B$2:$B$5,0))</f>
        <v>Chuck Magee</v>
      </c>
    </row>
    <row r="8545" spans="1:23" x14ac:dyDescent="0.25">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IF(ISNA(MATCH(Sales!$B8545,Returns!$B$2:$B$297,0)),"No","Yes")</f>
        <v>No</v>
      </c>
      <c r="W8545" t="str">
        <f>INDEX(People!$A$2:$A$5,MATCH(Sales!$M8545,People!$B$2:$B$5,0))</f>
        <v>Chuck Magee</v>
      </c>
    </row>
    <row r="8546" spans="1:23" x14ac:dyDescent="0.25">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c r="V8546" t="str">
        <f>IF(ISNA(MATCH(Sales!$B8546,Returns!$B$2:$B$297,0)),"No","Yes")</f>
        <v>No</v>
      </c>
      <c r="W8546" t="str">
        <f>INDEX(People!$A$2:$A$5,MATCH(Sales!$M8546,People!$B$2:$B$5,0))</f>
        <v>Cassandra Brandow</v>
      </c>
    </row>
    <row r="8547" spans="1:23" x14ac:dyDescent="0.25">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c r="V8547" t="str">
        <f>IF(ISNA(MATCH(Sales!$B8547,Returns!$B$2:$B$297,0)),"No","Yes")</f>
        <v>No</v>
      </c>
      <c r="W8547" t="str">
        <f>INDEX(People!$A$2:$A$5,MATCH(Sales!$M8547,People!$B$2:$B$5,0))</f>
        <v>Cassandra Brandow</v>
      </c>
    </row>
    <row r="8548" spans="1:23" x14ac:dyDescent="0.25">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c r="V8548" t="str">
        <f>IF(ISNA(MATCH(Sales!$B8548,Returns!$B$2:$B$297,0)),"No","Yes")</f>
        <v>No</v>
      </c>
      <c r="W8548" t="str">
        <f>INDEX(People!$A$2:$A$5,MATCH(Sales!$M8548,People!$B$2:$B$5,0))</f>
        <v>Cassandra Brandow</v>
      </c>
    </row>
    <row r="8549" spans="1:23" x14ac:dyDescent="0.25">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c r="V8549" t="str">
        <f>IF(ISNA(MATCH(Sales!$B8549,Returns!$B$2:$B$297,0)),"No","Yes")</f>
        <v>No</v>
      </c>
      <c r="W8549" t="str">
        <f>INDEX(People!$A$2:$A$5,MATCH(Sales!$M8549,People!$B$2:$B$5,0))</f>
        <v>Anna Andreadi</v>
      </c>
    </row>
    <row r="8550" spans="1:23" x14ac:dyDescent="0.25">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IF(ISNA(MATCH(Sales!$B8550,Returns!$B$2:$B$297,0)),"No","Yes")</f>
        <v>No</v>
      </c>
      <c r="W8550" t="str">
        <f>INDEX(People!$A$2:$A$5,MATCH(Sales!$M8550,People!$B$2:$B$5,0))</f>
        <v>Anna Andreadi</v>
      </c>
    </row>
    <row r="8551" spans="1:23" x14ac:dyDescent="0.25">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c r="V8551" t="str">
        <f>IF(ISNA(MATCH(Sales!$B8551,Returns!$B$2:$B$297,0)),"No","Yes")</f>
        <v>No</v>
      </c>
      <c r="W8551" t="str">
        <f>INDEX(People!$A$2:$A$5,MATCH(Sales!$M8551,People!$B$2:$B$5,0))</f>
        <v>Anna Andreadi</v>
      </c>
    </row>
    <row r="8552" spans="1:23" x14ac:dyDescent="0.25">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c r="V8552" t="str">
        <f>IF(ISNA(MATCH(Sales!$B8552,Returns!$B$2:$B$297,0)),"No","Yes")</f>
        <v>No</v>
      </c>
      <c r="W8552" t="str">
        <f>INDEX(People!$A$2:$A$5,MATCH(Sales!$M8552,People!$B$2:$B$5,0))</f>
        <v>Kelly Williams</v>
      </c>
    </row>
    <row r="8553" spans="1:23" x14ac:dyDescent="0.25">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c r="V8553" t="str">
        <f>IF(ISNA(MATCH(Sales!$B8553,Returns!$B$2:$B$297,0)),"No","Yes")</f>
        <v>No</v>
      </c>
      <c r="W8553" t="str">
        <f>INDEX(People!$A$2:$A$5,MATCH(Sales!$M8553,People!$B$2:$B$5,0))</f>
        <v>Kelly Williams</v>
      </c>
    </row>
    <row r="8554" spans="1:23" x14ac:dyDescent="0.25">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c r="V8554" t="str">
        <f>IF(ISNA(MATCH(Sales!$B8554,Returns!$B$2:$B$297,0)),"No","Yes")</f>
        <v>No</v>
      </c>
      <c r="W8554" t="str">
        <f>INDEX(People!$A$2:$A$5,MATCH(Sales!$M8554,People!$B$2:$B$5,0))</f>
        <v>Kelly Williams</v>
      </c>
    </row>
    <row r="8555" spans="1:23" x14ac:dyDescent="0.25">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c r="V8555" t="str">
        <f>IF(ISNA(MATCH(Sales!$B8555,Returns!$B$2:$B$297,0)),"No","Yes")</f>
        <v>No</v>
      </c>
      <c r="W8555" t="str">
        <f>INDEX(People!$A$2:$A$5,MATCH(Sales!$M8555,People!$B$2:$B$5,0))</f>
        <v>Cassandra Brandow</v>
      </c>
    </row>
    <row r="8556" spans="1:23" x14ac:dyDescent="0.25">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c r="V8556" t="str">
        <f>IF(ISNA(MATCH(Sales!$B8556,Returns!$B$2:$B$297,0)),"No","Yes")</f>
        <v>No</v>
      </c>
      <c r="W8556" t="str">
        <f>INDEX(People!$A$2:$A$5,MATCH(Sales!$M8556,People!$B$2:$B$5,0))</f>
        <v>Cassandra Brandow</v>
      </c>
    </row>
    <row r="8557" spans="1:23" x14ac:dyDescent="0.25">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c r="V8557" t="str">
        <f>IF(ISNA(MATCH(Sales!$B8557,Returns!$B$2:$B$297,0)),"No","Yes")</f>
        <v>No</v>
      </c>
      <c r="W8557" t="str">
        <f>INDEX(People!$A$2:$A$5,MATCH(Sales!$M8557,People!$B$2:$B$5,0))</f>
        <v>Cassandra Brandow</v>
      </c>
    </row>
    <row r="8558" spans="1:23" x14ac:dyDescent="0.25">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c r="V8558" t="str">
        <f>IF(ISNA(MATCH(Sales!$B8558,Returns!$B$2:$B$297,0)),"No","Yes")</f>
        <v>No</v>
      </c>
      <c r="W8558" t="str">
        <f>INDEX(People!$A$2:$A$5,MATCH(Sales!$M8558,People!$B$2:$B$5,0))</f>
        <v>Cassandra Brandow</v>
      </c>
    </row>
    <row r="8559" spans="1:23" x14ac:dyDescent="0.25">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c r="V8559" t="str">
        <f>IF(ISNA(MATCH(Sales!$B8559,Returns!$B$2:$B$297,0)),"No","Yes")</f>
        <v>No</v>
      </c>
      <c r="W8559" t="str">
        <f>INDEX(People!$A$2:$A$5,MATCH(Sales!$M8559,People!$B$2:$B$5,0))</f>
        <v>Kelly Williams</v>
      </c>
    </row>
    <row r="8560" spans="1:23" x14ac:dyDescent="0.25">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c r="V8560" t="str">
        <f>IF(ISNA(MATCH(Sales!$B8560,Returns!$B$2:$B$297,0)),"No","Yes")</f>
        <v>No</v>
      </c>
      <c r="W8560" t="str">
        <f>INDEX(People!$A$2:$A$5,MATCH(Sales!$M8560,People!$B$2:$B$5,0))</f>
        <v>Kelly Williams</v>
      </c>
    </row>
    <row r="8561" spans="1:23" x14ac:dyDescent="0.25">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IF(ISNA(MATCH(Sales!$B8561,Returns!$B$2:$B$297,0)),"No","Yes")</f>
        <v>No</v>
      </c>
      <c r="W8561" t="str">
        <f>INDEX(People!$A$2:$A$5,MATCH(Sales!$M8561,People!$B$2:$B$5,0))</f>
        <v>Kelly Williams</v>
      </c>
    </row>
    <row r="8562" spans="1:23" x14ac:dyDescent="0.25">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c r="V8562" t="str">
        <f>IF(ISNA(MATCH(Sales!$B8562,Returns!$B$2:$B$297,0)),"No","Yes")</f>
        <v>No</v>
      </c>
      <c r="W8562" t="str">
        <f>INDEX(People!$A$2:$A$5,MATCH(Sales!$M8562,People!$B$2:$B$5,0))</f>
        <v>Kelly Williams</v>
      </c>
    </row>
    <row r="8563" spans="1:23" x14ac:dyDescent="0.25">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c r="V8563" t="str">
        <f>IF(ISNA(MATCH(Sales!$B8563,Returns!$B$2:$B$297,0)),"No","Yes")</f>
        <v>No</v>
      </c>
      <c r="W8563" t="str">
        <f>INDEX(People!$A$2:$A$5,MATCH(Sales!$M8563,People!$B$2:$B$5,0))</f>
        <v>Kelly Williams</v>
      </c>
    </row>
    <row r="8564" spans="1:23" x14ac:dyDescent="0.25">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IF(ISNA(MATCH(Sales!$B8564,Returns!$B$2:$B$297,0)),"No","Yes")</f>
        <v>No</v>
      </c>
      <c r="W8564" t="str">
        <f>INDEX(People!$A$2:$A$5,MATCH(Sales!$M8564,People!$B$2:$B$5,0))</f>
        <v>Kelly Williams</v>
      </c>
    </row>
    <row r="8565" spans="1:23" x14ac:dyDescent="0.25">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c r="V8565" t="str">
        <f>IF(ISNA(MATCH(Sales!$B8565,Returns!$B$2:$B$297,0)),"No","Yes")</f>
        <v>No</v>
      </c>
      <c r="W8565" t="str">
        <f>INDEX(People!$A$2:$A$5,MATCH(Sales!$M8565,People!$B$2:$B$5,0))</f>
        <v>Cassandra Brandow</v>
      </c>
    </row>
    <row r="8566" spans="1:23" x14ac:dyDescent="0.25">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c r="V8566" t="str">
        <f>IF(ISNA(MATCH(Sales!$B8566,Returns!$B$2:$B$297,0)),"No","Yes")</f>
        <v>No</v>
      </c>
      <c r="W8566" t="str">
        <f>INDEX(People!$A$2:$A$5,MATCH(Sales!$M8566,People!$B$2:$B$5,0))</f>
        <v>Cassandra Brandow</v>
      </c>
    </row>
    <row r="8567" spans="1:23" x14ac:dyDescent="0.25">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c r="V8567" t="str">
        <f>IF(ISNA(MATCH(Sales!$B8567,Returns!$B$2:$B$297,0)),"No","Yes")</f>
        <v>No</v>
      </c>
      <c r="W8567" t="str">
        <f>INDEX(People!$A$2:$A$5,MATCH(Sales!$M8567,People!$B$2:$B$5,0))</f>
        <v>Kelly Williams</v>
      </c>
    </row>
    <row r="8568" spans="1:23" x14ac:dyDescent="0.25">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c r="V8568" t="str">
        <f>IF(ISNA(MATCH(Sales!$B8568,Returns!$B$2:$B$297,0)),"No","Yes")</f>
        <v>No</v>
      </c>
      <c r="W8568" t="str">
        <f>INDEX(People!$A$2:$A$5,MATCH(Sales!$M8568,People!$B$2:$B$5,0))</f>
        <v>Kelly Williams</v>
      </c>
    </row>
    <row r="8569" spans="1:23" x14ac:dyDescent="0.25">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c r="V8569" t="str">
        <f>IF(ISNA(MATCH(Sales!$B8569,Returns!$B$2:$B$297,0)),"No","Yes")</f>
        <v>No</v>
      </c>
      <c r="W8569" t="str">
        <f>INDEX(People!$A$2:$A$5,MATCH(Sales!$M8569,People!$B$2:$B$5,0))</f>
        <v>Chuck Magee</v>
      </c>
    </row>
    <row r="8570" spans="1:23" x14ac:dyDescent="0.25">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c r="V8570" t="str">
        <f>IF(ISNA(MATCH(Sales!$B8570,Returns!$B$2:$B$297,0)),"No","Yes")</f>
        <v>No</v>
      </c>
      <c r="W8570" t="str">
        <f>INDEX(People!$A$2:$A$5,MATCH(Sales!$M8570,People!$B$2:$B$5,0))</f>
        <v>Chuck Magee</v>
      </c>
    </row>
    <row r="8571" spans="1:23" x14ac:dyDescent="0.25">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c r="V8571" t="str">
        <f>IF(ISNA(MATCH(Sales!$B8571,Returns!$B$2:$B$297,0)),"No","Yes")</f>
        <v>No</v>
      </c>
      <c r="W8571" t="str">
        <f>INDEX(People!$A$2:$A$5,MATCH(Sales!$M8571,People!$B$2:$B$5,0))</f>
        <v>Chuck Magee</v>
      </c>
    </row>
    <row r="8572" spans="1:23" x14ac:dyDescent="0.25">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c r="V8572" t="str">
        <f>IF(ISNA(MATCH(Sales!$B8572,Returns!$B$2:$B$297,0)),"No","Yes")</f>
        <v>No</v>
      </c>
      <c r="W8572" t="str">
        <f>INDEX(People!$A$2:$A$5,MATCH(Sales!$M8572,People!$B$2:$B$5,0))</f>
        <v>Chuck Magee</v>
      </c>
    </row>
    <row r="8573" spans="1:23" x14ac:dyDescent="0.25">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c r="V8573" t="str">
        <f>IF(ISNA(MATCH(Sales!$B8573,Returns!$B$2:$B$297,0)),"No","Yes")</f>
        <v>No</v>
      </c>
      <c r="W8573" t="str">
        <f>INDEX(People!$A$2:$A$5,MATCH(Sales!$M8573,People!$B$2:$B$5,0))</f>
        <v>Kelly Williams</v>
      </c>
    </row>
    <row r="8574" spans="1:23" x14ac:dyDescent="0.25">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c r="V8574" t="str">
        <f>IF(ISNA(MATCH(Sales!$B8574,Returns!$B$2:$B$297,0)),"No","Yes")</f>
        <v>No</v>
      </c>
      <c r="W8574" t="str">
        <f>INDEX(People!$A$2:$A$5,MATCH(Sales!$M8574,People!$B$2:$B$5,0))</f>
        <v>Kelly Williams</v>
      </c>
    </row>
    <row r="8575" spans="1:23" x14ac:dyDescent="0.25">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c r="V8575" t="str">
        <f>IF(ISNA(MATCH(Sales!$B8575,Returns!$B$2:$B$297,0)),"No","Yes")</f>
        <v>No</v>
      </c>
      <c r="W8575" t="str">
        <f>INDEX(People!$A$2:$A$5,MATCH(Sales!$M8575,People!$B$2:$B$5,0))</f>
        <v>Chuck Magee</v>
      </c>
    </row>
    <row r="8576" spans="1:23" x14ac:dyDescent="0.25">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c r="V8576" t="str">
        <f>IF(ISNA(MATCH(Sales!$B8576,Returns!$B$2:$B$297,0)),"No","Yes")</f>
        <v>No</v>
      </c>
      <c r="W8576" t="str">
        <f>INDEX(People!$A$2:$A$5,MATCH(Sales!$M8576,People!$B$2:$B$5,0))</f>
        <v>Anna Andreadi</v>
      </c>
    </row>
    <row r="8577" spans="1:23" x14ac:dyDescent="0.25">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c r="V8577" t="str">
        <f>IF(ISNA(MATCH(Sales!$B8577,Returns!$B$2:$B$297,0)),"No","Yes")</f>
        <v>Yes</v>
      </c>
      <c r="W8577" t="str">
        <f>INDEX(People!$A$2:$A$5,MATCH(Sales!$M8577,People!$B$2:$B$5,0))</f>
        <v>Cassandra Brandow</v>
      </c>
    </row>
    <row r="8578" spans="1:23" x14ac:dyDescent="0.25">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IF(ISNA(MATCH(Sales!$B8578,Returns!$B$2:$B$297,0)),"No","Yes")</f>
        <v>No</v>
      </c>
      <c r="W8578" t="str">
        <f>INDEX(People!$A$2:$A$5,MATCH(Sales!$M8578,People!$B$2:$B$5,0))</f>
        <v>Chuck Magee</v>
      </c>
    </row>
    <row r="8579" spans="1:23" x14ac:dyDescent="0.25">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c r="V8579" t="str">
        <f>IF(ISNA(MATCH(Sales!$B8579,Returns!$B$2:$B$297,0)),"No","Yes")</f>
        <v>No</v>
      </c>
      <c r="W8579" t="str">
        <f>INDEX(People!$A$2:$A$5,MATCH(Sales!$M8579,People!$B$2:$B$5,0))</f>
        <v>Kelly Williams</v>
      </c>
    </row>
    <row r="8580" spans="1:23" x14ac:dyDescent="0.25">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c r="V8580" t="str">
        <f>IF(ISNA(MATCH(Sales!$B8580,Returns!$B$2:$B$297,0)),"No","Yes")</f>
        <v>No</v>
      </c>
      <c r="W8580" t="str">
        <f>INDEX(People!$A$2:$A$5,MATCH(Sales!$M8580,People!$B$2:$B$5,0))</f>
        <v>Kelly Williams</v>
      </c>
    </row>
    <row r="8581" spans="1:23" x14ac:dyDescent="0.25">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c r="V8581" t="str">
        <f>IF(ISNA(MATCH(Sales!$B8581,Returns!$B$2:$B$297,0)),"No","Yes")</f>
        <v>No</v>
      </c>
      <c r="W8581" t="str">
        <f>INDEX(People!$A$2:$A$5,MATCH(Sales!$M8581,People!$B$2:$B$5,0))</f>
        <v>Cassandra Brandow</v>
      </c>
    </row>
    <row r="8582" spans="1:23" x14ac:dyDescent="0.25">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c r="V8582" t="str">
        <f>IF(ISNA(MATCH(Sales!$B8582,Returns!$B$2:$B$297,0)),"No","Yes")</f>
        <v>No</v>
      </c>
      <c r="W8582" t="str">
        <f>INDEX(People!$A$2:$A$5,MATCH(Sales!$M8582,People!$B$2:$B$5,0))</f>
        <v>Kelly Williams</v>
      </c>
    </row>
    <row r="8583" spans="1:23" x14ac:dyDescent="0.25">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c r="V8583" t="str">
        <f>IF(ISNA(MATCH(Sales!$B8583,Returns!$B$2:$B$297,0)),"No","Yes")</f>
        <v>No</v>
      </c>
      <c r="W8583" t="str">
        <f>INDEX(People!$A$2:$A$5,MATCH(Sales!$M8583,People!$B$2:$B$5,0))</f>
        <v>Kelly Williams</v>
      </c>
    </row>
    <row r="8584" spans="1:23" x14ac:dyDescent="0.25">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c r="V8584" t="str">
        <f>IF(ISNA(MATCH(Sales!$B8584,Returns!$B$2:$B$297,0)),"No","Yes")</f>
        <v>No</v>
      </c>
      <c r="W8584" t="str">
        <f>INDEX(People!$A$2:$A$5,MATCH(Sales!$M8584,People!$B$2:$B$5,0))</f>
        <v>Kelly Williams</v>
      </c>
    </row>
    <row r="8585" spans="1:23" x14ac:dyDescent="0.25">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c r="V8585" t="str">
        <f>IF(ISNA(MATCH(Sales!$B8585,Returns!$B$2:$B$297,0)),"No","Yes")</f>
        <v>No</v>
      </c>
      <c r="W8585" t="str">
        <f>INDEX(People!$A$2:$A$5,MATCH(Sales!$M8585,People!$B$2:$B$5,0))</f>
        <v>Kelly Williams</v>
      </c>
    </row>
    <row r="8586" spans="1:23" x14ac:dyDescent="0.25">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c r="V8586" t="str">
        <f>IF(ISNA(MATCH(Sales!$B8586,Returns!$B$2:$B$297,0)),"No","Yes")</f>
        <v>No</v>
      </c>
      <c r="W8586" t="str">
        <f>INDEX(People!$A$2:$A$5,MATCH(Sales!$M8586,People!$B$2:$B$5,0))</f>
        <v>Anna Andreadi</v>
      </c>
    </row>
    <row r="8587" spans="1:23" x14ac:dyDescent="0.25">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c r="V8587" t="str">
        <f>IF(ISNA(MATCH(Sales!$B8587,Returns!$B$2:$B$297,0)),"No","Yes")</f>
        <v>No</v>
      </c>
      <c r="W8587" t="str">
        <f>INDEX(People!$A$2:$A$5,MATCH(Sales!$M8587,People!$B$2:$B$5,0))</f>
        <v>Chuck Magee</v>
      </c>
    </row>
    <row r="8588" spans="1:23" x14ac:dyDescent="0.25">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c r="V8588" t="str">
        <f>IF(ISNA(MATCH(Sales!$B8588,Returns!$B$2:$B$297,0)),"No","Yes")</f>
        <v>Yes</v>
      </c>
      <c r="W8588" t="str">
        <f>INDEX(People!$A$2:$A$5,MATCH(Sales!$M8588,People!$B$2:$B$5,0))</f>
        <v>Anna Andreadi</v>
      </c>
    </row>
    <row r="8589" spans="1:23" x14ac:dyDescent="0.25">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c r="V8589" t="str">
        <f>IF(ISNA(MATCH(Sales!$B8589,Returns!$B$2:$B$297,0)),"No","Yes")</f>
        <v>Yes</v>
      </c>
      <c r="W8589" t="str">
        <f>INDEX(People!$A$2:$A$5,MATCH(Sales!$M8589,People!$B$2:$B$5,0))</f>
        <v>Anna Andreadi</v>
      </c>
    </row>
    <row r="8590" spans="1:23" x14ac:dyDescent="0.25">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c r="V8590" t="str">
        <f>IF(ISNA(MATCH(Sales!$B8590,Returns!$B$2:$B$297,0)),"No","Yes")</f>
        <v>No</v>
      </c>
      <c r="W8590" t="str">
        <f>INDEX(People!$A$2:$A$5,MATCH(Sales!$M8590,People!$B$2:$B$5,0))</f>
        <v>Chuck Magee</v>
      </c>
    </row>
    <row r="8591" spans="1:23" x14ac:dyDescent="0.25">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c r="V8591" t="str">
        <f>IF(ISNA(MATCH(Sales!$B8591,Returns!$B$2:$B$297,0)),"No","Yes")</f>
        <v>No</v>
      </c>
      <c r="W8591" t="str">
        <f>INDEX(People!$A$2:$A$5,MATCH(Sales!$M8591,People!$B$2:$B$5,0))</f>
        <v>Chuck Magee</v>
      </c>
    </row>
    <row r="8592" spans="1:23" x14ac:dyDescent="0.25">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c r="V8592" t="str">
        <f>IF(ISNA(MATCH(Sales!$B8592,Returns!$B$2:$B$297,0)),"No","Yes")</f>
        <v>No</v>
      </c>
      <c r="W8592" t="str">
        <f>INDEX(People!$A$2:$A$5,MATCH(Sales!$M8592,People!$B$2:$B$5,0))</f>
        <v>Chuck Magee</v>
      </c>
    </row>
    <row r="8593" spans="1:23" x14ac:dyDescent="0.25">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c r="V8593" t="str">
        <f>IF(ISNA(MATCH(Sales!$B8593,Returns!$B$2:$B$297,0)),"No","Yes")</f>
        <v>Yes</v>
      </c>
      <c r="W8593" t="str">
        <f>INDEX(People!$A$2:$A$5,MATCH(Sales!$M8593,People!$B$2:$B$5,0))</f>
        <v>Anna Andreadi</v>
      </c>
    </row>
    <row r="8594" spans="1:23" x14ac:dyDescent="0.25">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c r="V8594" t="str">
        <f>IF(ISNA(MATCH(Sales!$B8594,Returns!$B$2:$B$297,0)),"No","Yes")</f>
        <v>Yes</v>
      </c>
      <c r="W8594" t="str">
        <f>INDEX(People!$A$2:$A$5,MATCH(Sales!$M8594,People!$B$2:$B$5,0))</f>
        <v>Anna Andreadi</v>
      </c>
    </row>
    <row r="8595" spans="1:23" x14ac:dyDescent="0.25">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c r="V8595" t="str">
        <f>IF(ISNA(MATCH(Sales!$B8595,Returns!$B$2:$B$297,0)),"No","Yes")</f>
        <v>No</v>
      </c>
      <c r="W8595" t="str">
        <f>INDEX(People!$A$2:$A$5,MATCH(Sales!$M8595,People!$B$2:$B$5,0))</f>
        <v>Cassandra Brandow</v>
      </c>
    </row>
    <row r="8596" spans="1:23" x14ac:dyDescent="0.25">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c r="V8596" t="str">
        <f>IF(ISNA(MATCH(Sales!$B8596,Returns!$B$2:$B$297,0)),"No","Yes")</f>
        <v>No</v>
      </c>
      <c r="W8596" t="str">
        <f>INDEX(People!$A$2:$A$5,MATCH(Sales!$M8596,People!$B$2:$B$5,0))</f>
        <v>Cassandra Brandow</v>
      </c>
    </row>
    <row r="8597" spans="1:23" x14ac:dyDescent="0.25">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IF(ISNA(MATCH(Sales!$B8597,Returns!$B$2:$B$297,0)),"No","Yes")</f>
        <v>No</v>
      </c>
      <c r="W8597" t="str">
        <f>INDEX(People!$A$2:$A$5,MATCH(Sales!$M8597,People!$B$2:$B$5,0))</f>
        <v>Cassandra Brandow</v>
      </c>
    </row>
    <row r="8598" spans="1:23" x14ac:dyDescent="0.25">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c r="V8598" t="str">
        <f>IF(ISNA(MATCH(Sales!$B8598,Returns!$B$2:$B$297,0)),"No","Yes")</f>
        <v>No</v>
      </c>
      <c r="W8598" t="str">
        <f>INDEX(People!$A$2:$A$5,MATCH(Sales!$M8598,People!$B$2:$B$5,0))</f>
        <v>Cassandra Brandow</v>
      </c>
    </row>
    <row r="8599" spans="1:23" x14ac:dyDescent="0.25">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c r="V8599" t="str">
        <f>IF(ISNA(MATCH(Sales!$B8599,Returns!$B$2:$B$297,0)),"No","Yes")</f>
        <v>No</v>
      </c>
      <c r="W8599" t="str">
        <f>INDEX(People!$A$2:$A$5,MATCH(Sales!$M8599,People!$B$2:$B$5,0))</f>
        <v>Anna Andreadi</v>
      </c>
    </row>
    <row r="8600" spans="1:23" x14ac:dyDescent="0.25">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IF(ISNA(MATCH(Sales!$B8600,Returns!$B$2:$B$297,0)),"No","Yes")</f>
        <v>No</v>
      </c>
      <c r="W8600" t="str">
        <f>INDEX(People!$A$2:$A$5,MATCH(Sales!$M8600,People!$B$2:$B$5,0))</f>
        <v>Anna Andreadi</v>
      </c>
    </row>
    <row r="8601" spans="1:23" x14ac:dyDescent="0.25">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c r="V8601" t="str">
        <f>IF(ISNA(MATCH(Sales!$B8601,Returns!$B$2:$B$297,0)),"No","Yes")</f>
        <v>No</v>
      </c>
      <c r="W8601" t="str">
        <f>INDEX(People!$A$2:$A$5,MATCH(Sales!$M8601,People!$B$2:$B$5,0))</f>
        <v>Anna Andreadi</v>
      </c>
    </row>
    <row r="8602" spans="1:23" x14ac:dyDescent="0.25">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c r="V8602" t="str">
        <f>IF(ISNA(MATCH(Sales!$B8602,Returns!$B$2:$B$297,0)),"No","Yes")</f>
        <v>No</v>
      </c>
      <c r="W8602" t="str">
        <f>INDEX(People!$A$2:$A$5,MATCH(Sales!$M8602,People!$B$2:$B$5,0))</f>
        <v>Anna Andreadi</v>
      </c>
    </row>
    <row r="8603" spans="1:23" x14ac:dyDescent="0.25">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c r="V8603" t="str">
        <f>IF(ISNA(MATCH(Sales!$B8603,Returns!$B$2:$B$297,0)),"No","Yes")</f>
        <v>No</v>
      </c>
      <c r="W8603" t="str">
        <f>INDEX(People!$A$2:$A$5,MATCH(Sales!$M8603,People!$B$2:$B$5,0))</f>
        <v>Anna Andreadi</v>
      </c>
    </row>
    <row r="8604" spans="1:23" x14ac:dyDescent="0.25">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c r="V8604" t="str">
        <f>IF(ISNA(MATCH(Sales!$B8604,Returns!$B$2:$B$297,0)),"No","Yes")</f>
        <v>No</v>
      </c>
      <c r="W8604" t="str">
        <f>INDEX(People!$A$2:$A$5,MATCH(Sales!$M8604,People!$B$2:$B$5,0))</f>
        <v>Anna Andreadi</v>
      </c>
    </row>
    <row r="8605" spans="1:23" x14ac:dyDescent="0.25">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c r="V8605" t="str">
        <f>IF(ISNA(MATCH(Sales!$B8605,Returns!$B$2:$B$297,0)),"No","Yes")</f>
        <v>No</v>
      </c>
      <c r="W8605" t="str">
        <f>INDEX(People!$A$2:$A$5,MATCH(Sales!$M8605,People!$B$2:$B$5,0))</f>
        <v>Kelly Williams</v>
      </c>
    </row>
    <row r="8606" spans="1:23" x14ac:dyDescent="0.25">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c r="V8606" t="str">
        <f>IF(ISNA(MATCH(Sales!$B8606,Returns!$B$2:$B$297,0)),"No","Yes")</f>
        <v>No</v>
      </c>
      <c r="W8606" t="str">
        <f>INDEX(People!$A$2:$A$5,MATCH(Sales!$M8606,People!$B$2:$B$5,0))</f>
        <v>Kelly Williams</v>
      </c>
    </row>
    <row r="8607" spans="1:23" x14ac:dyDescent="0.25">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c r="V8607" t="str">
        <f>IF(ISNA(MATCH(Sales!$B8607,Returns!$B$2:$B$297,0)),"No","Yes")</f>
        <v>No</v>
      </c>
      <c r="W8607" t="str">
        <f>INDEX(People!$A$2:$A$5,MATCH(Sales!$M8607,People!$B$2:$B$5,0))</f>
        <v>Kelly Williams</v>
      </c>
    </row>
    <row r="8608" spans="1:23" x14ac:dyDescent="0.25">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c r="V8608" t="str">
        <f>IF(ISNA(MATCH(Sales!$B8608,Returns!$B$2:$B$297,0)),"No","Yes")</f>
        <v>No</v>
      </c>
      <c r="W8608" t="str">
        <f>INDEX(People!$A$2:$A$5,MATCH(Sales!$M8608,People!$B$2:$B$5,0))</f>
        <v>Chuck Magee</v>
      </c>
    </row>
    <row r="8609" spans="1:23" x14ac:dyDescent="0.25">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c r="V8609" t="str">
        <f>IF(ISNA(MATCH(Sales!$B8609,Returns!$B$2:$B$297,0)),"No","Yes")</f>
        <v>No</v>
      </c>
      <c r="W8609" t="str">
        <f>INDEX(People!$A$2:$A$5,MATCH(Sales!$M8609,People!$B$2:$B$5,0))</f>
        <v>Chuck Magee</v>
      </c>
    </row>
    <row r="8610" spans="1:23" x14ac:dyDescent="0.25">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IF(ISNA(MATCH(Sales!$B8610,Returns!$B$2:$B$297,0)),"No","Yes")</f>
        <v>No</v>
      </c>
      <c r="W8610" t="str">
        <f>INDEX(People!$A$2:$A$5,MATCH(Sales!$M8610,People!$B$2:$B$5,0))</f>
        <v>Chuck Magee</v>
      </c>
    </row>
    <row r="8611" spans="1:23" x14ac:dyDescent="0.25">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c r="V8611" t="str">
        <f>IF(ISNA(MATCH(Sales!$B8611,Returns!$B$2:$B$297,0)),"No","Yes")</f>
        <v>No</v>
      </c>
      <c r="W8611" t="str">
        <f>INDEX(People!$A$2:$A$5,MATCH(Sales!$M8611,People!$B$2:$B$5,0))</f>
        <v>Chuck Magee</v>
      </c>
    </row>
    <row r="8612" spans="1:23" x14ac:dyDescent="0.25">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IF(ISNA(MATCH(Sales!$B8612,Returns!$B$2:$B$297,0)),"No","Yes")</f>
        <v>No</v>
      </c>
      <c r="W8612" t="str">
        <f>INDEX(People!$A$2:$A$5,MATCH(Sales!$M8612,People!$B$2:$B$5,0))</f>
        <v>Chuck Magee</v>
      </c>
    </row>
    <row r="8613" spans="1:23" x14ac:dyDescent="0.25">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c r="V8613" t="str">
        <f>IF(ISNA(MATCH(Sales!$B8613,Returns!$B$2:$B$297,0)),"No","Yes")</f>
        <v>No</v>
      </c>
      <c r="W8613" t="str">
        <f>INDEX(People!$A$2:$A$5,MATCH(Sales!$M8613,People!$B$2:$B$5,0))</f>
        <v>Anna Andreadi</v>
      </c>
    </row>
    <row r="8614" spans="1:23" x14ac:dyDescent="0.25">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IF(ISNA(MATCH(Sales!$B8614,Returns!$B$2:$B$297,0)),"No","Yes")</f>
        <v>No</v>
      </c>
      <c r="W8614" t="str">
        <f>INDEX(People!$A$2:$A$5,MATCH(Sales!$M8614,People!$B$2:$B$5,0))</f>
        <v>Anna Andreadi</v>
      </c>
    </row>
    <row r="8615" spans="1:23" x14ac:dyDescent="0.25">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c r="V8615" t="str">
        <f>IF(ISNA(MATCH(Sales!$B8615,Returns!$B$2:$B$297,0)),"No","Yes")</f>
        <v>No</v>
      </c>
      <c r="W8615" t="str">
        <f>INDEX(People!$A$2:$A$5,MATCH(Sales!$M8615,People!$B$2:$B$5,0))</f>
        <v>Anna Andreadi</v>
      </c>
    </row>
    <row r="8616" spans="1:23" x14ac:dyDescent="0.25">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c r="V8616" t="str">
        <f>IF(ISNA(MATCH(Sales!$B8616,Returns!$B$2:$B$297,0)),"No","Yes")</f>
        <v>No</v>
      </c>
      <c r="W8616" t="str">
        <f>INDEX(People!$A$2:$A$5,MATCH(Sales!$M8616,People!$B$2:$B$5,0))</f>
        <v>Anna Andreadi</v>
      </c>
    </row>
    <row r="8617" spans="1:23" x14ac:dyDescent="0.25">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c r="V8617" t="str">
        <f>IF(ISNA(MATCH(Sales!$B8617,Returns!$B$2:$B$297,0)),"No","Yes")</f>
        <v>No</v>
      </c>
      <c r="W8617" t="str">
        <f>INDEX(People!$A$2:$A$5,MATCH(Sales!$M8617,People!$B$2:$B$5,0))</f>
        <v>Anna Andreadi</v>
      </c>
    </row>
    <row r="8618" spans="1:23" x14ac:dyDescent="0.25">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IF(ISNA(MATCH(Sales!$B8618,Returns!$B$2:$B$297,0)),"No","Yes")</f>
        <v>No</v>
      </c>
      <c r="W8618" t="str">
        <f>INDEX(People!$A$2:$A$5,MATCH(Sales!$M8618,People!$B$2:$B$5,0))</f>
        <v>Anna Andreadi</v>
      </c>
    </row>
    <row r="8619" spans="1:23" x14ac:dyDescent="0.25">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c r="V8619" t="str">
        <f>IF(ISNA(MATCH(Sales!$B8619,Returns!$B$2:$B$297,0)),"No","Yes")</f>
        <v>No</v>
      </c>
      <c r="W8619" t="str">
        <f>INDEX(People!$A$2:$A$5,MATCH(Sales!$M8619,People!$B$2:$B$5,0))</f>
        <v>Anna Andreadi</v>
      </c>
    </row>
    <row r="8620" spans="1:23" x14ac:dyDescent="0.25">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c r="V8620" t="str">
        <f>IF(ISNA(MATCH(Sales!$B8620,Returns!$B$2:$B$297,0)),"No","Yes")</f>
        <v>Yes</v>
      </c>
      <c r="W8620" t="str">
        <f>INDEX(People!$A$2:$A$5,MATCH(Sales!$M8620,People!$B$2:$B$5,0))</f>
        <v>Anna Andreadi</v>
      </c>
    </row>
    <row r="8621" spans="1:23" x14ac:dyDescent="0.25">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c r="V8621" t="str">
        <f>IF(ISNA(MATCH(Sales!$B8621,Returns!$B$2:$B$297,0)),"No","Yes")</f>
        <v>No</v>
      </c>
      <c r="W8621" t="str">
        <f>INDEX(People!$A$2:$A$5,MATCH(Sales!$M8621,People!$B$2:$B$5,0))</f>
        <v>Chuck Magee</v>
      </c>
    </row>
    <row r="8622" spans="1:23" x14ac:dyDescent="0.25">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c r="V8622" t="str">
        <f>IF(ISNA(MATCH(Sales!$B8622,Returns!$B$2:$B$297,0)),"No","Yes")</f>
        <v>No</v>
      </c>
      <c r="W8622" t="str">
        <f>INDEX(People!$A$2:$A$5,MATCH(Sales!$M8622,People!$B$2:$B$5,0))</f>
        <v>Kelly Williams</v>
      </c>
    </row>
    <row r="8623" spans="1:23" x14ac:dyDescent="0.25">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c r="V8623" t="str">
        <f>IF(ISNA(MATCH(Sales!$B8623,Returns!$B$2:$B$297,0)),"No","Yes")</f>
        <v>No</v>
      </c>
      <c r="W8623" t="str">
        <f>INDEX(People!$A$2:$A$5,MATCH(Sales!$M8623,People!$B$2:$B$5,0))</f>
        <v>Cassandra Brandow</v>
      </c>
    </row>
    <row r="8624" spans="1:23" x14ac:dyDescent="0.25">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c r="V8624" t="str">
        <f>IF(ISNA(MATCH(Sales!$B8624,Returns!$B$2:$B$297,0)),"No","Yes")</f>
        <v>Yes</v>
      </c>
      <c r="W8624" t="str">
        <f>INDEX(People!$A$2:$A$5,MATCH(Sales!$M8624,People!$B$2:$B$5,0))</f>
        <v>Anna Andreadi</v>
      </c>
    </row>
    <row r="8625" spans="1:23" x14ac:dyDescent="0.25">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c r="V8625" t="str">
        <f>IF(ISNA(MATCH(Sales!$B8625,Returns!$B$2:$B$297,0)),"No","Yes")</f>
        <v>No</v>
      </c>
      <c r="W8625" t="str">
        <f>INDEX(People!$A$2:$A$5,MATCH(Sales!$M8625,People!$B$2:$B$5,0))</f>
        <v>Cassandra Brandow</v>
      </c>
    </row>
    <row r="8626" spans="1:23" x14ac:dyDescent="0.25">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c r="V8626" t="str">
        <f>IF(ISNA(MATCH(Sales!$B8626,Returns!$B$2:$B$297,0)),"No","Yes")</f>
        <v>No</v>
      </c>
      <c r="W8626" t="str">
        <f>INDEX(People!$A$2:$A$5,MATCH(Sales!$M8626,People!$B$2:$B$5,0))</f>
        <v>Cassandra Brandow</v>
      </c>
    </row>
    <row r="8627" spans="1:23" x14ac:dyDescent="0.25">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c r="V8627" t="str">
        <f>IF(ISNA(MATCH(Sales!$B8627,Returns!$B$2:$B$297,0)),"No","Yes")</f>
        <v>No</v>
      </c>
      <c r="W8627" t="str">
        <f>INDEX(People!$A$2:$A$5,MATCH(Sales!$M8627,People!$B$2:$B$5,0))</f>
        <v>Anna Andreadi</v>
      </c>
    </row>
    <row r="8628" spans="1:23" x14ac:dyDescent="0.25">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IF(ISNA(MATCH(Sales!$B8628,Returns!$B$2:$B$297,0)),"No","Yes")</f>
        <v>No</v>
      </c>
      <c r="W8628" t="str">
        <f>INDEX(People!$A$2:$A$5,MATCH(Sales!$M8628,People!$B$2:$B$5,0))</f>
        <v>Chuck Magee</v>
      </c>
    </row>
    <row r="8629" spans="1:23" x14ac:dyDescent="0.25">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c r="V8629" t="str">
        <f>IF(ISNA(MATCH(Sales!$B8629,Returns!$B$2:$B$297,0)),"No","Yes")</f>
        <v>No</v>
      </c>
      <c r="W8629" t="str">
        <f>INDEX(People!$A$2:$A$5,MATCH(Sales!$M8629,People!$B$2:$B$5,0))</f>
        <v>Chuck Magee</v>
      </c>
    </row>
    <row r="8630" spans="1:23" x14ac:dyDescent="0.25">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c r="V8630" t="str">
        <f>IF(ISNA(MATCH(Sales!$B8630,Returns!$B$2:$B$297,0)),"No","Yes")</f>
        <v>No</v>
      </c>
      <c r="W8630" t="str">
        <f>INDEX(People!$A$2:$A$5,MATCH(Sales!$M8630,People!$B$2:$B$5,0))</f>
        <v>Chuck Magee</v>
      </c>
    </row>
    <row r="8631" spans="1:23" x14ac:dyDescent="0.25">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c r="V8631" t="str">
        <f>IF(ISNA(MATCH(Sales!$B8631,Returns!$B$2:$B$297,0)),"No","Yes")</f>
        <v>No</v>
      </c>
      <c r="W8631" t="str">
        <f>INDEX(People!$A$2:$A$5,MATCH(Sales!$M8631,People!$B$2:$B$5,0))</f>
        <v>Chuck Magee</v>
      </c>
    </row>
    <row r="8632" spans="1:23" x14ac:dyDescent="0.25">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c r="V8632" t="str">
        <f>IF(ISNA(MATCH(Sales!$B8632,Returns!$B$2:$B$297,0)),"No","Yes")</f>
        <v>No</v>
      </c>
      <c r="W8632" t="str">
        <f>INDEX(People!$A$2:$A$5,MATCH(Sales!$M8632,People!$B$2:$B$5,0))</f>
        <v>Chuck Magee</v>
      </c>
    </row>
    <row r="8633" spans="1:23" x14ac:dyDescent="0.25">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c r="V8633" t="str">
        <f>IF(ISNA(MATCH(Sales!$B8633,Returns!$B$2:$B$297,0)),"No","Yes")</f>
        <v>No</v>
      </c>
      <c r="W8633" t="str">
        <f>INDEX(People!$A$2:$A$5,MATCH(Sales!$M8633,People!$B$2:$B$5,0))</f>
        <v>Chuck Magee</v>
      </c>
    </row>
    <row r="8634" spans="1:23" x14ac:dyDescent="0.25">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c r="V8634" t="str">
        <f>IF(ISNA(MATCH(Sales!$B8634,Returns!$B$2:$B$297,0)),"No","Yes")</f>
        <v>No</v>
      </c>
      <c r="W8634" t="str">
        <f>INDEX(People!$A$2:$A$5,MATCH(Sales!$M8634,People!$B$2:$B$5,0))</f>
        <v>Chuck Magee</v>
      </c>
    </row>
    <row r="8635" spans="1:23" x14ac:dyDescent="0.25">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c r="V8635" t="str">
        <f>IF(ISNA(MATCH(Sales!$B8635,Returns!$B$2:$B$297,0)),"No","Yes")</f>
        <v>No</v>
      </c>
      <c r="W8635" t="str">
        <f>INDEX(People!$A$2:$A$5,MATCH(Sales!$M8635,People!$B$2:$B$5,0))</f>
        <v>Chuck Magee</v>
      </c>
    </row>
    <row r="8636" spans="1:23" x14ac:dyDescent="0.25">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c r="V8636" t="str">
        <f>IF(ISNA(MATCH(Sales!$B8636,Returns!$B$2:$B$297,0)),"No","Yes")</f>
        <v>No</v>
      </c>
      <c r="W8636" t="str">
        <f>INDEX(People!$A$2:$A$5,MATCH(Sales!$M8636,People!$B$2:$B$5,0))</f>
        <v>Chuck Magee</v>
      </c>
    </row>
    <row r="8637" spans="1:23" x14ac:dyDescent="0.25">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c r="V8637" t="str">
        <f>IF(ISNA(MATCH(Sales!$B8637,Returns!$B$2:$B$297,0)),"No","Yes")</f>
        <v>No</v>
      </c>
      <c r="W8637" t="str">
        <f>INDEX(People!$A$2:$A$5,MATCH(Sales!$M8637,People!$B$2:$B$5,0))</f>
        <v>Cassandra Brandow</v>
      </c>
    </row>
    <row r="8638" spans="1:23" x14ac:dyDescent="0.25">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IF(ISNA(MATCH(Sales!$B8638,Returns!$B$2:$B$297,0)),"No","Yes")</f>
        <v>No</v>
      </c>
      <c r="W8638" t="str">
        <f>INDEX(People!$A$2:$A$5,MATCH(Sales!$M8638,People!$B$2:$B$5,0))</f>
        <v>Cassandra Brandow</v>
      </c>
    </row>
    <row r="8639" spans="1:23" x14ac:dyDescent="0.25">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c r="V8639" t="str">
        <f>IF(ISNA(MATCH(Sales!$B8639,Returns!$B$2:$B$297,0)),"No","Yes")</f>
        <v>No</v>
      </c>
      <c r="W8639" t="str">
        <f>INDEX(People!$A$2:$A$5,MATCH(Sales!$M8639,People!$B$2:$B$5,0))</f>
        <v>Anna Andreadi</v>
      </c>
    </row>
    <row r="8640" spans="1:23" x14ac:dyDescent="0.25">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IF(ISNA(MATCH(Sales!$B8640,Returns!$B$2:$B$297,0)),"No","Yes")</f>
        <v>No</v>
      </c>
      <c r="W8640" t="str">
        <f>INDEX(People!$A$2:$A$5,MATCH(Sales!$M8640,People!$B$2:$B$5,0))</f>
        <v>Kelly Williams</v>
      </c>
    </row>
    <row r="8641" spans="1:23" x14ac:dyDescent="0.25">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IF(ISNA(MATCH(Sales!$B8641,Returns!$B$2:$B$297,0)),"No","Yes")</f>
        <v>No</v>
      </c>
      <c r="W8641" t="str">
        <f>INDEX(People!$A$2:$A$5,MATCH(Sales!$M8641,People!$B$2:$B$5,0))</f>
        <v>Cassandra Brandow</v>
      </c>
    </row>
    <row r="8642" spans="1:23" x14ac:dyDescent="0.25">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c r="V8642" t="str">
        <f>IF(ISNA(MATCH(Sales!$B8642,Returns!$B$2:$B$297,0)),"No","Yes")</f>
        <v>No</v>
      </c>
      <c r="W8642" t="str">
        <f>INDEX(People!$A$2:$A$5,MATCH(Sales!$M8642,People!$B$2:$B$5,0))</f>
        <v>Kelly Williams</v>
      </c>
    </row>
    <row r="8643" spans="1:23" x14ac:dyDescent="0.25">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c r="V8643" t="str">
        <f>IF(ISNA(MATCH(Sales!$B8643,Returns!$B$2:$B$297,0)),"No","Yes")</f>
        <v>No</v>
      </c>
      <c r="W8643" t="str">
        <f>INDEX(People!$A$2:$A$5,MATCH(Sales!$M8643,People!$B$2:$B$5,0))</f>
        <v>Anna Andreadi</v>
      </c>
    </row>
    <row r="8644" spans="1:23" x14ac:dyDescent="0.25">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c r="V8644" t="str">
        <f>IF(ISNA(MATCH(Sales!$B8644,Returns!$B$2:$B$297,0)),"No","Yes")</f>
        <v>No</v>
      </c>
      <c r="W8644" t="str">
        <f>INDEX(People!$A$2:$A$5,MATCH(Sales!$M8644,People!$B$2:$B$5,0))</f>
        <v>Cassandra Brandow</v>
      </c>
    </row>
    <row r="8645" spans="1:23" x14ac:dyDescent="0.25">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c r="V8645" t="str">
        <f>IF(ISNA(MATCH(Sales!$B8645,Returns!$B$2:$B$297,0)),"No","Yes")</f>
        <v>No</v>
      </c>
      <c r="W8645" t="str">
        <f>INDEX(People!$A$2:$A$5,MATCH(Sales!$M8645,People!$B$2:$B$5,0))</f>
        <v>Cassandra Brandow</v>
      </c>
    </row>
    <row r="8646" spans="1:23" x14ac:dyDescent="0.25">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c r="V8646" t="str">
        <f>IF(ISNA(MATCH(Sales!$B8646,Returns!$B$2:$B$297,0)),"No","Yes")</f>
        <v>No</v>
      </c>
      <c r="W8646" t="str">
        <f>INDEX(People!$A$2:$A$5,MATCH(Sales!$M8646,People!$B$2:$B$5,0))</f>
        <v>Cassandra Brandow</v>
      </c>
    </row>
    <row r="8647" spans="1:23" x14ac:dyDescent="0.25">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c r="V8647" t="str">
        <f>IF(ISNA(MATCH(Sales!$B8647,Returns!$B$2:$B$297,0)),"No","Yes")</f>
        <v>No</v>
      </c>
      <c r="W8647" t="str">
        <f>INDEX(People!$A$2:$A$5,MATCH(Sales!$M8647,People!$B$2:$B$5,0))</f>
        <v>Cassandra Brandow</v>
      </c>
    </row>
    <row r="8648" spans="1:23" x14ac:dyDescent="0.25">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c r="V8648" t="str">
        <f>IF(ISNA(MATCH(Sales!$B8648,Returns!$B$2:$B$297,0)),"No","Yes")</f>
        <v>Yes</v>
      </c>
      <c r="W8648" t="str">
        <f>INDEX(People!$A$2:$A$5,MATCH(Sales!$M8648,People!$B$2:$B$5,0))</f>
        <v>Anna Andreadi</v>
      </c>
    </row>
    <row r="8649" spans="1:23" x14ac:dyDescent="0.25">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c r="V8649" t="str">
        <f>IF(ISNA(MATCH(Sales!$B8649,Returns!$B$2:$B$297,0)),"No","Yes")</f>
        <v>No</v>
      </c>
      <c r="W8649" t="str">
        <f>INDEX(People!$A$2:$A$5,MATCH(Sales!$M8649,People!$B$2:$B$5,0))</f>
        <v>Cassandra Brandow</v>
      </c>
    </row>
    <row r="8650" spans="1:23" x14ac:dyDescent="0.25">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c r="V8650" t="str">
        <f>IF(ISNA(MATCH(Sales!$B8650,Returns!$B$2:$B$297,0)),"No","Yes")</f>
        <v>No</v>
      </c>
      <c r="W8650" t="str">
        <f>INDEX(People!$A$2:$A$5,MATCH(Sales!$M8650,People!$B$2:$B$5,0))</f>
        <v>Cassandra Brandow</v>
      </c>
    </row>
    <row r="8651" spans="1:23" x14ac:dyDescent="0.25">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c r="V8651" t="str">
        <f>IF(ISNA(MATCH(Sales!$B8651,Returns!$B$2:$B$297,0)),"No","Yes")</f>
        <v>No</v>
      </c>
      <c r="W8651" t="str">
        <f>INDEX(People!$A$2:$A$5,MATCH(Sales!$M8651,People!$B$2:$B$5,0))</f>
        <v>Cassandra Brandow</v>
      </c>
    </row>
    <row r="8652" spans="1:23" x14ac:dyDescent="0.25">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c r="V8652" t="str">
        <f>IF(ISNA(MATCH(Sales!$B8652,Returns!$B$2:$B$297,0)),"No","Yes")</f>
        <v>Yes</v>
      </c>
      <c r="W8652" t="str">
        <f>INDEX(People!$A$2:$A$5,MATCH(Sales!$M8652,People!$B$2:$B$5,0))</f>
        <v>Anna Andreadi</v>
      </c>
    </row>
    <row r="8653" spans="1:23" x14ac:dyDescent="0.25">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c r="V8653" t="str">
        <f>IF(ISNA(MATCH(Sales!$B8653,Returns!$B$2:$B$297,0)),"No","Yes")</f>
        <v>Yes</v>
      </c>
      <c r="W8653" t="str">
        <f>INDEX(People!$A$2:$A$5,MATCH(Sales!$M8653,People!$B$2:$B$5,0))</f>
        <v>Anna Andreadi</v>
      </c>
    </row>
    <row r="8654" spans="1:23" x14ac:dyDescent="0.25">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c r="V8654" t="str">
        <f>IF(ISNA(MATCH(Sales!$B8654,Returns!$B$2:$B$297,0)),"No","Yes")</f>
        <v>Yes</v>
      </c>
      <c r="W8654" t="str">
        <f>INDEX(People!$A$2:$A$5,MATCH(Sales!$M8654,People!$B$2:$B$5,0))</f>
        <v>Anna Andreadi</v>
      </c>
    </row>
    <row r="8655" spans="1:23" x14ac:dyDescent="0.25">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IF(ISNA(MATCH(Sales!$B8655,Returns!$B$2:$B$297,0)),"No","Yes")</f>
        <v>Yes</v>
      </c>
      <c r="W8655" t="str">
        <f>INDEX(People!$A$2:$A$5,MATCH(Sales!$M8655,People!$B$2:$B$5,0))</f>
        <v>Anna Andreadi</v>
      </c>
    </row>
    <row r="8656" spans="1:23" x14ac:dyDescent="0.25">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c r="V8656" t="str">
        <f>IF(ISNA(MATCH(Sales!$B8656,Returns!$B$2:$B$297,0)),"No","Yes")</f>
        <v>Yes</v>
      </c>
      <c r="W8656" t="str">
        <f>INDEX(People!$A$2:$A$5,MATCH(Sales!$M8656,People!$B$2:$B$5,0))</f>
        <v>Anna Andreadi</v>
      </c>
    </row>
    <row r="8657" spans="1:23" x14ac:dyDescent="0.25">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c r="V8657" t="str">
        <f>IF(ISNA(MATCH(Sales!$B8657,Returns!$B$2:$B$297,0)),"No","Yes")</f>
        <v>Yes</v>
      </c>
      <c r="W8657" t="str">
        <f>INDEX(People!$A$2:$A$5,MATCH(Sales!$M8657,People!$B$2:$B$5,0))</f>
        <v>Anna Andreadi</v>
      </c>
    </row>
    <row r="8658" spans="1:23" x14ac:dyDescent="0.25">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c r="V8658" t="str">
        <f>IF(ISNA(MATCH(Sales!$B8658,Returns!$B$2:$B$297,0)),"No","Yes")</f>
        <v>Yes</v>
      </c>
      <c r="W8658" t="str">
        <f>INDEX(People!$A$2:$A$5,MATCH(Sales!$M8658,People!$B$2:$B$5,0))</f>
        <v>Anna Andreadi</v>
      </c>
    </row>
    <row r="8659" spans="1:23" x14ac:dyDescent="0.25">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c r="V8659" t="str">
        <f>IF(ISNA(MATCH(Sales!$B8659,Returns!$B$2:$B$297,0)),"No","Yes")</f>
        <v>Yes</v>
      </c>
      <c r="W8659" t="str">
        <f>INDEX(People!$A$2:$A$5,MATCH(Sales!$M8659,People!$B$2:$B$5,0))</f>
        <v>Anna Andreadi</v>
      </c>
    </row>
    <row r="8660" spans="1:23" x14ac:dyDescent="0.25">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c r="V8660" t="str">
        <f>IF(ISNA(MATCH(Sales!$B8660,Returns!$B$2:$B$297,0)),"No","Yes")</f>
        <v>No</v>
      </c>
      <c r="W8660" t="str">
        <f>INDEX(People!$A$2:$A$5,MATCH(Sales!$M8660,People!$B$2:$B$5,0))</f>
        <v>Kelly Williams</v>
      </c>
    </row>
    <row r="8661" spans="1:23" x14ac:dyDescent="0.25">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c r="V8661" t="str">
        <f>IF(ISNA(MATCH(Sales!$B8661,Returns!$B$2:$B$297,0)),"No","Yes")</f>
        <v>No</v>
      </c>
      <c r="W8661" t="str">
        <f>INDEX(People!$A$2:$A$5,MATCH(Sales!$M8661,People!$B$2:$B$5,0))</f>
        <v>Chuck Magee</v>
      </c>
    </row>
    <row r="8662" spans="1:23" x14ac:dyDescent="0.25">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c r="V8662" t="str">
        <f>IF(ISNA(MATCH(Sales!$B8662,Returns!$B$2:$B$297,0)),"No","Yes")</f>
        <v>No</v>
      </c>
      <c r="W8662" t="str">
        <f>INDEX(People!$A$2:$A$5,MATCH(Sales!$M8662,People!$B$2:$B$5,0))</f>
        <v>Cassandra Brandow</v>
      </c>
    </row>
    <row r="8663" spans="1:23" x14ac:dyDescent="0.25">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c r="V8663" t="str">
        <f>IF(ISNA(MATCH(Sales!$B8663,Returns!$B$2:$B$297,0)),"No","Yes")</f>
        <v>No</v>
      </c>
      <c r="W8663" t="str">
        <f>INDEX(People!$A$2:$A$5,MATCH(Sales!$M8663,People!$B$2:$B$5,0))</f>
        <v>Kelly Williams</v>
      </c>
    </row>
    <row r="8664" spans="1:23" x14ac:dyDescent="0.25">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c r="V8664" t="str">
        <f>IF(ISNA(MATCH(Sales!$B8664,Returns!$B$2:$B$297,0)),"No","Yes")</f>
        <v>No</v>
      </c>
      <c r="W8664" t="str">
        <f>INDEX(People!$A$2:$A$5,MATCH(Sales!$M8664,People!$B$2:$B$5,0))</f>
        <v>Kelly Williams</v>
      </c>
    </row>
    <row r="8665" spans="1:23" x14ac:dyDescent="0.25">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c r="V8665" t="str">
        <f>IF(ISNA(MATCH(Sales!$B8665,Returns!$B$2:$B$297,0)),"No","Yes")</f>
        <v>No</v>
      </c>
      <c r="W8665" t="str">
        <f>INDEX(People!$A$2:$A$5,MATCH(Sales!$M8665,People!$B$2:$B$5,0))</f>
        <v>Kelly Williams</v>
      </c>
    </row>
    <row r="8666" spans="1:23" x14ac:dyDescent="0.25">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c r="V8666" t="str">
        <f>IF(ISNA(MATCH(Sales!$B8666,Returns!$B$2:$B$297,0)),"No","Yes")</f>
        <v>No</v>
      </c>
      <c r="W8666" t="str">
        <f>INDEX(People!$A$2:$A$5,MATCH(Sales!$M8666,People!$B$2:$B$5,0))</f>
        <v>Anna Andreadi</v>
      </c>
    </row>
    <row r="8667" spans="1:23" x14ac:dyDescent="0.25">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IF(ISNA(MATCH(Sales!$B8667,Returns!$B$2:$B$297,0)),"No","Yes")</f>
        <v>Yes</v>
      </c>
      <c r="W8667" t="str">
        <f>INDEX(People!$A$2:$A$5,MATCH(Sales!$M8667,People!$B$2:$B$5,0))</f>
        <v>Anna Andreadi</v>
      </c>
    </row>
    <row r="8668" spans="1:23" x14ac:dyDescent="0.25">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c r="V8668" t="str">
        <f>IF(ISNA(MATCH(Sales!$B8668,Returns!$B$2:$B$297,0)),"No","Yes")</f>
        <v>No</v>
      </c>
      <c r="W8668" t="str">
        <f>INDEX(People!$A$2:$A$5,MATCH(Sales!$M8668,People!$B$2:$B$5,0))</f>
        <v>Chuck Magee</v>
      </c>
    </row>
    <row r="8669" spans="1:23" x14ac:dyDescent="0.25">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c r="V8669" t="str">
        <f>IF(ISNA(MATCH(Sales!$B8669,Returns!$B$2:$B$297,0)),"No","Yes")</f>
        <v>No</v>
      </c>
      <c r="W8669" t="str">
        <f>INDEX(People!$A$2:$A$5,MATCH(Sales!$M8669,People!$B$2:$B$5,0))</f>
        <v>Anna Andreadi</v>
      </c>
    </row>
    <row r="8670" spans="1:23" x14ac:dyDescent="0.25">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c r="V8670" t="str">
        <f>IF(ISNA(MATCH(Sales!$B8670,Returns!$B$2:$B$297,0)),"No","Yes")</f>
        <v>No</v>
      </c>
      <c r="W8670" t="str">
        <f>INDEX(People!$A$2:$A$5,MATCH(Sales!$M8670,People!$B$2:$B$5,0))</f>
        <v>Anna Andreadi</v>
      </c>
    </row>
    <row r="8671" spans="1:23" x14ac:dyDescent="0.25">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c r="V8671" t="str">
        <f>IF(ISNA(MATCH(Sales!$B8671,Returns!$B$2:$B$297,0)),"No","Yes")</f>
        <v>No</v>
      </c>
      <c r="W8671" t="str">
        <f>INDEX(People!$A$2:$A$5,MATCH(Sales!$M8671,People!$B$2:$B$5,0))</f>
        <v>Anna Andreadi</v>
      </c>
    </row>
    <row r="8672" spans="1:23" x14ac:dyDescent="0.25">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c r="V8672" t="str">
        <f>IF(ISNA(MATCH(Sales!$B8672,Returns!$B$2:$B$297,0)),"No","Yes")</f>
        <v>No</v>
      </c>
      <c r="W8672" t="str">
        <f>INDEX(People!$A$2:$A$5,MATCH(Sales!$M8672,People!$B$2:$B$5,0))</f>
        <v>Chuck Magee</v>
      </c>
    </row>
    <row r="8673" spans="1:23" x14ac:dyDescent="0.25">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c r="V8673" t="str">
        <f>IF(ISNA(MATCH(Sales!$B8673,Returns!$B$2:$B$297,0)),"No","Yes")</f>
        <v>No</v>
      </c>
      <c r="W8673" t="str">
        <f>INDEX(People!$A$2:$A$5,MATCH(Sales!$M8673,People!$B$2:$B$5,0))</f>
        <v>Chuck Magee</v>
      </c>
    </row>
    <row r="8674" spans="1:23" x14ac:dyDescent="0.25">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c r="V8674" t="str">
        <f>IF(ISNA(MATCH(Sales!$B8674,Returns!$B$2:$B$297,0)),"No","Yes")</f>
        <v>No</v>
      </c>
      <c r="W8674" t="str">
        <f>INDEX(People!$A$2:$A$5,MATCH(Sales!$M8674,People!$B$2:$B$5,0))</f>
        <v>Kelly Williams</v>
      </c>
    </row>
    <row r="8675" spans="1:23" x14ac:dyDescent="0.25">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c r="V8675" t="str">
        <f>IF(ISNA(MATCH(Sales!$B8675,Returns!$B$2:$B$297,0)),"No","Yes")</f>
        <v>No</v>
      </c>
      <c r="W8675" t="str">
        <f>INDEX(People!$A$2:$A$5,MATCH(Sales!$M8675,People!$B$2:$B$5,0))</f>
        <v>Kelly Williams</v>
      </c>
    </row>
    <row r="8676" spans="1:23" x14ac:dyDescent="0.25">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c r="V8676" t="str">
        <f>IF(ISNA(MATCH(Sales!$B8676,Returns!$B$2:$B$297,0)),"No","Yes")</f>
        <v>No</v>
      </c>
      <c r="W8676" t="str">
        <f>INDEX(People!$A$2:$A$5,MATCH(Sales!$M8676,People!$B$2:$B$5,0))</f>
        <v>Kelly Williams</v>
      </c>
    </row>
    <row r="8677" spans="1:23" x14ac:dyDescent="0.25">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c r="V8677" t="str">
        <f>IF(ISNA(MATCH(Sales!$B8677,Returns!$B$2:$B$297,0)),"No","Yes")</f>
        <v>No</v>
      </c>
      <c r="W8677" t="str">
        <f>INDEX(People!$A$2:$A$5,MATCH(Sales!$M8677,People!$B$2:$B$5,0))</f>
        <v>Kelly Williams</v>
      </c>
    </row>
    <row r="8678" spans="1:23" x14ac:dyDescent="0.25">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c r="V8678" t="str">
        <f>IF(ISNA(MATCH(Sales!$B8678,Returns!$B$2:$B$297,0)),"No","Yes")</f>
        <v>No</v>
      </c>
      <c r="W8678" t="str">
        <f>INDEX(People!$A$2:$A$5,MATCH(Sales!$M8678,People!$B$2:$B$5,0))</f>
        <v>Kelly Williams</v>
      </c>
    </row>
    <row r="8679" spans="1:23" x14ac:dyDescent="0.25">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c r="V8679" t="str">
        <f>IF(ISNA(MATCH(Sales!$B8679,Returns!$B$2:$B$297,0)),"No","Yes")</f>
        <v>No</v>
      </c>
      <c r="W8679" t="str">
        <f>INDEX(People!$A$2:$A$5,MATCH(Sales!$M8679,People!$B$2:$B$5,0))</f>
        <v>Kelly Williams</v>
      </c>
    </row>
    <row r="8680" spans="1:23" x14ac:dyDescent="0.25">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c r="V8680" t="str">
        <f>IF(ISNA(MATCH(Sales!$B8680,Returns!$B$2:$B$297,0)),"No","Yes")</f>
        <v>No</v>
      </c>
      <c r="W8680" t="str">
        <f>INDEX(People!$A$2:$A$5,MATCH(Sales!$M8680,People!$B$2:$B$5,0))</f>
        <v>Kelly Williams</v>
      </c>
    </row>
    <row r="8681" spans="1:23" x14ac:dyDescent="0.25">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c r="V8681" t="str">
        <f>IF(ISNA(MATCH(Sales!$B8681,Returns!$B$2:$B$297,0)),"No","Yes")</f>
        <v>No</v>
      </c>
      <c r="W8681" t="str">
        <f>INDEX(People!$A$2:$A$5,MATCH(Sales!$M8681,People!$B$2:$B$5,0))</f>
        <v>Kelly Williams</v>
      </c>
    </row>
    <row r="8682" spans="1:23" x14ac:dyDescent="0.25">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c r="V8682" t="str">
        <f>IF(ISNA(MATCH(Sales!$B8682,Returns!$B$2:$B$297,0)),"No","Yes")</f>
        <v>No</v>
      </c>
      <c r="W8682" t="str">
        <f>INDEX(People!$A$2:$A$5,MATCH(Sales!$M8682,People!$B$2:$B$5,0))</f>
        <v>Cassandra Brandow</v>
      </c>
    </row>
    <row r="8683" spans="1:23" x14ac:dyDescent="0.25">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c r="V8683" t="str">
        <f>IF(ISNA(MATCH(Sales!$B8683,Returns!$B$2:$B$297,0)),"No","Yes")</f>
        <v>No</v>
      </c>
      <c r="W8683" t="str">
        <f>INDEX(People!$A$2:$A$5,MATCH(Sales!$M8683,People!$B$2:$B$5,0))</f>
        <v>Cassandra Brandow</v>
      </c>
    </row>
    <row r="8684" spans="1:23" x14ac:dyDescent="0.25">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c r="V8684" t="str">
        <f>IF(ISNA(MATCH(Sales!$B8684,Returns!$B$2:$B$297,0)),"No","Yes")</f>
        <v>No</v>
      </c>
      <c r="W8684" t="str">
        <f>INDEX(People!$A$2:$A$5,MATCH(Sales!$M8684,People!$B$2:$B$5,0))</f>
        <v>Cassandra Brandow</v>
      </c>
    </row>
    <row r="8685" spans="1:23" x14ac:dyDescent="0.25">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c r="V8685" t="str">
        <f>IF(ISNA(MATCH(Sales!$B8685,Returns!$B$2:$B$297,0)),"No","Yes")</f>
        <v>No</v>
      </c>
      <c r="W8685" t="str">
        <f>INDEX(People!$A$2:$A$5,MATCH(Sales!$M8685,People!$B$2:$B$5,0))</f>
        <v>Anna Andreadi</v>
      </c>
    </row>
    <row r="8686" spans="1:23" x14ac:dyDescent="0.25">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c r="V8686" t="str">
        <f>IF(ISNA(MATCH(Sales!$B8686,Returns!$B$2:$B$297,0)),"No","Yes")</f>
        <v>No</v>
      </c>
      <c r="W8686" t="str">
        <f>INDEX(People!$A$2:$A$5,MATCH(Sales!$M8686,People!$B$2:$B$5,0))</f>
        <v>Anna Andreadi</v>
      </c>
    </row>
    <row r="8687" spans="1:23" x14ac:dyDescent="0.25">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c r="V8687" t="str">
        <f>IF(ISNA(MATCH(Sales!$B8687,Returns!$B$2:$B$297,0)),"No","Yes")</f>
        <v>No</v>
      </c>
      <c r="W8687" t="str">
        <f>INDEX(People!$A$2:$A$5,MATCH(Sales!$M8687,People!$B$2:$B$5,0))</f>
        <v>Chuck Magee</v>
      </c>
    </row>
    <row r="8688" spans="1:23" x14ac:dyDescent="0.25">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c r="V8688" t="str">
        <f>IF(ISNA(MATCH(Sales!$B8688,Returns!$B$2:$B$297,0)),"No","Yes")</f>
        <v>No</v>
      </c>
      <c r="W8688" t="str">
        <f>INDEX(People!$A$2:$A$5,MATCH(Sales!$M8688,People!$B$2:$B$5,0))</f>
        <v>Anna Andreadi</v>
      </c>
    </row>
    <row r="8689" spans="1:23" x14ac:dyDescent="0.25">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IF(ISNA(MATCH(Sales!$B8689,Returns!$B$2:$B$297,0)),"No","Yes")</f>
        <v>No</v>
      </c>
      <c r="W8689" t="str">
        <f>INDEX(People!$A$2:$A$5,MATCH(Sales!$M8689,People!$B$2:$B$5,0))</f>
        <v>Anna Andreadi</v>
      </c>
    </row>
    <row r="8690" spans="1:23" x14ac:dyDescent="0.25">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IF(ISNA(MATCH(Sales!$B8690,Returns!$B$2:$B$297,0)),"No","Yes")</f>
        <v>No</v>
      </c>
      <c r="W8690" t="str">
        <f>INDEX(People!$A$2:$A$5,MATCH(Sales!$M8690,People!$B$2:$B$5,0))</f>
        <v>Anna Andreadi</v>
      </c>
    </row>
    <row r="8691" spans="1:23" x14ac:dyDescent="0.25">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c r="V8691" t="str">
        <f>IF(ISNA(MATCH(Sales!$B8691,Returns!$B$2:$B$297,0)),"No","Yes")</f>
        <v>No</v>
      </c>
      <c r="W8691" t="str">
        <f>INDEX(People!$A$2:$A$5,MATCH(Sales!$M8691,People!$B$2:$B$5,0))</f>
        <v>Chuck Magee</v>
      </c>
    </row>
    <row r="8692" spans="1:23" x14ac:dyDescent="0.25">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c r="V8692" t="str">
        <f>IF(ISNA(MATCH(Sales!$B8692,Returns!$B$2:$B$297,0)),"No","Yes")</f>
        <v>No</v>
      </c>
      <c r="W8692" t="str">
        <f>INDEX(People!$A$2:$A$5,MATCH(Sales!$M8692,People!$B$2:$B$5,0))</f>
        <v>Chuck Magee</v>
      </c>
    </row>
    <row r="8693" spans="1:23" x14ac:dyDescent="0.25">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c r="V8693" t="str">
        <f>IF(ISNA(MATCH(Sales!$B8693,Returns!$B$2:$B$297,0)),"No","Yes")</f>
        <v>No</v>
      </c>
      <c r="W8693" t="str">
        <f>INDEX(People!$A$2:$A$5,MATCH(Sales!$M8693,People!$B$2:$B$5,0))</f>
        <v>Chuck Magee</v>
      </c>
    </row>
    <row r="8694" spans="1:23" x14ac:dyDescent="0.25">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c r="V8694" t="str">
        <f>IF(ISNA(MATCH(Sales!$B8694,Returns!$B$2:$B$297,0)),"No","Yes")</f>
        <v>No</v>
      </c>
      <c r="W8694" t="str">
        <f>INDEX(People!$A$2:$A$5,MATCH(Sales!$M8694,People!$B$2:$B$5,0))</f>
        <v>Chuck Magee</v>
      </c>
    </row>
    <row r="8695" spans="1:23" x14ac:dyDescent="0.25">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IF(ISNA(MATCH(Sales!$B8695,Returns!$B$2:$B$297,0)),"No","Yes")</f>
        <v>Yes</v>
      </c>
      <c r="W8695" t="str">
        <f>INDEX(People!$A$2:$A$5,MATCH(Sales!$M8695,People!$B$2:$B$5,0))</f>
        <v>Anna Andreadi</v>
      </c>
    </row>
    <row r="8696" spans="1:23" x14ac:dyDescent="0.25">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c r="V8696" t="str">
        <f>IF(ISNA(MATCH(Sales!$B8696,Returns!$B$2:$B$297,0)),"No","Yes")</f>
        <v>No</v>
      </c>
      <c r="W8696" t="str">
        <f>INDEX(People!$A$2:$A$5,MATCH(Sales!$M8696,People!$B$2:$B$5,0))</f>
        <v>Kelly Williams</v>
      </c>
    </row>
    <row r="8697" spans="1:23" x14ac:dyDescent="0.25">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c r="V8697" t="str">
        <f>IF(ISNA(MATCH(Sales!$B8697,Returns!$B$2:$B$297,0)),"No","Yes")</f>
        <v>No</v>
      </c>
      <c r="W8697" t="str">
        <f>INDEX(People!$A$2:$A$5,MATCH(Sales!$M8697,People!$B$2:$B$5,0))</f>
        <v>Anna Andreadi</v>
      </c>
    </row>
    <row r="8698" spans="1:23" x14ac:dyDescent="0.25">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c r="V8698" t="str">
        <f>IF(ISNA(MATCH(Sales!$B8698,Returns!$B$2:$B$297,0)),"No","Yes")</f>
        <v>Yes</v>
      </c>
      <c r="W8698" t="str">
        <f>INDEX(People!$A$2:$A$5,MATCH(Sales!$M8698,People!$B$2:$B$5,0))</f>
        <v>Cassandra Brandow</v>
      </c>
    </row>
    <row r="8699" spans="1:23" x14ac:dyDescent="0.25">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c r="V8699" t="str">
        <f>IF(ISNA(MATCH(Sales!$B8699,Returns!$B$2:$B$297,0)),"No","Yes")</f>
        <v>Yes</v>
      </c>
      <c r="W8699" t="str">
        <f>INDEX(People!$A$2:$A$5,MATCH(Sales!$M8699,People!$B$2:$B$5,0))</f>
        <v>Cassandra Brandow</v>
      </c>
    </row>
    <row r="8700" spans="1:23" x14ac:dyDescent="0.25">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c r="V8700" t="str">
        <f>IF(ISNA(MATCH(Sales!$B8700,Returns!$B$2:$B$297,0)),"No","Yes")</f>
        <v>Yes</v>
      </c>
      <c r="W8700" t="str">
        <f>INDEX(People!$A$2:$A$5,MATCH(Sales!$M8700,People!$B$2:$B$5,0))</f>
        <v>Cassandra Brandow</v>
      </c>
    </row>
    <row r="8701" spans="1:23" x14ac:dyDescent="0.25">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c r="V8701" t="str">
        <f>IF(ISNA(MATCH(Sales!$B8701,Returns!$B$2:$B$297,0)),"No","Yes")</f>
        <v>Yes</v>
      </c>
      <c r="W8701" t="str">
        <f>INDEX(People!$A$2:$A$5,MATCH(Sales!$M8701,People!$B$2:$B$5,0))</f>
        <v>Cassandra Brandow</v>
      </c>
    </row>
    <row r="8702" spans="1:23" x14ac:dyDescent="0.25">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c r="V8702" t="str">
        <f>IF(ISNA(MATCH(Sales!$B8702,Returns!$B$2:$B$297,0)),"No","Yes")</f>
        <v>Yes</v>
      </c>
      <c r="W8702" t="str">
        <f>INDEX(People!$A$2:$A$5,MATCH(Sales!$M8702,People!$B$2:$B$5,0))</f>
        <v>Cassandra Brandow</v>
      </c>
    </row>
    <row r="8703" spans="1:23" x14ac:dyDescent="0.25">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c r="V8703" t="str">
        <f>IF(ISNA(MATCH(Sales!$B8703,Returns!$B$2:$B$297,0)),"No","Yes")</f>
        <v>Yes</v>
      </c>
      <c r="W8703" t="str">
        <f>INDEX(People!$A$2:$A$5,MATCH(Sales!$M8703,People!$B$2:$B$5,0))</f>
        <v>Cassandra Brandow</v>
      </c>
    </row>
    <row r="8704" spans="1:23" x14ac:dyDescent="0.25">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c r="V8704" t="str">
        <f>IF(ISNA(MATCH(Sales!$B8704,Returns!$B$2:$B$297,0)),"No","Yes")</f>
        <v>Yes</v>
      </c>
      <c r="W8704" t="str">
        <f>INDEX(People!$A$2:$A$5,MATCH(Sales!$M8704,People!$B$2:$B$5,0))</f>
        <v>Cassandra Brandow</v>
      </c>
    </row>
    <row r="8705" spans="1:23" x14ac:dyDescent="0.25">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c r="V8705" t="str">
        <f>IF(ISNA(MATCH(Sales!$B8705,Returns!$B$2:$B$297,0)),"No","Yes")</f>
        <v>No</v>
      </c>
      <c r="W8705" t="str">
        <f>INDEX(People!$A$2:$A$5,MATCH(Sales!$M8705,People!$B$2:$B$5,0))</f>
        <v>Chuck Magee</v>
      </c>
    </row>
    <row r="8706" spans="1:23" x14ac:dyDescent="0.25">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c r="V8706" t="str">
        <f>IF(ISNA(MATCH(Sales!$B8706,Returns!$B$2:$B$297,0)),"No","Yes")</f>
        <v>No</v>
      </c>
      <c r="W8706" t="str">
        <f>INDEX(People!$A$2:$A$5,MATCH(Sales!$M8706,People!$B$2:$B$5,0))</f>
        <v>Kelly Williams</v>
      </c>
    </row>
    <row r="8707" spans="1:23" x14ac:dyDescent="0.25">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c r="V8707" t="str">
        <f>IF(ISNA(MATCH(Sales!$B8707,Returns!$B$2:$B$297,0)),"No","Yes")</f>
        <v>No</v>
      </c>
      <c r="W8707" t="str">
        <f>INDEX(People!$A$2:$A$5,MATCH(Sales!$M8707,People!$B$2:$B$5,0))</f>
        <v>Anna Andreadi</v>
      </c>
    </row>
    <row r="8708" spans="1:23" x14ac:dyDescent="0.25">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c r="V8708" t="str">
        <f>IF(ISNA(MATCH(Sales!$B8708,Returns!$B$2:$B$297,0)),"No","Yes")</f>
        <v>No</v>
      </c>
      <c r="W8708" t="str">
        <f>INDEX(People!$A$2:$A$5,MATCH(Sales!$M8708,People!$B$2:$B$5,0))</f>
        <v>Chuck Magee</v>
      </c>
    </row>
    <row r="8709" spans="1:23" x14ac:dyDescent="0.25">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IF(ISNA(MATCH(Sales!$B8709,Returns!$B$2:$B$297,0)),"No","Yes")</f>
        <v>No</v>
      </c>
      <c r="W8709" t="str">
        <f>INDEX(People!$A$2:$A$5,MATCH(Sales!$M8709,People!$B$2:$B$5,0))</f>
        <v>Chuck Magee</v>
      </c>
    </row>
    <row r="8710" spans="1:23" x14ac:dyDescent="0.25">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IF(ISNA(MATCH(Sales!$B8710,Returns!$B$2:$B$297,0)),"No","Yes")</f>
        <v>No</v>
      </c>
      <c r="W8710" t="str">
        <f>INDEX(People!$A$2:$A$5,MATCH(Sales!$M8710,People!$B$2:$B$5,0))</f>
        <v>Anna Andreadi</v>
      </c>
    </row>
    <row r="8711" spans="1:23" x14ac:dyDescent="0.25">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c r="V8711" t="str">
        <f>IF(ISNA(MATCH(Sales!$B8711,Returns!$B$2:$B$297,0)),"No","Yes")</f>
        <v>No</v>
      </c>
      <c r="W8711" t="str">
        <f>INDEX(People!$A$2:$A$5,MATCH(Sales!$M8711,People!$B$2:$B$5,0))</f>
        <v>Anna Andreadi</v>
      </c>
    </row>
    <row r="8712" spans="1:23" x14ac:dyDescent="0.25">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c r="V8712" t="str">
        <f>IF(ISNA(MATCH(Sales!$B8712,Returns!$B$2:$B$297,0)),"No","Yes")</f>
        <v>No</v>
      </c>
      <c r="W8712" t="str">
        <f>INDEX(People!$A$2:$A$5,MATCH(Sales!$M8712,People!$B$2:$B$5,0))</f>
        <v>Anna Andreadi</v>
      </c>
    </row>
    <row r="8713" spans="1:23" x14ac:dyDescent="0.25">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c r="V8713" t="str">
        <f>IF(ISNA(MATCH(Sales!$B8713,Returns!$B$2:$B$297,0)),"No","Yes")</f>
        <v>No</v>
      </c>
      <c r="W8713" t="str">
        <f>INDEX(People!$A$2:$A$5,MATCH(Sales!$M8713,People!$B$2:$B$5,0))</f>
        <v>Anna Andreadi</v>
      </c>
    </row>
    <row r="8714" spans="1:23" x14ac:dyDescent="0.25">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c r="V8714" t="str">
        <f>IF(ISNA(MATCH(Sales!$B8714,Returns!$B$2:$B$297,0)),"No","Yes")</f>
        <v>No</v>
      </c>
      <c r="W8714" t="str">
        <f>INDEX(People!$A$2:$A$5,MATCH(Sales!$M8714,People!$B$2:$B$5,0))</f>
        <v>Anna Andreadi</v>
      </c>
    </row>
    <row r="8715" spans="1:23" x14ac:dyDescent="0.25">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c r="V8715" t="str">
        <f>IF(ISNA(MATCH(Sales!$B8715,Returns!$B$2:$B$297,0)),"No","Yes")</f>
        <v>No</v>
      </c>
      <c r="W8715" t="str">
        <f>INDEX(People!$A$2:$A$5,MATCH(Sales!$M8715,People!$B$2:$B$5,0))</f>
        <v>Anna Andreadi</v>
      </c>
    </row>
    <row r="8716" spans="1:23" x14ac:dyDescent="0.25">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c r="V8716" t="str">
        <f>IF(ISNA(MATCH(Sales!$B8716,Returns!$B$2:$B$297,0)),"No","Yes")</f>
        <v>No</v>
      </c>
      <c r="W8716" t="str">
        <f>INDEX(People!$A$2:$A$5,MATCH(Sales!$M8716,People!$B$2:$B$5,0))</f>
        <v>Anna Andreadi</v>
      </c>
    </row>
    <row r="8717" spans="1:23" x14ac:dyDescent="0.25">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c r="V8717" t="str">
        <f>IF(ISNA(MATCH(Sales!$B8717,Returns!$B$2:$B$297,0)),"No","Yes")</f>
        <v>No</v>
      </c>
      <c r="W8717" t="str">
        <f>INDEX(People!$A$2:$A$5,MATCH(Sales!$M8717,People!$B$2:$B$5,0))</f>
        <v>Chuck Magee</v>
      </c>
    </row>
    <row r="8718" spans="1:23" x14ac:dyDescent="0.25">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c r="V8718" t="str">
        <f>IF(ISNA(MATCH(Sales!$B8718,Returns!$B$2:$B$297,0)),"No","Yes")</f>
        <v>No</v>
      </c>
      <c r="W8718" t="str">
        <f>INDEX(People!$A$2:$A$5,MATCH(Sales!$M8718,People!$B$2:$B$5,0))</f>
        <v>Kelly Williams</v>
      </c>
    </row>
    <row r="8719" spans="1:23" x14ac:dyDescent="0.25">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c r="V8719" t="str">
        <f>IF(ISNA(MATCH(Sales!$B8719,Returns!$B$2:$B$297,0)),"No","Yes")</f>
        <v>No</v>
      </c>
      <c r="W8719" t="str">
        <f>INDEX(People!$A$2:$A$5,MATCH(Sales!$M8719,People!$B$2:$B$5,0))</f>
        <v>Kelly Williams</v>
      </c>
    </row>
    <row r="8720" spans="1:23" x14ac:dyDescent="0.25">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c r="V8720" t="str">
        <f>IF(ISNA(MATCH(Sales!$B8720,Returns!$B$2:$B$297,0)),"No","Yes")</f>
        <v>No</v>
      </c>
      <c r="W8720" t="str">
        <f>INDEX(People!$A$2:$A$5,MATCH(Sales!$M8720,People!$B$2:$B$5,0))</f>
        <v>Kelly Williams</v>
      </c>
    </row>
    <row r="8721" spans="1:23" x14ac:dyDescent="0.25">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c r="V8721" t="str">
        <f>IF(ISNA(MATCH(Sales!$B8721,Returns!$B$2:$B$297,0)),"No","Yes")</f>
        <v>No</v>
      </c>
      <c r="W8721" t="str">
        <f>INDEX(People!$A$2:$A$5,MATCH(Sales!$M8721,People!$B$2:$B$5,0))</f>
        <v>Kelly Williams</v>
      </c>
    </row>
    <row r="8722" spans="1:23" x14ac:dyDescent="0.25">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c r="V8722" t="str">
        <f>IF(ISNA(MATCH(Sales!$B8722,Returns!$B$2:$B$297,0)),"No","Yes")</f>
        <v>No</v>
      </c>
      <c r="W8722" t="str">
        <f>INDEX(People!$A$2:$A$5,MATCH(Sales!$M8722,People!$B$2:$B$5,0))</f>
        <v>Kelly Williams</v>
      </c>
    </row>
    <row r="8723" spans="1:23" x14ac:dyDescent="0.25">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c r="V8723" t="str">
        <f>IF(ISNA(MATCH(Sales!$B8723,Returns!$B$2:$B$297,0)),"No","Yes")</f>
        <v>No</v>
      </c>
      <c r="W8723" t="str">
        <f>INDEX(People!$A$2:$A$5,MATCH(Sales!$M8723,People!$B$2:$B$5,0))</f>
        <v>Kelly Williams</v>
      </c>
    </row>
    <row r="8724" spans="1:23" x14ac:dyDescent="0.25">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c r="V8724" t="str">
        <f>IF(ISNA(MATCH(Sales!$B8724,Returns!$B$2:$B$297,0)),"No","Yes")</f>
        <v>No</v>
      </c>
      <c r="W8724" t="str">
        <f>INDEX(People!$A$2:$A$5,MATCH(Sales!$M8724,People!$B$2:$B$5,0))</f>
        <v>Kelly Williams</v>
      </c>
    </row>
    <row r="8725" spans="1:23" x14ac:dyDescent="0.25">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IF(ISNA(MATCH(Sales!$B8725,Returns!$B$2:$B$297,0)),"No","Yes")</f>
        <v>No</v>
      </c>
      <c r="W8725" t="str">
        <f>INDEX(People!$A$2:$A$5,MATCH(Sales!$M8725,People!$B$2:$B$5,0))</f>
        <v>Cassandra Brandow</v>
      </c>
    </row>
    <row r="8726" spans="1:23" x14ac:dyDescent="0.25">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c r="V8726" t="str">
        <f>IF(ISNA(MATCH(Sales!$B8726,Returns!$B$2:$B$297,0)),"No","Yes")</f>
        <v>No</v>
      </c>
      <c r="W8726" t="str">
        <f>INDEX(People!$A$2:$A$5,MATCH(Sales!$M8726,People!$B$2:$B$5,0))</f>
        <v>Cassandra Brandow</v>
      </c>
    </row>
    <row r="8727" spans="1:23" x14ac:dyDescent="0.25">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IF(ISNA(MATCH(Sales!$B8727,Returns!$B$2:$B$297,0)),"No","Yes")</f>
        <v>No</v>
      </c>
      <c r="W8727" t="str">
        <f>INDEX(People!$A$2:$A$5,MATCH(Sales!$M8727,People!$B$2:$B$5,0))</f>
        <v>Anna Andreadi</v>
      </c>
    </row>
    <row r="8728" spans="1:23" x14ac:dyDescent="0.25">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c r="V8728" t="str">
        <f>IF(ISNA(MATCH(Sales!$B8728,Returns!$B$2:$B$297,0)),"No","Yes")</f>
        <v>No</v>
      </c>
      <c r="W8728" t="str">
        <f>INDEX(People!$A$2:$A$5,MATCH(Sales!$M8728,People!$B$2:$B$5,0))</f>
        <v>Cassandra Brandow</v>
      </c>
    </row>
    <row r="8729" spans="1:23" x14ac:dyDescent="0.25">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c r="V8729" t="str">
        <f>IF(ISNA(MATCH(Sales!$B8729,Returns!$B$2:$B$297,0)),"No","Yes")</f>
        <v>No</v>
      </c>
      <c r="W8729" t="str">
        <f>INDEX(People!$A$2:$A$5,MATCH(Sales!$M8729,People!$B$2:$B$5,0))</f>
        <v>Cassandra Brandow</v>
      </c>
    </row>
    <row r="8730" spans="1:23" x14ac:dyDescent="0.25">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c r="V8730" t="str">
        <f>IF(ISNA(MATCH(Sales!$B8730,Returns!$B$2:$B$297,0)),"No","Yes")</f>
        <v>No</v>
      </c>
      <c r="W8730" t="str">
        <f>INDEX(People!$A$2:$A$5,MATCH(Sales!$M8730,People!$B$2:$B$5,0))</f>
        <v>Cassandra Brandow</v>
      </c>
    </row>
    <row r="8731" spans="1:23" x14ac:dyDescent="0.25">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c r="V8731" t="str">
        <f>IF(ISNA(MATCH(Sales!$B8731,Returns!$B$2:$B$297,0)),"No","Yes")</f>
        <v>No</v>
      </c>
      <c r="W8731" t="str">
        <f>INDEX(People!$A$2:$A$5,MATCH(Sales!$M8731,People!$B$2:$B$5,0))</f>
        <v>Cassandra Brandow</v>
      </c>
    </row>
    <row r="8732" spans="1:23" x14ac:dyDescent="0.25">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c r="V8732" t="str">
        <f>IF(ISNA(MATCH(Sales!$B8732,Returns!$B$2:$B$297,0)),"No","Yes")</f>
        <v>No</v>
      </c>
      <c r="W8732" t="str">
        <f>INDEX(People!$A$2:$A$5,MATCH(Sales!$M8732,People!$B$2:$B$5,0))</f>
        <v>Cassandra Brandow</v>
      </c>
    </row>
    <row r="8733" spans="1:23" x14ac:dyDescent="0.25">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c r="V8733" t="str">
        <f>IF(ISNA(MATCH(Sales!$B8733,Returns!$B$2:$B$297,0)),"No","Yes")</f>
        <v>No</v>
      </c>
      <c r="W8733" t="str">
        <f>INDEX(People!$A$2:$A$5,MATCH(Sales!$M8733,People!$B$2:$B$5,0))</f>
        <v>Kelly Williams</v>
      </c>
    </row>
    <row r="8734" spans="1:23" x14ac:dyDescent="0.25">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c r="V8734" t="str">
        <f>IF(ISNA(MATCH(Sales!$B8734,Returns!$B$2:$B$297,0)),"No","Yes")</f>
        <v>No</v>
      </c>
      <c r="W8734" t="str">
        <f>INDEX(People!$A$2:$A$5,MATCH(Sales!$M8734,People!$B$2:$B$5,0))</f>
        <v>Anna Andreadi</v>
      </c>
    </row>
    <row r="8735" spans="1:23" x14ac:dyDescent="0.25">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c r="V8735" t="str">
        <f>IF(ISNA(MATCH(Sales!$B8735,Returns!$B$2:$B$297,0)),"No","Yes")</f>
        <v>No</v>
      </c>
      <c r="W8735" t="str">
        <f>INDEX(People!$A$2:$A$5,MATCH(Sales!$M8735,People!$B$2:$B$5,0))</f>
        <v>Anna Andreadi</v>
      </c>
    </row>
    <row r="8736" spans="1:23" x14ac:dyDescent="0.25">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c r="V8736" t="str">
        <f>IF(ISNA(MATCH(Sales!$B8736,Returns!$B$2:$B$297,0)),"No","Yes")</f>
        <v>No</v>
      </c>
      <c r="W8736" t="str">
        <f>INDEX(People!$A$2:$A$5,MATCH(Sales!$M8736,People!$B$2:$B$5,0))</f>
        <v>Anna Andreadi</v>
      </c>
    </row>
    <row r="8737" spans="1:23" x14ac:dyDescent="0.25">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IF(ISNA(MATCH(Sales!$B8737,Returns!$B$2:$B$297,0)),"No","Yes")</f>
        <v>No</v>
      </c>
      <c r="W8737" t="str">
        <f>INDEX(People!$A$2:$A$5,MATCH(Sales!$M8737,People!$B$2:$B$5,0))</f>
        <v>Chuck Magee</v>
      </c>
    </row>
    <row r="8738" spans="1:23" x14ac:dyDescent="0.25">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c r="V8738" t="str">
        <f>IF(ISNA(MATCH(Sales!$B8738,Returns!$B$2:$B$297,0)),"No","Yes")</f>
        <v>No</v>
      </c>
      <c r="W8738" t="str">
        <f>INDEX(People!$A$2:$A$5,MATCH(Sales!$M8738,People!$B$2:$B$5,0))</f>
        <v>Kelly Williams</v>
      </c>
    </row>
    <row r="8739" spans="1:23" x14ac:dyDescent="0.25">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c r="V8739" t="str">
        <f>IF(ISNA(MATCH(Sales!$B8739,Returns!$B$2:$B$297,0)),"No","Yes")</f>
        <v>No</v>
      </c>
      <c r="W8739" t="str">
        <f>INDEX(People!$A$2:$A$5,MATCH(Sales!$M8739,People!$B$2:$B$5,0))</f>
        <v>Cassandra Brandow</v>
      </c>
    </row>
    <row r="8740" spans="1:23" x14ac:dyDescent="0.25">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c r="V8740" t="str">
        <f>IF(ISNA(MATCH(Sales!$B8740,Returns!$B$2:$B$297,0)),"No","Yes")</f>
        <v>No</v>
      </c>
      <c r="W8740" t="str">
        <f>INDEX(People!$A$2:$A$5,MATCH(Sales!$M8740,People!$B$2:$B$5,0))</f>
        <v>Chuck Magee</v>
      </c>
    </row>
    <row r="8741" spans="1:23" x14ac:dyDescent="0.25">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c r="V8741" t="str">
        <f>IF(ISNA(MATCH(Sales!$B8741,Returns!$B$2:$B$297,0)),"No","Yes")</f>
        <v>No</v>
      </c>
      <c r="W8741" t="str">
        <f>INDEX(People!$A$2:$A$5,MATCH(Sales!$M8741,People!$B$2:$B$5,0))</f>
        <v>Chuck Magee</v>
      </c>
    </row>
    <row r="8742" spans="1:23" x14ac:dyDescent="0.25">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c r="V8742" t="str">
        <f>IF(ISNA(MATCH(Sales!$B8742,Returns!$B$2:$B$297,0)),"No","Yes")</f>
        <v>No</v>
      </c>
      <c r="W8742" t="str">
        <f>INDEX(People!$A$2:$A$5,MATCH(Sales!$M8742,People!$B$2:$B$5,0))</f>
        <v>Cassandra Brandow</v>
      </c>
    </row>
    <row r="8743" spans="1:23" x14ac:dyDescent="0.25">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IF(ISNA(MATCH(Sales!$B8743,Returns!$B$2:$B$297,0)),"No","Yes")</f>
        <v>No</v>
      </c>
      <c r="W8743" t="str">
        <f>INDEX(People!$A$2:$A$5,MATCH(Sales!$M8743,People!$B$2:$B$5,0))</f>
        <v>Kelly Williams</v>
      </c>
    </row>
    <row r="8744" spans="1:23" x14ac:dyDescent="0.25">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c r="V8744" t="str">
        <f>IF(ISNA(MATCH(Sales!$B8744,Returns!$B$2:$B$297,0)),"No","Yes")</f>
        <v>No</v>
      </c>
      <c r="W8744" t="str">
        <f>INDEX(People!$A$2:$A$5,MATCH(Sales!$M8744,People!$B$2:$B$5,0))</f>
        <v>Anna Andreadi</v>
      </c>
    </row>
    <row r="8745" spans="1:23" x14ac:dyDescent="0.25">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c r="V8745" t="str">
        <f>IF(ISNA(MATCH(Sales!$B8745,Returns!$B$2:$B$297,0)),"No","Yes")</f>
        <v>No</v>
      </c>
      <c r="W8745" t="str">
        <f>INDEX(People!$A$2:$A$5,MATCH(Sales!$M8745,People!$B$2:$B$5,0))</f>
        <v>Anna Andreadi</v>
      </c>
    </row>
    <row r="8746" spans="1:23" x14ac:dyDescent="0.25">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c r="V8746" t="str">
        <f>IF(ISNA(MATCH(Sales!$B8746,Returns!$B$2:$B$297,0)),"No","Yes")</f>
        <v>No</v>
      </c>
      <c r="W8746" t="str">
        <f>INDEX(People!$A$2:$A$5,MATCH(Sales!$M8746,People!$B$2:$B$5,0))</f>
        <v>Chuck Magee</v>
      </c>
    </row>
    <row r="8747" spans="1:23" x14ac:dyDescent="0.25">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c r="V8747" t="str">
        <f>IF(ISNA(MATCH(Sales!$B8747,Returns!$B$2:$B$297,0)),"No","Yes")</f>
        <v>No</v>
      </c>
      <c r="W8747" t="str">
        <f>INDEX(People!$A$2:$A$5,MATCH(Sales!$M8747,People!$B$2:$B$5,0))</f>
        <v>Chuck Magee</v>
      </c>
    </row>
    <row r="8748" spans="1:23" x14ac:dyDescent="0.25">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c r="V8748" t="str">
        <f>IF(ISNA(MATCH(Sales!$B8748,Returns!$B$2:$B$297,0)),"No","Yes")</f>
        <v>No</v>
      </c>
      <c r="W8748" t="str">
        <f>INDEX(People!$A$2:$A$5,MATCH(Sales!$M8748,People!$B$2:$B$5,0))</f>
        <v>Anna Andreadi</v>
      </c>
    </row>
    <row r="8749" spans="1:23" x14ac:dyDescent="0.25">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c r="V8749" t="str">
        <f>IF(ISNA(MATCH(Sales!$B8749,Returns!$B$2:$B$297,0)),"No","Yes")</f>
        <v>No</v>
      </c>
      <c r="W8749" t="str">
        <f>INDEX(People!$A$2:$A$5,MATCH(Sales!$M8749,People!$B$2:$B$5,0))</f>
        <v>Anna Andreadi</v>
      </c>
    </row>
    <row r="8750" spans="1:23" x14ac:dyDescent="0.25">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c r="V8750" t="str">
        <f>IF(ISNA(MATCH(Sales!$B8750,Returns!$B$2:$B$297,0)),"No","Yes")</f>
        <v>No</v>
      </c>
      <c r="W8750" t="str">
        <f>INDEX(People!$A$2:$A$5,MATCH(Sales!$M8750,People!$B$2:$B$5,0))</f>
        <v>Anna Andreadi</v>
      </c>
    </row>
    <row r="8751" spans="1:23" x14ac:dyDescent="0.25">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IF(ISNA(MATCH(Sales!$B8751,Returns!$B$2:$B$297,0)),"No","Yes")</f>
        <v>No</v>
      </c>
      <c r="W8751" t="str">
        <f>INDEX(People!$A$2:$A$5,MATCH(Sales!$M8751,People!$B$2:$B$5,0))</f>
        <v>Chuck Magee</v>
      </c>
    </row>
    <row r="8752" spans="1:23" x14ac:dyDescent="0.25">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c r="V8752" t="str">
        <f>IF(ISNA(MATCH(Sales!$B8752,Returns!$B$2:$B$297,0)),"No","Yes")</f>
        <v>No</v>
      </c>
      <c r="W8752" t="str">
        <f>INDEX(People!$A$2:$A$5,MATCH(Sales!$M8752,People!$B$2:$B$5,0))</f>
        <v>Chuck Magee</v>
      </c>
    </row>
    <row r="8753" spans="1:23" x14ac:dyDescent="0.25">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c r="V8753" t="str">
        <f>IF(ISNA(MATCH(Sales!$B8753,Returns!$B$2:$B$297,0)),"No","Yes")</f>
        <v>No</v>
      </c>
      <c r="W8753" t="str">
        <f>INDEX(People!$A$2:$A$5,MATCH(Sales!$M8753,People!$B$2:$B$5,0))</f>
        <v>Cassandra Brandow</v>
      </c>
    </row>
    <row r="8754" spans="1:23" x14ac:dyDescent="0.25">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c r="V8754" t="str">
        <f>IF(ISNA(MATCH(Sales!$B8754,Returns!$B$2:$B$297,0)),"No","Yes")</f>
        <v>No</v>
      </c>
      <c r="W8754" t="str">
        <f>INDEX(People!$A$2:$A$5,MATCH(Sales!$M8754,People!$B$2:$B$5,0))</f>
        <v>Cassandra Brandow</v>
      </c>
    </row>
    <row r="8755" spans="1:23" x14ac:dyDescent="0.25">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c r="V8755" t="str">
        <f>IF(ISNA(MATCH(Sales!$B8755,Returns!$B$2:$B$297,0)),"No","Yes")</f>
        <v>No</v>
      </c>
      <c r="W8755" t="str">
        <f>INDEX(People!$A$2:$A$5,MATCH(Sales!$M8755,People!$B$2:$B$5,0))</f>
        <v>Chuck Magee</v>
      </c>
    </row>
    <row r="8756" spans="1:23" x14ac:dyDescent="0.25">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c r="V8756" t="str">
        <f>IF(ISNA(MATCH(Sales!$B8756,Returns!$B$2:$B$297,0)),"No","Yes")</f>
        <v>No</v>
      </c>
      <c r="W8756" t="str">
        <f>INDEX(People!$A$2:$A$5,MATCH(Sales!$M8756,People!$B$2:$B$5,0))</f>
        <v>Chuck Magee</v>
      </c>
    </row>
    <row r="8757" spans="1:23" x14ac:dyDescent="0.25">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c r="V8757" t="str">
        <f>IF(ISNA(MATCH(Sales!$B8757,Returns!$B$2:$B$297,0)),"No","Yes")</f>
        <v>No</v>
      </c>
      <c r="W8757" t="str">
        <f>INDEX(People!$A$2:$A$5,MATCH(Sales!$M8757,People!$B$2:$B$5,0))</f>
        <v>Chuck Magee</v>
      </c>
    </row>
    <row r="8758" spans="1:23" x14ac:dyDescent="0.25">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IF(ISNA(MATCH(Sales!$B8758,Returns!$B$2:$B$297,0)),"No","Yes")</f>
        <v>Yes</v>
      </c>
      <c r="W8758" t="str">
        <f>INDEX(People!$A$2:$A$5,MATCH(Sales!$M8758,People!$B$2:$B$5,0))</f>
        <v>Chuck Magee</v>
      </c>
    </row>
    <row r="8759" spans="1:23" x14ac:dyDescent="0.25">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c r="V8759" t="str">
        <f>IF(ISNA(MATCH(Sales!$B8759,Returns!$B$2:$B$297,0)),"No","Yes")</f>
        <v>Yes</v>
      </c>
      <c r="W8759" t="str">
        <f>INDEX(People!$A$2:$A$5,MATCH(Sales!$M8759,People!$B$2:$B$5,0))</f>
        <v>Chuck Magee</v>
      </c>
    </row>
    <row r="8760" spans="1:23" x14ac:dyDescent="0.25">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c r="V8760" t="str">
        <f>IF(ISNA(MATCH(Sales!$B8760,Returns!$B$2:$B$297,0)),"No","Yes")</f>
        <v>Yes</v>
      </c>
      <c r="W8760" t="str">
        <f>INDEX(People!$A$2:$A$5,MATCH(Sales!$M8760,People!$B$2:$B$5,0))</f>
        <v>Chuck Magee</v>
      </c>
    </row>
    <row r="8761" spans="1:23" x14ac:dyDescent="0.25">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IF(ISNA(MATCH(Sales!$B8761,Returns!$B$2:$B$297,0)),"No","Yes")</f>
        <v>Yes</v>
      </c>
      <c r="W8761" t="str">
        <f>INDEX(People!$A$2:$A$5,MATCH(Sales!$M8761,People!$B$2:$B$5,0))</f>
        <v>Chuck Magee</v>
      </c>
    </row>
    <row r="8762" spans="1:23" x14ac:dyDescent="0.25">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IF(ISNA(MATCH(Sales!$B8762,Returns!$B$2:$B$297,0)),"No","Yes")</f>
        <v>No</v>
      </c>
      <c r="W8762" t="str">
        <f>INDEX(People!$A$2:$A$5,MATCH(Sales!$M8762,People!$B$2:$B$5,0))</f>
        <v>Cassandra Brandow</v>
      </c>
    </row>
    <row r="8763" spans="1:23" x14ac:dyDescent="0.25">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c r="V8763" t="str">
        <f>IF(ISNA(MATCH(Sales!$B8763,Returns!$B$2:$B$297,0)),"No","Yes")</f>
        <v>No</v>
      </c>
      <c r="W8763" t="str">
        <f>INDEX(People!$A$2:$A$5,MATCH(Sales!$M8763,People!$B$2:$B$5,0))</f>
        <v>Cassandra Brandow</v>
      </c>
    </row>
    <row r="8764" spans="1:23" x14ac:dyDescent="0.25">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c r="V8764" t="str">
        <f>IF(ISNA(MATCH(Sales!$B8764,Returns!$B$2:$B$297,0)),"No","Yes")</f>
        <v>No</v>
      </c>
      <c r="W8764" t="str">
        <f>INDEX(People!$A$2:$A$5,MATCH(Sales!$M8764,People!$B$2:$B$5,0))</f>
        <v>Anna Andreadi</v>
      </c>
    </row>
    <row r="8765" spans="1:23" x14ac:dyDescent="0.25">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c r="V8765" t="str">
        <f>IF(ISNA(MATCH(Sales!$B8765,Returns!$B$2:$B$297,0)),"No","Yes")</f>
        <v>No</v>
      </c>
      <c r="W8765" t="str">
        <f>INDEX(People!$A$2:$A$5,MATCH(Sales!$M8765,People!$B$2:$B$5,0))</f>
        <v>Anna Andreadi</v>
      </c>
    </row>
    <row r="8766" spans="1:23" x14ac:dyDescent="0.25">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c r="V8766" t="str">
        <f>IF(ISNA(MATCH(Sales!$B8766,Returns!$B$2:$B$297,0)),"No","Yes")</f>
        <v>No</v>
      </c>
      <c r="W8766" t="str">
        <f>INDEX(People!$A$2:$A$5,MATCH(Sales!$M8766,People!$B$2:$B$5,0))</f>
        <v>Kelly Williams</v>
      </c>
    </row>
    <row r="8767" spans="1:23" x14ac:dyDescent="0.25">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c r="V8767" t="str">
        <f>IF(ISNA(MATCH(Sales!$B8767,Returns!$B$2:$B$297,0)),"No","Yes")</f>
        <v>No</v>
      </c>
      <c r="W8767" t="str">
        <f>INDEX(People!$A$2:$A$5,MATCH(Sales!$M8767,People!$B$2:$B$5,0))</f>
        <v>Kelly Williams</v>
      </c>
    </row>
    <row r="8768" spans="1:23" x14ac:dyDescent="0.25">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c r="V8768" t="str">
        <f>IF(ISNA(MATCH(Sales!$B8768,Returns!$B$2:$B$297,0)),"No","Yes")</f>
        <v>No</v>
      </c>
      <c r="W8768" t="str">
        <f>INDEX(People!$A$2:$A$5,MATCH(Sales!$M8768,People!$B$2:$B$5,0))</f>
        <v>Kelly Williams</v>
      </c>
    </row>
    <row r="8769" spans="1:23" x14ac:dyDescent="0.25">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c r="V8769" t="str">
        <f>IF(ISNA(MATCH(Sales!$B8769,Returns!$B$2:$B$297,0)),"No","Yes")</f>
        <v>No</v>
      </c>
      <c r="W8769" t="str">
        <f>INDEX(People!$A$2:$A$5,MATCH(Sales!$M8769,People!$B$2:$B$5,0))</f>
        <v>Kelly Williams</v>
      </c>
    </row>
    <row r="8770" spans="1:23" x14ac:dyDescent="0.25">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c r="V8770" t="str">
        <f>IF(ISNA(MATCH(Sales!$B8770,Returns!$B$2:$B$297,0)),"No","Yes")</f>
        <v>No</v>
      </c>
      <c r="W8770" t="str">
        <f>INDEX(People!$A$2:$A$5,MATCH(Sales!$M8770,People!$B$2:$B$5,0))</f>
        <v>Chuck Magee</v>
      </c>
    </row>
    <row r="8771" spans="1:23" x14ac:dyDescent="0.25">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c r="V8771" t="str">
        <f>IF(ISNA(MATCH(Sales!$B8771,Returns!$B$2:$B$297,0)),"No","Yes")</f>
        <v>No</v>
      </c>
      <c r="W8771" t="str">
        <f>INDEX(People!$A$2:$A$5,MATCH(Sales!$M8771,People!$B$2:$B$5,0))</f>
        <v>Anna Andreadi</v>
      </c>
    </row>
    <row r="8772" spans="1:23" x14ac:dyDescent="0.25">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c r="V8772" t="str">
        <f>IF(ISNA(MATCH(Sales!$B8772,Returns!$B$2:$B$297,0)),"No","Yes")</f>
        <v>No</v>
      </c>
      <c r="W8772" t="str">
        <f>INDEX(People!$A$2:$A$5,MATCH(Sales!$M8772,People!$B$2:$B$5,0))</f>
        <v>Anna Andreadi</v>
      </c>
    </row>
    <row r="8773" spans="1:23" x14ac:dyDescent="0.25">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c r="V8773" t="str">
        <f>IF(ISNA(MATCH(Sales!$B8773,Returns!$B$2:$B$297,0)),"No","Yes")</f>
        <v>No</v>
      </c>
      <c r="W8773" t="str">
        <f>INDEX(People!$A$2:$A$5,MATCH(Sales!$M8773,People!$B$2:$B$5,0))</f>
        <v>Cassandra Brandow</v>
      </c>
    </row>
    <row r="8774" spans="1:23" x14ac:dyDescent="0.25">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c r="V8774" t="str">
        <f>IF(ISNA(MATCH(Sales!$B8774,Returns!$B$2:$B$297,0)),"No","Yes")</f>
        <v>No</v>
      </c>
      <c r="W8774" t="str">
        <f>INDEX(People!$A$2:$A$5,MATCH(Sales!$M8774,People!$B$2:$B$5,0))</f>
        <v>Cassandra Brandow</v>
      </c>
    </row>
    <row r="8775" spans="1:23" x14ac:dyDescent="0.25">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c r="V8775" t="str">
        <f>IF(ISNA(MATCH(Sales!$B8775,Returns!$B$2:$B$297,0)),"No","Yes")</f>
        <v>No</v>
      </c>
      <c r="W8775" t="str">
        <f>INDEX(People!$A$2:$A$5,MATCH(Sales!$M8775,People!$B$2:$B$5,0))</f>
        <v>Chuck Magee</v>
      </c>
    </row>
    <row r="8776" spans="1:23" x14ac:dyDescent="0.25">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c r="V8776" t="str">
        <f>IF(ISNA(MATCH(Sales!$B8776,Returns!$B$2:$B$297,0)),"No","Yes")</f>
        <v>No</v>
      </c>
      <c r="W8776" t="str">
        <f>INDEX(People!$A$2:$A$5,MATCH(Sales!$M8776,People!$B$2:$B$5,0))</f>
        <v>Chuck Magee</v>
      </c>
    </row>
    <row r="8777" spans="1:23" x14ac:dyDescent="0.25">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IF(ISNA(MATCH(Sales!$B8777,Returns!$B$2:$B$297,0)),"No","Yes")</f>
        <v>No</v>
      </c>
      <c r="W8777" t="str">
        <f>INDEX(People!$A$2:$A$5,MATCH(Sales!$M8777,People!$B$2:$B$5,0))</f>
        <v>Kelly Williams</v>
      </c>
    </row>
    <row r="8778" spans="1:23" x14ac:dyDescent="0.25">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IF(ISNA(MATCH(Sales!$B8778,Returns!$B$2:$B$297,0)),"No","Yes")</f>
        <v>No</v>
      </c>
      <c r="W8778" t="str">
        <f>INDEX(People!$A$2:$A$5,MATCH(Sales!$M8778,People!$B$2:$B$5,0))</f>
        <v>Kelly Williams</v>
      </c>
    </row>
    <row r="8779" spans="1:23" x14ac:dyDescent="0.25">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c r="V8779" t="str">
        <f>IF(ISNA(MATCH(Sales!$B8779,Returns!$B$2:$B$297,0)),"No","Yes")</f>
        <v>No</v>
      </c>
      <c r="W8779" t="str">
        <f>INDEX(People!$A$2:$A$5,MATCH(Sales!$M8779,People!$B$2:$B$5,0))</f>
        <v>Kelly Williams</v>
      </c>
    </row>
    <row r="8780" spans="1:23" x14ac:dyDescent="0.25">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c r="V8780" t="str">
        <f>IF(ISNA(MATCH(Sales!$B8780,Returns!$B$2:$B$297,0)),"No","Yes")</f>
        <v>No</v>
      </c>
      <c r="W8780" t="str">
        <f>INDEX(People!$A$2:$A$5,MATCH(Sales!$M8780,People!$B$2:$B$5,0))</f>
        <v>Chuck Magee</v>
      </c>
    </row>
    <row r="8781" spans="1:23" x14ac:dyDescent="0.25">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c r="V8781" t="str">
        <f>IF(ISNA(MATCH(Sales!$B8781,Returns!$B$2:$B$297,0)),"No","Yes")</f>
        <v>No</v>
      </c>
      <c r="W8781" t="str">
        <f>INDEX(People!$A$2:$A$5,MATCH(Sales!$M8781,People!$B$2:$B$5,0))</f>
        <v>Anna Andreadi</v>
      </c>
    </row>
    <row r="8782" spans="1:23" x14ac:dyDescent="0.25">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c r="V8782" t="str">
        <f>IF(ISNA(MATCH(Sales!$B8782,Returns!$B$2:$B$297,0)),"No","Yes")</f>
        <v>No</v>
      </c>
      <c r="W8782" t="str">
        <f>INDEX(People!$A$2:$A$5,MATCH(Sales!$M8782,People!$B$2:$B$5,0))</f>
        <v>Kelly Williams</v>
      </c>
    </row>
    <row r="8783" spans="1:23" x14ac:dyDescent="0.25">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c r="V8783" t="str">
        <f>IF(ISNA(MATCH(Sales!$B8783,Returns!$B$2:$B$297,0)),"No","Yes")</f>
        <v>No</v>
      </c>
      <c r="W8783" t="str">
        <f>INDEX(People!$A$2:$A$5,MATCH(Sales!$M8783,People!$B$2:$B$5,0))</f>
        <v>Kelly Williams</v>
      </c>
    </row>
    <row r="8784" spans="1:23" x14ac:dyDescent="0.25">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c r="V8784" t="str">
        <f>IF(ISNA(MATCH(Sales!$B8784,Returns!$B$2:$B$297,0)),"No","Yes")</f>
        <v>No</v>
      </c>
      <c r="W8784" t="str">
        <f>INDEX(People!$A$2:$A$5,MATCH(Sales!$M8784,People!$B$2:$B$5,0))</f>
        <v>Anna Andreadi</v>
      </c>
    </row>
    <row r="8785" spans="1:23" x14ac:dyDescent="0.25">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c r="V8785" t="str">
        <f>IF(ISNA(MATCH(Sales!$B8785,Returns!$B$2:$B$297,0)),"No","Yes")</f>
        <v>No</v>
      </c>
      <c r="W8785" t="str">
        <f>INDEX(People!$A$2:$A$5,MATCH(Sales!$M8785,People!$B$2:$B$5,0))</f>
        <v>Anna Andreadi</v>
      </c>
    </row>
    <row r="8786" spans="1:23" x14ac:dyDescent="0.25">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IF(ISNA(MATCH(Sales!$B8786,Returns!$B$2:$B$297,0)),"No","Yes")</f>
        <v>No</v>
      </c>
      <c r="W8786" t="str">
        <f>INDEX(People!$A$2:$A$5,MATCH(Sales!$M8786,People!$B$2:$B$5,0))</f>
        <v>Cassandra Brandow</v>
      </c>
    </row>
    <row r="8787" spans="1:23" x14ac:dyDescent="0.25">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c r="V8787" t="str">
        <f>IF(ISNA(MATCH(Sales!$B8787,Returns!$B$2:$B$297,0)),"No","Yes")</f>
        <v>No</v>
      </c>
      <c r="W8787" t="str">
        <f>INDEX(People!$A$2:$A$5,MATCH(Sales!$M8787,People!$B$2:$B$5,0))</f>
        <v>Anna Andreadi</v>
      </c>
    </row>
    <row r="8788" spans="1:23" x14ac:dyDescent="0.25">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c r="V8788" t="str">
        <f>IF(ISNA(MATCH(Sales!$B8788,Returns!$B$2:$B$297,0)),"No","Yes")</f>
        <v>No</v>
      </c>
      <c r="W8788" t="str">
        <f>INDEX(People!$A$2:$A$5,MATCH(Sales!$M8788,People!$B$2:$B$5,0))</f>
        <v>Anna Andreadi</v>
      </c>
    </row>
    <row r="8789" spans="1:23" x14ac:dyDescent="0.25">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c r="V8789" t="str">
        <f>IF(ISNA(MATCH(Sales!$B8789,Returns!$B$2:$B$297,0)),"No","Yes")</f>
        <v>No</v>
      </c>
      <c r="W8789" t="str">
        <f>INDEX(People!$A$2:$A$5,MATCH(Sales!$M8789,People!$B$2:$B$5,0))</f>
        <v>Anna Andreadi</v>
      </c>
    </row>
    <row r="8790" spans="1:23" x14ac:dyDescent="0.25">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c r="V8790" t="str">
        <f>IF(ISNA(MATCH(Sales!$B8790,Returns!$B$2:$B$297,0)),"No","Yes")</f>
        <v>No</v>
      </c>
      <c r="W8790" t="str">
        <f>INDEX(People!$A$2:$A$5,MATCH(Sales!$M8790,People!$B$2:$B$5,0))</f>
        <v>Cassandra Brandow</v>
      </c>
    </row>
    <row r="8791" spans="1:23" x14ac:dyDescent="0.25">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c r="V8791" t="str">
        <f>IF(ISNA(MATCH(Sales!$B8791,Returns!$B$2:$B$297,0)),"No","Yes")</f>
        <v>No</v>
      </c>
      <c r="W8791" t="str">
        <f>INDEX(People!$A$2:$A$5,MATCH(Sales!$M8791,People!$B$2:$B$5,0))</f>
        <v>Cassandra Brandow</v>
      </c>
    </row>
    <row r="8792" spans="1:23" x14ac:dyDescent="0.25">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c r="V8792" t="str">
        <f>IF(ISNA(MATCH(Sales!$B8792,Returns!$B$2:$B$297,0)),"No","Yes")</f>
        <v>No</v>
      </c>
      <c r="W8792" t="str">
        <f>INDEX(People!$A$2:$A$5,MATCH(Sales!$M8792,People!$B$2:$B$5,0))</f>
        <v>Cassandra Brandow</v>
      </c>
    </row>
    <row r="8793" spans="1:23" x14ac:dyDescent="0.25">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c r="V8793" t="str">
        <f>IF(ISNA(MATCH(Sales!$B8793,Returns!$B$2:$B$297,0)),"No","Yes")</f>
        <v>No</v>
      </c>
      <c r="W8793" t="str">
        <f>INDEX(People!$A$2:$A$5,MATCH(Sales!$M8793,People!$B$2:$B$5,0))</f>
        <v>Kelly Williams</v>
      </c>
    </row>
    <row r="8794" spans="1:23" x14ac:dyDescent="0.25">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c r="V8794" t="str">
        <f>IF(ISNA(MATCH(Sales!$B8794,Returns!$B$2:$B$297,0)),"No","Yes")</f>
        <v>No</v>
      </c>
      <c r="W8794" t="str">
        <f>INDEX(People!$A$2:$A$5,MATCH(Sales!$M8794,People!$B$2:$B$5,0))</f>
        <v>Anna Andreadi</v>
      </c>
    </row>
    <row r="8795" spans="1:23" x14ac:dyDescent="0.25">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c r="V8795" t="str">
        <f>IF(ISNA(MATCH(Sales!$B8795,Returns!$B$2:$B$297,0)),"No","Yes")</f>
        <v>No</v>
      </c>
      <c r="W8795" t="str">
        <f>INDEX(People!$A$2:$A$5,MATCH(Sales!$M8795,People!$B$2:$B$5,0))</f>
        <v>Anna Andreadi</v>
      </c>
    </row>
    <row r="8796" spans="1:23" x14ac:dyDescent="0.25">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c r="V8796" t="str">
        <f>IF(ISNA(MATCH(Sales!$B8796,Returns!$B$2:$B$297,0)),"No","Yes")</f>
        <v>No</v>
      </c>
      <c r="W8796" t="str">
        <f>INDEX(People!$A$2:$A$5,MATCH(Sales!$M8796,People!$B$2:$B$5,0))</f>
        <v>Anna Andreadi</v>
      </c>
    </row>
    <row r="8797" spans="1:23" x14ac:dyDescent="0.25">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c r="V8797" t="str">
        <f>IF(ISNA(MATCH(Sales!$B8797,Returns!$B$2:$B$297,0)),"No","Yes")</f>
        <v>No</v>
      </c>
      <c r="W8797" t="str">
        <f>INDEX(People!$A$2:$A$5,MATCH(Sales!$M8797,People!$B$2:$B$5,0))</f>
        <v>Anna Andreadi</v>
      </c>
    </row>
    <row r="8798" spans="1:23" x14ac:dyDescent="0.25">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c r="V8798" t="str">
        <f>IF(ISNA(MATCH(Sales!$B8798,Returns!$B$2:$B$297,0)),"No","Yes")</f>
        <v>No</v>
      </c>
      <c r="W8798" t="str">
        <f>INDEX(People!$A$2:$A$5,MATCH(Sales!$M8798,People!$B$2:$B$5,0))</f>
        <v>Anna Andreadi</v>
      </c>
    </row>
    <row r="8799" spans="1:23" x14ac:dyDescent="0.25">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c r="V8799" t="str">
        <f>IF(ISNA(MATCH(Sales!$B8799,Returns!$B$2:$B$297,0)),"No","Yes")</f>
        <v>No</v>
      </c>
      <c r="W8799" t="str">
        <f>INDEX(People!$A$2:$A$5,MATCH(Sales!$M8799,People!$B$2:$B$5,0))</f>
        <v>Anna Andreadi</v>
      </c>
    </row>
    <row r="8800" spans="1:23" x14ac:dyDescent="0.25">
      <c r="A8800">
        <v>8799</v>
      </c>
      <c r="B8800" t="s">
        <v>10253</v>
      </c>
      <c r="C8800" s="1">
        <v>42466</v>
      </c>
      <c r="D8800" s="1">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c r="V8800" t="str">
        <f>IF(ISNA(MATCH(Sales!$B8800,Returns!$B$2:$B$297,0)),"No","Yes")</f>
        <v>No</v>
      </c>
      <c r="W8800" t="str">
        <f>INDEX(People!$A$2:$A$5,MATCH(Sales!$M8800,People!$B$2:$B$5,0))</f>
        <v>Chuck Magee</v>
      </c>
    </row>
    <row r="8801" spans="1:23" x14ac:dyDescent="0.25">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c r="V8801" t="str">
        <f>IF(ISNA(MATCH(Sales!$B8801,Returns!$B$2:$B$297,0)),"No","Yes")</f>
        <v>No</v>
      </c>
      <c r="W8801" t="str">
        <f>INDEX(People!$A$2:$A$5,MATCH(Sales!$M8801,People!$B$2:$B$5,0))</f>
        <v>Chuck Magee</v>
      </c>
    </row>
    <row r="8802" spans="1:23" x14ac:dyDescent="0.25">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c r="V8802" t="str">
        <f>IF(ISNA(MATCH(Sales!$B8802,Returns!$B$2:$B$297,0)),"No","Yes")</f>
        <v>No</v>
      </c>
      <c r="W8802" t="str">
        <f>INDEX(People!$A$2:$A$5,MATCH(Sales!$M8802,People!$B$2:$B$5,0))</f>
        <v>Kelly Williams</v>
      </c>
    </row>
    <row r="8803" spans="1:23" x14ac:dyDescent="0.25">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c r="V8803" t="str">
        <f>IF(ISNA(MATCH(Sales!$B8803,Returns!$B$2:$B$297,0)),"No","Yes")</f>
        <v>No</v>
      </c>
      <c r="W8803" t="str">
        <f>INDEX(People!$A$2:$A$5,MATCH(Sales!$M8803,People!$B$2:$B$5,0))</f>
        <v>Kelly Williams</v>
      </c>
    </row>
    <row r="8804" spans="1:23" x14ac:dyDescent="0.25">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c r="V8804" t="str">
        <f>IF(ISNA(MATCH(Sales!$B8804,Returns!$B$2:$B$297,0)),"No","Yes")</f>
        <v>No</v>
      </c>
      <c r="W8804" t="str">
        <f>INDEX(People!$A$2:$A$5,MATCH(Sales!$M8804,People!$B$2:$B$5,0))</f>
        <v>Kelly Williams</v>
      </c>
    </row>
    <row r="8805" spans="1:23" x14ac:dyDescent="0.25">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c r="V8805" t="str">
        <f>IF(ISNA(MATCH(Sales!$B8805,Returns!$B$2:$B$297,0)),"No","Yes")</f>
        <v>No</v>
      </c>
      <c r="W8805" t="str">
        <f>INDEX(People!$A$2:$A$5,MATCH(Sales!$M8805,People!$B$2:$B$5,0))</f>
        <v>Chuck Magee</v>
      </c>
    </row>
    <row r="8806" spans="1:23" x14ac:dyDescent="0.25">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c r="V8806" t="str">
        <f>IF(ISNA(MATCH(Sales!$B8806,Returns!$B$2:$B$297,0)),"No","Yes")</f>
        <v>No</v>
      </c>
      <c r="W8806" t="str">
        <f>INDEX(People!$A$2:$A$5,MATCH(Sales!$M8806,People!$B$2:$B$5,0))</f>
        <v>Chuck Magee</v>
      </c>
    </row>
    <row r="8807" spans="1:23" x14ac:dyDescent="0.25">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IF(ISNA(MATCH(Sales!$B8807,Returns!$B$2:$B$297,0)),"No","Yes")</f>
        <v>No</v>
      </c>
      <c r="W8807" t="str">
        <f>INDEX(People!$A$2:$A$5,MATCH(Sales!$M8807,People!$B$2:$B$5,0))</f>
        <v>Anna Andreadi</v>
      </c>
    </row>
    <row r="8808" spans="1:23" x14ac:dyDescent="0.25">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c r="V8808" t="str">
        <f>IF(ISNA(MATCH(Sales!$B8808,Returns!$B$2:$B$297,0)),"No","Yes")</f>
        <v>No</v>
      </c>
      <c r="W8808" t="str">
        <f>INDEX(People!$A$2:$A$5,MATCH(Sales!$M8808,People!$B$2:$B$5,0))</f>
        <v>Chuck Magee</v>
      </c>
    </row>
    <row r="8809" spans="1:23" x14ac:dyDescent="0.25">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c r="V8809" t="str">
        <f>IF(ISNA(MATCH(Sales!$B8809,Returns!$B$2:$B$297,0)),"No","Yes")</f>
        <v>No</v>
      </c>
      <c r="W8809" t="str">
        <f>INDEX(People!$A$2:$A$5,MATCH(Sales!$M8809,People!$B$2:$B$5,0))</f>
        <v>Chuck Magee</v>
      </c>
    </row>
    <row r="8810" spans="1:23" x14ac:dyDescent="0.25">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c r="V8810" t="str">
        <f>IF(ISNA(MATCH(Sales!$B8810,Returns!$B$2:$B$297,0)),"No","Yes")</f>
        <v>No</v>
      </c>
      <c r="W8810" t="str">
        <f>INDEX(People!$A$2:$A$5,MATCH(Sales!$M8810,People!$B$2:$B$5,0))</f>
        <v>Chuck Magee</v>
      </c>
    </row>
    <row r="8811" spans="1:23" x14ac:dyDescent="0.25">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c r="V8811" t="str">
        <f>IF(ISNA(MATCH(Sales!$B8811,Returns!$B$2:$B$297,0)),"No","Yes")</f>
        <v>No</v>
      </c>
      <c r="W8811" t="str">
        <f>INDEX(People!$A$2:$A$5,MATCH(Sales!$M8811,People!$B$2:$B$5,0))</f>
        <v>Chuck Magee</v>
      </c>
    </row>
    <row r="8812" spans="1:23" x14ac:dyDescent="0.25">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c r="V8812" t="str">
        <f>IF(ISNA(MATCH(Sales!$B8812,Returns!$B$2:$B$297,0)),"No","Yes")</f>
        <v>No</v>
      </c>
      <c r="W8812" t="str">
        <f>INDEX(People!$A$2:$A$5,MATCH(Sales!$M8812,People!$B$2:$B$5,0))</f>
        <v>Anna Andreadi</v>
      </c>
    </row>
    <row r="8813" spans="1:23" x14ac:dyDescent="0.25">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c r="V8813" t="str">
        <f>IF(ISNA(MATCH(Sales!$B8813,Returns!$B$2:$B$297,0)),"No","Yes")</f>
        <v>Yes</v>
      </c>
      <c r="W8813" t="str">
        <f>INDEX(People!$A$2:$A$5,MATCH(Sales!$M8813,People!$B$2:$B$5,0))</f>
        <v>Kelly Williams</v>
      </c>
    </row>
    <row r="8814" spans="1:23" x14ac:dyDescent="0.25">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c r="V8814" t="str">
        <f>IF(ISNA(MATCH(Sales!$B8814,Returns!$B$2:$B$297,0)),"No","Yes")</f>
        <v>Yes</v>
      </c>
      <c r="W8814" t="str">
        <f>INDEX(People!$A$2:$A$5,MATCH(Sales!$M8814,People!$B$2:$B$5,0))</f>
        <v>Kelly Williams</v>
      </c>
    </row>
    <row r="8815" spans="1:23" x14ac:dyDescent="0.25">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c r="V8815" t="str">
        <f>IF(ISNA(MATCH(Sales!$B8815,Returns!$B$2:$B$297,0)),"No","Yes")</f>
        <v>No</v>
      </c>
      <c r="W8815" t="str">
        <f>INDEX(People!$A$2:$A$5,MATCH(Sales!$M8815,People!$B$2:$B$5,0))</f>
        <v>Anna Andreadi</v>
      </c>
    </row>
    <row r="8816" spans="1:23" x14ac:dyDescent="0.25">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c r="V8816" t="str">
        <f>IF(ISNA(MATCH(Sales!$B8816,Returns!$B$2:$B$297,0)),"No","Yes")</f>
        <v>No</v>
      </c>
      <c r="W8816" t="str">
        <f>INDEX(People!$A$2:$A$5,MATCH(Sales!$M8816,People!$B$2:$B$5,0))</f>
        <v>Chuck Magee</v>
      </c>
    </row>
    <row r="8817" spans="1:23" x14ac:dyDescent="0.25">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c r="V8817" t="str">
        <f>IF(ISNA(MATCH(Sales!$B8817,Returns!$B$2:$B$297,0)),"No","Yes")</f>
        <v>No</v>
      </c>
      <c r="W8817" t="str">
        <f>INDEX(People!$A$2:$A$5,MATCH(Sales!$M8817,People!$B$2:$B$5,0))</f>
        <v>Chuck Magee</v>
      </c>
    </row>
    <row r="8818" spans="1:23" x14ac:dyDescent="0.25">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IF(ISNA(MATCH(Sales!$B8818,Returns!$B$2:$B$297,0)),"No","Yes")</f>
        <v>No</v>
      </c>
      <c r="W8818" t="str">
        <f>INDEX(People!$A$2:$A$5,MATCH(Sales!$M8818,People!$B$2:$B$5,0))</f>
        <v>Chuck Magee</v>
      </c>
    </row>
    <row r="8819" spans="1:23" x14ac:dyDescent="0.25">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c r="V8819" t="str">
        <f>IF(ISNA(MATCH(Sales!$B8819,Returns!$B$2:$B$297,0)),"No","Yes")</f>
        <v>No</v>
      </c>
      <c r="W8819" t="str">
        <f>INDEX(People!$A$2:$A$5,MATCH(Sales!$M8819,People!$B$2:$B$5,0))</f>
        <v>Chuck Magee</v>
      </c>
    </row>
    <row r="8820" spans="1:23" x14ac:dyDescent="0.25">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IF(ISNA(MATCH(Sales!$B8820,Returns!$B$2:$B$297,0)),"No","Yes")</f>
        <v>No</v>
      </c>
      <c r="W8820" t="str">
        <f>INDEX(People!$A$2:$A$5,MATCH(Sales!$M8820,People!$B$2:$B$5,0))</f>
        <v>Chuck Magee</v>
      </c>
    </row>
    <row r="8821" spans="1:23" x14ac:dyDescent="0.25">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c r="V8821" t="str">
        <f>IF(ISNA(MATCH(Sales!$B8821,Returns!$B$2:$B$297,0)),"No","Yes")</f>
        <v>No</v>
      </c>
      <c r="W8821" t="str">
        <f>INDEX(People!$A$2:$A$5,MATCH(Sales!$M8821,People!$B$2:$B$5,0))</f>
        <v>Kelly Williams</v>
      </c>
    </row>
    <row r="8822" spans="1:23" x14ac:dyDescent="0.25">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c r="V8822" t="str">
        <f>IF(ISNA(MATCH(Sales!$B8822,Returns!$B$2:$B$297,0)),"No","Yes")</f>
        <v>No</v>
      </c>
      <c r="W8822" t="str">
        <f>INDEX(People!$A$2:$A$5,MATCH(Sales!$M8822,People!$B$2:$B$5,0))</f>
        <v>Cassandra Brandow</v>
      </c>
    </row>
    <row r="8823" spans="1:23" x14ac:dyDescent="0.25">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c r="V8823" t="str">
        <f>IF(ISNA(MATCH(Sales!$B8823,Returns!$B$2:$B$297,0)),"No","Yes")</f>
        <v>No</v>
      </c>
      <c r="W8823" t="str">
        <f>INDEX(People!$A$2:$A$5,MATCH(Sales!$M8823,People!$B$2:$B$5,0))</f>
        <v>Cassandra Brandow</v>
      </c>
    </row>
    <row r="8824" spans="1:23" x14ac:dyDescent="0.25">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c r="V8824" t="str">
        <f>IF(ISNA(MATCH(Sales!$B8824,Returns!$B$2:$B$297,0)),"No","Yes")</f>
        <v>No</v>
      </c>
      <c r="W8824" t="str">
        <f>INDEX(People!$A$2:$A$5,MATCH(Sales!$M8824,People!$B$2:$B$5,0))</f>
        <v>Cassandra Brandow</v>
      </c>
    </row>
    <row r="8825" spans="1:23" x14ac:dyDescent="0.25">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c r="V8825" t="str">
        <f>IF(ISNA(MATCH(Sales!$B8825,Returns!$B$2:$B$297,0)),"No","Yes")</f>
        <v>No</v>
      </c>
      <c r="W8825" t="str">
        <f>INDEX(People!$A$2:$A$5,MATCH(Sales!$M8825,People!$B$2:$B$5,0))</f>
        <v>Cassandra Brandow</v>
      </c>
    </row>
    <row r="8826" spans="1:23" x14ac:dyDescent="0.25">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c r="V8826" t="str">
        <f>IF(ISNA(MATCH(Sales!$B8826,Returns!$B$2:$B$297,0)),"No","Yes")</f>
        <v>No</v>
      </c>
      <c r="W8826" t="str">
        <f>INDEX(People!$A$2:$A$5,MATCH(Sales!$M8826,People!$B$2:$B$5,0))</f>
        <v>Chuck Magee</v>
      </c>
    </row>
    <row r="8827" spans="1:23" x14ac:dyDescent="0.25">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c r="V8827" t="str">
        <f>IF(ISNA(MATCH(Sales!$B8827,Returns!$B$2:$B$297,0)),"No","Yes")</f>
        <v>No</v>
      </c>
      <c r="W8827" t="str">
        <f>INDEX(People!$A$2:$A$5,MATCH(Sales!$M8827,People!$B$2:$B$5,0))</f>
        <v>Chuck Magee</v>
      </c>
    </row>
    <row r="8828" spans="1:23" x14ac:dyDescent="0.25">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c r="V8828" t="str">
        <f>IF(ISNA(MATCH(Sales!$B8828,Returns!$B$2:$B$297,0)),"No","Yes")</f>
        <v>No</v>
      </c>
      <c r="W8828" t="str">
        <f>INDEX(People!$A$2:$A$5,MATCH(Sales!$M8828,People!$B$2:$B$5,0))</f>
        <v>Kelly Williams</v>
      </c>
    </row>
    <row r="8829" spans="1:23" x14ac:dyDescent="0.25">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c r="V8829" t="str">
        <f>IF(ISNA(MATCH(Sales!$B8829,Returns!$B$2:$B$297,0)),"No","Yes")</f>
        <v>No</v>
      </c>
      <c r="W8829" t="str">
        <f>INDEX(People!$A$2:$A$5,MATCH(Sales!$M8829,People!$B$2:$B$5,0))</f>
        <v>Kelly Williams</v>
      </c>
    </row>
    <row r="8830" spans="1:23" x14ac:dyDescent="0.25">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c r="V8830" t="str">
        <f>IF(ISNA(MATCH(Sales!$B8830,Returns!$B$2:$B$297,0)),"No","Yes")</f>
        <v>No</v>
      </c>
      <c r="W8830" t="str">
        <f>INDEX(People!$A$2:$A$5,MATCH(Sales!$M8830,People!$B$2:$B$5,0))</f>
        <v>Kelly Williams</v>
      </c>
    </row>
    <row r="8831" spans="1:23" x14ac:dyDescent="0.25">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c r="V8831" t="str">
        <f>IF(ISNA(MATCH(Sales!$B8831,Returns!$B$2:$B$297,0)),"No","Yes")</f>
        <v>No</v>
      </c>
      <c r="W8831" t="str">
        <f>INDEX(People!$A$2:$A$5,MATCH(Sales!$M8831,People!$B$2:$B$5,0))</f>
        <v>Kelly Williams</v>
      </c>
    </row>
    <row r="8832" spans="1:23" x14ac:dyDescent="0.25">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c r="V8832" t="str">
        <f>IF(ISNA(MATCH(Sales!$B8832,Returns!$B$2:$B$297,0)),"No","Yes")</f>
        <v>No</v>
      </c>
      <c r="W8832" t="str">
        <f>INDEX(People!$A$2:$A$5,MATCH(Sales!$M8832,People!$B$2:$B$5,0))</f>
        <v>Anna Andreadi</v>
      </c>
    </row>
    <row r="8833" spans="1:23" x14ac:dyDescent="0.25">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IF(ISNA(MATCH(Sales!$B8833,Returns!$B$2:$B$297,0)),"No","Yes")</f>
        <v>No</v>
      </c>
      <c r="W8833" t="str">
        <f>INDEX(People!$A$2:$A$5,MATCH(Sales!$M8833,People!$B$2:$B$5,0))</f>
        <v>Cassandra Brandow</v>
      </c>
    </row>
    <row r="8834" spans="1:23" x14ac:dyDescent="0.25">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IF(ISNA(MATCH(Sales!$B8834,Returns!$B$2:$B$297,0)),"No","Yes")</f>
        <v>No</v>
      </c>
      <c r="W8834" t="str">
        <f>INDEX(People!$A$2:$A$5,MATCH(Sales!$M8834,People!$B$2:$B$5,0))</f>
        <v>Chuck Magee</v>
      </c>
    </row>
    <row r="8835" spans="1:23" x14ac:dyDescent="0.25">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c r="V8835" t="str">
        <f>IF(ISNA(MATCH(Sales!$B8835,Returns!$B$2:$B$297,0)),"No","Yes")</f>
        <v>No</v>
      </c>
      <c r="W8835" t="str">
        <f>INDEX(People!$A$2:$A$5,MATCH(Sales!$M8835,People!$B$2:$B$5,0))</f>
        <v>Cassandra Brandow</v>
      </c>
    </row>
    <row r="8836" spans="1:23" x14ac:dyDescent="0.25">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c r="V8836" t="str">
        <f>IF(ISNA(MATCH(Sales!$B8836,Returns!$B$2:$B$297,0)),"No","Yes")</f>
        <v>No</v>
      </c>
      <c r="W8836" t="str">
        <f>INDEX(People!$A$2:$A$5,MATCH(Sales!$M8836,People!$B$2:$B$5,0))</f>
        <v>Cassandra Brandow</v>
      </c>
    </row>
    <row r="8837" spans="1:23" x14ac:dyDescent="0.25">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c r="V8837" t="str">
        <f>IF(ISNA(MATCH(Sales!$B8837,Returns!$B$2:$B$297,0)),"No","Yes")</f>
        <v>No</v>
      </c>
      <c r="W8837" t="str">
        <f>INDEX(People!$A$2:$A$5,MATCH(Sales!$M8837,People!$B$2:$B$5,0))</f>
        <v>Cassandra Brandow</v>
      </c>
    </row>
    <row r="8838" spans="1:23" x14ac:dyDescent="0.25">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c r="V8838" t="str">
        <f>IF(ISNA(MATCH(Sales!$B8838,Returns!$B$2:$B$297,0)),"No","Yes")</f>
        <v>No</v>
      </c>
      <c r="W8838" t="str">
        <f>INDEX(People!$A$2:$A$5,MATCH(Sales!$M8838,People!$B$2:$B$5,0))</f>
        <v>Cassandra Brandow</v>
      </c>
    </row>
    <row r="8839" spans="1:23" x14ac:dyDescent="0.25">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c r="V8839" t="str">
        <f>IF(ISNA(MATCH(Sales!$B8839,Returns!$B$2:$B$297,0)),"No","Yes")</f>
        <v>No</v>
      </c>
      <c r="W8839" t="str">
        <f>INDEX(People!$A$2:$A$5,MATCH(Sales!$M8839,People!$B$2:$B$5,0))</f>
        <v>Cassandra Brandow</v>
      </c>
    </row>
    <row r="8840" spans="1:23" x14ac:dyDescent="0.25">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c r="V8840" t="str">
        <f>IF(ISNA(MATCH(Sales!$B8840,Returns!$B$2:$B$297,0)),"No","Yes")</f>
        <v>No</v>
      </c>
      <c r="W8840" t="str">
        <f>INDEX(People!$A$2:$A$5,MATCH(Sales!$M8840,People!$B$2:$B$5,0))</f>
        <v>Anna Andreadi</v>
      </c>
    </row>
    <row r="8841" spans="1:23" x14ac:dyDescent="0.25">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c r="V8841" t="str">
        <f>IF(ISNA(MATCH(Sales!$B8841,Returns!$B$2:$B$297,0)),"No","Yes")</f>
        <v>No</v>
      </c>
      <c r="W8841" t="str">
        <f>INDEX(People!$A$2:$A$5,MATCH(Sales!$M8841,People!$B$2:$B$5,0))</f>
        <v>Anna Andreadi</v>
      </c>
    </row>
    <row r="8842" spans="1:23" x14ac:dyDescent="0.25">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c r="V8842" t="str">
        <f>IF(ISNA(MATCH(Sales!$B8842,Returns!$B$2:$B$297,0)),"No","Yes")</f>
        <v>No</v>
      </c>
      <c r="W8842" t="str">
        <f>INDEX(People!$A$2:$A$5,MATCH(Sales!$M8842,People!$B$2:$B$5,0))</f>
        <v>Anna Andreadi</v>
      </c>
    </row>
    <row r="8843" spans="1:23" x14ac:dyDescent="0.25">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c r="V8843" t="str">
        <f>IF(ISNA(MATCH(Sales!$B8843,Returns!$B$2:$B$297,0)),"No","Yes")</f>
        <v>No</v>
      </c>
      <c r="W8843" t="str">
        <f>INDEX(People!$A$2:$A$5,MATCH(Sales!$M8843,People!$B$2:$B$5,0))</f>
        <v>Anna Andreadi</v>
      </c>
    </row>
    <row r="8844" spans="1:23" x14ac:dyDescent="0.25">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IF(ISNA(MATCH(Sales!$B8844,Returns!$B$2:$B$297,0)),"No","Yes")</f>
        <v>No</v>
      </c>
      <c r="W8844" t="str">
        <f>INDEX(People!$A$2:$A$5,MATCH(Sales!$M8844,People!$B$2:$B$5,0))</f>
        <v>Anna Andreadi</v>
      </c>
    </row>
    <row r="8845" spans="1:23" x14ac:dyDescent="0.25">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c r="V8845" t="str">
        <f>IF(ISNA(MATCH(Sales!$B8845,Returns!$B$2:$B$297,0)),"No","Yes")</f>
        <v>No</v>
      </c>
      <c r="W8845" t="str">
        <f>INDEX(People!$A$2:$A$5,MATCH(Sales!$M8845,People!$B$2:$B$5,0))</f>
        <v>Kelly Williams</v>
      </c>
    </row>
    <row r="8846" spans="1:23" x14ac:dyDescent="0.25">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c r="V8846" t="str">
        <f>IF(ISNA(MATCH(Sales!$B8846,Returns!$B$2:$B$297,0)),"No","Yes")</f>
        <v>No</v>
      </c>
      <c r="W8846" t="str">
        <f>INDEX(People!$A$2:$A$5,MATCH(Sales!$M8846,People!$B$2:$B$5,0))</f>
        <v>Chuck Magee</v>
      </c>
    </row>
    <row r="8847" spans="1:23" x14ac:dyDescent="0.25">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IF(ISNA(MATCH(Sales!$B8847,Returns!$B$2:$B$297,0)),"No","Yes")</f>
        <v>No</v>
      </c>
      <c r="W8847" t="str">
        <f>INDEX(People!$A$2:$A$5,MATCH(Sales!$M8847,People!$B$2:$B$5,0))</f>
        <v>Chuck Magee</v>
      </c>
    </row>
    <row r="8848" spans="1:23" x14ac:dyDescent="0.25">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c r="V8848" t="str">
        <f>IF(ISNA(MATCH(Sales!$B8848,Returns!$B$2:$B$297,0)),"No","Yes")</f>
        <v>No</v>
      </c>
      <c r="W8848" t="str">
        <f>INDEX(People!$A$2:$A$5,MATCH(Sales!$M8848,People!$B$2:$B$5,0))</f>
        <v>Chuck Magee</v>
      </c>
    </row>
    <row r="8849" spans="1:23" x14ac:dyDescent="0.25">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c r="V8849" t="str">
        <f>IF(ISNA(MATCH(Sales!$B8849,Returns!$B$2:$B$297,0)),"No","Yes")</f>
        <v>No</v>
      </c>
      <c r="W8849" t="str">
        <f>INDEX(People!$A$2:$A$5,MATCH(Sales!$M8849,People!$B$2:$B$5,0))</f>
        <v>Chuck Magee</v>
      </c>
    </row>
    <row r="8850" spans="1:23" x14ac:dyDescent="0.25">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c r="V8850" t="str">
        <f>IF(ISNA(MATCH(Sales!$B8850,Returns!$B$2:$B$297,0)),"No","Yes")</f>
        <v>No</v>
      </c>
      <c r="W8850" t="str">
        <f>INDEX(People!$A$2:$A$5,MATCH(Sales!$M8850,People!$B$2:$B$5,0))</f>
        <v>Cassandra Brandow</v>
      </c>
    </row>
    <row r="8851" spans="1:23" x14ac:dyDescent="0.25">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c r="V8851" t="str">
        <f>IF(ISNA(MATCH(Sales!$B8851,Returns!$B$2:$B$297,0)),"No","Yes")</f>
        <v>No</v>
      </c>
      <c r="W8851" t="str">
        <f>INDEX(People!$A$2:$A$5,MATCH(Sales!$M8851,People!$B$2:$B$5,0))</f>
        <v>Cassandra Brandow</v>
      </c>
    </row>
    <row r="8852" spans="1:23" x14ac:dyDescent="0.25">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c r="V8852" t="str">
        <f>IF(ISNA(MATCH(Sales!$B8852,Returns!$B$2:$B$297,0)),"No","Yes")</f>
        <v>No</v>
      </c>
      <c r="W8852" t="str">
        <f>INDEX(People!$A$2:$A$5,MATCH(Sales!$M8852,People!$B$2:$B$5,0))</f>
        <v>Cassandra Brandow</v>
      </c>
    </row>
    <row r="8853" spans="1:23" x14ac:dyDescent="0.25">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c r="V8853" t="str">
        <f>IF(ISNA(MATCH(Sales!$B8853,Returns!$B$2:$B$297,0)),"No","Yes")</f>
        <v>No</v>
      </c>
      <c r="W8853" t="str">
        <f>INDEX(People!$A$2:$A$5,MATCH(Sales!$M8853,People!$B$2:$B$5,0))</f>
        <v>Cassandra Brandow</v>
      </c>
    </row>
    <row r="8854" spans="1:23" x14ac:dyDescent="0.25">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c r="V8854" t="str">
        <f>IF(ISNA(MATCH(Sales!$B8854,Returns!$B$2:$B$297,0)),"No","Yes")</f>
        <v>No</v>
      </c>
      <c r="W8854" t="str">
        <f>INDEX(People!$A$2:$A$5,MATCH(Sales!$M8854,People!$B$2:$B$5,0))</f>
        <v>Chuck Magee</v>
      </c>
    </row>
    <row r="8855" spans="1:23" x14ac:dyDescent="0.25">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c r="V8855" t="str">
        <f>IF(ISNA(MATCH(Sales!$B8855,Returns!$B$2:$B$297,0)),"No","Yes")</f>
        <v>No</v>
      </c>
      <c r="W8855" t="str">
        <f>INDEX(People!$A$2:$A$5,MATCH(Sales!$M8855,People!$B$2:$B$5,0))</f>
        <v>Chuck Magee</v>
      </c>
    </row>
    <row r="8856" spans="1:23" x14ac:dyDescent="0.25">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c r="V8856" t="str">
        <f>IF(ISNA(MATCH(Sales!$B8856,Returns!$B$2:$B$297,0)),"No","Yes")</f>
        <v>No</v>
      </c>
      <c r="W8856" t="str">
        <f>INDEX(People!$A$2:$A$5,MATCH(Sales!$M8856,People!$B$2:$B$5,0))</f>
        <v>Chuck Magee</v>
      </c>
    </row>
    <row r="8857" spans="1:23" x14ac:dyDescent="0.25">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c r="V8857" t="str">
        <f>IF(ISNA(MATCH(Sales!$B8857,Returns!$B$2:$B$297,0)),"No","Yes")</f>
        <v>No</v>
      </c>
      <c r="W8857" t="str">
        <f>INDEX(People!$A$2:$A$5,MATCH(Sales!$M8857,People!$B$2:$B$5,0))</f>
        <v>Anna Andreadi</v>
      </c>
    </row>
    <row r="8858" spans="1:23" x14ac:dyDescent="0.25">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c r="V8858" t="str">
        <f>IF(ISNA(MATCH(Sales!$B8858,Returns!$B$2:$B$297,0)),"No","Yes")</f>
        <v>No</v>
      </c>
      <c r="W8858" t="str">
        <f>INDEX(People!$A$2:$A$5,MATCH(Sales!$M8858,People!$B$2:$B$5,0))</f>
        <v>Anna Andreadi</v>
      </c>
    </row>
    <row r="8859" spans="1:23" x14ac:dyDescent="0.25">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c r="V8859" t="str">
        <f>IF(ISNA(MATCH(Sales!$B8859,Returns!$B$2:$B$297,0)),"No","Yes")</f>
        <v>No</v>
      </c>
      <c r="W8859" t="str">
        <f>INDEX(People!$A$2:$A$5,MATCH(Sales!$M8859,People!$B$2:$B$5,0))</f>
        <v>Anna Andreadi</v>
      </c>
    </row>
    <row r="8860" spans="1:23" x14ac:dyDescent="0.25">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c r="V8860" t="str">
        <f>IF(ISNA(MATCH(Sales!$B8860,Returns!$B$2:$B$297,0)),"No","Yes")</f>
        <v>No</v>
      </c>
      <c r="W8860" t="str">
        <f>INDEX(People!$A$2:$A$5,MATCH(Sales!$M8860,People!$B$2:$B$5,0))</f>
        <v>Anna Andreadi</v>
      </c>
    </row>
    <row r="8861" spans="1:23" x14ac:dyDescent="0.25">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c r="V8861" t="str">
        <f>IF(ISNA(MATCH(Sales!$B8861,Returns!$B$2:$B$297,0)),"No","Yes")</f>
        <v>No</v>
      </c>
      <c r="W8861" t="str">
        <f>INDEX(People!$A$2:$A$5,MATCH(Sales!$M8861,People!$B$2:$B$5,0))</f>
        <v>Cassandra Brandow</v>
      </c>
    </row>
    <row r="8862" spans="1:23" x14ac:dyDescent="0.25">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c r="V8862" t="str">
        <f>IF(ISNA(MATCH(Sales!$B8862,Returns!$B$2:$B$297,0)),"No","Yes")</f>
        <v>No</v>
      </c>
      <c r="W8862" t="str">
        <f>INDEX(People!$A$2:$A$5,MATCH(Sales!$M8862,People!$B$2:$B$5,0))</f>
        <v>Chuck Magee</v>
      </c>
    </row>
    <row r="8863" spans="1:23" x14ac:dyDescent="0.25">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c r="V8863" t="str">
        <f>IF(ISNA(MATCH(Sales!$B8863,Returns!$B$2:$B$297,0)),"No","Yes")</f>
        <v>No</v>
      </c>
      <c r="W8863" t="str">
        <f>INDEX(People!$A$2:$A$5,MATCH(Sales!$M8863,People!$B$2:$B$5,0))</f>
        <v>Chuck Magee</v>
      </c>
    </row>
    <row r="8864" spans="1:23" x14ac:dyDescent="0.25">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IF(ISNA(MATCH(Sales!$B8864,Returns!$B$2:$B$297,0)),"No","Yes")</f>
        <v>No</v>
      </c>
      <c r="W8864" t="str">
        <f>INDEX(People!$A$2:$A$5,MATCH(Sales!$M8864,People!$B$2:$B$5,0))</f>
        <v>Chuck Magee</v>
      </c>
    </row>
    <row r="8865" spans="1:23" x14ac:dyDescent="0.25">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c r="V8865" t="str">
        <f>IF(ISNA(MATCH(Sales!$B8865,Returns!$B$2:$B$297,0)),"No","Yes")</f>
        <v>No</v>
      </c>
      <c r="W8865" t="str">
        <f>INDEX(People!$A$2:$A$5,MATCH(Sales!$M8865,People!$B$2:$B$5,0))</f>
        <v>Chuck Magee</v>
      </c>
    </row>
    <row r="8866" spans="1:23" x14ac:dyDescent="0.25">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c r="V8866" t="str">
        <f>IF(ISNA(MATCH(Sales!$B8866,Returns!$B$2:$B$297,0)),"No","Yes")</f>
        <v>No</v>
      </c>
      <c r="W8866" t="str">
        <f>INDEX(People!$A$2:$A$5,MATCH(Sales!$M8866,People!$B$2:$B$5,0))</f>
        <v>Chuck Magee</v>
      </c>
    </row>
    <row r="8867" spans="1:23" x14ac:dyDescent="0.25">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c r="V8867" t="str">
        <f>IF(ISNA(MATCH(Sales!$B8867,Returns!$B$2:$B$297,0)),"No","Yes")</f>
        <v>No</v>
      </c>
      <c r="W8867" t="str">
        <f>INDEX(People!$A$2:$A$5,MATCH(Sales!$M8867,People!$B$2:$B$5,0))</f>
        <v>Cassandra Brandow</v>
      </c>
    </row>
    <row r="8868" spans="1:23" x14ac:dyDescent="0.25">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c r="V8868" t="str">
        <f>IF(ISNA(MATCH(Sales!$B8868,Returns!$B$2:$B$297,0)),"No","Yes")</f>
        <v>No</v>
      </c>
      <c r="W8868" t="str">
        <f>INDEX(People!$A$2:$A$5,MATCH(Sales!$M8868,People!$B$2:$B$5,0))</f>
        <v>Kelly Williams</v>
      </c>
    </row>
    <row r="8869" spans="1:23" x14ac:dyDescent="0.25">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c r="V8869" t="str">
        <f>IF(ISNA(MATCH(Sales!$B8869,Returns!$B$2:$B$297,0)),"No","Yes")</f>
        <v>No</v>
      </c>
      <c r="W8869" t="str">
        <f>INDEX(People!$A$2:$A$5,MATCH(Sales!$M8869,People!$B$2:$B$5,0))</f>
        <v>Kelly Williams</v>
      </c>
    </row>
    <row r="8870" spans="1:23" x14ac:dyDescent="0.25">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c r="V8870" t="str">
        <f>IF(ISNA(MATCH(Sales!$B8870,Returns!$B$2:$B$297,0)),"No","Yes")</f>
        <v>No</v>
      </c>
      <c r="W8870" t="str">
        <f>INDEX(People!$A$2:$A$5,MATCH(Sales!$M8870,People!$B$2:$B$5,0))</f>
        <v>Anna Andreadi</v>
      </c>
    </row>
    <row r="8871" spans="1:23" x14ac:dyDescent="0.25">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c r="V8871" t="str">
        <f>IF(ISNA(MATCH(Sales!$B8871,Returns!$B$2:$B$297,0)),"No","Yes")</f>
        <v>Yes</v>
      </c>
      <c r="W8871" t="str">
        <f>INDEX(People!$A$2:$A$5,MATCH(Sales!$M8871,People!$B$2:$B$5,0))</f>
        <v>Anna Andreadi</v>
      </c>
    </row>
    <row r="8872" spans="1:23" x14ac:dyDescent="0.25">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c r="V8872" t="str">
        <f>IF(ISNA(MATCH(Sales!$B8872,Returns!$B$2:$B$297,0)),"No","Yes")</f>
        <v>Yes</v>
      </c>
      <c r="W8872" t="str">
        <f>INDEX(People!$A$2:$A$5,MATCH(Sales!$M8872,People!$B$2:$B$5,0))</f>
        <v>Anna Andreadi</v>
      </c>
    </row>
    <row r="8873" spans="1:23" x14ac:dyDescent="0.25">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c r="V8873" t="str">
        <f>IF(ISNA(MATCH(Sales!$B8873,Returns!$B$2:$B$297,0)),"No","Yes")</f>
        <v>Yes</v>
      </c>
      <c r="W8873" t="str">
        <f>INDEX(People!$A$2:$A$5,MATCH(Sales!$M8873,People!$B$2:$B$5,0))</f>
        <v>Anna Andreadi</v>
      </c>
    </row>
    <row r="8874" spans="1:23" x14ac:dyDescent="0.25">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c r="V8874" t="str">
        <f>IF(ISNA(MATCH(Sales!$B8874,Returns!$B$2:$B$297,0)),"No","Yes")</f>
        <v>Yes</v>
      </c>
      <c r="W8874" t="str">
        <f>INDEX(People!$A$2:$A$5,MATCH(Sales!$M8874,People!$B$2:$B$5,0))</f>
        <v>Chuck Magee</v>
      </c>
    </row>
    <row r="8875" spans="1:23" x14ac:dyDescent="0.25">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c r="V8875" t="str">
        <f>IF(ISNA(MATCH(Sales!$B8875,Returns!$B$2:$B$297,0)),"No","Yes")</f>
        <v>Yes</v>
      </c>
      <c r="W8875" t="str">
        <f>INDEX(People!$A$2:$A$5,MATCH(Sales!$M8875,People!$B$2:$B$5,0))</f>
        <v>Chuck Magee</v>
      </c>
    </row>
    <row r="8876" spans="1:23" x14ac:dyDescent="0.25">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c r="V8876" t="str">
        <f>IF(ISNA(MATCH(Sales!$B8876,Returns!$B$2:$B$297,0)),"No","Yes")</f>
        <v>No</v>
      </c>
      <c r="W8876" t="str">
        <f>INDEX(People!$A$2:$A$5,MATCH(Sales!$M8876,People!$B$2:$B$5,0))</f>
        <v>Kelly Williams</v>
      </c>
    </row>
    <row r="8877" spans="1:23" x14ac:dyDescent="0.25">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c r="V8877" t="str">
        <f>IF(ISNA(MATCH(Sales!$B8877,Returns!$B$2:$B$297,0)),"No","Yes")</f>
        <v>No</v>
      </c>
      <c r="W8877" t="str">
        <f>INDEX(People!$A$2:$A$5,MATCH(Sales!$M8877,People!$B$2:$B$5,0))</f>
        <v>Kelly Williams</v>
      </c>
    </row>
    <row r="8878" spans="1:23" x14ac:dyDescent="0.25">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c r="V8878" t="str">
        <f>IF(ISNA(MATCH(Sales!$B8878,Returns!$B$2:$B$297,0)),"No","Yes")</f>
        <v>No</v>
      </c>
      <c r="W8878" t="str">
        <f>INDEX(People!$A$2:$A$5,MATCH(Sales!$M8878,People!$B$2:$B$5,0))</f>
        <v>Kelly Williams</v>
      </c>
    </row>
    <row r="8879" spans="1:23" x14ac:dyDescent="0.25">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c r="V8879" t="str">
        <f>IF(ISNA(MATCH(Sales!$B8879,Returns!$B$2:$B$297,0)),"No","Yes")</f>
        <v>No</v>
      </c>
      <c r="W8879" t="str">
        <f>INDEX(People!$A$2:$A$5,MATCH(Sales!$M8879,People!$B$2:$B$5,0))</f>
        <v>Chuck Magee</v>
      </c>
    </row>
    <row r="8880" spans="1:23" x14ac:dyDescent="0.25">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c r="V8880" t="str">
        <f>IF(ISNA(MATCH(Sales!$B8880,Returns!$B$2:$B$297,0)),"No","Yes")</f>
        <v>No</v>
      </c>
      <c r="W8880" t="str">
        <f>INDEX(People!$A$2:$A$5,MATCH(Sales!$M8880,People!$B$2:$B$5,0))</f>
        <v>Chuck Magee</v>
      </c>
    </row>
    <row r="8881" spans="1:23" x14ac:dyDescent="0.25">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c r="V8881" t="str">
        <f>IF(ISNA(MATCH(Sales!$B8881,Returns!$B$2:$B$297,0)),"No","Yes")</f>
        <v>No</v>
      </c>
      <c r="W8881" t="str">
        <f>INDEX(People!$A$2:$A$5,MATCH(Sales!$M8881,People!$B$2:$B$5,0))</f>
        <v>Anna Andreadi</v>
      </c>
    </row>
    <row r="8882" spans="1:23" x14ac:dyDescent="0.25">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c r="V8882" t="str">
        <f>IF(ISNA(MATCH(Sales!$B8882,Returns!$B$2:$B$297,0)),"No","Yes")</f>
        <v>No</v>
      </c>
      <c r="W8882" t="str">
        <f>INDEX(People!$A$2:$A$5,MATCH(Sales!$M8882,People!$B$2:$B$5,0))</f>
        <v>Anna Andreadi</v>
      </c>
    </row>
    <row r="8883" spans="1:23" x14ac:dyDescent="0.25">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c r="V8883" t="str">
        <f>IF(ISNA(MATCH(Sales!$B8883,Returns!$B$2:$B$297,0)),"No","Yes")</f>
        <v>No</v>
      </c>
      <c r="W8883" t="str">
        <f>INDEX(People!$A$2:$A$5,MATCH(Sales!$M8883,People!$B$2:$B$5,0))</f>
        <v>Kelly Williams</v>
      </c>
    </row>
    <row r="8884" spans="1:23" x14ac:dyDescent="0.25">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c r="V8884" t="str">
        <f>IF(ISNA(MATCH(Sales!$B8884,Returns!$B$2:$B$297,0)),"No","Yes")</f>
        <v>No</v>
      </c>
      <c r="W8884" t="str">
        <f>INDEX(People!$A$2:$A$5,MATCH(Sales!$M8884,People!$B$2:$B$5,0))</f>
        <v>Cassandra Brandow</v>
      </c>
    </row>
    <row r="8885" spans="1:23" x14ac:dyDescent="0.25">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c r="V8885" t="str">
        <f>IF(ISNA(MATCH(Sales!$B8885,Returns!$B$2:$B$297,0)),"No","Yes")</f>
        <v>No</v>
      </c>
      <c r="W8885" t="str">
        <f>INDEX(People!$A$2:$A$5,MATCH(Sales!$M8885,People!$B$2:$B$5,0))</f>
        <v>Cassandra Brandow</v>
      </c>
    </row>
    <row r="8886" spans="1:23" x14ac:dyDescent="0.25">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c r="V8886" t="str">
        <f>IF(ISNA(MATCH(Sales!$B8886,Returns!$B$2:$B$297,0)),"No","Yes")</f>
        <v>No</v>
      </c>
      <c r="W8886" t="str">
        <f>INDEX(People!$A$2:$A$5,MATCH(Sales!$M8886,People!$B$2:$B$5,0))</f>
        <v>Chuck Magee</v>
      </c>
    </row>
    <row r="8887" spans="1:23" x14ac:dyDescent="0.25">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c r="V8887" t="str">
        <f>IF(ISNA(MATCH(Sales!$B8887,Returns!$B$2:$B$297,0)),"No","Yes")</f>
        <v>No</v>
      </c>
      <c r="W8887" t="str">
        <f>INDEX(People!$A$2:$A$5,MATCH(Sales!$M8887,People!$B$2:$B$5,0))</f>
        <v>Chuck Magee</v>
      </c>
    </row>
    <row r="8888" spans="1:23" x14ac:dyDescent="0.25">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c r="V8888" t="str">
        <f>IF(ISNA(MATCH(Sales!$B8888,Returns!$B$2:$B$297,0)),"No","Yes")</f>
        <v>No</v>
      </c>
      <c r="W8888" t="str">
        <f>INDEX(People!$A$2:$A$5,MATCH(Sales!$M8888,People!$B$2:$B$5,0))</f>
        <v>Chuck Magee</v>
      </c>
    </row>
    <row r="8889" spans="1:23" x14ac:dyDescent="0.25">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IF(ISNA(MATCH(Sales!$B8889,Returns!$B$2:$B$297,0)),"No","Yes")</f>
        <v>No</v>
      </c>
      <c r="W8889" t="str">
        <f>INDEX(People!$A$2:$A$5,MATCH(Sales!$M8889,People!$B$2:$B$5,0))</f>
        <v>Anna Andreadi</v>
      </c>
    </row>
    <row r="8890" spans="1:23" x14ac:dyDescent="0.25">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c r="V8890" t="str">
        <f>IF(ISNA(MATCH(Sales!$B8890,Returns!$B$2:$B$297,0)),"No","Yes")</f>
        <v>No</v>
      </c>
      <c r="W8890" t="str">
        <f>INDEX(People!$A$2:$A$5,MATCH(Sales!$M8890,People!$B$2:$B$5,0))</f>
        <v>Anna Andreadi</v>
      </c>
    </row>
    <row r="8891" spans="1:23" x14ac:dyDescent="0.25">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c r="V8891" t="str">
        <f>IF(ISNA(MATCH(Sales!$B8891,Returns!$B$2:$B$297,0)),"No","Yes")</f>
        <v>No</v>
      </c>
      <c r="W8891" t="str">
        <f>INDEX(People!$A$2:$A$5,MATCH(Sales!$M8891,People!$B$2:$B$5,0))</f>
        <v>Kelly Williams</v>
      </c>
    </row>
    <row r="8892" spans="1:23" x14ac:dyDescent="0.25">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c r="V8892" t="str">
        <f>IF(ISNA(MATCH(Sales!$B8892,Returns!$B$2:$B$297,0)),"No","Yes")</f>
        <v>No</v>
      </c>
      <c r="W8892" t="str">
        <f>INDEX(People!$A$2:$A$5,MATCH(Sales!$M8892,People!$B$2:$B$5,0))</f>
        <v>Kelly Williams</v>
      </c>
    </row>
    <row r="8893" spans="1:23" x14ac:dyDescent="0.25">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c r="V8893" t="str">
        <f>IF(ISNA(MATCH(Sales!$B8893,Returns!$B$2:$B$297,0)),"No","Yes")</f>
        <v>Yes</v>
      </c>
      <c r="W8893" t="str">
        <f>INDEX(People!$A$2:$A$5,MATCH(Sales!$M8893,People!$B$2:$B$5,0))</f>
        <v>Cassandra Brandow</v>
      </c>
    </row>
    <row r="8894" spans="1:23" x14ac:dyDescent="0.25">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c r="V8894" t="str">
        <f>IF(ISNA(MATCH(Sales!$B8894,Returns!$B$2:$B$297,0)),"No","Yes")</f>
        <v>No</v>
      </c>
      <c r="W8894" t="str">
        <f>INDEX(People!$A$2:$A$5,MATCH(Sales!$M8894,People!$B$2:$B$5,0))</f>
        <v>Anna Andreadi</v>
      </c>
    </row>
    <row r="8895" spans="1:23" x14ac:dyDescent="0.25">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c r="V8895" t="str">
        <f>IF(ISNA(MATCH(Sales!$B8895,Returns!$B$2:$B$297,0)),"No","Yes")</f>
        <v>No</v>
      </c>
      <c r="W8895" t="str">
        <f>INDEX(People!$A$2:$A$5,MATCH(Sales!$M8895,People!$B$2:$B$5,0))</f>
        <v>Kelly Williams</v>
      </c>
    </row>
    <row r="8896" spans="1:23" x14ac:dyDescent="0.25">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c r="V8896" t="str">
        <f>IF(ISNA(MATCH(Sales!$B8896,Returns!$B$2:$B$297,0)),"No","Yes")</f>
        <v>No</v>
      </c>
      <c r="W8896" t="str">
        <f>INDEX(People!$A$2:$A$5,MATCH(Sales!$M8896,People!$B$2:$B$5,0))</f>
        <v>Anna Andreadi</v>
      </c>
    </row>
    <row r="8897" spans="1:23" x14ac:dyDescent="0.25">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c r="V8897" t="str">
        <f>IF(ISNA(MATCH(Sales!$B8897,Returns!$B$2:$B$297,0)),"No","Yes")</f>
        <v>No</v>
      </c>
      <c r="W8897" t="str">
        <f>INDEX(People!$A$2:$A$5,MATCH(Sales!$M8897,People!$B$2:$B$5,0))</f>
        <v>Anna Andreadi</v>
      </c>
    </row>
    <row r="8898" spans="1:23" x14ac:dyDescent="0.25">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c r="V8898" t="str">
        <f>IF(ISNA(MATCH(Sales!$B8898,Returns!$B$2:$B$297,0)),"No","Yes")</f>
        <v>No</v>
      </c>
      <c r="W8898" t="str">
        <f>INDEX(People!$A$2:$A$5,MATCH(Sales!$M8898,People!$B$2:$B$5,0))</f>
        <v>Anna Andreadi</v>
      </c>
    </row>
    <row r="8899" spans="1:23" x14ac:dyDescent="0.25">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c r="V8899" t="str">
        <f>IF(ISNA(MATCH(Sales!$B8899,Returns!$B$2:$B$297,0)),"No","Yes")</f>
        <v>No</v>
      </c>
      <c r="W8899" t="str">
        <f>INDEX(People!$A$2:$A$5,MATCH(Sales!$M8899,People!$B$2:$B$5,0))</f>
        <v>Anna Andreadi</v>
      </c>
    </row>
    <row r="8900" spans="1:23" x14ac:dyDescent="0.25">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c r="V8900" t="str">
        <f>IF(ISNA(MATCH(Sales!$B8900,Returns!$B$2:$B$297,0)),"No","Yes")</f>
        <v>No</v>
      </c>
      <c r="W8900" t="str">
        <f>INDEX(People!$A$2:$A$5,MATCH(Sales!$M8900,People!$B$2:$B$5,0))</f>
        <v>Cassandra Brandow</v>
      </c>
    </row>
    <row r="8901" spans="1:23" x14ac:dyDescent="0.25">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c r="V8901" t="str">
        <f>IF(ISNA(MATCH(Sales!$B8901,Returns!$B$2:$B$297,0)),"No","Yes")</f>
        <v>No</v>
      </c>
      <c r="W8901" t="str">
        <f>INDEX(People!$A$2:$A$5,MATCH(Sales!$M8901,People!$B$2:$B$5,0))</f>
        <v>Cassandra Brandow</v>
      </c>
    </row>
    <row r="8902" spans="1:23" x14ac:dyDescent="0.25">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c r="V8902" t="str">
        <f>IF(ISNA(MATCH(Sales!$B8902,Returns!$B$2:$B$297,0)),"No","Yes")</f>
        <v>No</v>
      </c>
      <c r="W8902" t="str">
        <f>INDEX(People!$A$2:$A$5,MATCH(Sales!$M8902,People!$B$2:$B$5,0))</f>
        <v>Kelly Williams</v>
      </c>
    </row>
    <row r="8903" spans="1:23" x14ac:dyDescent="0.25">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c r="V8903" t="str">
        <f>IF(ISNA(MATCH(Sales!$B8903,Returns!$B$2:$B$297,0)),"No","Yes")</f>
        <v>No</v>
      </c>
      <c r="W8903" t="str">
        <f>INDEX(People!$A$2:$A$5,MATCH(Sales!$M8903,People!$B$2:$B$5,0))</f>
        <v>Kelly Williams</v>
      </c>
    </row>
    <row r="8904" spans="1:23" x14ac:dyDescent="0.25">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c r="V8904" t="str">
        <f>IF(ISNA(MATCH(Sales!$B8904,Returns!$B$2:$B$297,0)),"No","Yes")</f>
        <v>No</v>
      </c>
      <c r="W8904" t="str">
        <f>INDEX(People!$A$2:$A$5,MATCH(Sales!$M8904,People!$B$2:$B$5,0))</f>
        <v>Kelly Williams</v>
      </c>
    </row>
    <row r="8905" spans="1:23" x14ac:dyDescent="0.25">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c r="V8905" t="str">
        <f>IF(ISNA(MATCH(Sales!$B8905,Returns!$B$2:$B$297,0)),"No","Yes")</f>
        <v>No</v>
      </c>
      <c r="W8905" t="str">
        <f>INDEX(People!$A$2:$A$5,MATCH(Sales!$M8905,People!$B$2:$B$5,0))</f>
        <v>Kelly Williams</v>
      </c>
    </row>
    <row r="8906" spans="1:23" x14ac:dyDescent="0.25">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c r="V8906" t="str">
        <f>IF(ISNA(MATCH(Sales!$B8906,Returns!$B$2:$B$297,0)),"No","Yes")</f>
        <v>No</v>
      </c>
      <c r="W8906" t="str">
        <f>INDEX(People!$A$2:$A$5,MATCH(Sales!$M8906,People!$B$2:$B$5,0))</f>
        <v>Chuck Magee</v>
      </c>
    </row>
    <row r="8907" spans="1:23" x14ac:dyDescent="0.25">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c r="V8907" t="str">
        <f>IF(ISNA(MATCH(Sales!$B8907,Returns!$B$2:$B$297,0)),"No","Yes")</f>
        <v>No</v>
      </c>
      <c r="W8907" t="str">
        <f>INDEX(People!$A$2:$A$5,MATCH(Sales!$M8907,People!$B$2:$B$5,0))</f>
        <v>Chuck Magee</v>
      </c>
    </row>
    <row r="8908" spans="1:23" x14ac:dyDescent="0.25">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c r="V8908" t="str">
        <f>IF(ISNA(MATCH(Sales!$B8908,Returns!$B$2:$B$297,0)),"No","Yes")</f>
        <v>No</v>
      </c>
      <c r="W8908" t="str">
        <f>INDEX(People!$A$2:$A$5,MATCH(Sales!$M8908,People!$B$2:$B$5,0))</f>
        <v>Chuck Magee</v>
      </c>
    </row>
    <row r="8909" spans="1:23" x14ac:dyDescent="0.25">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c r="V8909" t="str">
        <f>IF(ISNA(MATCH(Sales!$B8909,Returns!$B$2:$B$297,0)),"No","Yes")</f>
        <v>No</v>
      </c>
      <c r="W8909" t="str">
        <f>INDEX(People!$A$2:$A$5,MATCH(Sales!$M8909,People!$B$2:$B$5,0))</f>
        <v>Anna Andreadi</v>
      </c>
    </row>
    <row r="8910" spans="1:23" x14ac:dyDescent="0.25">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c r="V8910" t="str">
        <f>IF(ISNA(MATCH(Sales!$B8910,Returns!$B$2:$B$297,0)),"No","Yes")</f>
        <v>No</v>
      </c>
      <c r="W8910" t="str">
        <f>INDEX(People!$A$2:$A$5,MATCH(Sales!$M8910,People!$B$2:$B$5,0))</f>
        <v>Anna Andreadi</v>
      </c>
    </row>
    <row r="8911" spans="1:23" x14ac:dyDescent="0.25">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c r="V8911" t="str">
        <f>IF(ISNA(MATCH(Sales!$B8911,Returns!$B$2:$B$297,0)),"No","Yes")</f>
        <v>No</v>
      </c>
      <c r="W8911" t="str">
        <f>INDEX(People!$A$2:$A$5,MATCH(Sales!$M8911,People!$B$2:$B$5,0))</f>
        <v>Chuck Magee</v>
      </c>
    </row>
    <row r="8912" spans="1:23" x14ac:dyDescent="0.25">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c r="V8912" t="str">
        <f>IF(ISNA(MATCH(Sales!$B8912,Returns!$B$2:$B$297,0)),"No","Yes")</f>
        <v>No</v>
      </c>
      <c r="W8912" t="str">
        <f>INDEX(People!$A$2:$A$5,MATCH(Sales!$M8912,People!$B$2:$B$5,0))</f>
        <v>Cassandra Brandow</v>
      </c>
    </row>
    <row r="8913" spans="1:23" x14ac:dyDescent="0.25">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c r="V8913" t="str">
        <f>IF(ISNA(MATCH(Sales!$B8913,Returns!$B$2:$B$297,0)),"No","Yes")</f>
        <v>No</v>
      </c>
      <c r="W8913" t="str">
        <f>INDEX(People!$A$2:$A$5,MATCH(Sales!$M8913,People!$B$2:$B$5,0))</f>
        <v>Cassandra Brandow</v>
      </c>
    </row>
    <row r="8914" spans="1:23" x14ac:dyDescent="0.25">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c r="V8914" t="str">
        <f>IF(ISNA(MATCH(Sales!$B8914,Returns!$B$2:$B$297,0)),"No","Yes")</f>
        <v>No</v>
      </c>
      <c r="W8914" t="str">
        <f>INDEX(People!$A$2:$A$5,MATCH(Sales!$M8914,People!$B$2:$B$5,0))</f>
        <v>Cassandra Brandow</v>
      </c>
    </row>
    <row r="8915" spans="1:23" x14ac:dyDescent="0.25">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c r="V8915" t="str">
        <f>IF(ISNA(MATCH(Sales!$B8915,Returns!$B$2:$B$297,0)),"No","Yes")</f>
        <v>No</v>
      </c>
      <c r="W8915" t="str">
        <f>INDEX(People!$A$2:$A$5,MATCH(Sales!$M8915,People!$B$2:$B$5,0))</f>
        <v>Cassandra Brandow</v>
      </c>
    </row>
    <row r="8916" spans="1:23" x14ac:dyDescent="0.25">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c r="V8916" t="str">
        <f>IF(ISNA(MATCH(Sales!$B8916,Returns!$B$2:$B$297,0)),"No","Yes")</f>
        <v>Yes</v>
      </c>
      <c r="W8916" t="str">
        <f>INDEX(People!$A$2:$A$5,MATCH(Sales!$M8916,People!$B$2:$B$5,0))</f>
        <v>Kelly Williams</v>
      </c>
    </row>
    <row r="8917" spans="1:23" x14ac:dyDescent="0.25">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c r="V8917" t="str">
        <f>IF(ISNA(MATCH(Sales!$B8917,Returns!$B$2:$B$297,0)),"No","Yes")</f>
        <v>Yes</v>
      </c>
      <c r="W8917" t="str">
        <f>INDEX(People!$A$2:$A$5,MATCH(Sales!$M8917,People!$B$2:$B$5,0))</f>
        <v>Kelly Williams</v>
      </c>
    </row>
    <row r="8918" spans="1:23" x14ac:dyDescent="0.25">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c r="V8918" t="str">
        <f>IF(ISNA(MATCH(Sales!$B8918,Returns!$B$2:$B$297,0)),"No","Yes")</f>
        <v>Yes</v>
      </c>
      <c r="W8918" t="str">
        <f>INDEX(People!$A$2:$A$5,MATCH(Sales!$M8918,People!$B$2:$B$5,0))</f>
        <v>Kelly Williams</v>
      </c>
    </row>
    <row r="8919" spans="1:23" x14ac:dyDescent="0.25">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c r="V8919" t="str">
        <f>IF(ISNA(MATCH(Sales!$B8919,Returns!$B$2:$B$297,0)),"No","Yes")</f>
        <v>Yes</v>
      </c>
      <c r="W8919" t="str">
        <f>INDEX(People!$A$2:$A$5,MATCH(Sales!$M8919,People!$B$2:$B$5,0))</f>
        <v>Kelly Williams</v>
      </c>
    </row>
    <row r="8920" spans="1:23" x14ac:dyDescent="0.25">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c r="V8920" t="str">
        <f>IF(ISNA(MATCH(Sales!$B8920,Returns!$B$2:$B$297,0)),"No","Yes")</f>
        <v>Yes</v>
      </c>
      <c r="W8920" t="str">
        <f>INDEX(People!$A$2:$A$5,MATCH(Sales!$M8920,People!$B$2:$B$5,0))</f>
        <v>Kelly Williams</v>
      </c>
    </row>
    <row r="8921" spans="1:23" x14ac:dyDescent="0.25">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c r="V8921" t="str">
        <f>IF(ISNA(MATCH(Sales!$B8921,Returns!$B$2:$B$297,0)),"No","Yes")</f>
        <v>No</v>
      </c>
      <c r="W8921" t="str">
        <f>INDEX(People!$A$2:$A$5,MATCH(Sales!$M8921,People!$B$2:$B$5,0))</f>
        <v>Cassandra Brandow</v>
      </c>
    </row>
    <row r="8922" spans="1:23" x14ac:dyDescent="0.25">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c r="V8922" t="str">
        <f>IF(ISNA(MATCH(Sales!$B8922,Returns!$B$2:$B$297,0)),"No","Yes")</f>
        <v>No</v>
      </c>
      <c r="W8922" t="str">
        <f>INDEX(People!$A$2:$A$5,MATCH(Sales!$M8922,People!$B$2:$B$5,0))</f>
        <v>Chuck Magee</v>
      </c>
    </row>
    <row r="8923" spans="1:23" x14ac:dyDescent="0.25">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c r="V8923" t="str">
        <f>IF(ISNA(MATCH(Sales!$B8923,Returns!$B$2:$B$297,0)),"No","Yes")</f>
        <v>No</v>
      </c>
      <c r="W8923" t="str">
        <f>INDEX(People!$A$2:$A$5,MATCH(Sales!$M8923,People!$B$2:$B$5,0))</f>
        <v>Cassandra Brandow</v>
      </c>
    </row>
    <row r="8924" spans="1:23" x14ac:dyDescent="0.25">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c r="V8924" t="str">
        <f>IF(ISNA(MATCH(Sales!$B8924,Returns!$B$2:$B$297,0)),"No","Yes")</f>
        <v>No</v>
      </c>
      <c r="W8924" t="str">
        <f>INDEX(People!$A$2:$A$5,MATCH(Sales!$M8924,People!$B$2:$B$5,0))</f>
        <v>Cassandra Brandow</v>
      </c>
    </row>
    <row r="8925" spans="1:23" x14ac:dyDescent="0.25">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c r="V8925" t="str">
        <f>IF(ISNA(MATCH(Sales!$B8925,Returns!$B$2:$B$297,0)),"No","Yes")</f>
        <v>No</v>
      </c>
      <c r="W8925" t="str">
        <f>INDEX(People!$A$2:$A$5,MATCH(Sales!$M8925,People!$B$2:$B$5,0))</f>
        <v>Cassandra Brandow</v>
      </c>
    </row>
    <row r="8926" spans="1:23" x14ac:dyDescent="0.25">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c r="V8926" t="str">
        <f>IF(ISNA(MATCH(Sales!$B8926,Returns!$B$2:$B$297,0)),"No","Yes")</f>
        <v>No</v>
      </c>
      <c r="W8926" t="str">
        <f>INDEX(People!$A$2:$A$5,MATCH(Sales!$M8926,People!$B$2:$B$5,0))</f>
        <v>Kelly Williams</v>
      </c>
    </row>
    <row r="8927" spans="1:23" x14ac:dyDescent="0.25">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c r="V8927" t="str">
        <f>IF(ISNA(MATCH(Sales!$B8927,Returns!$B$2:$B$297,0)),"No","Yes")</f>
        <v>No</v>
      </c>
      <c r="W8927" t="str">
        <f>INDEX(People!$A$2:$A$5,MATCH(Sales!$M8927,People!$B$2:$B$5,0))</f>
        <v>Kelly Williams</v>
      </c>
    </row>
    <row r="8928" spans="1:23" x14ac:dyDescent="0.25">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c r="V8928" t="str">
        <f>IF(ISNA(MATCH(Sales!$B8928,Returns!$B$2:$B$297,0)),"No","Yes")</f>
        <v>No</v>
      </c>
      <c r="W8928" t="str">
        <f>INDEX(People!$A$2:$A$5,MATCH(Sales!$M8928,People!$B$2:$B$5,0))</f>
        <v>Kelly Williams</v>
      </c>
    </row>
    <row r="8929" spans="1:23" x14ac:dyDescent="0.25">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IF(ISNA(MATCH(Sales!$B8929,Returns!$B$2:$B$297,0)),"No","Yes")</f>
        <v>No</v>
      </c>
      <c r="W8929" t="str">
        <f>INDEX(People!$A$2:$A$5,MATCH(Sales!$M8929,People!$B$2:$B$5,0))</f>
        <v>Anna Andreadi</v>
      </c>
    </row>
    <row r="8930" spans="1:23" x14ac:dyDescent="0.25">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c r="V8930" t="str">
        <f>IF(ISNA(MATCH(Sales!$B8930,Returns!$B$2:$B$297,0)),"No","Yes")</f>
        <v>No</v>
      </c>
      <c r="W8930" t="str">
        <f>INDEX(People!$A$2:$A$5,MATCH(Sales!$M8930,People!$B$2:$B$5,0))</f>
        <v>Kelly Williams</v>
      </c>
    </row>
    <row r="8931" spans="1:23" x14ac:dyDescent="0.25">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c r="V8931" t="str">
        <f>IF(ISNA(MATCH(Sales!$B8931,Returns!$B$2:$B$297,0)),"No","Yes")</f>
        <v>No</v>
      </c>
      <c r="W8931" t="str">
        <f>INDEX(People!$A$2:$A$5,MATCH(Sales!$M8931,People!$B$2:$B$5,0))</f>
        <v>Kelly Williams</v>
      </c>
    </row>
    <row r="8932" spans="1:23" x14ac:dyDescent="0.25">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c r="V8932" t="str">
        <f>IF(ISNA(MATCH(Sales!$B8932,Returns!$B$2:$B$297,0)),"No","Yes")</f>
        <v>No</v>
      </c>
      <c r="W8932" t="str">
        <f>INDEX(People!$A$2:$A$5,MATCH(Sales!$M8932,People!$B$2:$B$5,0))</f>
        <v>Kelly Williams</v>
      </c>
    </row>
    <row r="8933" spans="1:23" x14ac:dyDescent="0.25">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c r="V8933" t="str">
        <f>IF(ISNA(MATCH(Sales!$B8933,Returns!$B$2:$B$297,0)),"No","Yes")</f>
        <v>No</v>
      </c>
      <c r="W8933" t="str">
        <f>INDEX(People!$A$2:$A$5,MATCH(Sales!$M8933,People!$B$2:$B$5,0))</f>
        <v>Kelly Williams</v>
      </c>
    </row>
    <row r="8934" spans="1:23" x14ac:dyDescent="0.25">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c r="V8934" t="str">
        <f>IF(ISNA(MATCH(Sales!$B8934,Returns!$B$2:$B$297,0)),"No","Yes")</f>
        <v>No</v>
      </c>
      <c r="W8934" t="str">
        <f>INDEX(People!$A$2:$A$5,MATCH(Sales!$M8934,People!$B$2:$B$5,0))</f>
        <v>Kelly Williams</v>
      </c>
    </row>
    <row r="8935" spans="1:23" x14ac:dyDescent="0.25">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c r="V8935" t="str">
        <f>IF(ISNA(MATCH(Sales!$B8935,Returns!$B$2:$B$297,0)),"No","Yes")</f>
        <v>No</v>
      </c>
      <c r="W8935" t="str">
        <f>INDEX(People!$A$2:$A$5,MATCH(Sales!$M8935,People!$B$2:$B$5,0))</f>
        <v>Kelly Williams</v>
      </c>
    </row>
    <row r="8936" spans="1:23" x14ac:dyDescent="0.25">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IF(ISNA(MATCH(Sales!$B8936,Returns!$B$2:$B$297,0)),"No","Yes")</f>
        <v>No</v>
      </c>
      <c r="W8936" t="str">
        <f>INDEX(People!$A$2:$A$5,MATCH(Sales!$M8936,People!$B$2:$B$5,0))</f>
        <v>Chuck Magee</v>
      </c>
    </row>
    <row r="8937" spans="1:23" x14ac:dyDescent="0.25">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c r="V8937" t="str">
        <f>IF(ISNA(MATCH(Sales!$B8937,Returns!$B$2:$B$297,0)),"No","Yes")</f>
        <v>No</v>
      </c>
      <c r="W8937" t="str">
        <f>INDEX(People!$A$2:$A$5,MATCH(Sales!$M8937,People!$B$2:$B$5,0))</f>
        <v>Chuck Magee</v>
      </c>
    </row>
    <row r="8938" spans="1:23" x14ac:dyDescent="0.25">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IF(ISNA(MATCH(Sales!$B8938,Returns!$B$2:$B$297,0)),"No","Yes")</f>
        <v>No</v>
      </c>
      <c r="W8938" t="str">
        <f>INDEX(People!$A$2:$A$5,MATCH(Sales!$M8938,People!$B$2:$B$5,0))</f>
        <v>Anna Andreadi</v>
      </c>
    </row>
    <row r="8939" spans="1:23" x14ac:dyDescent="0.25">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c r="V8939" t="str">
        <f>IF(ISNA(MATCH(Sales!$B8939,Returns!$B$2:$B$297,0)),"No","Yes")</f>
        <v>No</v>
      </c>
      <c r="W8939" t="str">
        <f>INDEX(People!$A$2:$A$5,MATCH(Sales!$M8939,People!$B$2:$B$5,0))</f>
        <v>Anna Andreadi</v>
      </c>
    </row>
    <row r="8940" spans="1:23" x14ac:dyDescent="0.25">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c r="V8940" t="str">
        <f>IF(ISNA(MATCH(Sales!$B8940,Returns!$B$2:$B$297,0)),"No","Yes")</f>
        <v>No</v>
      </c>
      <c r="W8940" t="str">
        <f>INDEX(People!$A$2:$A$5,MATCH(Sales!$M8940,People!$B$2:$B$5,0))</f>
        <v>Anna Andreadi</v>
      </c>
    </row>
    <row r="8941" spans="1:23" x14ac:dyDescent="0.25">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c r="V8941" t="str">
        <f>IF(ISNA(MATCH(Sales!$B8941,Returns!$B$2:$B$297,0)),"No","Yes")</f>
        <v>No</v>
      </c>
      <c r="W8941" t="str">
        <f>INDEX(People!$A$2:$A$5,MATCH(Sales!$M8941,People!$B$2:$B$5,0))</f>
        <v>Anna Andreadi</v>
      </c>
    </row>
    <row r="8942" spans="1:23" x14ac:dyDescent="0.25">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c r="V8942" t="str">
        <f>IF(ISNA(MATCH(Sales!$B8942,Returns!$B$2:$B$297,0)),"No","Yes")</f>
        <v>No</v>
      </c>
      <c r="W8942" t="str">
        <f>INDEX(People!$A$2:$A$5,MATCH(Sales!$M8942,People!$B$2:$B$5,0))</f>
        <v>Cassandra Brandow</v>
      </c>
    </row>
    <row r="8943" spans="1:23" x14ac:dyDescent="0.25">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IF(ISNA(MATCH(Sales!$B8943,Returns!$B$2:$B$297,0)),"No","Yes")</f>
        <v>Yes</v>
      </c>
      <c r="W8943" t="str">
        <f>INDEX(People!$A$2:$A$5,MATCH(Sales!$M8943,People!$B$2:$B$5,0))</f>
        <v>Anna Andreadi</v>
      </c>
    </row>
    <row r="8944" spans="1:23" x14ac:dyDescent="0.25">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c r="V8944" t="str">
        <f>IF(ISNA(MATCH(Sales!$B8944,Returns!$B$2:$B$297,0)),"No","Yes")</f>
        <v>Yes</v>
      </c>
      <c r="W8944" t="str">
        <f>INDEX(People!$A$2:$A$5,MATCH(Sales!$M8944,People!$B$2:$B$5,0))</f>
        <v>Anna Andreadi</v>
      </c>
    </row>
    <row r="8945" spans="1:23" x14ac:dyDescent="0.25">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c r="V8945" t="str">
        <f>IF(ISNA(MATCH(Sales!$B8945,Returns!$B$2:$B$297,0)),"No","Yes")</f>
        <v>No</v>
      </c>
      <c r="W8945" t="str">
        <f>INDEX(People!$A$2:$A$5,MATCH(Sales!$M8945,People!$B$2:$B$5,0))</f>
        <v>Kelly Williams</v>
      </c>
    </row>
    <row r="8946" spans="1:23" x14ac:dyDescent="0.25">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c r="V8946" t="str">
        <f>IF(ISNA(MATCH(Sales!$B8946,Returns!$B$2:$B$297,0)),"No","Yes")</f>
        <v>No</v>
      </c>
      <c r="W8946" t="str">
        <f>INDEX(People!$A$2:$A$5,MATCH(Sales!$M8946,People!$B$2:$B$5,0))</f>
        <v>Anna Andreadi</v>
      </c>
    </row>
    <row r="8947" spans="1:23" x14ac:dyDescent="0.25">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c r="V8947" t="str">
        <f>IF(ISNA(MATCH(Sales!$B8947,Returns!$B$2:$B$297,0)),"No","Yes")</f>
        <v>No</v>
      </c>
      <c r="W8947" t="str">
        <f>INDEX(People!$A$2:$A$5,MATCH(Sales!$M8947,People!$B$2:$B$5,0))</f>
        <v>Anna Andreadi</v>
      </c>
    </row>
    <row r="8948" spans="1:23" x14ac:dyDescent="0.25">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IF(ISNA(MATCH(Sales!$B8948,Returns!$B$2:$B$297,0)),"No","Yes")</f>
        <v>No</v>
      </c>
      <c r="W8948" t="str">
        <f>INDEX(People!$A$2:$A$5,MATCH(Sales!$M8948,People!$B$2:$B$5,0))</f>
        <v>Chuck Magee</v>
      </c>
    </row>
    <row r="8949" spans="1:23" x14ac:dyDescent="0.25">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c r="V8949" t="str">
        <f>IF(ISNA(MATCH(Sales!$B8949,Returns!$B$2:$B$297,0)),"No","Yes")</f>
        <v>No</v>
      </c>
      <c r="W8949" t="str">
        <f>INDEX(People!$A$2:$A$5,MATCH(Sales!$M8949,People!$B$2:$B$5,0))</f>
        <v>Chuck Magee</v>
      </c>
    </row>
    <row r="8950" spans="1:23" x14ac:dyDescent="0.25">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c r="V8950" t="str">
        <f>IF(ISNA(MATCH(Sales!$B8950,Returns!$B$2:$B$297,0)),"No","Yes")</f>
        <v>No</v>
      </c>
      <c r="W8950" t="str">
        <f>INDEX(People!$A$2:$A$5,MATCH(Sales!$M8950,People!$B$2:$B$5,0))</f>
        <v>Anna Andreadi</v>
      </c>
    </row>
    <row r="8951" spans="1:23" x14ac:dyDescent="0.25">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c r="V8951" t="str">
        <f>IF(ISNA(MATCH(Sales!$B8951,Returns!$B$2:$B$297,0)),"No","Yes")</f>
        <v>Yes</v>
      </c>
      <c r="W8951" t="str">
        <f>INDEX(People!$A$2:$A$5,MATCH(Sales!$M8951,People!$B$2:$B$5,0))</f>
        <v>Cassandra Brandow</v>
      </c>
    </row>
    <row r="8952" spans="1:23" x14ac:dyDescent="0.25">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c r="V8952" t="str">
        <f>IF(ISNA(MATCH(Sales!$B8952,Returns!$B$2:$B$297,0)),"No","Yes")</f>
        <v>Yes</v>
      </c>
      <c r="W8952" t="str">
        <f>INDEX(People!$A$2:$A$5,MATCH(Sales!$M8952,People!$B$2:$B$5,0))</f>
        <v>Cassandra Brandow</v>
      </c>
    </row>
    <row r="8953" spans="1:23" x14ac:dyDescent="0.25">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c r="V8953" t="str">
        <f>IF(ISNA(MATCH(Sales!$B8953,Returns!$B$2:$B$297,0)),"No","Yes")</f>
        <v>Yes</v>
      </c>
      <c r="W8953" t="str">
        <f>INDEX(People!$A$2:$A$5,MATCH(Sales!$M8953,People!$B$2:$B$5,0))</f>
        <v>Cassandra Brandow</v>
      </c>
    </row>
    <row r="8954" spans="1:23" x14ac:dyDescent="0.25">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c r="V8954" t="str">
        <f>IF(ISNA(MATCH(Sales!$B8954,Returns!$B$2:$B$297,0)),"No","Yes")</f>
        <v>Yes</v>
      </c>
      <c r="W8954" t="str">
        <f>INDEX(People!$A$2:$A$5,MATCH(Sales!$M8954,People!$B$2:$B$5,0))</f>
        <v>Cassandra Brandow</v>
      </c>
    </row>
    <row r="8955" spans="1:23" x14ac:dyDescent="0.25">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c r="V8955" t="str">
        <f>IF(ISNA(MATCH(Sales!$B8955,Returns!$B$2:$B$297,0)),"No","Yes")</f>
        <v>Yes</v>
      </c>
      <c r="W8955" t="str">
        <f>INDEX(People!$A$2:$A$5,MATCH(Sales!$M8955,People!$B$2:$B$5,0))</f>
        <v>Cassandra Brandow</v>
      </c>
    </row>
    <row r="8956" spans="1:23" x14ac:dyDescent="0.25">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c r="V8956" t="str">
        <f>IF(ISNA(MATCH(Sales!$B8956,Returns!$B$2:$B$297,0)),"No","Yes")</f>
        <v>No</v>
      </c>
      <c r="W8956" t="str">
        <f>INDEX(People!$A$2:$A$5,MATCH(Sales!$M8956,People!$B$2:$B$5,0))</f>
        <v>Cassandra Brandow</v>
      </c>
    </row>
    <row r="8957" spans="1:23" x14ac:dyDescent="0.25">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c r="V8957" t="str">
        <f>IF(ISNA(MATCH(Sales!$B8957,Returns!$B$2:$B$297,0)),"No","Yes")</f>
        <v>No</v>
      </c>
      <c r="W8957" t="str">
        <f>INDEX(People!$A$2:$A$5,MATCH(Sales!$M8957,People!$B$2:$B$5,0))</f>
        <v>Anna Andreadi</v>
      </c>
    </row>
    <row r="8958" spans="1:23" x14ac:dyDescent="0.25">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c r="V8958" t="str">
        <f>IF(ISNA(MATCH(Sales!$B8958,Returns!$B$2:$B$297,0)),"No","Yes")</f>
        <v>No</v>
      </c>
      <c r="W8958" t="str">
        <f>INDEX(People!$A$2:$A$5,MATCH(Sales!$M8958,People!$B$2:$B$5,0))</f>
        <v>Cassandra Brandow</v>
      </c>
    </row>
    <row r="8959" spans="1:23" x14ac:dyDescent="0.25">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c r="V8959" t="str">
        <f>IF(ISNA(MATCH(Sales!$B8959,Returns!$B$2:$B$297,0)),"No","Yes")</f>
        <v>No</v>
      </c>
      <c r="W8959" t="str">
        <f>INDEX(People!$A$2:$A$5,MATCH(Sales!$M8959,People!$B$2:$B$5,0))</f>
        <v>Cassandra Brandow</v>
      </c>
    </row>
    <row r="8960" spans="1:23" x14ac:dyDescent="0.25">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c r="V8960" t="str">
        <f>IF(ISNA(MATCH(Sales!$B8960,Returns!$B$2:$B$297,0)),"No","Yes")</f>
        <v>No</v>
      </c>
      <c r="W8960" t="str">
        <f>INDEX(People!$A$2:$A$5,MATCH(Sales!$M8960,People!$B$2:$B$5,0))</f>
        <v>Kelly Williams</v>
      </c>
    </row>
    <row r="8961" spans="1:23" x14ac:dyDescent="0.25">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c r="V8961" t="str">
        <f>IF(ISNA(MATCH(Sales!$B8961,Returns!$B$2:$B$297,0)),"No","Yes")</f>
        <v>No</v>
      </c>
      <c r="W8961" t="str">
        <f>INDEX(People!$A$2:$A$5,MATCH(Sales!$M8961,People!$B$2:$B$5,0))</f>
        <v>Kelly Williams</v>
      </c>
    </row>
    <row r="8962" spans="1:23" x14ac:dyDescent="0.25">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c r="V8962" t="str">
        <f>IF(ISNA(MATCH(Sales!$B8962,Returns!$B$2:$B$297,0)),"No","Yes")</f>
        <v>No</v>
      </c>
      <c r="W8962" t="str">
        <f>INDEX(People!$A$2:$A$5,MATCH(Sales!$M8962,People!$B$2:$B$5,0))</f>
        <v>Kelly Williams</v>
      </c>
    </row>
    <row r="8963" spans="1:23" x14ac:dyDescent="0.25">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c r="V8963" t="str">
        <f>IF(ISNA(MATCH(Sales!$B8963,Returns!$B$2:$B$297,0)),"No","Yes")</f>
        <v>No</v>
      </c>
      <c r="W8963" t="str">
        <f>INDEX(People!$A$2:$A$5,MATCH(Sales!$M8963,People!$B$2:$B$5,0))</f>
        <v>Kelly Williams</v>
      </c>
    </row>
    <row r="8964" spans="1:23" x14ac:dyDescent="0.25">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c r="V8964" t="str">
        <f>IF(ISNA(MATCH(Sales!$B8964,Returns!$B$2:$B$297,0)),"No","Yes")</f>
        <v>Yes</v>
      </c>
      <c r="W8964" t="str">
        <f>INDEX(People!$A$2:$A$5,MATCH(Sales!$M8964,People!$B$2:$B$5,0))</f>
        <v>Cassandra Brandow</v>
      </c>
    </row>
    <row r="8965" spans="1:23" x14ac:dyDescent="0.25">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c r="V8965" t="str">
        <f>IF(ISNA(MATCH(Sales!$B8965,Returns!$B$2:$B$297,0)),"No","Yes")</f>
        <v>Yes</v>
      </c>
      <c r="W8965" t="str">
        <f>INDEX(People!$A$2:$A$5,MATCH(Sales!$M8965,People!$B$2:$B$5,0))</f>
        <v>Cassandra Brandow</v>
      </c>
    </row>
    <row r="8966" spans="1:23" x14ac:dyDescent="0.25">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c r="V8966" t="str">
        <f>IF(ISNA(MATCH(Sales!$B8966,Returns!$B$2:$B$297,0)),"No","Yes")</f>
        <v>Yes</v>
      </c>
      <c r="W8966" t="str">
        <f>INDEX(People!$A$2:$A$5,MATCH(Sales!$M8966,People!$B$2:$B$5,0))</f>
        <v>Cassandra Brandow</v>
      </c>
    </row>
    <row r="8967" spans="1:23" x14ac:dyDescent="0.25">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c r="V8967" t="str">
        <f>IF(ISNA(MATCH(Sales!$B8967,Returns!$B$2:$B$297,0)),"No","Yes")</f>
        <v>No</v>
      </c>
      <c r="W8967" t="str">
        <f>INDEX(People!$A$2:$A$5,MATCH(Sales!$M8967,People!$B$2:$B$5,0))</f>
        <v>Kelly Williams</v>
      </c>
    </row>
    <row r="8968" spans="1:23" x14ac:dyDescent="0.25">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c r="V8968" t="str">
        <f>IF(ISNA(MATCH(Sales!$B8968,Returns!$B$2:$B$297,0)),"No","Yes")</f>
        <v>No</v>
      </c>
      <c r="W8968" t="str">
        <f>INDEX(People!$A$2:$A$5,MATCH(Sales!$M8968,People!$B$2:$B$5,0))</f>
        <v>Chuck Magee</v>
      </c>
    </row>
    <row r="8969" spans="1:23" x14ac:dyDescent="0.25">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c r="V8969" t="str">
        <f>IF(ISNA(MATCH(Sales!$B8969,Returns!$B$2:$B$297,0)),"No","Yes")</f>
        <v>No</v>
      </c>
      <c r="W8969" t="str">
        <f>INDEX(People!$A$2:$A$5,MATCH(Sales!$M8969,People!$B$2:$B$5,0))</f>
        <v>Chuck Magee</v>
      </c>
    </row>
    <row r="8970" spans="1:23" x14ac:dyDescent="0.25">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c r="V8970" t="str">
        <f>IF(ISNA(MATCH(Sales!$B8970,Returns!$B$2:$B$297,0)),"No","Yes")</f>
        <v>No</v>
      </c>
      <c r="W8970" t="str">
        <f>INDEX(People!$A$2:$A$5,MATCH(Sales!$M8970,People!$B$2:$B$5,0))</f>
        <v>Cassandra Brandow</v>
      </c>
    </row>
    <row r="8971" spans="1:23" x14ac:dyDescent="0.25">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c r="V8971" t="str">
        <f>IF(ISNA(MATCH(Sales!$B8971,Returns!$B$2:$B$297,0)),"No","Yes")</f>
        <v>No</v>
      </c>
      <c r="W8971" t="str">
        <f>INDEX(People!$A$2:$A$5,MATCH(Sales!$M8971,People!$B$2:$B$5,0))</f>
        <v>Chuck Magee</v>
      </c>
    </row>
    <row r="8972" spans="1:23" x14ac:dyDescent="0.25">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c r="V8972" t="str">
        <f>IF(ISNA(MATCH(Sales!$B8972,Returns!$B$2:$B$297,0)),"No","Yes")</f>
        <v>No</v>
      </c>
      <c r="W8972" t="str">
        <f>INDEX(People!$A$2:$A$5,MATCH(Sales!$M8972,People!$B$2:$B$5,0))</f>
        <v>Chuck Magee</v>
      </c>
    </row>
    <row r="8973" spans="1:23" x14ac:dyDescent="0.25">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c r="V8973" t="str">
        <f>IF(ISNA(MATCH(Sales!$B8973,Returns!$B$2:$B$297,0)),"No","Yes")</f>
        <v>No</v>
      </c>
      <c r="W8973" t="str">
        <f>INDEX(People!$A$2:$A$5,MATCH(Sales!$M8973,People!$B$2:$B$5,0))</f>
        <v>Chuck Magee</v>
      </c>
    </row>
    <row r="8974" spans="1:23" x14ac:dyDescent="0.25">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c r="V8974" t="str">
        <f>IF(ISNA(MATCH(Sales!$B8974,Returns!$B$2:$B$297,0)),"No","Yes")</f>
        <v>No</v>
      </c>
      <c r="W8974" t="str">
        <f>INDEX(People!$A$2:$A$5,MATCH(Sales!$M8974,People!$B$2:$B$5,0))</f>
        <v>Chuck Magee</v>
      </c>
    </row>
    <row r="8975" spans="1:23" x14ac:dyDescent="0.25">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c r="V8975" t="str">
        <f>IF(ISNA(MATCH(Sales!$B8975,Returns!$B$2:$B$297,0)),"No","Yes")</f>
        <v>No</v>
      </c>
      <c r="W8975" t="str">
        <f>INDEX(People!$A$2:$A$5,MATCH(Sales!$M8975,People!$B$2:$B$5,0))</f>
        <v>Anna Andreadi</v>
      </c>
    </row>
    <row r="8976" spans="1:23" x14ac:dyDescent="0.25">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c r="V8976" t="str">
        <f>IF(ISNA(MATCH(Sales!$B8976,Returns!$B$2:$B$297,0)),"No","Yes")</f>
        <v>No</v>
      </c>
      <c r="W8976" t="str">
        <f>INDEX(People!$A$2:$A$5,MATCH(Sales!$M8976,People!$B$2:$B$5,0))</f>
        <v>Kelly Williams</v>
      </c>
    </row>
    <row r="8977" spans="1:23" x14ac:dyDescent="0.25">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c r="V8977" t="str">
        <f>IF(ISNA(MATCH(Sales!$B8977,Returns!$B$2:$B$297,0)),"No","Yes")</f>
        <v>No</v>
      </c>
      <c r="W8977" t="str">
        <f>INDEX(People!$A$2:$A$5,MATCH(Sales!$M8977,People!$B$2:$B$5,0))</f>
        <v>Kelly Williams</v>
      </c>
    </row>
    <row r="8978" spans="1:23" x14ac:dyDescent="0.25">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c r="V8978" t="str">
        <f>IF(ISNA(MATCH(Sales!$B8978,Returns!$B$2:$B$297,0)),"No","Yes")</f>
        <v>No</v>
      </c>
      <c r="W8978" t="str">
        <f>INDEX(People!$A$2:$A$5,MATCH(Sales!$M8978,People!$B$2:$B$5,0))</f>
        <v>Kelly Williams</v>
      </c>
    </row>
    <row r="8979" spans="1:23" x14ac:dyDescent="0.25">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c r="V8979" t="str">
        <f>IF(ISNA(MATCH(Sales!$B8979,Returns!$B$2:$B$297,0)),"No","Yes")</f>
        <v>No</v>
      </c>
      <c r="W8979" t="str">
        <f>INDEX(People!$A$2:$A$5,MATCH(Sales!$M8979,People!$B$2:$B$5,0))</f>
        <v>Kelly Williams</v>
      </c>
    </row>
    <row r="8980" spans="1:23" x14ac:dyDescent="0.25">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c r="V8980" t="str">
        <f>IF(ISNA(MATCH(Sales!$B8980,Returns!$B$2:$B$297,0)),"No","Yes")</f>
        <v>No</v>
      </c>
      <c r="W8980" t="str">
        <f>INDEX(People!$A$2:$A$5,MATCH(Sales!$M8980,People!$B$2:$B$5,0))</f>
        <v>Chuck Magee</v>
      </c>
    </row>
    <row r="8981" spans="1:23" x14ac:dyDescent="0.25">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c r="V8981" t="str">
        <f>IF(ISNA(MATCH(Sales!$B8981,Returns!$B$2:$B$297,0)),"No","Yes")</f>
        <v>No</v>
      </c>
      <c r="W8981" t="str">
        <f>INDEX(People!$A$2:$A$5,MATCH(Sales!$M8981,People!$B$2:$B$5,0))</f>
        <v>Kelly Williams</v>
      </c>
    </row>
    <row r="8982" spans="1:23" x14ac:dyDescent="0.25">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c r="V8982" t="str">
        <f>IF(ISNA(MATCH(Sales!$B8982,Returns!$B$2:$B$297,0)),"No","Yes")</f>
        <v>No</v>
      </c>
      <c r="W8982" t="str">
        <f>INDEX(People!$A$2:$A$5,MATCH(Sales!$M8982,People!$B$2:$B$5,0))</f>
        <v>Kelly Williams</v>
      </c>
    </row>
    <row r="8983" spans="1:23" x14ac:dyDescent="0.25">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c r="V8983" t="str">
        <f>IF(ISNA(MATCH(Sales!$B8983,Returns!$B$2:$B$297,0)),"No","Yes")</f>
        <v>No</v>
      </c>
      <c r="W8983" t="str">
        <f>INDEX(People!$A$2:$A$5,MATCH(Sales!$M8983,People!$B$2:$B$5,0))</f>
        <v>Kelly Williams</v>
      </c>
    </row>
    <row r="8984" spans="1:23" x14ac:dyDescent="0.25">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c r="V8984" t="str">
        <f>IF(ISNA(MATCH(Sales!$B8984,Returns!$B$2:$B$297,0)),"No","Yes")</f>
        <v>No</v>
      </c>
      <c r="W8984" t="str">
        <f>INDEX(People!$A$2:$A$5,MATCH(Sales!$M8984,People!$B$2:$B$5,0))</f>
        <v>Kelly Williams</v>
      </c>
    </row>
    <row r="8985" spans="1:23" x14ac:dyDescent="0.25">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IF(ISNA(MATCH(Sales!$B8985,Returns!$B$2:$B$297,0)),"No","Yes")</f>
        <v>No</v>
      </c>
      <c r="W8985" t="str">
        <f>INDEX(People!$A$2:$A$5,MATCH(Sales!$M8985,People!$B$2:$B$5,0))</f>
        <v>Kelly Williams</v>
      </c>
    </row>
    <row r="8986" spans="1:23" x14ac:dyDescent="0.25">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c r="V8986" t="str">
        <f>IF(ISNA(MATCH(Sales!$B8986,Returns!$B$2:$B$297,0)),"No","Yes")</f>
        <v>No</v>
      </c>
      <c r="W8986" t="str">
        <f>INDEX(People!$A$2:$A$5,MATCH(Sales!$M8986,People!$B$2:$B$5,0))</f>
        <v>Kelly Williams</v>
      </c>
    </row>
    <row r="8987" spans="1:23" x14ac:dyDescent="0.25">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c r="V8987" t="str">
        <f>IF(ISNA(MATCH(Sales!$B8987,Returns!$B$2:$B$297,0)),"No","Yes")</f>
        <v>No</v>
      </c>
      <c r="W8987" t="str">
        <f>INDEX(People!$A$2:$A$5,MATCH(Sales!$M8987,People!$B$2:$B$5,0))</f>
        <v>Cassandra Brandow</v>
      </c>
    </row>
    <row r="8988" spans="1:23" x14ac:dyDescent="0.25">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c r="V8988" t="str">
        <f>IF(ISNA(MATCH(Sales!$B8988,Returns!$B$2:$B$297,0)),"No","Yes")</f>
        <v>No</v>
      </c>
      <c r="W8988" t="str">
        <f>INDEX(People!$A$2:$A$5,MATCH(Sales!$M8988,People!$B$2:$B$5,0))</f>
        <v>Cassandra Brandow</v>
      </c>
    </row>
    <row r="8989" spans="1:23" x14ac:dyDescent="0.25">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c r="V8989" t="str">
        <f>IF(ISNA(MATCH(Sales!$B8989,Returns!$B$2:$B$297,0)),"No","Yes")</f>
        <v>No</v>
      </c>
      <c r="W8989" t="str">
        <f>INDEX(People!$A$2:$A$5,MATCH(Sales!$M8989,People!$B$2:$B$5,0))</f>
        <v>Cassandra Brandow</v>
      </c>
    </row>
    <row r="8990" spans="1:23" x14ac:dyDescent="0.25">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c r="V8990" t="str">
        <f>IF(ISNA(MATCH(Sales!$B8990,Returns!$B$2:$B$297,0)),"No","Yes")</f>
        <v>No</v>
      </c>
      <c r="W8990" t="str">
        <f>INDEX(People!$A$2:$A$5,MATCH(Sales!$M8990,People!$B$2:$B$5,0))</f>
        <v>Cassandra Brandow</v>
      </c>
    </row>
    <row r="8991" spans="1:23" x14ac:dyDescent="0.25">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c r="V8991" t="str">
        <f>IF(ISNA(MATCH(Sales!$B8991,Returns!$B$2:$B$297,0)),"No","Yes")</f>
        <v>No</v>
      </c>
      <c r="W8991" t="str">
        <f>INDEX(People!$A$2:$A$5,MATCH(Sales!$M8991,People!$B$2:$B$5,0))</f>
        <v>Kelly Williams</v>
      </c>
    </row>
    <row r="8992" spans="1:23" x14ac:dyDescent="0.25">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c r="V8992" t="str">
        <f>IF(ISNA(MATCH(Sales!$B8992,Returns!$B$2:$B$297,0)),"No","Yes")</f>
        <v>No</v>
      </c>
      <c r="W8992" t="str">
        <f>INDEX(People!$A$2:$A$5,MATCH(Sales!$M8992,People!$B$2:$B$5,0))</f>
        <v>Kelly Williams</v>
      </c>
    </row>
    <row r="8993" spans="1:23" x14ac:dyDescent="0.25">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IF(ISNA(MATCH(Sales!$B8993,Returns!$B$2:$B$297,0)),"No","Yes")</f>
        <v>No</v>
      </c>
      <c r="W8993" t="str">
        <f>INDEX(People!$A$2:$A$5,MATCH(Sales!$M8993,People!$B$2:$B$5,0))</f>
        <v>Anna Andreadi</v>
      </c>
    </row>
    <row r="8994" spans="1:23" x14ac:dyDescent="0.25">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c r="V8994" t="str">
        <f>IF(ISNA(MATCH(Sales!$B8994,Returns!$B$2:$B$297,0)),"No","Yes")</f>
        <v>No</v>
      </c>
      <c r="W8994" t="str">
        <f>INDEX(People!$A$2:$A$5,MATCH(Sales!$M8994,People!$B$2:$B$5,0))</f>
        <v>Cassandra Brandow</v>
      </c>
    </row>
    <row r="8995" spans="1:23" x14ac:dyDescent="0.25">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c r="V8995" t="str">
        <f>IF(ISNA(MATCH(Sales!$B8995,Returns!$B$2:$B$297,0)),"No","Yes")</f>
        <v>No</v>
      </c>
      <c r="W8995" t="str">
        <f>INDEX(People!$A$2:$A$5,MATCH(Sales!$M8995,People!$B$2:$B$5,0))</f>
        <v>Cassandra Brandow</v>
      </c>
    </row>
    <row r="8996" spans="1:23" x14ac:dyDescent="0.25">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c r="V8996" t="str">
        <f>IF(ISNA(MATCH(Sales!$B8996,Returns!$B$2:$B$297,0)),"No","Yes")</f>
        <v>No</v>
      </c>
      <c r="W8996" t="str">
        <f>INDEX(People!$A$2:$A$5,MATCH(Sales!$M8996,People!$B$2:$B$5,0))</f>
        <v>Cassandra Brandow</v>
      </c>
    </row>
    <row r="8997" spans="1:23" x14ac:dyDescent="0.25">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c r="V8997" t="str">
        <f>IF(ISNA(MATCH(Sales!$B8997,Returns!$B$2:$B$297,0)),"No","Yes")</f>
        <v>No</v>
      </c>
      <c r="W8997" t="str">
        <f>INDEX(People!$A$2:$A$5,MATCH(Sales!$M8997,People!$B$2:$B$5,0))</f>
        <v>Cassandra Brandow</v>
      </c>
    </row>
    <row r="8998" spans="1:23" x14ac:dyDescent="0.25">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IF(ISNA(MATCH(Sales!$B8998,Returns!$B$2:$B$297,0)),"No","Yes")</f>
        <v>No</v>
      </c>
      <c r="W8998" t="str">
        <f>INDEX(People!$A$2:$A$5,MATCH(Sales!$M8998,People!$B$2:$B$5,0))</f>
        <v>Kelly Williams</v>
      </c>
    </row>
    <row r="8999" spans="1:23" x14ac:dyDescent="0.25">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c r="V8999" t="str">
        <f>IF(ISNA(MATCH(Sales!$B8999,Returns!$B$2:$B$297,0)),"No","Yes")</f>
        <v>No</v>
      </c>
      <c r="W8999" t="str">
        <f>INDEX(People!$A$2:$A$5,MATCH(Sales!$M8999,People!$B$2:$B$5,0))</f>
        <v>Kelly Williams</v>
      </c>
    </row>
    <row r="9000" spans="1:23" x14ac:dyDescent="0.25">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c r="V9000" t="str">
        <f>IF(ISNA(MATCH(Sales!$B9000,Returns!$B$2:$B$297,0)),"No","Yes")</f>
        <v>No</v>
      </c>
      <c r="W9000" t="str">
        <f>INDEX(People!$A$2:$A$5,MATCH(Sales!$M9000,People!$B$2:$B$5,0))</f>
        <v>Kelly Williams</v>
      </c>
    </row>
    <row r="9001" spans="1:23" x14ac:dyDescent="0.25">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c r="V9001" t="str">
        <f>IF(ISNA(MATCH(Sales!$B9001,Returns!$B$2:$B$297,0)),"No","Yes")</f>
        <v>No</v>
      </c>
      <c r="W9001" t="str">
        <f>INDEX(People!$A$2:$A$5,MATCH(Sales!$M9001,People!$B$2:$B$5,0))</f>
        <v>Chuck Magee</v>
      </c>
    </row>
    <row r="9002" spans="1:23" x14ac:dyDescent="0.25">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c r="V9002" t="str">
        <f>IF(ISNA(MATCH(Sales!$B9002,Returns!$B$2:$B$297,0)),"No","Yes")</f>
        <v>No</v>
      </c>
      <c r="W9002" t="str">
        <f>INDEX(People!$A$2:$A$5,MATCH(Sales!$M9002,People!$B$2:$B$5,0))</f>
        <v>Anna Andreadi</v>
      </c>
    </row>
    <row r="9003" spans="1:23" x14ac:dyDescent="0.25">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c r="V9003" t="str">
        <f>IF(ISNA(MATCH(Sales!$B9003,Returns!$B$2:$B$297,0)),"No","Yes")</f>
        <v>No</v>
      </c>
      <c r="W9003" t="str">
        <f>INDEX(People!$A$2:$A$5,MATCH(Sales!$M9003,People!$B$2:$B$5,0))</f>
        <v>Cassandra Brandow</v>
      </c>
    </row>
    <row r="9004" spans="1:23" x14ac:dyDescent="0.25">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c r="V9004" t="str">
        <f>IF(ISNA(MATCH(Sales!$B9004,Returns!$B$2:$B$297,0)),"No","Yes")</f>
        <v>No</v>
      </c>
      <c r="W9004" t="str">
        <f>INDEX(People!$A$2:$A$5,MATCH(Sales!$M9004,People!$B$2:$B$5,0))</f>
        <v>Cassandra Brandow</v>
      </c>
    </row>
    <row r="9005" spans="1:23" x14ac:dyDescent="0.25">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c r="V9005" t="str">
        <f>IF(ISNA(MATCH(Sales!$B9005,Returns!$B$2:$B$297,0)),"No","Yes")</f>
        <v>No</v>
      </c>
      <c r="W9005" t="str">
        <f>INDEX(People!$A$2:$A$5,MATCH(Sales!$M9005,People!$B$2:$B$5,0))</f>
        <v>Anna Andreadi</v>
      </c>
    </row>
    <row r="9006" spans="1:23" x14ac:dyDescent="0.25">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c r="V9006" t="str">
        <f>IF(ISNA(MATCH(Sales!$B9006,Returns!$B$2:$B$297,0)),"No","Yes")</f>
        <v>No</v>
      </c>
      <c r="W9006" t="str">
        <f>INDEX(People!$A$2:$A$5,MATCH(Sales!$M9006,People!$B$2:$B$5,0))</f>
        <v>Anna Andreadi</v>
      </c>
    </row>
    <row r="9007" spans="1:23" x14ac:dyDescent="0.25">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c r="V9007" t="str">
        <f>IF(ISNA(MATCH(Sales!$B9007,Returns!$B$2:$B$297,0)),"No","Yes")</f>
        <v>Yes</v>
      </c>
      <c r="W9007" t="str">
        <f>INDEX(People!$A$2:$A$5,MATCH(Sales!$M9007,People!$B$2:$B$5,0))</f>
        <v>Kelly Williams</v>
      </c>
    </row>
    <row r="9008" spans="1:23" x14ac:dyDescent="0.25">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IF(ISNA(MATCH(Sales!$B9008,Returns!$B$2:$B$297,0)),"No","Yes")</f>
        <v>Yes</v>
      </c>
      <c r="W9008" t="str">
        <f>INDEX(People!$A$2:$A$5,MATCH(Sales!$M9008,People!$B$2:$B$5,0))</f>
        <v>Kelly Williams</v>
      </c>
    </row>
    <row r="9009" spans="1:23" x14ac:dyDescent="0.25">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c r="V9009" t="str">
        <f>IF(ISNA(MATCH(Sales!$B9009,Returns!$B$2:$B$297,0)),"No","Yes")</f>
        <v>Yes</v>
      </c>
      <c r="W9009" t="str">
        <f>INDEX(People!$A$2:$A$5,MATCH(Sales!$M9009,People!$B$2:$B$5,0))</f>
        <v>Kelly Williams</v>
      </c>
    </row>
    <row r="9010" spans="1:23" x14ac:dyDescent="0.25">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IF(ISNA(MATCH(Sales!$B9010,Returns!$B$2:$B$297,0)),"No","Yes")</f>
        <v>Yes</v>
      </c>
      <c r="W9010" t="str">
        <f>INDEX(People!$A$2:$A$5,MATCH(Sales!$M9010,People!$B$2:$B$5,0))</f>
        <v>Kelly Williams</v>
      </c>
    </row>
    <row r="9011" spans="1:23" x14ac:dyDescent="0.25">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c r="V9011" t="str">
        <f>IF(ISNA(MATCH(Sales!$B9011,Returns!$B$2:$B$297,0)),"No","Yes")</f>
        <v>No</v>
      </c>
      <c r="W9011" t="str">
        <f>INDEX(People!$A$2:$A$5,MATCH(Sales!$M9011,People!$B$2:$B$5,0))</f>
        <v>Chuck Magee</v>
      </c>
    </row>
    <row r="9012" spans="1:23" x14ac:dyDescent="0.25">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c r="V9012" t="str">
        <f>IF(ISNA(MATCH(Sales!$B9012,Returns!$B$2:$B$297,0)),"No","Yes")</f>
        <v>No</v>
      </c>
      <c r="W9012" t="str">
        <f>INDEX(People!$A$2:$A$5,MATCH(Sales!$M9012,People!$B$2:$B$5,0))</f>
        <v>Cassandra Brandow</v>
      </c>
    </row>
    <row r="9013" spans="1:23" x14ac:dyDescent="0.25">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c r="V9013" t="str">
        <f>IF(ISNA(MATCH(Sales!$B9013,Returns!$B$2:$B$297,0)),"No","Yes")</f>
        <v>No</v>
      </c>
      <c r="W9013" t="str">
        <f>INDEX(People!$A$2:$A$5,MATCH(Sales!$M9013,People!$B$2:$B$5,0))</f>
        <v>Kelly Williams</v>
      </c>
    </row>
    <row r="9014" spans="1:23" x14ac:dyDescent="0.25">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c r="V9014" t="str">
        <f>IF(ISNA(MATCH(Sales!$B9014,Returns!$B$2:$B$297,0)),"No","Yes")</f>
        <v>No</v>
      </c>
      <c r="W9014" t="str">
        <f>INDEX(People!$A$2:$A$5,MATCH(Sales!$M9014,People!$B$2:$B$5,0))</f>
        <v>Chuck Magee</v>
      </c>
    </row>
    <row r="9015" spans="1:23" x14ac:dyDescent="0.25">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c r="V9015" t="str">
        <f>IF(ISNA(MATCH(Sales!$B9015,Returns!$B$2:$B$297,0)),"No","Yes")</f>
        <v>Yes</v>
      </c>
      <c r="W9015" t="str">
        <f>INDEX(People!$A$2:$A$5,MATCH(Sales!$M9015,People!$B$2:$B$5,0))</f>
        <v>Anna Andreadi</v>
      </c>
    </row>
    <row r="9016" spans="1:23" x14ac:dyDescent="0.25">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c r="V9016" t="str">
        <f>IF(ISNA(MATCH(Sales!$B9016,Returns!$B$2:$B$297,0)),"No","Yes")</f>
        <v>Yes</v>
      </c>
      <c r="W9016" t="str">
        <f>INDEX(People!$A$2:$A$5,MATCH(Sales!$M9016,People!$B$2:$B$5,0))</f>
        <v>Anna Andreadi</v>
      </c>
    </row>
    <row r="9017" spans="1:23" x14ac:dyDescent="0.25">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c r="V9017" t="str">
        <f>IF(ISNA(MATCH(Sales!$B9017,Returns!$B$2:$B$297,0)),"No","Yes")</f>
        <v>No</v>
      </c>
      <c r="W9017" t="str">
        <f>INDEX(People!$A$2:$A$5,MATCH(Sales!$M9017,People!$B$2:$B$5,0))</f>
        <v>Anna Andreadi</v>
      </c>
    </row>
    <row r="9018" spans="1:23" x14ac:dyDescent="0.25">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c r="V9018" t="str">
        <f>IF(ISNA(MATCH(Sales!$B9018,Returns!$B$2:$B$297,0)),"No","Yes")</f>
        <v>No</v>
      </c>
      <c r="W9018" t="str">
        <f>INDEX(People!$A$2:$A$5,MATCH(Sales!$M9018,People!$B$2:$B$5,0))</f>
        <v>Anna Andreadi</v>
      </c>
    </row>
    <row r="9019" spans="1:23" x14ac:dyDescent="0.25">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c r="V9019" t="str">
        <f>IF(ISNA(MATCH(Sales!$B9019,Returns!$B$2:$B$297,0)),"No","Yes")</f>
        <v>No</v>
      </c>
      <c r="W9019" t="str">
        <f>INDEX(People!$A$2:$A$5,MATCH(Sales!$M9019,People!$B$2:$B$5,0))</f>
        <v>Anna Andreadi</v>
      </c>
    </row>
    <row r="9020" spans="1:23" x14ac:dyDescent="0.25">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c r="V9020" t="str">
        <f>IF(ISNA(MATCH(Sales!$B9020,Returns!$B$2:$B$297,0)),"No","Yes")</f>
        <v>No</v>
      </c>
      <c r="W9020" t="str">
        <f>INDEX(People!$A$2:$A$5,MATCH(Sales!$M9020,People!$B$2:$B$5,0))</f>
        <v>Anna Andreadi</v>
      </c>
    </row>
    <row r="9021" spans="1:23" x14ac:dyDescent="0.25">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c r="V9021" t="str">
        <f>IF(ISNA(MATCH(Sales!$B9021,Returns!$B$2:$B$297,0)),"No","Yes")</f>
        <v>No</v>
      </c>
      <c r="W9021" t="str">
        <f>INDEX(People!$A$2:$A$5,MATCH(Sales!$M9021,People!$B$2:$B$5,0))</f>
        <v>Cassandra Brandow</v>
      </c>
    </row>
    <row r="9022" spans="1:23" x14ac:dyDescent="0.25">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c r="V9022" t="str">
        <f>IF(ISNA(MATCH(Sales!$B9022,Returns!$B$2:$B$297,0)),"No","Yes")</f>
        <v>No</v>
      </c>
      <c r="W9022" t="str">
        <f>INDEX(People!$A$2:$A$5,MATCH(Sales!$M9022,People!$B$2:$B$5,0))</f>
        <v>Cassandra Brandow</v>
      </c>
    </row>
    <row r="9023" spans="1:23" x14ac:dyDescent="0.25">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c r="V9023" t="str">
        <f>IF(ISNA(MATCH(Sales!$B9023,Returns!$B$2:$B$297,0)),"No","Yes")</f>
        <v>No</v>
      </c>
      <c r="W9023" t="str">
        <f>INDEX(People!$A$2:$A$5,MATCH(Sales!$M9023,People!$B$2:$B$5,0))</f>
        <v>Chuck Magee</v>
      </c>
    </row>
    <row r="9024" spans="1:23" x14ac:dyDescent="0.25">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c r="V9024" t="str">
        <f>IF(ISNA(MATCH(Sales!$B9024,Returns!$B$2:$B$297,0)),"No","Yes")</f>
        <v>No</v>
      </c>
      <c r="W9024" t="str">
        <f>INDEX(People!$A$2:$A$5,MATCH(Sales!$M9024,People!$B$2:$B$5,0))</f>
        <v>Anna Andreadi</v>
      </c>
    </row>
    <row r="9025" spans="1:23" x14ac:dyDescent="0.25">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c r="V9025" t="str">
        <f>IF(ISNA(MATCH(Sales!$B9025,Returns!$B$2:$B$297,0)),"No","Yes")</f>
        <v>No</v>
      </c>
      <c r="W9025" t="str">
        <f>INDEX(People!$A$2:$A$5,MATCH(Sales!$M9025,People!$B$2:$B$5,0))</f>
        <v>Chuck Magee</v>
      </c>
    </row>
    <row r="9026" spans="1:23" x14ac:dyDescent="0.25">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c r="V9026" t="str">
        <f>IF(ISNA(MATCH(Sales!$B9026,Returns!$B$2:$B$297,0)),"No","Yes")</f>
        <v>No</v>
      </c>
      <c r="W9026" t="str">
        <f>INDEX(People!$A$2:$A$5,MATCH(Sales!$M9026,People!$B$2:$B$5,0))</f>
        <v>Chuck Magee</v>
      </c>
    </row>
    <row r="9027" spans="1:23" x14ac:dyDescent="0.25">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c r="V9027" t="str">
        <f>IF(ISNA(MATCH(Sales!$B9027,Returns!$B$2:$B$297,0)),"No","Yes")</f>
        <v>No</v>
      </c>
      <c r="W9027" t="str">
        <f>INDEX(People!$A$2:$A$5,MATCH(Sales!$M9027,People!$B$2:$B$5,0))</f>
        <v>Chuck Magee</v>
      </c>
    </row>
    <row r="9028" spans="1:23" x14ac:dyDescent="0.25">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c r="V9028" t="str">
        <f>IF(ISNA(MATCH(Sales!$B9028,Returns!$B$2:$B$297,0)),"No","Yes")</f>
        <v>No</v>
      </c>
      <c r="W9028" t="str">
        <f>INDEX(People!$A$2:$A$5,MATCH(Sales!$M9028,People!$B$2:$B$5,0))</f>
        <v>Chuck Magee</v>
      </c>
    </row>
    <row r="9029" spans="1:23" x14ac:dyDescent="0.25">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c r="V9029" t="str">
        <f>IF(ISNA(MATCH(Sales!$B9029,Returns!$B$2:$B$297,0)),"No","Yes")</f>
        <v>No</v>
      </c>
      <c r="W9029" t="str">
        <f>INDEX(People!$A$2:$A$5,MATCH(Sales!$M9029,People!$B$2:$B$5,0))</f>
        <v>Chuck Magee</v>
      </c>
    </row>
    <row r="9030" spans="1:23" x14ac:dyDescent="0.25">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c r="V9030" t="str">
        <f>IF(ISNA(MATCH(Sales!$B9030,Returns!$B$2:$B$297,0)),"No","Yes")</f>
        <v>No</v>
      </c>
      <c r="W9030" t="str">
        <f>INDEX(People!$A$2:$A$5,MATCH(Sales!$M9030,People!$B$2:$B$5,0))</f>
        <v>Chuck Magee</v>
      </c>
    </row>
    <row r="9031" spans="1:23" x14ac:dyDescent="0.25">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IF(ISNA(MATCH(Sales!$B9031,Returns!$B$2:$B$297,0)),"No","Yes")</f>
        <v>No</v>
      </c>
      <c r="W9031" t="str">
        <f>INDEX(People!$A$2:$A$5,MATCH(Sales!$M9031,People!$B$2:$B$5,0))</f>
        <v>Chuck Magee</v>
      </c>
    </row>
    <row r="9032" spans="1:23" x14ac:dyDescent="0.25">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c r="V9032" t="str">
        <f>IF(ISNA(MATCH(Sales!$B9032,Returns!$B$2:$B$297,0)),"No","Yes")</f>
        <v>No</v>
      </c>
      <c r="W9032" t="str">
        <f>INDEX(People!$A$2:$A$5,MATCH(Sales!$M9032,People!$B$2:$B$5,0))</f>
        <v>Anna Andreadi</v>
      </c>
    </row>
    <row r="9033" spans="1:23" x14ac:dyDescent="0.25">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c r="V9033" t="str">
        <f>IF(ISNA(MATCH(Sales!$B9033,Returns!$B$2:$B$297,0)),"No","Yes")</f>
        <v>No</v>
      </c>
      <c r="W9033" t="str">
        <f>INDEX(People!$A$2:$A$5,MATCH(Sales!$M9033,People!$B$2:$B$5,0))</f>
        <v>Anna Andreadi</v>
      </c>
    </row>
    <row r="9034" spans="1:23" x14ac:dyDescent="0.25">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c r="V9034" t="str">
        <f>IF(ISNA(MATCH(Sales!$B9034,Returns!$B$2:$B$297,0)),"No","Yes")</f>
        <v>No</v>
      </c>
      <c r="W9034" t="str">
        <f>INDEX(People!$A$2:$A$5,MATCH(Sales!$M9034,People!$B$2:$B$5,0))</f>
        <v>Kelly Williams</v>
      </c>
    </row>
    <row r="9035" spans="1:23" x14ac:dyDescent="0.25">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c r="V9035" t="str">
        <f>IF(ISNA(MATCH(Sales!$B9035,Returns!$B$2:$B$297,0)),"No","Yes")</f>
        <v>No</v>
      </c>
      <c r="W9035" t="str">
        <f>INDEX(People!$A$2:$A$5,MATCH(Sales!$M9035,People!$B$2:$B$5,0))</f>
        <v>Cassandra Brandow</v>
      </c>
    </row>
    <row r="9036" spans="1:23" x14ac:dyDescent="0.25">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c r="V9036" t="str">
        <f>IF(ISNA(MATCH(Sales!$B9036,Returns!$B$2:$B$297,0)),"No","Yes")</f>
        <v>Yes</v>
      </c>
      <c r="W9036" t="str">
        <f>INDEX(People!$A$2:$A$5,MATCH(Sales!$M9036,People!$B$2:$B$5,0))</f>
        <v>Kelly Williams</v>
      </c>
    </row>
    <row r="9037" spans="1:23" x14ac:dyDescent="0.25">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c r="V9037" t="str">
        <f>IF(ISNA(MATCH(Sales!$B9037,Returns!$B$2:$B$297,0)),"No","Yes")</f>
        <v>Yes</v>
      </c>
      <c r="W9037" t="str">
        <f>INDEX(People!$A$2:$A$5,MATCH(Sales!$M9037,People!$B$2:$B$5,0))</f>
        <v>Kelly Williams</v>
      </c>
    </row>
    <row r="9038" spans="1:23" x14ac:dyDescent="0.25">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c r="V9038" t="str">
        <f>IF(ISNA(MATCH(Sales!$B9038,Returns!$B$2:$B$297,0)),"No","Yes")</f>
        <v>No</v>
      </c>
      <c r="W9038" t="str">
        <f>INDEX(People!$A$2:$A$5,MATCH(Sales!$M9038,People!$B$2:$B$5,0))</f>
        <v>Chuck Magee</v>
      </c>
    </row>
    <row r="9039" spans="1:23" x14ac:dyDescent="0.25">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c r="V9039" t="str">
        <f>IF(ISNA(MATCH(Sales!$B9039,Returns!$B$2:$B$297,0)),"No","Yes")</f>
        <v>No</v>
      </c>
      <c r="W9039" t="str">
        <f>INDEX(People!$A$2:$A$5,MATCH(Sales!$M9039,People!$B$2:$B$5,0))</f>
        <v>Chuck Magee</v>
      </c>
    </row>
    <row r="9040" spans="1:23" x14ac:dyDescent="0.25">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c r="V9040" t="str">
        <f>IF(ISNA(MATCH(Sales!$B9040,Returns!$B$2:$B$297,0)),"No","Yes")</f>
        <v>No</v>
      </c>
      <c r="W9040" t="str">
        <f>INDEX(People!$A$2:$A$5,MATCH(Sales!$M9040,People!$B$2:$B$5,0))</f>
        <v>Kelly Williams</v>
      </c>
    </row>
    <row r="9041" spans="1:23" x14ac:dyDescent="0.25">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IF(ISNA(MATCH(Sales!$B9041,Returns!$B$2:$B$297,0)),"No","Yes")</f>
        <v>No</v>
      </c>
      <c r="W9041" t="str">
        <f>INDEX(People!$A$2:$A$5,MATCH(Sales!$M9041,People!$B$2:$B$5,0))</f>
        <v>Kelly Williams</v>
      </c>
    </row>
    <row r="9042" spans="1:23" x14ac:dyDescent="0.25">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c r="V9042" t="str">
        <f>IF(ISNA(MATCH(Sales!$B9042,Returns!$B$2:$B$297,0)),"No","Yes")</f>
        <v>No</v>
      </c>
      <c r="W9042" t="str">
        <f>INDEX(People!$A$2:$A$5,MATCH(Sales!$M9042,People!$B$2:$B$5,0))</f>
        <v>Anna Andreadi</v>
      </c>
    </row>
    <row r="9043" spans="1:23" x14ac:dyDescent="0.25">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c r="V9043" t="str">
        <f>IF(ISNA(MATCH(Sales!$B9043,Returns!$B$2:$B$297,0)),"No","Yes")</f>
        <v>No</v>
      </c>
      <c r="W9043" t="str">
        <f>INDEX(People!$A$2:$A$5,MATCH(Sales!$M9043,People!$B$2:$B$5,0))</f>
        <v>Cassandra Brandow</v>
      </c>
    </row>
    <row r="9044" spans="1:23" x14ac:dyDescent="0.25">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IF(ISNA(MATCH(Sales!$B9044,Returns!$B$2:$B$297,0)),"No","Yes")</f>
        <v>No</v>
      </c>
      <c r="W9044" t="str">
        <f>INDEX(People!$A$2:$A$5,MATCH(Sales!$M9044,People!$B$2:$B$5,0))</f>
        <v>Anna Andreadi</v>
      </c>
    </row>
    <row r="9045" spans="1:23" x14ac:dyDescent="0.25">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IF(ISNA(MATCH(Sales!$B9045,Returns!$B$2:$B$297,0)),"No","Yes")</f>
        <v>No</v>
      </c>
      <c r="W9045" t="str">
        <f>INDEX(People!$A$2:$A$5,MATCH(Sales!$M9045,People!$B$2:$B$5,0))</f>
        <v>Anna Andreadi</v>
      </c>
    </row>
    <row r="9046" spans="1:23" x14ac:dyDescent="0.25">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c r="V9046" t="str">
        <f>IF(ISNA(MATCH(Sales!$B9046,Returns!$B$2:$B$297,0)),"No","Yes")</f>
        <v>No</v>
      </c>
      <c r="W9046" t="str">
        <f>INDEX(People!$A$2:$A$5,MATCH(Sales!$M9046,People!$B$2:$B$5,0))</f>
        <v>Anna Andreadi</v>
      </c>
    </row>
    <row r="9047" spans="1:23" x14ac:dyDescent="0.25">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c r="V9047" t="str">
        <f>IF(ISNA(MATCH(Sales!$B9047,Returns!$B$2:$B$297,0)),"No","Yes")</f>
        <v>No</v>
      </c>
      <c r="W9047" t="str">
        <f>INDEX(People!$A$2:$A$5,MATCH(Sales!$M9047,People!$B$2:$B$5,0))</f>
        <v>Anna Andreadi</v>
      </c>
    </row>
    <row r="9048" spans="1:23" x14ac:dyDescent="0.25">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c r="V9048" t="str">
        <f>IF(ISNA(MATCH(Sales!$B9048,Returns!$B$2:$B$297,0)),"No","Yes")</f>
        <v>No</v>
      </c>
      <c r="W9048" t="str">
        <f>INDEX(People!$A$2:$A$5,MATCH(Sales!$M9048,People!$B$2:$B$5,0))</f>
        <v>Anna Andreadi</v>
      </c>
    </row>
    <row r="9049" spans="1:23" x14ac:dyDescent="0.25">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c r="V9049" t="str">
        <f>IF(ISNA(MATCH(Sales!$B9049,Returns!$B$2:$B$297,0)),"No","Yes")</f>
        <v>No</v>
      </c>
      <c r="W9049" t="str">
        <f>INDEX(People!$A$2:$A$5,MATCH(Sales!$M9049,People!$B$2:$B$5,0))</f>
        <v>Anna Andreadi</v>
      </c>
    </row>
    <row r="9050" spans="1:23" x14ac:dyDescent="0.25">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c r="V9050" t="str">
        <f>IF(ISNA(MATCH(Sales!$B9050,Returns!$B$2:$B$297,0)),"No","Yes")</f>
        <v>No</v>
      </c>
      <c r="W9050" t="str">
        <f>INDEX(People!$A$2:$A$5,MATCH(Sales!$M9050,People!$B$2:$B$5,0))</f>
        <v>Anna Andreadi</v>
      </c>
    </row>
    <row r="9051" spans="1:23" x14ac:dyDescent="0.25">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IF(ISNA(MATCH(Sales!$B9051,Returns!$B$2:$B$297,0)),"No","Yes")</f>
        <v>No</v>
      </c>
      <c r="W9051" t="str">
        <f>INDEX(People!$A$2:$A$5,MATCH(Sales!$M9051,People!$B$2:$B$5,0))</f>
        <v>Chuck Magee</v>
      </c>
    </row>
    <row r="9052" spans="1:23" x14ac:dyDescent="0.25">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IF(ISNA(MATCH(Sales!$B9052,Returns!$B$2:$B$297,0)),"No","Yes")</f>
        <v>No</v>
      </c>
      <c r="W9052" t="str">
        <f>INDEX(People!$A$2:$A$5,MATCH(Sales!$M9052,People!$B$2:$B$5,0))</f>
        <v>Anna Andreadi</v>
      </c>
    </row>
    <row r="9053" spans="1:23" x14ac:dyDescent="0.25">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c r="V9053" t="str">
        <f>IF(ISNA(MATCH(Sales!$B9053,Returns!$B$2:$B$297,0)),"No","Yes")</f>
        <v>No</v>
      </c>
      <c r="W9053" t="str">
        <f>INDEX(People!$A$2:$A$5,MATCH(Sales!$M9053,People!$B$2:$B$5,0))</f>
        <v>Anna Andreadi</v>
      </c>
    </row>
    <row r="9054" spans="1:23" x14ac:dyDescent="0.25">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c r="V9054" t="str">
        <f>IF(ISNA(MATCH(Sales!$B9054,Returns!$B$2:$B$297,0)),"No","Yes")</f>
        <v>No</v>
      </c>
      <c r="W9054" t="str">
        <f>INDEX(People!$A$2:$A$5,MATCH(Sales!$M9054,People!$B$2:$B$5,0))</f>
        <v>Anna Andreadi</v>
      </c>
    </row>
    <row r="9055" spans="1:23" x14ac:dyDescent="0.25">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c r="V9055" t="str">
        <f>IF(ISNA(MATCH(Sales!$B9055,Returns!$B$2:$B$297,0)),"No","Yes")</f>
        <v>No</v>
      </c>
      <c r="W9055" t="str">
        <f>INDEX(People!$A$2:$A$5,MATCH(Sales!$M9055,People!$B$2:$B$5,0))</f>
        <v>Anna Andreadi</v>
      </c>
    </row>
    <row r="9056" spans="1:23" x14ac:dyDescent="0.25">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c r="V9056" t="str">
        <f>IF(ISNA(MATCH(Sales!$B9056,Returns!$B$2:$B$297,0)),"No","Yes")</f>
        <v>No</v>
      </c>
      <c r="W9056" t="str">
        <f>INDEX(People!$A$2:$A$5,MATCH(Sales!$M9056,People!$B$2:$B$5,0))</f>
        <v>Anna Andreadi</v>
      </c>
    </row>
    <row r="9057" spans="1:23" x14ac:dyDescent="0.25">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IF(ISNA(MATCH(Sales!$B9057,Returns!$B$2:$B$297,0)),"No","Yes")</f>
        <v>No</v>
      </c>
      <c r="W9057" t="str">
        <f>INDEX(People!$A$2:$A$5,MATCH(Sales!$M9057,People!$B$2:$B$5,0))</f>
        <v>Anna Andreadi</v>
      </c>
    </row>
    <row r="9058" spans="1:23" x14ac:dyDescent="0.25">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c r="V9058" t="str">
        <f>IF(ISNA(MATCH(Sales!$B9058,Returns!$B$2:$B$297,0)),"No","Yes")</f>
        <v>No</v>
      </c>
      <c r="W9058" t="str">
        <f>INDEX(People!$A$2:$A$5,MATCH(Sales!$M9058,People!$B$2:$B$5,0))</f>
        <v>Chuck Magee</v>
      </c>
    </row>
    <row r="9059" spans="1:23" x14ac:dyDescent="0.25">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c r="V9059" t="str">
        <f>IF(ISNA(MATCH(Sales!$B9059,Returns!$B$2:$B$297,0)),"No","Yes")</f>
        <v>No</v>
      </c>
      <c r="W9059" t="str">
        <f>INDEX(People!$A$2:$A$5,MATCH(Sales!$M9059,People!$B$2:$B$5,0))</f>
        <v>Anna Andreadi</v>
      </c>
    </row>
    <row r="9060" spans="1:23" x14ac:dyDescent="0.25">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c r="V9060" t="str">
        <f>IF(ISNA(MATCH(Sales!$B9060,Returns!$B$2:$B$297,0)),"No","Yes")</f>
        <v>No</v>
      </c>
      <c r="W9060" t="str">
        <f>INDEX(People!$A$2:$A$5,MATCH(Sales!$M9060,People!$B$2:$B$5,0))</f>
        <v>Anna Andreadi</v>
      </c>
    </row>
    <row r="9061" spans="1:23" x14ac:dyDescent="0.25">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c r="V9061" t="str">
        <f>IF(ISNA(MATCH(Sales!$B9061,Returns!$B$2:$B$297,0)),"No","Yes")</f>
        <v>No</v>
      </c>
      <c r="W9061" t="str">
        <f>INDEX(People!$A$2:$A$5,MATCH(Sales!$M9061,People!$B$2:$B$5,0))</f>
        <v>Anna Andreadi</v>
      </c>
    </row>
    <row r="9062" spans="1:23" x14ac:dyDescent="0.25">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c r="V9062" t="str">
        <f>IF(ISNA(MATCH(Sales!$B9062,Returns!$B$2:$B$297,0)),"No","Yes")</f>
        <v>No</v>
      </c>
      <c r="W9062" t="str">
        <f>INDEX(People!$A$2:$A$5,MATCH(Sales!$M9062,People!$B$2:$B$5,0))</f>
        <v>Anna Andreadi</v>
      </c>
    </row>
    <row r="9063" spans="1:23" x14ac:dyDescent="0.25">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c r="V9063" t="str">
        <f>IF(ISNA(MATCH(Sales!$B9063,Returns!$B$2:$B$297,0)),"No","Yes")</f>
        <v>No</v>
      </c>
      <c r="W9063" t="str">
        <f>INDEX(People!$A$2:$A$5,MATCH(Sales!$M9063,People!$B$2:$B$5,0))</f>
        <v>Anna Andreadi</v>
      </c>
    </row>
    <row r="9064" spans="1:23" x14ac:dyDescent="0.25">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c r="V9064" t="str">
        <f>IF(ISNA(MATCH(Sales!$B9064,Returns!$B$2:$B$297,0)),"No","Yes")</f>
        <v>No</v>
      </c>
      <c r="W9064" t="str">
        <f>INDEX(People!$A$2:$A$5,MATCH(Sales!$M9064,People!$B$2:$B$5,0))</f>
        <v>Chuck Magee</v>
      </c>
    </row>
    <row r="9065" spans="1:23" x14ac:dyDescent="0.25">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c r="V9065" t="str">
        <f>IF(ISNA(MATCH(Sales!$B9065,Returns!$B$2:$B$297,0)),"No","Yes")</f>
        <v>No</v>
      </c>
      <c r="W9065" t="str">
        <f>INDEX(People!$A$2:$A$5,MATCH(Sales!$M9065,People!$B$2:$B$5,0))</f>
        <v>Kelly Williams</v>
      </c>
    </row>
    <row r="9066" spans="1:23" x14ac:dyDescent="0.25">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c r="V9066" t="str">
        <f>IF(ISNA(MATCH(Sales!$B9066,Returns!$B$2:$B$297,0)),"No","Yes")</f>
        <v>No</v>
      </c>
      <c r="W9066" t="str">
        <f>INDEX(People!$A$2:$A$5,MATCH(Sales!$M9066,People!$B$2:$B$5,0))</f>
        <v>Kelly Williams</v>
      </c>
    </row>
    <row r="9067" spans="1:23" x14ac:dyDescent="0.25">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c r="V9067" t="str">
        <f>IF(ISNA(MATCH(Sales!$B9067,Returns!$B$2:$B$297,0)),"No","Yes")</f>
        <v>No</v>
      </c>
      <c r="W9067" t="str">
        <f>INDEX(People!$A$2:$A$5,MATCH(Sales!$M9067,People!$B$2:$B$5,0))</f>
        <v>Kelly Williams</v>
      </c>
    </row>
    <row r="9068" spans="1:23" x14ac:dyDescent="0.25">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c r="V9068" t="str">
        <f>IF(ISNA(MATCH(Sales!$B9068,Returns!$B$2:$B$297,0)),"No","Yes")</f>
        <v>No</v>
      </c>
      <c r="W9068" t="str">
        <f>INDEX(People!$A$2:$A$5,MATCH(Sales!$M9068,People!$B$2:$B$5,0))</f>
        <v>Cassandra Brandow</v>
      </c>
    </row>
    <row r="9069" spans="1:23" x14ac:dyDescent="0.25">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c r="V9069" t="str">
        <f>IF(ISNA(MATCH(Sales!$B9069,Returns!$B$2:$B$297,0)),"No","Yes")</f>
        <v>Yes</v>
      </c>
      <c r="W9069" t="str">
        <f>INDEX(People!$A$2:$A$5,MATCH(Sales!$M9069,People!$B$2:$B$5,0))</f>
        <v>Chuck Magee</v>
      </c>
    </row>
    <row r="9070" spans="1:23" x14ac:dyDescent="0.25">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c r="V9070" t="str">
        <f>IF(ISNA(MATCH(Sales!$B9070,Returns!$B$2:$B$297,0)),"No","Yes")</f>
        <v>No</v>
      </c>
      <c r="W9070" t="str">
        <f>INDEX(People!$A$2:$A$5,MATCH(Sales!$M9070,People!$B$2:$B$5,0))</f>
        <v>Anna Andreadi</v>
      </c>
    </row>
    <row r="9071" spans="1:23" x14ac:dyDescent="0.25">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c r="V9071" t="str">
        <f>IF(ISNA(MATCH(Sales!$B9071,Returns!$B$2:$B$297,0)),"No","Yes")</f>
        <v>No</v>
      </c>
      <c r="W9071" t="str">
        <f>INDEX(People!$A$2:$A$5,MATCH(Sales!$M9071,People!$B$2:$B$5,0))</f>
        <v>Anna Andreadi</v>
      </c>
    </row>
    <row r="9072" spans="1:23" x14ac:dyDescent="0.25">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c r="V9072" t="str">
        <f>IF(ISNA(MATCH(Sales!$B9072,Returns!$B$2:$B$297,0)),"No","Yes")</f>
        <v>No</v>
      </c>
      <c r="W9072" t="str">
        <f>INDEX(People!$A$2:$A$5,MATCH(Sales!$M9072,People!$B$2:$B$5,0))</f>
        <v>Chuck Magee</v>
      </c>
    </row>
    <row r="9073" spans="1:23" x14ac:dyDescent="0.25">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c r="V9073" t="str">
        <f>IF(ISNA(MATCH(Sales!$B9073,Returns!$B$2:$B$297,0)),"No","Yes")</f>
        <v>No</v>
      </c>
      <c r="W9073" t="str">
        <f>INDEX(People!$A$2:$A$5,MATCH(Sales!$M9073,People!$B$2:$B$5,0))</f>
        <v>Kelly Williams</v>
      </c>
    </row>
    <row r="9074" spans="1:23" x14ac:dyDescent="0.25">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c r="V9074" t="str">
        <f>IF(ISNA(MATCH(Sales!$B9074,Returns!$B$2:$B$297,0)),"No","Yes")</f>
        <v>No</v>
      </c>
      <c r="W9074" t="str">
        <f>INDEX(People!$A$2:$A$5,MATCH(Sales!$M9074,People!$B$2:$B$5,0))</f>
        <v>Kelly Williams</v>
      </c>
    </row>
    <row r="9075" spans="1:23" x14ac:dyDescent="0.25">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c r="V9075" t="str">
        <f>IF(ISNA(MATCH(Sales!$B9075,Returns!$B$2:$B$297,0)),"No","Yes")</f>
        <v>No</v>
      </c>
      <c r="W9075" t="str">
        <f>INDEX(People!$A$2:$A$5,MATCH(Sales!$M9075,People!$B$2:$B$5,0))</f>
        <v>Kelly Williams</v>
      </c>
    </row>
    <row r="9076" spans="1:23" x14ac:dyDescent="0.25">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c r="V9076" t="str">
        <f>IF(ISNA(MATCH(Sales!$B9076,Returns!$B$2:$B$297,0)),"No","Yes")</f>
        <v>No</v>
      </c>
      <c r="W9076" t="str">
        <f>INDEX(People!$A$2:$A$5,MATCH(Sales!$M9076,People!$B$2:$B$5,0))</f>
        <v>Cassandra Brandow</v>
      </c>
    </row>
    <row r="9077" spans="1:23" x14ac:dyDescent="0.25">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c r="V9077" t="str">
        <f>IF(ISNA(MATCH(Sales!$B9077,Returns!$B$2:$B$297,0)),"No","Yes")</f>
        <v>No</v>
      </c>
      <c r="W9077" t="str">
        <f>INDEX(People!$A$2:$A$5,MATCH(Sales!$M9077,People!$B$2:$B$5,0))</f>
        <v>Chuck Magee</v>
      </c>
    </row>
    <row r="9078" spans="1:23" x14ac:dyDescent="0.25">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c r="V9078" t="str">
        <f>IF(ISNA(MATCH(Sales!$B9078,Returns!$B$2:$B$297,0)),"No","Yes")</f>
        <v>No</v>
      </c>
      <c r="W9078" t="str">
        <f>INDEX(People!$A$2:$A$5,MATCH(Sales!$M9078,People!$B$2:$B$5,0))</f>
        <v>Chuck Magee</v>
      </c>
    </row>
    <row r="9079" spans="1:23" x14ac:dyDescent="0.25">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c r="V9079" t="str">
        <f>IF(ISNA(MATCH(Sales!$B9079,Returns!$B$2:$B$297,0)),"No","Yes")</f>
        <v>No</v>
      </c>
      <c r="W9079" t="str">
        <f>INDEX(People!$A$2:$A$5,MATCH(Sales!$M9079,People!$B$2:$B$5,0))</f>
        <v>Kelly Williams</v>
      </c>
    </row>
    <row r="9080" spans="1:23" x14ac:dyDescent="0.25">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c r="V9080" t="str">
        <f>IF(ISNA(MATCH(Sales!$B9080,Returns!$B$2:$B$297,0)),"No","Yes")</f>
        <v>No</v>
      </c>
      <c r="W9080" t="str">
        <f>INDEX(People!$A$2:$A$5,MATCH(Sales!$M9080,People!$B$2:$B$5,0))</f>
        <v>Cassandra Brandow</v>
      </c>
    </row>
    <row r="9081" spans="1:23" x14ac:dyDescent="0.25">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IF(ISNA(MATCH(Sales!$B9081,Returns!$B$2:$B$297,0)),"No","Yes")</f>
        <v>No</v>
      </c>
      <c r="W9081" t="str">
        <f>INDEX(People!$A$2:$A$5,MATCH(Sales!$M9081,People!$B$2:$B$5,0))</f>
        <v>Cassandra Brandow</v>
      </c>
    </row>
    <row r="9082" spans="1:23" x14ac:dyDescent="0.25">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c r="V9082" t="str">
        <f>IF(ISNA(MATCH(Sales!$B9082,Returns!$B$2:$B$297,0)),"No","Yes")</f>
        <v>Yes</v>
      </c>
      <c r="W9082" t="str">
        <f>INDEX(People!$A$2:$A$5,MATCH(Sales!$M9082,People!$B$2:$B$5,0))</f>
        <v>Anna Andreadi</v>
      </c>
    </row>
    <row r="9083" spans="1:23" x14ac:dyDescent="0.25">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IF(ISNA(MATCH(Sales!$B9083,Returns!$B$2:$B$297,0)),"No","Yes")</f>
        <v>Yes</v>
      </c>
      <c r="W9083" t="str">
        <f>INDEX(People!$A$2:$A$5,MATCH(Sales!$M9083,People!$B$2:$B$5,0))</f>
        <v>Anna Andreadi</v>
      </c>
    </row>
    <row r="9084" spans="1:23" x14ac:dyDescent="0.25">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c r="V9084" t="str">
        <f>IF(ISNA(MATCH(Sales!$B9084,Returns!$B$2:$B$297,0)),"No","Yes")</f>
        <v>No</v>
      </c>
      <c r="W9084" t="str">
        <f>INDEX(People!$A$2:$A$5,MATCH(Sales!$M9084,People!$B$2:$B$5,0))</f>
        <v>Cassandra Brandow</v>
      </c>
    </row>
    <row r="9085" spans="1:23" x14ac:dyDescent="0.25">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c r="V9085" t="str">
        <f>IF(ISNA(MATCH(Sales!$B9085,Returns!$B$2:$B$297,0)),"No","Yes")</f>
        <v>No</v>
      </c>
      <c r="W9085" t="str">
        <f>INDEX(People!$A$2:$A$5,MATCH(Sales!$M9085,People!$B$2:$B$5,0))</f>
        <v>Cassandra Brandow</v>
      </c>
    </row>
    <row r="9086" spans="1:23" x14ac:dyDescent="0.25">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c r="V9086" t="str">
        <f>IF(ISNA(MATCH(Sales!$B9086,Returns!$B$2:$B$297,0)),"No","Yes")</f>
        <v>No</v>
      </c>
      <c r="W9086" t="str">
        <f>INDEX(People!$A$2:$A$5,MATCH(Sales!$M9086,People!$B$2:$B$5,0))</f>
        <v>Cassandra Brandow</v>
      </c>
    </row>
    <row r="9087" spans="1:23" x14ac:dyDescent="0.25">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c r="V9087" t="str">
        <f>IF(ISNA(MATCH(Sales!$B9087,Returns!$B$2:$B$297,0)),"No","Yes")</f>
        <v>No</v>
      </c>
      <c r="W9087" t="str">
        <f>INDEX(People!$A$2:$A$5,MATCH(Sales!$M9087,People!$B$2:$B$5,0))</f>
        <v>Anna Andreadi</v>
      </c>
    </row>
    <row r="9088" spans="1:23" x14ac:dyDescent="0.25">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c r="V9088" t="str">
        <f>IF(ISNA(MATCH(Sales!$B9088,Returns!$B$2:$B$297,0)),"No","Yes")</f>
        <v>No</v>
      </c>
      <c r="W9088" t="str">
        <f>INDEX(People!$A$2:$A$5,MATCH(Sales!$M9088,People!$B$2:$B$5,0))</f>
        <v>Kelly Williams</v>
      </c>
    </row>
    <row r="9089" spans="1:23" x14ac:dyDescent="0.25">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c r="V9089" t="str">
        <f>IF(ISNA(MATCH(Sales!$B9089,Returns!$B$2:$B$297,0)),"No","Yes")</f>
        <v>No</v>
      </c>
      <c r="W9089" t="str">
        <f>INDEX(People!$A$2:$A$5,MATCH(Sales!$M9089,People!$B$2:$B$5,0))</f>
        <v>Kelly Williams</v>
      </c>
    </row>
    <row r="9090" spans="1:23" x14ac:dyDescent="0.25">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c r="V9090" t="str">
        <f>IF(ISNA(MATCH(Sales!$B9090,Returns!$B$2:$B$297,0)),"No","Yes")</f>
        <v>No</v>
      </c>
      <c r="W9090" t="str">
        <f>INDEX(People!$A$2:$A$5,MATCH(Sales!$M9090,People!$B$2:$B$5,0))</f>
        <v>Cassandra Brandow</v>
      </c>
    </row>
    <row r="9091" spans="1:23" x14ac:dyDescent="0.25">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c r="V9091" t="str">
        <f>IF(ISNA(MATCH(Sales!$B9091,Returns!$B$2:$B$297,0)),"No","Yes")</f>
        <v>No</v>
      </c>
      <c r="W9091" t="str">
        <f>INDEX(People!$A$2:$A$5,MATCH(Sales!$M9091,People!$B$2:$B$5,0))</f>
        <v>Chuck Magee</v>
      </c>
    </row>
    <row r="9092" spans="1:23" x14ac:dyDescent="0.25">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c r="V9092" t="str">
        <f>IF(ISNA(MATCH(Sales!$B9092,Returns!$B$2:$B$297,0)),"No","Yes")</f>
        <v>No</v>
      </c>
      <c r="W9092" t="str">
        <f>INDEX(People!$A$2:$A$5,MATCH(Sales!$M9092,People!$B$2:$B$5,0))</f>
        <v>Cassandra Brandow</v>
      </c>
    </row>
    <row r="9093" spans="1:23" x14ac:dyDescent="0.25">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c r="V9093" t="str">
        <f>IF(ISNA(MATCH(Sales!$B9093,Returns!$B$2:$B$297,0)),"No","Yes")</f>
        <v>No</v>
      </c>
      <c r="W9093" t="str">
        <f>INDEX(People!$A$2:$A$5,MATCH(Sales!$M9093,People!$B$2:$B$5,0))</f>
        <v>Chuck Magee</v>
      </c>
    </row>
    <row r="9094" spans="1:23" x14ac:dyDescent="0.25">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c r="V9094" t="str">
        <f>IF(ISNA(MATCH(Sales!$B9094,Returns!$B$2:$B$297,0)),"No","Yes")</f>
        <v>No</v>
      </c>
      <c r="W9094" t="str">
        <f>INDEX(People!$A$2:$A$5,MATCH(Sales!$M9094,People!$B$2:$B$5,0))</f>
        <v>Chuck Magee</v>
      </c>
    </row>
    <row r="9095" spans="1:23" x14ac:dyDescent="0.25">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c r="V9095" t="str">
        <f>IF(ISNA(MATCH(Sales!$B9095,Returns!$B$2:$B$297,0)),"No","Yes")</f>
        <v>No</v>
      </c>
      <c r="W9095" t="str">
        <f>INDEX(People!$A$2:$A$5,MATCH(Sales!$M9095,People!$B$2:$B$5,0))</f>
        <v>Kelly Williams</v>
      </c>
    </row>
    <row r="9096" spans="1:23" x14ac:dyDescent="0.25">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c r="V9096" t="str">
        <f>IF(ISNA(MATCH(Sales!$B9096,Returns!$B$2:$B$297,0)),"No","Yes")</f>
        <v>No</v>
      </c>
      <c r="W9096" t="str">
        <f>INDEX(People!$A$2:$A$5,MATCH(Sales!$M9096,People!$B$2:$B$5,0))</f>
        <v>Kelly Williams</v>
      </c>
    </row>
    <row r="9097" spans="1:23" x14ac:dyDescent="0.25">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IF(ISNA(MATCH(Sales!$B9097,Returns!$B$2:$B$297,0)),"No","Yes")</f>
        <v>No</v>
      </c>
      <c r="W9097" t="str">
        <f>INDEX(People!$A$2:$A$5,MATCH(Sales!$M9097,People!$B$2:$B$5,0))</f>
        <v>Kelly Williams</v>
      </c>
    </row>
    <row r="9098" spans="1:23" x14ac:dyDescent="0.25">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c r="V9098" t="str">
        <f>IF(ISNA(MATCH(Sales!$B9098,Returns!$B$2:$B$297,0)),"No","Yes")</f>
        <v>No</v>
      </c>
      <c r="W9098" t="str">
        <f>INDEX(People!$A$2:$A$5,MATCH(Sales!$M9098,People!$B$2:$B$5,0))</f>
        <v>Kelly Williams</v>
      </c>
    </row>
    <row r="9099" spans="1:23" x14ac:dyDescent="0.25">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c r="V9099" t="str">
        <f>IF(ISNA(MATCH(Sales!$B9099,Returns!$B$2:$B$297,0)),"No","Yes")</f>
        <v>No</v>
      </c>
      <c r="W9099" t="str">
        <f>INDEX(People!$A$2:$A$5,MATCH(Sales!$M9099,People!$B$2:$B$5,0))</f>
        <v>Kelly Williams</v>
      </c>
    </row>
    <row r="9100" spans="1:23" x14ac:dyDescent="0.25">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c r="V9100" t="str">
        <f>IF(ISNA(MATCH(Sales!$B9100,Returns!$B$2:$B$297,0)),"No","Yes")</f>
        <v>No</v>
      </c>
      <c r="W9100" t="str">
        <f>INDEX(People!$A$2:$A$5,MATCH(Sales!$M9100,People!$B$2:$B$5,0))</f>
        <v>Kelly Williams</v>
      </c>
    </row>
    <row r="9101" spans="1:23" x14ac:dyDescent="0.25">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c r="V9101" t="str">
        <f>IF(ISNA(MATCH(Sales!$B9101,Returns!$B$2:$B$297,0)),"No","Yes")</f>
        <v>No</v>
      </c>
      <c r="W9101" t="str">
        <f>INDEX(People!$A$2:$A$5,MATCH(Sales!$M9101,People!$B$2:$B$5,0))</f>
        <v>Kelly Williams</v>
      </c>
    </row>
    <row r="9102" spans="1:23" x14ac:dyDescent="0.25">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c r="V9102" t="str">
        <f>IF(ISNA(MATCH(Sales!$B9102,Returns!$B$2:$B$297,0)),"No","Yes")</f>
        <v>No</v>
      </c>
      <c r="W9102" t="str">
        <f>INDEX(People!$A$2:$A$5,MATCH(Sales!$M9102,People!$B$2:$B$5,0))</f>
        <v>Kelly Williams</v>
      </c>
    </row>
    <row r="9103" spans="1:23" x14ac:dyDescent="0.25">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c r="V9103" t="str">
        <f>IF(ISNA(MATCH(Sales!$B9103,Returns!$B$2:$B$297,0)),"No","Yes")</f>
        <v>No</v>
      </c>
      <c r="W9103" t="str">
        <f>INDEX(People!$A$2:$A$5,MATCH(Sales!$M9103,People!$B$2:$B$5,0))</f>
        <v>Kelly Williams</v>
      </c>
    </row>
    <row r="9104" spans="1:23" x14ac:dyDescent="0.25">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c r="V9104" t="str">
        <f>IF(ISNA(MATCH(Sales!$B9104,Returns!$B$2:$B$297,0)),"No","Yes")</f>
        <v>No</v>
      </c>
      <c r="W9104" t="str">
        <f>INDEX(People!$A$2:$A$5,MATCH(Sales!$M9104,People!$B$2:$B$5,0))</f>
        <v>Kelly Williams</v>
      </c>
    </row>
    <row r="9105" spans="1:23" x14ac:dyDescent="0.25">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c r="V9105" t="str">
        <f>IF(ISNA(MATCH(Sales!$B9105,Returns!$B$2:$B$297,0)),"No","Yes")</f>
        <v>No</v>
      </c>
      <c r="W9105" t="str">
        <f>INDEX(People!$A$2:$A$5,MATCH(Sales!$M9105,People!$B$2:$B$5,0))</f>
        <v>Kelly Williams</v>
      </c>
    </row>
    <row r="9106" spans="1:23" x14ac:dyDescent="0.25">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c r="V9106" t="str">
        <f>IF(ISNA(MATCH(Sales!$B9106,Returns!$B$2:$B$297,0)),"No","Yes")</f>
        <v>No</v>
      </c>
      <c r="W9106" t="str">
        <f>INDEX(People!$A$2:$A$5,MATCH(Sales!$M9106,People!$B$2:$B$5,0))</f>
        <v>Kelly Williams</v>
      </c>
    </row>
    <row r="9107" spans="1:23" x14ac:dyDescent="0.25">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c r="V9107" t="str">
        <f>IF(ISNA(MATCH(Sales!$B9107,Returns!$B$2:$B$297,0)),"No","Yes")</f>
        <v>No</v>
      </c>
      <c r="W9107" t="str">
        <f>INDEX(People!$A$2:$A$5,MATCH(Sales!$M9107,People!$B$2:$B$5,0))</f>
        <v>Kelly Williams</v>
      </c>
    </row>
    <row r="9108" spans="1:23" x14ac:dyDescent="0.25">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c r="V9108" t="str">
        <f>IF(ISNA(MATCH(Sales!$B9108,Returns!$B$2:$B$297,0)),"No","Yes")</f>
        <v>No</v>
      </c>
      <c r="W9108" t="str">
        <f>INDEX(People!$A$2:$A$5,MATCH(Sales!$M9108,People!$B$2:$B$5,0))</f>
        <v>Kelly Williams</v>
      </c>
    </row>
    <row r="9109" spans="1:23" x14ac:dyDescent="0.25">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c r="V9109" t="str">
        <f>IF(ISNA(MATCH(Sales!$B9109,Returns!$B$2:$B$297,0)),"No","Yes")</f>
        <v>Yes</v>
      </c>
      <c r="W9109" t="str">
        <f>INDEX(People!$A$2:$A$5,MATCH(Sales!$M9109,People!$B$2:$B$5,0))</f>
        <v>Kelly Williams</v>
      </c>
    </row>
    <row r="9110" spans="1:23" x14ac:dyDescent="0.25">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c r="V9110" t="str">
        <f>IF(ISNA(MATCH(Sales!$B9110,Returns!$B$2:$B$297,0)),"No","Yes")</f>
        <v>Yes</v>
      </c>
      <c r="W9110" t="str">
        <f>INDEX(People!$A$2:$A$5,MATCH(Sales!$M9110,People!$B$2:$B$5,0))</f>
        <v>Kelly Williams</v>
      </c>
    </row>
    <row r="9111" spans="1:23" x14ac:dyDescent="0.25">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c r="V9111" t="str">
        <f>IF(ISNA(MATCH(Sales!$B9111,Returns!$B$2:$B$297,0)),"No","Yes")</f>
        <v>Yes</v>
      </c>
      <c r="W9111" t="str">
        <f>INDEX(People!$A$2:$A$5,MATCH(Sales!$M9111,People!$B$2:$B$5,0))</f>
        <v>Kelly Williams</v>
      </c>
    </row>
    <row r="9112" spans="1:23" x14ac:dyDescent="0.25">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IF(ISNA(MATCH(Sales!$B9112,Returns!$B$2:$B$297,0)),"No","Yes")</f>
        <v>No</v>
      </c>
      <c r="W9112" t="str">
        <f>INDEX(People!$A$2:$A$5,MATCH(Sales!$M9112,People!$B$2:$B$5,0))</f>
        <v>Cassandra Brandow</v>
      </c>
    </row>
    <row r="9113" spans="1:23" x14ac:dyDescent="0.25">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c r="V9113" t="str">
        <f>IF(ISNA(MATCH(Sales!$B9113,Returns!$B$2:$B$297,0)),"No","Yes")</f>
        <v>No</v>
      </c>
      <c r="W9113" t="str">
        <f>INDEX(People!$A$2:$A$5,MATCH(Sales!$M9113,People!$B$2:$B$5,0))</f>
        <v>Cassandra Brandow</v>
      </c>
    </row>
    <row r="9114" spans="1:23" x14ac:dyDescent="0.25">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c r="V9114" t="str">
        <f>IF(ISNA(MATCH(Sales!$B9114,Returns!$B$2:$B$297,0)),"No","Yes")</f>
        <v>No</v>
      </c>
      <c r="W9114" t="str">
        <f>INDEX(People!$A$2:$A$5,MATCH(Sales!$M9114,People!$B$2:$B$5,0))</f>
        <v>Cassandra Brandow</v>
      </c>
    </row>
    <row r="9115" spans="1:23" x14ac:dyDescent="0.25">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c r="V9115" t="str">
        <f>IF(ISNA(MATCH(Sales!$B9115,Returns!$B$2:$B$297,0)),"No","Yes")</f>
        <v>No</v>
      </c>
      <c r="W9115" t="str">
        <f>INDEX(People!$A$2:$A$5,MATCH(Sales!$M9115,People!$B$2:$B$5,0))</f>
        <v>Cassandra Brandow</v>
      </c>
    </row>
    <row r="9116" spans="1:23" x14ac:dyDescent="0.25">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c r="V9116" t="str">
        <f>IF(ISNA(MATCH(Sales!$B9116,Returns!$B$2:$B$297,0)),"No","Yes")</f>
        <v>No</v>
      </c>
      <c r="W9116" t="str">
        <f>INDEX(People!$A$2:$A$5,MATCH(Sales!$M9116,People!$B$2:$B$5,0))</f>
        <v>Anna Andreadi</v>
      </c>
    </row>
    <row r="9117" spans="1:23" x14ac:dyDescent="0.25">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c r="V9117" t="str">
        <f>IF(ISNA(MATCH(Sales!$B9117,Returns!$B$2:$B$297,0)),"No","Yes")</f>
        <v>No</v>
      </c>
      <c r="W9117" t="str">
        <f>INDEX(People!$A$2:$A$5,MATCH(Sales!$M9117,People!$B$2:$B$5,0))</f>
        <v>Chuck Magee</v>
      </c>
    </row>
    <row r="9118" spans="1:23" x14ac:dyDescent="0.25">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c r="V9118" t="str">
        <f>IF(ISNA(MATCH(Sales!$B9118,Returns!$B$2:$B$297,0)),"No","Yes")</f>
        <v>No</v>
      </c>
      <c r="W9118" t="str">
        <f>INDEX(People!$A$2:$A$5,MATCH(Sales!$M9118,People!$B$2:$B$5,0))</f>
        <v>Chuck Magee</v>
      </c>
    </row>
    <row r="9119" spans="1:23" x14ac:dyDescent="0.25">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c r="V9119" t="str">
        <f>IF(ISNA(MATCH(Sales!$B9119,Returns!$B$2:$B$297,0)),"No","Yes")</f>
        <v>No</v>
      </c>
      <c r="W9119" t="str">
        <f>INDEX(People!$A$2:$A$5,MATCH(Sales!$M9119,People!$B$2:$B$5,0))</f>
        <v>Chuck Magee</v>
      </c>
    </row>
    <row r="9120" spans="1:23" x14ac:dyDescent="0.25">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c r="V9120" t="str">
        <f>IF(ISNA(MATCH(Sales!$B9120,Returns!$B$2:$B$297,0)),"No","Yes")</f>
        <v>No</v>
      </c>
      <c r="W9120" t="str">
        <f>INDEX(People!$A$2:$A$5,MATCH(Sales!$M9120,People!$B$2:$B$5,0))</f>
        <v>Chuck Magee</v>
      </c>
    </row>
    <row r="9121" spans="1:23" x14ac:dyDescent="0.25">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IF(ISNA(MATCH(Sales!$B9121,Returns!$B$2:$B$297,0)),"No","Yes")</f>
        <v>No</v>
      </c>
      <c r="W9121" t="str">
        <f>INDEX(People!$A$2:$A$5,MATCH(Sales!$M9121,People!$B$2:$B$5,0))</f>
        <v>Anna Andreadi</v>
      </c>
    </row>
    <row r="9122" spans="1:23" x14ac:dyDescent="0.25">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c r="V9122" t="str">
        <f>IF(ISNA(MATCH(Sales!$B9122,Returns!$B$2:$B$297,0)),"No","Yes")</f>
        <v>No</v>
      </c>
      <c r="W9122" t="str">
        <f>INDEX(People!$A$2:$A$5,MATCH(Sales!$M9122,People!$B$2:$B$5,0))</f>
        <v>Anna Andreadi</v>
      </c>
    </row>
    <row r="9123" spans="1:23" x14ac:dyDescent="0.25">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c r="V9123" t="str">
        <f>IF(ISNA(MATCH(Sales!$B9123,Returns!$B$2:$B$297,0)),"No","Yes")</f>
        <v>Yes</v>
      </c>
      <c r="W9123" t="str">
        <f>INDEX(People!$A$2:$A$5,MATCH(Sales!$M9123,People!$B$2:$B$5,0))</f>
        <v>Anna Andreadi</v>
      </c>
    </row>
    <row r="9124" spans="1:23" x14ac:dyDescent="0.25">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c r="V9124" t="str">
        <f>IF(ISNA(MATCH(Sales!$B9124,Returns!$B$2:$B$297,0)),"No","Yes")</f>
        <v>No</v>
      </c>
      <c r="W9124" t="str">
        <f>INDEX(People!$A$2:$A$5,MATCH(Sales!$M9124,People!$B$2:$B$5,0))</f>
        <v>Anna Andreadi</v>
      </c>
    </row>
    <row r="9125" spans="1:23" x14ac:dyDescent="0.25">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c r="V9125" t="str">
        <f>IF(ISNA(MATCH(Sales!$B9125,Returns!$B$2:$B$297,0)),"No","Yes")</f>
        <v>No</v>
      </c>
      <c r="W9125" t="str">
        <f>INDEX(People!$A$2:$A$5,MATCH(Sales!$M9125,People!$B$2:$B$5,0))</f>
        <v>Chuck Magee</v>
      </c>
    </row>
    <row r="9126" spans="1:23" x14ac:dyDescent="0.25">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c r="V9126" t="str">
        <f>IF(ISNA(MATCH(Sales!$B9126,Returns!$B$2:$B$297,0)),"No","Yes")</f>
        <v>No</v>
      </c>
      <c r="W9126" t="str">
        <f>INDEX(People!$A$2:$A$5,MATCH(Sales!$M9126,People!$B$2:$B$5,0))</f>
        <v>Kelly Williams</v>
      </c>
    </row>
    <row r="9127" spans="1:23" x14ac:dyDescent="0.25">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c r="V9127" t="str">
        <f>IF(ISNA(MATCH(Sales!$B9127,Returns!$B$2:$B$297,0)),"No","Yes")</f>
        <v>No</v>
      </c>
      <c r="W9127" t="str">
        <f>INDEX(People!$A$2:$A$5,MATCH(Sales!$M9127,People!$B$2:$B$5,0))</f>
        <v>Kelly Williams</v>
      </c>
    </row>
    <row r="9128" spans="1:23" x14ac:dyDescent="0.25">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c r="V9128" t="str">
        <f>IF(ISNA(MATCH(Sales!$B9128,Returns!$B$2:$B$297,0)),"No","Yes")</f>
        <v>No</v>
      </c>
      <c r="W9128" t="str">
        <f>INDEX(People!$A$2:$A$5,MATCH(Sales!$M9128,People!$B$2:$B$5,0))</f>
        <v>Anna Andreadi</v>
      </c>
    </row>
    <row r="9129" spans="1:23" x14ac:dyDescent="0.25">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c r="V9129" t="str">
        <f>IF(ISNA(MATCH(Sales!$B9129,Returns!$B$2:$B$297,0)),"No","Yes")</f>
        <v>No</v>
      </c>
      <c r="W9129" t="str">
        <f>INDEX(People!$A$2:$A$5,MATCH(Sales!$M9129,People!$B$2:$B$5,0))</f>
        <v>Kelly Williams</v>
      </c>
    </row>
    <row r="9130" spans="1:23" x14ac:dyDescent="0.25">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c r="V9130" t="str">
        <f>IF(ISNA(MATCH(Sales!$B9130,Returns!$B$2:$B$297,0)),"No","Yes")</f>
        <v>No</v>
      </c>
      <c r="W9130" t="str">
        <f>INDEX(People!$A$2:$A$5,MATCH(Sales!$M9130,People!$B$2:$B$5,0))</f>
        <v>Anna Andreadi</v>
      </c>
    </row>
    <row r="9131" spans="1:23" x14ac:dyDescent="0.25">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c r="V9131" t="str">
        <f>IF(ISNA(MATCH(Sales!$B9131,Returns!$B$2:$B$297,0)),"No","Yes")</f>
        <v>No</v>
      </c>
      <c r="W9131" t="str">
        <f>INDEX(People!$A$2:$A$5,MATCH(Sales!$M9131,People!$B$2:$B$5,0))</f>
        <v>Chuck Magee</v>
      </c>
    </row>
    <row r="9132" spans="1:23" x14ac:dyDescent="0.25">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c r="V9132" t="str">
        <f>IF(ISNA(MATCH(Sales!$B9132,Returns!$B$2:$B$297,0)),"No","Yes")</f>
        <v>No</v>
      </c>
      <c r="W9132" t="str">
        <f>INDEX(People!$A$2:$A$5,MATCH(Sales!$M9132,People!$B$2:$B$5,0))</f>
        <v>Chuck Magee</v>
      </c>
    </row>
    <row r="9133" spans="1:23" x14ac:dyDescent="0.25">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c r="V9133" t="str">
        <f>IF(ISNA(MATCH(Sales!$B9133,Returns!$B$2:$B$297,0)),"No","Yes")</f>
        <v>No</v>
      </c>
      <c r="W9133" t="str">
        <f>INDEX(People!$A$2:$A$5,MATCH(Sales!$M9133,People!$B$2:$B$5,0))</f>
        <v>Chuck Magee</v>
      </c>
    </row>
    <row r="9134" spans="1:23" x14ac:dyDescent="0.25">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c r="V9134" t="str">
        <f>IF(ISNA(MATCH(Sales!$B9134,Returns!$B$2:$B$297,0)),"No","Yes")</f>
        <v>No</v>
      </c>
      <c r="W9134" t="str">
        <f>INDEX(People!$A$2:$A$5,MATCH(Sales!$M9134,People!$B$2:$B$5,0))</f>
        <v>Chuck Magee</v>
      </c>
    </row>
    <row r="9135" spans="1:23" x14ac:dyDescent="0.25">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IF(ISNA(MATCH(Sales!$B9135,Returns!$B$2:$B$297,0)),"No","Yes")</f>
        <v>No</v>
      </c>
      <c r="W9135" t="str">
        <f>INDEX(People!$A$2:$A$5,MATCH(Sales!$M9135,People!$B$2:$B$5,0))</f>
        <v>Anna Andreadi</v>
      </c>
    </row>
    <row r="9136" spans="1:23" x14ac:dyDescent="0.25">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c r="V9136" t="str">
        <f>IF(ISNA(MATCH(Sales!$B9136,Returns!$B$2:$B$297,0)),"No","Yes")</f>
        <v>No</v>
      </c>
      <c r="W9136" t="str">
        <f>INDEX(People!$A$2:$A$5,MATCH(Sales!$M9136,People!$B$2:$B$5,0))</f>
        <v>Cassandra Brandow</v>
      </c>
    </row>
    <row r="9137" spans="1:23" x14ac:dyDescent="0.25">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c r="V9137" t="str">
        <f>IF(ISNA(MATCH(Sales!$B9137,Returns!$B$2:$B$297,0)),"No","Yes")</f>
        <v>No</v>
      </c>
      <c r="W9137" t="str">
        <f>INDEX(People!$A$2:$A$5,MATCH(Sales!$M9137,People!$B$2:$B$5,0))</f>
        <v>Cassandra Brandow</v>
      </c>
    </row>
    <row r="9138" spans="1:23" x14ac:dyDescent="0.25">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c r="V9138" t="str">
        <f>IF(ISNA(MATCH(Sales!$B9138,Returns!$B$2:$B$297,0)),"No","Yes")</f>
        <v>No</v>
      </c>
      <c r="W9138" t="str">
        <f>INDEX(People!$A$2:$A$5,MATCH(Sales!$M9138,People!$B$2:$B$5,0))</f>
        <v>Cassandra Brandow</v>
      </c>
    </row>
    <row r="9139" spans="1:23" x14ac:dyDescent="0.25">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c r="V9139" t="str">
        <f>IF(ISNA(MATCH(Sales!$B9139,Returns!$B$2:$B$297,0)),"No","Yes")</f>
        <v>No</v>
      </c>
      <c r="W9139" t="str">
        <f>INDEX(People!$A$2:$A$5,MATCH(Sales!$M9139,People!$B$2:$B$5,0))</f>
        <v>Cassandra Brandow</v>
      </c>
    </row>
    <row r="9140" spans="1:23" x14ac:dyDescent="0.25">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c r="V9140" t="str">
        <f>IF(ISNA(MATCH(Sales!$B9140,Returns!$B$2:$B$297,0)),"No","Yes")</f>
        <v>No</v>
      </c>
      <c r="W9140" t="str">
        <f>INDEX(People!$A$2:$A$5,MATCH(Sales!$M9140,People!$B$2:$B$5,0))</f>
        <v>Cassandra Brandow</v>
      </c>
    </row>
    <row r="9141" spans="1:23" x14ac:dyDescent="0.25">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c r="V9141" t="str">
        <f>IF(ISNA(MATCH(Sales!$B9141,Returns!$B$2:$B$297,0)),"No","Yes")</f>
        <v>No</v>
      </c>
      <c r="W9141" t="str">
        <f>INDEX(People!$A$2:$A$5,MATCH(Sales!$M9141,People!$B$2:$B$5,0))</f>
        <v>Kelly Williams</v>
      </c>
    </row>
    <row r="9142" spans="1:23" x14ac:dyDescent="0.25">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c r="V9142" t="str">
        <f>IF(ISNA(MATCH(Sales!$B9142,Returns!$B$2:$B$297,0)),"No","Yes")</f>
        <v>No</v>
      </c>
      <c r="W9142" t="str">
        <f>INDEX(People!$A$2:$A$5,MATCH(Sales!$M9142,People!$B$2:$B$5,0))</f>
        <v>Anna Andreadi</v>
      </c>
    </row>
    <row r="9143" spans="1:23" x14ac:dyDescent="0.25">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c r="V9143" t="str">
        <f>IF(ISNA(MATCH(Sales!$B9143,Returns!$B$2:$B$297,0)),"No","Yes")</f>
        <v>No</v>
      </c>
      <c r="W9143" t="str">
        <f>INDEX(People!$A$2:$A$5,MATCH(Sales!$M9143,People!$B$2:$B$5,0))</f>
        <v>Chuck Magee</v>
      </c>
    </row>
    <row r="9144" spans="1:23" x14ac:dyDescent="0.25">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c r="V9144" t="str">
        <f>IF(ISNA(MATCH(Sales!$B9144,Returns!$B$2:$B$297,0)),"No","Yes")</f>
        <v>No</v>
      </c>
      <c r="W9144" t="str">
        <f>INDEX(People!$A$2:$A$5,MATCH(Sales!$M9144,People!$B$2:$B$5,0))</f>
        <v>Anna Andreadi</v>
      </c>
    </row>
    <row r="9145" spans="1:23" x14ac:dyDescent="0.25">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c r="V9145" t="str">
        <f>IF(ISNA(MATCH(Sales!$B9145,Returns!$B$2:$B$297,0)),"No","Yes")</f>
        <v>No</v>
      </c>
      <c r="W9145" t="str">
        <f>INDEX(People!$A$2:$A$5,MATCH(Sales!$M9145,People!$B$2:$B$5,0))</f>
        <v>Anna Andreadi</v>
      </c>
    </row>
    <row r="9146" spans="1:23" x14ac:dyDescent="0.25">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c r="V9146" t="str">
        <f>IF(ISNA(MATCH(Sales!$B9146,Returns!$B$2:$B$297,0)),"No","Yes")</f>
        <v>No</v>
      </c>
      <c r="W9146" t="str">
        <f>INDEX(People!$A$2:$A$5,MATCH(Sales!$M9146,People!$B$2:$B$5,0))</f>
        <v>Anna Andreadi</v>
      </c>
    </row>
    <row r="9147" spans="1:23" x14ac:dyDescent="0.25">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c r="V9147" t="str">
        <f>IF(ISNA(MATCH(Sales!$B9147,Returns!$B$2:$B$297,0)),"No","Yes")</f>
        <v>No</v>
      </c>
      <c r="W9147" t="str">
        <f>INDEX(People!$A$2:$A$5,MATCH(Sales!$M9147,People!$B$2:$B$5,0))</f>
        <v>Kelly Williams</v>
      </c>
    </row>
    <row r="9148" spans="1:23" x14ac:dyDescent="0.25">
      <c r="A9148">
        <v>9147</v>
      </c>
      <c r="B9148" t="s">
        <v>10462</v>
      </c>
      <c r="C9148" s="1">
        <v>42392</v>
      </c>
      <c r="D9148" s="1">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c r="V9148" t="str">
        <f>IF(ISNA(MATCH(Sales!$B9148,Returns!$B$2:$B$297,0)),"No","Yes")</f>
        <v>No</v>
      </c>
      <c r="W9148" t="str">
        <f>INDEX(People!$A$2:$A$5,MATCH(Sales!$M9148,People!$B$2:$B$5,0))</f>
        <v>Chuck Magee</v>
      </c>
    </row>
    <row r="9149" spans="1:23" x14ac:dyDescent="0.25">
      <c r="A9149">
        <v>9148</v>
      </c>
      <c r="B9149" t="s">
        <v>10462</v>
      </c>
      <c r="C9149" s="1">
        <v>42392</v>
      </c>
      <c r="D9149" s="1">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c r="V9149" t="str">
        <f>IF(ISNA(MATCH(Sales!$B9149,Returns!$B$2:$B$297,0)),"No","Yes")</f>
        <v>No</v>
      </c>
      <c r="W9149" t="str">
        <f>INDEX(People!$A$2:$A$5,MATCH(Sales!$M9149,People!$B$2:$B$5,0))</f>
        <v>Chuck Magee</v>
      </c>
    </row>
    <row r="9150" spans="1:23" x14ac:dyDescent="0.25">
      <c r="A9150">
        <v>9149</v>
      </c>
      <c r="B9150" t="s">
        <v>10462</v>
      </c>
      <c r="C9150" s="1">
        <v>42392</v>
      </c>
      <c r="D9150" s="1">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c r="V9150" t="str">
        <f>IF(ISNA(MATCH(Sales!$B9150,Returns!$B$2:$B$297,0)),"No","Yes")</f>
        <v>No</v>
      </c>
      <c r="W9150" t="str">
        <f>INDEX(People!$A$2:$A$5,MATCH(Sales!$M9150,People!$B$2:$B$5,0))</f>
        <v>Chuck Magee</v>
      </c>
    </row>
    <row r="9151" spans="1:23" x14ac:dyDescent="0.25">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IF(ISNA(MATCH(Sales!$B9151,Returns!$B$2:$B$297,0)),"No","Yes")</f>
        <v>No</v>
      </c>
      <c r="W9151" t="str">
        <f>INDEX(People!$A$2:$A$5,MATCH(Sales!$M9151,People!$B$2:$B$5,0))</f>
        <v>Kelly Williams</v>
      </c>
    </row>
    <row r="9152" spans="1:23" x14ac:dyDescent="0.25">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c r="V9152" t="str">
        <f>IF(ISNA(MATCH(Sales!$B9152,Returns!$B$2:$B$297,0)),"No","Yes")</f>
        <v>No</v>
      </c>
      <c r="W9152" t="str">
        <f>INDEX(People!$A$2:$A$5,MATCH(Sales!$M9152,People!$B$2:$B$5,0))</f>
        <v>Kelly Williams</v>
      </c>
    </row>
    <row r="9153" spans="1:23" x14ac:dyDescent="0.25">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c r="V9153" t="str">
        <f>IF(ISNA(MATCH(Sales!$B9153,Returns!$B$2:$B$297,0)),"No","Yes")</f>
        <v>No</v>
      </c>
      <c r="W9153" t="str">
        <f>INDEX(People!$A$2:$A$5,MATCH(Sales!$M9153,People!$B$2:$B$5,0))</f>
        <v>Anna Andreadi</v>
      </c>
    </row>
    <row r="9154" spans="1:23" x14ac:dyDescent="0.25">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c r="V9154" t="str">
        <f>IF(ISNA(MATCH(Sales!$B9154,Returns!$B$2:$B$297,0)),"No","Yes")</f>
        <v>No</v>
      </c>
      <c r="W9154" t="str">
        <f>INDEX(People!$A$2:$A$5,MATCH(Sales!$M9154,People!$B$2:$B$5,0))</f>
        <v>Anna Andreadi</v>
      </c>
    </row>
    <row r="9155" spans="1:23" x14ac:dyDescent="0.25">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c r="V9155" t="str">
        <f>IF(ISNA(MATCH(Sales!$B9155,Returns!$B$2:$B$297,0)),"No","Yes")</f>
        <v>No</v>
      </c>
      <c r="W9155" t="str">
        <f>INDEX(People!$A$2:$A$5,MATCH(Sales!$M9155,People!$B$2:$B$5,0))</f>
        <v>Anna Andreadi</v>
      </c>
    </row>
    <row r="9156" spans="1:23" x14ac:dyDescent="0.25">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c r="V9156" t="str">
        <f>IF(ISNA(MATCH(Sales!$B9156,Returns!$B$2:$B$297,0)),"No","Yes")</f>
        <v>No</v>
      </c>
      <c r="W9156" t="str">
        <f>INDEX(People!$A$2:$A$5,MATCH(Sales!$M9156,People!$B$2:$B$5,0))</f>
        <v>Chuck Magee</v>
      </c>
    </row>
    <row r="9157" spans="1:23" x14ac:dyDescent="0.25">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IF(ISNA(MATCH(Sales!$B9157,Returns!$B$2:$B$297,0)),"No","Yes")</f>
        <v>No</v>
      </c>
      <c r="W9157" t="str">
        <f>INDEX(People!$A$2:$A$5,MATCH(Sales!$M9157,People!$B$2:$B$5,0))</f>
        <v>Anna Andreadi</v>
      </c>
    </row>
    <row r="9158" spans="1:23" x14ac:dyDescent="0.25">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c r="V9158" t="str">
        <f>IF(ISNA(MATCH(Sales!$B9158,Returns!$B$2:$B$297,0)),"No","Yes")</f>
        <v>No</v>
      </c>
      <c r="W9158" t="str">
        <f>INDEX(People!$A$2:$A$5,MATCH(Sales!$M9158,People!$B$2:$B$5,0))</f>
        <v>Chuck Magee</v>
      </c>
    </row>
    <row r="9159" spans="1:23" x14ac:dyDescent="0.25">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c r="V9159" t="str">
        <f>IF(ISNA(MATCH(Sales!$B9159,Returns!$B$2:$B$297,0)),"No","Yes")</f>
        <v>No</v>
      </c>
      <c r="W9159" t="str">
        <f>INDEX(People!$A$2:$A$5,MATCH(Sales!$M9159,People!$B$2:$B$5,0))</f>
        <v>Chuck Magee</v>
      </c>
    </row>
    <row r="9160" spans="1:23" x14ac:dyDescent="0.25">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c r="V9160" t="str">
        <f>IF(ISNA(MATCH(Sales!$B9160,Returns!$B$2:$B$297,0)),"No","Yes")</f>
        <v>No</v>
      </c>
      <c r="W9160" t="str">
        <f>INDEX(People!$A$2:$A$5,MATCH(Sales!$M9160,People!$B$2:$B$5,0))</f>
        <v>Chuck Magee</v>
      </c>
    </row>
    <row r="9161" spans="1:23" x14ac:dyDescent="0.25">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c r="V9161" t="str">
        <f>IF(ISNA(MATCH(Sales!$B9161,Returns!$B$2:$B$297,0)),"No","Yes")</f>
        <v>No</v>
      </c>
      <c r="W9161" t="str">
        <f>INDEX(People!$A$2:$A$5,MATCH(Sales!$M9161,People!$B$2:$B$5,0))</f>
        <v>Cassandra Brandow</v>
      </c>
    </row>
    <row r="9162" spans="1:23" x14ac:dyDescent="0.25">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c r="V9162" t="str">
        <f>IF(ISNA(MATCH(Sales!$B9162,Returns!$B$2:$B$297,0)),"No","Yes")</f>
        <v>No</v>
      </c>
      <c r="W9162" t="str">
        <f>INDEX(People!$A$2:$A$5,MATCH(Sales!$M9162,People!$B$2:$B$5,0))</f>
        <v>Cassandra Brandow</v>
      </c>
    </row>
    <row r="9163" spans="1:23" x14ac:dyDescent="0.25">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c r="V9163" t="str">
        <f>IF(ISNA(MATCH(Sales!$B9163,Returns!$B$2:$B$297,0)),"No","Yes")</f>
        <v>No</v>
      </c>
      <c r="W9163" t="str">
        <f>INDEX(People!$A$2:$A$5,MATCH(Sales!$M9163,People!$B$2:$B$5,0))</f>
        <v>Kelly Williams</v>
      </c>
    </row>
    <row r="9164" spans="1:23" x14ac:dyDescent="0.25">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c r="V9164" t="str">
        <f>IF(ISNA(MATCH(Sales!$B9164,Returns!$B$2:$B$297,0)),"No","Yes")</f>
        <v>No</v>
      </c>
      <c r="W9164" t="str">
        <f>INDEX(People!$A$2:$A$5,MATCH(Sales!$M9164,People!$B$2:$B$5,0))</f>
        <v>Kelly Williams</v>
      </c>
    </row>
    <row r="9165" spans="1:23" x14ac:dyDescent="0.25">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c r="V9165" t="str">
        <f>IF(ISNA(MATCH(Sales!$B9165,Returns!$B$2:$B$297,0)),"No","Yes")</f>
        <v>No</v>
      </c>
      <c r="W9165" t="str">
        <f>INDEX(People!$A$2:$A$5,MATCH(Sales!$M9165,People!$B$2:$B$5,0))</f>
        <v>Kelly Williams</v>
      </c>
    </row>
    <row r="9166" spans="1:23" x14ac:dyDescent="0.25">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c r="V9166" t="str">
        <f>IF(ISNA(MATCH(Sales!$B9166,Returns!$B$2:$B$297,0)),"No","Yes")</f>
        <v>No</v>
      </c>
      <c r="W9166" t="str">
        <f>INDEX(People!$A$2:$A$5,MATCH(Sales!$M9166,People!$B$2:$B$5,0))</f>
        <v>Kelly Williams</v>
      </c>
    </row>
    <row r="9167" spans="1:23" x14ac:dyDescent="0.25">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c r="V9167" t="str">
        <f>IF(ISNA(MATCH(Sales!$B9167,Returns!$B$2:$B$297,0)),"No","Yes")</f>
        <v>No</v>
      </c>
      <c r="W9167" t="str">
        <f>INDEX(People!$A$2:$A$5,MATCH(Sales!$M9167,People!$B$2:$B$5,0))</f>
        <v>Anna Andreadi</v>
      </c>
    </row>
    <row r="9168" spans="1:23" x14ac:dyDescent="0.25">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c r="V9168" t="str">
        <f>IF(ISNA(MATCH(Sales!$B9168,Returns!$B$2:$B$297,0)),"No","Yes")</f>
        <v>No</v>
      </c>
      <c r="W9168" t="str">
        <f>INDEX(People!$A$2:$A$5,MATCH(Sales!$M9168,People!$B$2:$B$5,0))</f>
        <v>Anna Andreadi</v>
      </c>
    </row>
    <row r="9169" spans="1:23" x14ac:dyDescent="0.25">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c r="V9169" t="str">
        <f>IF(ISNA(MATCH(Sales!$B9169,Returns!$B$2:$B$297,0)),"No","Yes")</f>
        <v>No</v>
      </c>
      <c r="W9169" t="str">
        <f>INDEX(People!$A$2:$A$5,MATCH(Sales!$M9169,People!$B$2:$B$5,0))</f>
        <v>Anna Andreadi</v>
      </c>
    </row>
    <row r="9170" spans="1:23" x14ac:dyDescent="0.25">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IF(ISNA(MATCH(Sales!$B9170,Returns!$B$2:$B$297,0)),"No","Yes")</f>
        <v>No</v>
      </c>
      <c r="W9170" t="str">
        <f>INDEX(People!$A$2:$A$5,MATCH(Sales!$M9170,People!$B$2:$B$5,0))</f>
        <v>Cassandra Brandow</v>
      </c>
    </row>
    <row r="9171" spans="1:23" x14ac:dyDescent="0.25">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IF(ISNA(MATCH(Sales!$B9171,Returns!$B$2:$B$297,0)),"No","Yes")</f>
        <v>No</v>
      </c>
      <c r="W9171" t="str">
        <f>INDEX(People!$A$2:$A$5,MATCH(Sales!$M9171,People!$B$2:$B$5,0))</f>
        <v>Cassandra Brandow</v>
      </c>
    </row>
    <row r="9172" spans="1:23" x14ac:dyDescent="0.25">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c r="V9172" t="str">
        <f>IF(ISNA(MATCH(Sales!$B9172,Returns!$B$2:$B$297,0)),"No","Yes")</f>
        <v>No</v>
      </c>
      <c r="W9172" t="str">
        <f>INDEX(People!$A$2:$A$5,MATCH(Sales!$M9172,People!$B$2:$B$5,0))</f>
        <v>Anna Andreadi</v>
      </c>
    </row>
    <row r="9173" spans="1:23" x14ac:dyDescent="0.25">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c r="V9173" t="str">
        <f>IF(ISNA(MATCH(Sales!$B9173,Returns!$B$2:$B$297,0)),"No","Yes")</f>
        <v>No</v>
      </c>
      <c r="W9173" t="str">
        <f>INDEX(People!$A$2:$A$5,MATCH(Sales!$M9173,People!$B$2:$B$5,0))</f>
        <v>Anna Andreadi</v>
      </c>
    </row>
    <row r="9174" spans="1:23" x14ac:dyDescent="0.25">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c r="V9174" t="str">
        <f>IF(ISNA(MATCH(Sales!$B9174,Returns!$B$2:$B$297,0)),"No","Yes")</f>
        <v>No</v>
      </c>
      <c r="W9174" t="str">
        <f>INDEX(People!$A$2:$A$5,MATCH(Sales!$M9174,People!$B$2:$B$5,0))</f>
        <v>Anna Andreadi</v>
      </c>
    </row>
    <row r="9175" spans="1:23" x14ac:dyDescent="0.25">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c r="V9175" t="str">
        <f>IF(ISNA(MATCH(Sales!$B9175,Returns!$B$2:$B$297,0)),"No","Yes")</f>
        <v>No</v>
      </c>
      <c r="W9175" t="str">
        <f>INDEX(People!$A$2:$A$5,MATCH(Sales!$M9175,People!$B$2:$B$5,0))</f>
        <v>Anna Andreadi</v>
      </c>
    </row>
    <row r="9176" spans="1:23" x14ac:dyDescent="0.25">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c r="V9176" t="str">
        <f>IF(ISNA(MATCH(Sales!$B9176,Returns!$B$2:$B$297,0)),"No","Yes")</f>
        <v>No</v>
      </c>
      <c r="W9176" t="str">
        <f>INDEX(People!$A$2:$A$5,MATCH(Sales!$M9176,People!$B$2:$B$5,0))</f>
        <v>Anna Andreadi</v>
      </c>
    </row>
    <row r="9177" spans="1:23" x14ac:dyDescent="0.25">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IF(ISNA(MATCH(Sales!$B9177,Returns!$B$2:$B$297,0)),"No","Yes")</f>
        <v>No</v>
      </c>
      <c r="W9177" t="str">
        <f>INDEX(People!$A$2:$A$5,MATCH(Sales!$M9177,People!$B$2:$B$5,0))</f>
        <v>Anna Andreadi</v>
      </c>
    </row>
    <row r="9178" spans="1:23" x14ac:dyDescent="0.25">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c r="V9178" t="str">
        <f>IF(ISNA(MATCH(Sales!$B9178,Returns!$B$2:$B$297,0)),"No","Yes")</f>
        <v>No</v>
      </c>
      <c r="W9178" t="str">
        <f>INDEX(People!$A$2:$A$5,MATCH(Sales!$M9178,People!$B$2:$B$5,0))</f>
        <v>Cassandra Brandow</v>
      </c>
    </row>
    <row r="9179" spans="1:23" x14ac:dyDescent="0.25">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c r="V9179" t="str">
        <f>IF(ISNA(MATCH(Sales!$B9179,Returns!$B$2:$B$297,0)),"No","Yes")</f>
        <v>No</v>
      </c>
      <c r="W9179" t="str">
        <f>INDEX(People!$A$2:$A$5,MATCH(Sales!$M9179,People!$B$2:$B$5,0))</f>
        <v>Chuck Magee</v>
      </c>
    </row>
    <row r="9180" spans="1:23" x14ac:dyDescent="0.25">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c r="V9180" t="str">
        <f>IF(ISNA(MATCH(Sales!$B9180,Returns!$B$2:$B$297,0)),"No","Yes")</f>
        <v>No</v>
      </c>
      <c r="W9180" t="str">
        <f>INDEX(People!$A$2:$A$5,MATCH(Sales!$M9180,People!$B$2:$B$5,0))</f>
        <v>Chuck Magee</v>
      </c>
    </row>
    <row r="9181" spans="1:23" x14ac:dyDescent="0.25">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c r="V9181" t="str">
        <f>IF(ISNA(MATCH(Sales!$B9181,Returns!$B$2:$B$297,0)),"No","Yes")</f>
        <v>No</v>
      </c>
      <c r="W9181" t="str">
        <f>INDEX(People!$A$2:$A$5,MATCH(Sales!$M9181,People!$B$2:$B$5,0))</f>
        <v>Anna Andreadi</v>
      </c>
    </row>
    <row r="9182" spans="1:23" x14ac:dyDescent="0.25">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c r="V9182" t="str">
        <f>IF(ISNA(MATCH(Sales!$B9182,Returns!$B$2:$B$297,0)),"No","Yes")</f>
        <v>No</v>
      </c>
      <c r="W9182" t="str">
        <f>INDEX(People!$A$2:$A$5,MATCH(Sales!$M9182,People!$B$2:$B$5,0))</f>
        <v>Anna Andreadi</v>
      </c>
    </row>
    <row r="9183" spans="1:23" x14ac:dyDescent="0.25">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c r="V9183" t="str">
        <f>IF(ISNA(MATCH(Sales!$B9183,Returns!$B$2:$B$297,0)),"No","Yes")</f>
        <v>No</v>
      </c>
      <c r="W9183" t="str">
        <f>INDEX(People!$A$2:$A$5,MATCH(Sales!$M9183,People!$B$2:$B$5,0))</f>
        <v>Anna Andreadi</v>
      </c>
    </row>
    <row r="9184" spans="1:23" x14ac:dyDescent="0.25">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c r="V9184" t="str">
        <f>IF(ISNA(MATCH(Sales!$B9184,Returns!$B$2:$B$297,0)),"No","Yes")</f>
        <v>No</v>
      </c>
      <c r="W9184" t="str">
        <f>INDEX(People!$A$2:$A$5,MATCH(Sales!$M9184,People!$B$2:$B$5,0))</f>
        <v>Anna Andreadi</v>
      </c>
    </row>
    <row r="9185" spans="1:23" x14ac:dyDescent="0.25">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c r="V9185" t="str">
        <f>IF(ISNA(MATCH(Sales!$B9185,Returns!$B$2:$B$297,0)),"No","Yes")</f>
        <v>No</v>
      </c>
      <c r="W9185" t="str">
        <f>INDEX(People!$A$2:$A$5,MATCH(Sales!$M9185,People!$B$2:$B$5,0))</f>
        <v>Anna Andreadi</v>
      </c>
    </row>
    <row r="9186" spans="1:23" x14ac:dyDescent="0.25">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c r="V9186" t="str">
        <f>IF(ISNA(MATCH(Sales!$B9186,Returns!$B$2:$B$297,0)),"No","Yes")</f>
        <v>No</v>
      </c>
      <c r="W9186" t="str">
        <f>INDEX(People!$A$2:$A$5,MATCH(Sales!$M9186,People!$B$2:$B$5,0))</f>
        <v>Anna Andreadi</v>
      </c>
    </row>
    <row r="9187" spans="1:23" x14ac:dyDescent="0.25">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c r="V9187" t="str">
        <f>IF(ISNA(MATCH(Sales!$B9187,Returns!$B$2:$B$297,0)),"No","Yes")</f>
        <v>No</v>
      </c>
      <c r="W9187" t="str">
        <f>INDEX(People!$A$2:$A$5,MATCH(Sales!$M9187,People!$B$2:$B$5,0))</f>
        <v>Anna Andreadi</v>
      </c>
    </row>
    <row r="9188" spans="1:23" x14ac:dyDescent="0.25">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c r="V9188" t="str">
        <f>IF(ISNA(MATCH(Sales!$B9188,Returns!$B$2:$B$297,0)),"No","Yes")</f>
        <v>No</v>
      </c>
      <c r="W9188" t="str">
        <f>INDEX(People!$A$2:$A$5,MATCH(Sales!$M9188,People!$B$2:$B$5,0))</f>
        <v>Anna Andreadi</v>
      </c>
    </row>
    <row r="9189" spans="1:23" x14ac:dyDescent="0.25">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c r="V9189" t="str">
        <f>IF(ISNA(MATCH(Sales!$B9189,Returns!$B$2:$B$297,0)),"No","Yes")</f>
        <v>No</v>
      </c>
      <c r="W9189" t="str">
        <f>INDEX(People!$A$2:$A$5,MATCH(Sales!$M9189,People!$B$2:$B$5,0))</f>
        <v>Chuck Magee</v>
      </c>
    </row>
    <row r="9190" spans="1:23" x14ac:dyDescent="0.25">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c r="V9190" t="str">
        <f>IF(ISNA(MATCH(Sales!$B9190,Returns!$B$2:$B$297,0)),"No","Yes")</f>
        <v>No</v>
      </c>
      <c r="W9190" t="str">
        <f>INDEX(People!$A$2:$A$5,MATCH(Sales!$M9190,People!$B$2:$B$5,0))</f>
        <v>Chuck Magee</v>
      </c>
    </row>
    <row r="9191" spans="1:23" x14ac:dyDescent="0.25">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IF(ISNA(MATCH(Sales!$B9191,Returns!$B$2:$B$297,0)),"No","Yes")</f>
        <v>No</v>
      </c>
      <c r="W9191" t="str">
        <f>INDEX(People!$A$2:$A$5,MATCH(Sales!$M9191,People!$B$2:$B$5,0))</f>
        <v>Chuck Magee</v>
      </c>
    </row>
    <row r="9192" spans="1:23" x14ac:dyDescent="0.25">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c r="V9192" t="str">
        <f>IF(ISNA(MATCH(Sales!$B9192,Returns!$B$2:$B$297,0)),"No","Yes")</f>
        <v>No</v>
      </c>
      <c r="W9192" t="str">
        <f>INDEX(People!$A$2:$A$5,MATCH(Sales!$M9192,People!$B$2:$B$5,0))</f>
        <v>Chuck Magee</v>
      </c>
    </row>
    <row r="9193" spans="1:23" x14ac:dyDescent="0.25">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c r="V9193" t="str">
        <f>IF(ISNA(MATCH(Sales!$B9193,Returns!$B$2:$B$297,0)),"No","Yes")</f>
        <v>No</v>
      </c>
      <c r="W9193" t="str">
        <f>INDEX(People!$A$2:$A$5,MATCH(Sales!$M9193,People!$B$2:$B$5,0))</f>
        <v>Chuck Magee</v>
      </c>
    </row>
    <row r="9194" spans="1:23" x14ac:dyDescent="0.25">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c r="V9194" t="str">
        <f>IF(ISNA(MATCH(Sales!$B9194,Returns!$B$2:$B$297,0)),"No","Yes")</f>
        <v>No</v>
      </c>
      <c r="W9194" t="str">
        <f>INDEX(People!$A$2:$A$5,MATCH(Sales!$M9194,People!$B$2:$B$5,0))</f>
        <v>Kelly Williams</v>
      </c>
    </row>
    <row r="9195" spans="1:23" x14ac:dyDescent="0.25">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c r="V9195" t="str">
        <f>IF(ISNA(MATCH(Sales!$B9195,Returns!$B$2:$B$297,0)),"No","Yes")</f>
        <v>No</v>
      </c>
      <c r="W9195" t="str">
        <f>INDEX(People!$A$2:$A$5,MATCH(Sales!$M9195,People!$B$2:$B$5,0))</f>
        <v>Kelly Williams</v>
      </c>
    </row>
    <row r="9196" spans="1:23" x14ac:dyDescent="0.25">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c r="V9196" t="str">
        <f>IF(ISNA(MATCH(Sales!$B9196,Returns!$B$2:$B$297,0)),"No","Yes")</f>
        <v>No</v>
      </c>
      <c r="W9196" t="str">
        <f>INDEX(People!$A$2:$A$5,MATCH(Sales!$M9196,People!$B$2:$B$5,0))</f>
        <v>Anna Andreadi</v>
      </c>
    </row>
    <row r="9197" spans="1:23" x14ac:dyDescent="0.25">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c r="V9197" t="str">
        <f>IF(ISNA(MATCH(Sales!$B9197,Returns!$B$2:$B$297,0)),"No","Yes")</f>
        <v>No</v>
      </c>
      <c r="W9197" t="str">
        <f>INDEX(People!$A$2:$A$5,MATCH(Sales!$M9197,People!$B$2:$B$5,0))</f>
        <v>Anna Andreadi</v>
      </c>
    </row>
    <row r="9198" spans="1:23" x14ac:dyDescent="0.25">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c r="V9198" t="str">
        <f>IF(ISNA(MATCH(Sales!$B9198,Returns!$B$2:$B$297,0)),"No","Yes")</f>
        <v>No</v>
      </c>
      <c r="W9198" t="str">
        <f>INDEX(People!$A$2:$A$5,MATCH(Sales!$M9198,People!$B$2:$B$5,0))</f>
        <v>Anna Andreadi</v>
      </c>
    </row>
    <row r="9199" spans="1:23" x14ac:dyDescent="0.25">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c r="V9199" t="str">
        <f>IF(ISNA(MATCH(Sales!$B9199,Returns!$B$2:$B$297,0)),"No","Yes")</f>
        <v>No</v>
      </c>
      <c r="W9199" t="str">
        <f>INDEX(People!$A$2:$A$5,MATCH(Sales!$M9199,People!$B$2:$B$5,0))</f>
        <v>Anna Andreadi</v>
      </c>
    </row>
    <row r="9200" spans="1:23" x14ac:dyDescent="0.25">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c r="V9200" t="str">
        <f>IF(ISNA(MATCH(Sales!$B9200,Returns!$B$2:$B$297,0)),"No","Yes")</f>
        <v>No</v>
      </c>
      <c r="W9200" t="str">
        <f>INDEX(People!$A$2:$A$5,MATCH(Sales!$M9200,People!$B$2:$B$5,0))</f>
        <v>Anna Andreadi</v>
      </c>
    </row>
    <row r="9201" spans="1:23" x14ac:dyDescent="0.25">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c r="V9201" t="str">
        <f>IF(ISNA(MATCH(Sales!$B9201,Returns!$B$2:$B$297,0)),"No","Yes")</f>
        <v>No</v>
      </c>
      <c r="W9201" t="str">
        <f>INDEX(People!$A$2:$A$5,MATCH(Sales!$M9201,People!$B$2:$B$5,0))</f>
        <v>Anna Andreadi</v>
      </c>
    </row>
    <row r="9202" spans="1:23" x14ac:dyDescent="0.25">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c r="V9202" t="str">
        <f>IF(ISNA(MATCH(Sales!$B9202,Returns!$B$2:$B$297,0)),"No","Yes")</f>
        <v>No</v>
      </c>
      <c r="W9202" t="str">
        <f>INDEX(People!$A$2:$A$5,MATCH(Sales!$M9202,People!$B$2:$B$5,0))</f>
        <v>Chuck Magee</v>
      </c>
    </row>
    <row r="9203" spans="1:23" x14ac:dyDescent="0.25">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IF(ISNA(MATCH(Sales!$B9203,Returns!$B$2:$B$297,0)),"No","Yes")</f>
        <v>No</v>
      </c>
      <c r="W9203" t="str">
        <f>INDEX(People!$A$2:$A$5,MATCH(Sales!$M9203,People!$B$2:$B$5,0))</f>
        <v>Chuck Magee</v>
      </c>
    </row>
    <row r="9204" spans="1:23" x14ac:dyDescent="0.25">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c r="V9204" t="str">
        <f>IF(ISNA(MATCH(Sales!$B9204,Returns!$B$2:$B$297,0)),"No","Yes")</f>
        <v>No</v>
      </c>
      <c r="W9204" t="str">
        <f>INDEX(People!$A$2:$A$5,MATCH(Sales!$M9204,People!$B$2:$B$5,0))</f>
        <v>Chuck Magee</v>
      </c>
    </row>
    <row r="9205" spans="1:23" x14ac:dyDescent="0.25">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c r="V9205" t="str">
        <f>IF(ISNA(MATCH(Sales!$B9205,Returns!$B$2:$B$297,0)),"No","Yes")</f>
        <v>No</v>
      </c>
      <c r="W9205" t="str">
        <f>INDEX(People!$A$2:$A$5,MATCH(Sales!$M9205,People!$B$2:$B$5,0))</f>
        <v>Chuck Magee</v>
      </c>
    </row>
    <row r="9206" spans="1:23" x14ac:dyDescent="0.25">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c r="V9206" t="str">
        <f>IF(ISNA(MATCH(Sales!$B9206,Returns!$B$2:$B$297,0)),"No","Yes")</f>
        <v>Yes</v>
      </c>
      <c r="W9206" t="str">
        <f>INDEX(People!$A$2:$A$5,MATCH(Sales!$M9206,People!$B$2:$B$5,0))</f>
        <v>Anna Andreadi</v>
      </c>
    </row>
    <row r="9207" spans="1:23" x14ac:dyDescent="0.25">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c r="V9207" t="str">
        <f>IF(ISNA(MATCH(Sales!$B9207,Returns!$B$2:$B$297,0)),"No","Yes")</f>
        <v>No</v>
      </c>
      <c r="W9207" t="str">
        <f>INDEX(People!$A$2:$A$5,MATCH(Sales!$M9207,People!$B$2:$B$5,0))</f>
        <v>Chuck Magee</v>
      </c>
    </row>
    <row r="9208" spans="1:23" x14ac:dyDescent="0.25">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c r="V9208" t="str">
        <f>IF(ISNA(MATCH(Sales!$B9208,Returns!$B$2:$B$297,0)),"No","Yes")</f>
        <v>No</v>
      </c>
      <c r="W9208" t="str">
        <f>INDEX(People!$A$2:$A$5,MATCH(Sales!$M9208,People!$B$2:$B$5,0))</f>
        <v>Chuck Magee</v>
      </c>
    </row>
    <row r="9209" spans="1:23" x14ac:dyDescent="0.25">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c r="V9209" t="str">
        <f>IF(ISNA(MATCH(Sales!$B9209,Returns!$B$2:$B$297,0)),"No","Yes")</f>
        <v>No</v>
      </c>
      <c r="W9209" t="str">
        <f>INDEX(People!$A$2:$A$5,MATCH(Sales!$M9209,People!$B$2:$B$5,0))</f>
        <v>Kelly Williams</v>
      </c>
    </row>
    <row r="9210" spans="1:23" x14ac:dyDescent="0.25">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c r="V9210" t="str">
        <f>IF(ISNA(MATCH(Sales!$B9210,Returns!$B$2:$B$297,0)),"No","Yes")</f>
        <v>No</v>
      </c>
      <c r="W9210" t="str">
        <f>INDEX(People!$A$2:$A$5,MATCH(Sales!$M9210,People!$B$2:$B$5,0))</f>
        <v>Anna Andreadi</v>
      </c>
    </row>
    <row r="9211" spans="1:23" x14ac:dyDescent="0.25">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IF(ISNA(MATCH(Sales!$B9211,Returns!$B$2:$B$297,0)),"No","Yes")</f>
        <v>No</v>
      </c>
      <c r="W9211" t="str">
        <f>INDEX(People!$A$2:$A$5,MATCH(Sales!$M9211,People!$B$2:$B$5,0))</f>
        <v>Kelly Williams</v>
      </c>
    </row>
    <row r="9212" spans="1:23" x14ac:dyDescent="0.25">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IF(ISNA(MATCH(Sales!$B9212,Returns!$B$2:$B$297,0)),"No","Yes")</f>
        <v>No</v>
      </c>
      <c r="W9212" t="str">
        <f>INDEX(People!$A$2:$A$5,MATCH(Sales!$M9212,People!$B$2:$B$5,0))</f>
        <v>Kelly Williams</v>
      </c>
    </row>
    <row r="9213" spans="1:23" x14ac:dyDescent="0.25">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IF(ISNA(MATCH(Sales!$B9213,Returns!$B$2:$B$297,0)),"No","Yes")</f>
        <v>No</v>
      </c>
      <c r="W9213" t="str">
        <f>INDEX(People!$A$2:$A$5,MATCH(Sales!$M9213,People!$B$2:$B$5,0))</f>
        <v>Anna Andreadi</v>
      </c>
    </row>
    <row r="9214" spans="1:23" x14ac:dyDescent="0.25">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c r="V9214" t="str">
        <f>IF(ISNA(MATCH(Sales!$B9214,Returns!$B$2:$B$297,0)),"No","Yes")</f>
        <v>No</v>
      </c>
      <c r="W9214" t="str">
        <f>INDEX(People!$A$2:$A$5,MATCH(Sales!$M9214,People!$B$2:$B$5,0))</f>
        <v>Anna Andreadi</v>
      </c>
    </row>
    <row r="9215" spans="1:23" x14ac:dyDescent="0.25">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c r="V9215" t="str">
        <f>IF(ISNA(MATCH(Sales!$B9215,Returns!$B$2:$B$297,0)),"No","Yes")</f>
        <v>No</v>
      </c>
      <c r="W9215" t="str">
        <f>INDEX(People!$A$2:$A$5,MATCH(Sales!$M9215,People!$B$2:$B$5,0))</f>
        <v>Anna Andreadi</v>
      </c>
    </row>
    <row r="9216" spans="1:23" x14ac:dyDescent="0.25">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c r="V9216" t="str">
        <f>IF(ISNA(MATCH(Sales!$B9216,Returns!$B$2:$B$297,0)),"No","Yes")</f>
        <v>No</v>
      </c>
      <c r="W9216" t="str">
        <f>INDEX(People!$A$2:$A$5,MATCH(Sales!$M9216,People!$B$2:$B$5,0))</f>
        <v>Chuck Magee</v>
      </c>
    </row>
    <row r="9217" spans="1:23" x14ac:dyDescent="0.25">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c r="V9217" t="str">
        <f>IF(ISNA(MATCH(Sales!$B9217,Returns!$B$2:$B$297,0)),"No","Yes")</f>
        <v>No</v>
      </c>
      <c r="W9217" t="str">
        <f>INDEX(People!$A$2:$A$5,MATCH(Sales!$M9217,People!$B$2:$B$5,0))</f>
        <v>Anna Andreadi</v>
      </c>
    </row>
    <row r="9218" spans="1:23" x14ac:dyDescent="0.25">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c r="V9218" t="str">
        <f>IF(ISNA(MATCH(Sales!$B9218,Returns!$B$2:$B$297,0)),"No","Yes")</f>
        <v>No</v>
      </c>
      <c r="W9218" t="str">
        <f>INDEX(People!$A$2:$A$5,MATCH(Sales!$M9218,People!$B$2:$B$5,0))</f>
        <v>Kelly Williams</v>
      </c>
    </row>
    <row r="9219" spans="1:23" x14ac:dyDescent="0.25">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IF(ISNA(MATCH(Sales!$B9219,Returns!$B$2:$B$297,0)),"No","Yes")</f>
        <v>No</v>
      </c>
      <c r="W9219" t="str">
        <f>INDEX(People!$A$2:$A$5,MATCH(Sales!$M9219,People!$B$2:$B$5,0))</f>
        <v>Kelly Williams</v>
      </c>
    </row>
    <row r="9220" spans="1:23" x14ac:dyDescent="0.25">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c r="V9220" t="str">
        <f>IF(ISNA(MATCH(Sales!$B9220,Returns!$B$2:$B$297,0)),"No","Yes")</f>
        <v>No</v>
      </c>
      <c r="W9220" t="str">
        <f>INDEX(People!$A$2:$A$5,MATCH(Sales!$M9220,People!$B$2:$B$5,0))</f>
        <v>Chuck Magee</v>
      </c>
    </row>
    <row r="9221" spans="1:23" x14ac:dyDescent="0.25">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c r="V9221" t="str">
        <f>IF(ISNA(MATCH(Sales!$B9221,Returns!$B$2:$B$297,0)),"No","Yes")</f>
        <v>No</v>
      </c>
      <c r="W9221" t="str">
        <f>INDEX(People!$A$2:$A$5,MATCH(Sales!$M9221,People!$B$2:$B$5,0))</f>
        <v>Chuck Magee</v>
      </c>
    </row>
    <row r="9222" spans="1:23" x14ac:dyDescent="0.25">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IF(ISNA(MATCH(Sales!$B9222,Returns!$B$2:$B$297,0)),"No","Yes")</f>
        <v>No</v>
      </c>
      <c r="W9222" t="str">
        <f>INDEX(People!$A$2:$A$5,MATCH(Sales!$M9222,People!$B$2:$B$5,0))</f>
        <v>Cassandra Brandow</v>
      </c>
    </row>
    <row r="9223" spans="1:23" x14ac:dyDescent="0.25">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c r="V9223" t="str">
        <f>IF(ISNA(MATCH(Sales!$B9223,Returns!$B$2:$B$297,0)),"No","Yes")</f>
        <v>No</v>
      </c>
      <c r="W9223" t="str">
        <f>INDEX(People!$A$2:$A$5,MATCH(Sales!$M9223,People!$B$2:$B$5,0))</f>
        <v>Cassandra Brandow</v>
      </c>
    </row>
    <row r="9224" spans="1:23" x14ac:dyDescent="0.25">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c r="V9224" t="str">
        <f>IF(ISNA(MATCH(Sales!$B9224,Returns!$B$2:$B$297,0)),"No","Yes")</f>
        <v>No</v>
      </c>
      <c r="W9224" t="str">
        <f>INDEX(People!$A$2:$A$5,MATCH(Sales!$M9224,People!$B$2:$B$5,0))</f>
        <v>Cassandra Brandow</v>
      </c>
    </row>
    <row r="9225" spans="1:23" x14ac:dyDescent="0.25">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c r="V9225" t="str">
        <f>IF(ISNA(MATCH(Sales!$B9225,Returns!$B$2:$B$297,0)),"No","Yes")</f>
        <v>No</v>
      </c>
      <c r="W9225" t="str">
        <f>INDEX(People!$A$2:$A$5,MATCH(Sales!$M9225,People!$B$2:$B$5,0))</f>
        <v>Kelly Williams</v>
      </c>
    </row>
    <row r="9226" spans="1:23" x14ac:dyDescent="0.25">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c r="V9226" t="str">
        <f>IF(ISNA(MATCH(Sales!$B9226,Returns!$B$2:$B$297,0)),"No","Yes")</f>
        <v>No</v>
      </c>
      <c r="W9226" t="str">
        <f>INDEX(People!$A$2:$A$5,MATCH(Sales!$M9226,People!$B$2:$B$5,0))</f>
        <v>Kelly Williams</v>
      </c>
    </row>
    <row r="9227" spans="1:23" x14ac:dyDescent="0.25">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c r="V9227" t="str">
        <f>IF(ISNA(MATCH(Sales!$B9227,Returns!$B$2:$B$297,0)),"No","Yes")</f>
        <v>No</v>
      </c>
      <c r="W9227" t="str">
        <f>INDEX(People!$A$2:$A$5,MATCH(Sales!$M9227,People!$B$2:$B$5,0))</f>
        <v>Kelly Williams</v>
      </c>
    </row>
    <row r="9228" spans="1:23" x14ac:dyDescent="0.25">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c r="V9228" t="str">
        <f>IF(ISNA(MATCH(Sales!$B9228,Returns!$B$2:$B$297,0)),"No","Yes")</f>
        <v>No</v>
      </c>
      <c r="W9228" t="str">
        <f>INDEX(People!$A$2:$A$5,MATCH(Sales!$M9228,People!$B$2:$B$5,0))</f>
        <v>Kelly Williams</v>
      </c>
    </row>
    <row r="9229" spans="1:23" x14ac:dyDescent="0.25">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c r="V9229" t="str">
        <f>IF(ISNA(MATCH(Sales!$B9229,Returns!$B$2:$B$297,0)),"No","Yes")</f>
        <v>No</v>
      </c>
      <c r="W9229" t="str">
        <f>INDEX(People!$A$2:$A$5,MATCH(Sales!$M9229,People!$B$2:$B$5,0))</f>
        <v>Anna Andreadi</v>
      </c>
    </row>
    <row r="9230" spans="1:23" x14ac:dyDescent="0.25">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IF(ISNA(MATCH(Sales!$B9230,Returns!$B$2:$B$297,0)),"No","Yes")</f>
        <v>No</v>
      </c>
      <c r="W9230" t="str">
        <f>INDEX(People!$A$2:$A$5,MATCH(Sales!$M9230,People!$B$2:$B$5,0))</f>
        <v>Anna Andreadi</v>
      </c>
    </row>
    <row r="9231" spans="1:23" x14ac:dyDescent="0.25">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c r="V9231" t="str">
        <f>IF(ISNA(MATCH(Sales!$B9231,Returns!$B$2:$B$297,0)),"No","Yes")</f>
        <v>No</v>
      </c>
      <c r="W9231" t="str">
        <f>INDEX(People!$A$2:$A$5,MATCH(Sales!$M9231,People!$B$2:$B$5,0))</f>
        <v>Anna Andreadi</v>
      </c>
    </row>
    <row r="9232" spans="1:23" x14ac:dyDescent="0.25">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c r="V9232" t="str">
        <f>IF(ISNA(MATCH(Sales!$B9232,Returns!$B$2:$B$297,0)),"No","Yes")</f>
        <v>No</v>
      </c>
      <c r="W9232" t="str">
        <f>INDEX(People!$A$2:$A$5,MATCH(Sales!$M9232,People!$B$2:$B$5,0))</f>
        <v>Anna Andreadi</v>
      </c>
    </row>
    <row r="9233" spans="1:23" x14ac:dyDescent="0.25">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c r="V9233" t="str">
        <f>IF(ISNA(MATCH(Sales!$B9233,Returns!$B$2:$B$297,0)),"No","Yes")</f>
        <v>No</v>
      </c>
      <c r="W9233" t="str">
        <f>INDEX(People!$A$2:$A$5,MATCH(Sales!$M9233,People!$B$2:$B$5,0))</f>
        <v>Anna Andreadi</v>
      </c>
    </row>
    <row r="9234" spans="1:23" x14ac:dyDescent="0.25">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c r="V9234" t="str">
        <f>IF(ISNA(MATCH(Sales!$B9234,Returns!$B$2:$B$297,0)),"No","Yes")</f>
        <v>Yes</v>
      </c>
      <c r="W9234" t="str">
        <f>INDEX(People!$A$2:$A$5,MATCH(Sales!$M9234,People!$B$2:$B$5,0))</f>
        <v>Anna Andreadi</v>
      </c>
    </row>
    <row r="9235" spans="1:23" x14ac:dyDescent="0.25">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c r="V9235" t="str">
        <f>IF(ISNA(MATCH(Sales!$B9235,Returns!$B$2:$B$297,0)),"No","Yes")</f>
        <v>Yes</v>
      </c>
      <c r="W9235" t="str">
        <f>INDEX(People!$A$2:$A$5,MATCH(Sales!$M9235,People!$B$2:$B$5,0))</f>
        <v>Anna Andreadi</v>
      </c>
    </row>
    <row r="9236" spans="1:23" x14ac:dyDescent="0.25">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c r="V9236" t="str">
        <f>IF(ISNA(MATCH(Sales!$B9236,Returns!$B$2:$B$297,0)),"No","Yes")</f>
        <v>Yes</v>
      </c>
      <c r="W9236" t="str">
        <f>INDEX(People!$A$2:$A$5,MATCH(Sales!$M9236,People!$B$2:$B$5,0))</f>
        <v>Anna Andreadi</v>
      </c>
    </row>
    <row r="9237" spans="1:23" x14ac:dyDescent="0.25">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c r="V9237" t="str">
        <f>IF(ISNA(MATCH(Sales!$B9237,Returns!$B$2:$B$297,0)),"No","Yes")</f>
        <v>Yes</v>
      </c>
      <c r="W9237" t="str">
        <f>INDEX(People!$A$2:$A$5,MATCH(Sales!$M9237,People!$B$2:$B$5,0))</f>
        <v>Anna Andreadi</v>
      </c>
    </row>
    <row r="9238" spans="1:23" x14ac:dyDescent="0.25">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c r="V9238" t="str">
        <f>IF(ISNA(MATCH(Sales!$B9238,Returns!$B$2:$B$297,0)),"No","Yes")</f>
        <v>Yes</v>
      </c>
      <c r="W9238" t="str">
        <f>INDEX(People!$A$2:$A$5,MATCH(Sales!$M9238,People!$B$2:$B$5,0))</f>
        <v>Anna Andreadi</v>
      </c>
    </row>
    <row r="9239" spans="1:23" x14ac:dyDescent="0.25">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c r="V9239" t="str">
        <f>IF(ISNA(MATCH(Sales!$B9239,Returns!$B$2:$B$297,0)),"No","Yes")</f>
        <v>Yes</v>
      </c>
      <c r="W9239" t="str">
        <f>INDEX(People!$A$2:$A$5,MATCH(Sales!$M9239,People!$B$2:$B$5,0))</f>
        <v>Anna Andreadi</v>
      </c>
    </row>
    <row r="9240" spans="1:23" x14ac:dyDescent="0.25">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c r="V9240" t="str">
        <f>IF(ISNA(MATCH(Sales!$B9240,Returns!$B$2:$B$297,0)),"No","Yes")</f>
        <v>No</v>
      </c>
      <c r="W9240" t="str">
        <f>INDEX(People!$A$2:$A$5,MATCH(Sales!$M9240,People!$B$2:$B$5,0))</f>
        <v>Chuck Magee</v>
      </c>
    </row>
    <row r="9241" spans="1:23" x14ac:dyDescent="0.25">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c r="V9241" t="str">
        <f>IF(ISNA(MATCH(Sales!$B9241,Returns!$B$2:$B$297,0)),"No","Yes")</f>
        <v>No</v>
      </c>
      <c r="W9241" t="str">
        <f>INDEX(People!$A$2:$A$5,MATCH(Sales!$M9241,People!$B$2:$B$5,0))</f>
        <v>Cassandra Brandow</v>
      </c>
    </row>
    <row r="9242" spans="1:23" x14ac:dyDescent="0.25">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c r="V9242" t="str">
        <f>IF(ISNA(MATCH(Sales!$B9242,Returns!$B$2:$B$297,0)),"No","Yes")</f>
        <v>No</v>
      </c>
      <c r="W9242" t="str">
        <f>INDEX(People!$A$2:$A$5,MATCH(Sales!$M9242,People!$B$2:$B$5,0))</f>
        <v>Cassandra Brandow</v>
      </c>
    </row>
    <row r="9243" spans="1:23" x14ac:dyDescent="0.25">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c r="V9243" t="str">
        <f>IF(ISNA(MATCH(Sales!$B9243,Returns!$B$2:$B$297,0)),"No","Yes")</f>
        <v>No</v>
      </c>
      <c r="W9243" t="str">
        <f>INDEX(People!$A$2:$A$5,MATCH(Sales!$M9243,People!$B$2:$B$5,0))</f>
        <v>Cassandra Brandow</v>
      </c>
    </row>
    <row r="9244" spans="1:23" x14ac:dyDescent="0.25">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c r="V9244" t="str">
        <f>IF(ISNA(MATCH(Sales!$B9244,Returns!$B$2:$B$297,0)),"No","Yes")</f>
        <v>No</v>
      </c>
      <c r="W9244" t="str">
        <f>INDEX(People!$A$2:$A$5,MATCH(Sales!$M9244,People!$B$2:$B$5,0))</f>
        <v>Anna Andreadi</v>
      </c>
    </row>
    <row r="9245" spans="1:23" x14ac:dyDescent="0.25">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c r="V9245" t="str">
        <f>IF(ISNA(MATCH(Sales!$B9245,Returns!$B$2:$B$297,0)),"No","Yes")</f>
        <v>No</v>
      </c>
      <c r="W9245" t="str">
        <f>INDEX(People!$A$2:$A$5,MATCH(Sales!$M9245,People!$B$2:$B$5,0))</f>
        <v>Anna Andreadi</v>
      </c>
    </row>
    <row r="9246" spans="1:23" x14ac:dyDescent="0.25">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c r="V9246" t="str">
        <f>IF(ISNA(MATCH(Sales!$B9246,Returns!$B$2:$B$297,0)),"No","Yes")</f>
        <v>No</v>
      </c>
      <c r="W9246" t="str">
        <f>INDEX(People!$A$2:$A$5,MATCH(Sales!$M9246,People!$B$2:$B$5,0))</f>
        <v>Anna Andreadi</v>
      </c>
    </row>
    <row r="9247" spans="1:23" x14ac:dyDescent="0.25">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c r="V9247" t="str">
        <f>IF(ISNA(MATCH(Sales!$B9247,Returns!$B$2:$B$297,0)),"No","Yes")</f>
        <v>No</v>
      </c>
      <c r="W9247" t="str">
        <f>INDEX(People!$A$2:$A$5,MATCH(Sales!$M9247,People!$B$2:$B$5,0))</f>
        <v>Anna Andreadi</v>
      </c>
    </row>
    <row r="9248" spans="1:23" x14ac:dyDescent="0.25">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c r="V9248" t="str">
        <f>IF(ISNA(MATCH(Sales!$B9248,Returns!$B$2:$B$297,0)),"No","Yes")</f>
        <v>No</v>
      </c>
      <c r="W9248" t="str">
        <f>INDEX(People!$A$2:$A$5,MATCH(Sales!$M9248,People!$B$2:$B$5,0))</f>
        <v>Anna Andreadi</v>
      </c>
    </row>
    <row r="9249" spans="1:23" x14ac:dyDescent="0.25">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c r="V9249" t="str">
        <f>IF(ISNA(MATCH(Sales!$B9249,Returns!$B$2:$B$297,0)),"No","Yes")</f>
        <v>No</v>
      </c>
      <c r="W9249" t="str">
        <f>INDEX(People!$A$2:$A$5,MATCH(Sales!$M9249,People!$B$2:$B$5,0))</f>
        <v>Anna Andreadi</v>
      </c>
    </row>
    <row r="9250" spans="1:23" x14ac:dyDescent="0.25">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c r="V9250" t="str">
        <f>IF(ISNA(MATCH(Sales!$B9250,Returns!$B$2:$B$297,0)),"No","Yes")</f>
        <v>No</v>
      </c>
      <c r="W9250" t="str">
        <f>INDEX(People!$A$2:$A$5,MATCH(Sales!$M9250,People!$B$2:$B$5,0))</f>
        <v>Chuck Magee</v>
      </c>
    </row>
    <row r="9251" spans="1:23" x14ac:dyDescent="0.25">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c r="V9251" t="str">
        <f>IF(ISNA(MATCH(Sales!$B9251,Returns!$B$2:$B$297,0)),"No","Yes")</f>
        <v>No</v>
      </c>
      <c r="W9251" t="str">
        <f>INDEX(People!$A$2:$A$5,MATCH(Sales!$M9251,People!$B$2:$B$5,0))</f>
        <v>Chuck Magee</v>
      </c>
    </row>
    <row r="9252" spans="1:23" x14ac:dyDescent="0.25">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IF(ISNA(MATCH(Sales!$B9252,Returns!$B$2:$B$297,0)),"No","Yes")</f>
        <v>No</v>
      </c>
      <c r="W9252" t="str">
        <f>INDEX(People!$A$2:$A$5,MATCH(Sales!$M9252,People!$B$2:$B$5,0))</f>
        <v>Kelly Williams</v>
      </c>
    </row>
    <row r="9253" spans="1:23" x14ac:dyDescent="0.25">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c r="V9253" t="str">
        <f>IF(ISNA(MATCH(Sales!$B9253,Returns!$B$2:$B$297,0)),"No","Yes")</f>
        <v>Yes</v>
      </c>
      <c r="W9253" t="str">
        <f>INDEX(People!$A$2:$A$5,MATCH(Sales!$M9253,People!$B$2:$B$5,0))</f>
        <v>Anna Andreadi</v>
      </c>
    </row>
    <row r="9254" spans="1:23" x14ac:dyDescent="0.25">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c r="V9254" t="str">
        <f>IF(ISNA(MATCH(Sales!$B9254,Returns!$B$2:$B$297,0)),"No","Yes")</f>
        <v>No</v>
      </c>
      <c r="W9254" t="str">
        <f>INDEX(People!$A$2:$A$5,MATCH(Sales!$M9254,People!$B$2:$B$5,0))</f>
        <v>Cassandra Brandow</v>
      </c>
    </row>
    <row r="9255" spans="1:23" x14ac:dyDescent="0.25">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c r="V9255" t="str">
        <f>IF(ISNA(MATCH(Sales!$B9255,Returns!$B$2:$B$297,0)),"No","Yes")</f>
        <v>No</v>
      </c>
      <c r="W9255" t="str">
        <f>INDEX(People!$A$2:$A$5,MATCH(Sales!$M9255,People!$B$2:$B$5,0))</f>
        <v>Cassandra Brandow</v>
      </c>
    </row>
    <row r="9256" spans="1:23" x14ac:dyDescent="0.25">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c r="V9256" t="str">
        <f>IF(ISNA(MATCH(Sales!$B9256,Returns!$B$2:$B$297,0)),"No","Yes")</f>
        <v>No</v>
      </c>
      <c r="W9256" t="str">
        <f>INDEX(People!$A$2:$A$5,MATCH(Sales!$M9256,People!$B$2:$B$5,0))</f>
        <v>Kelly Williams</v>
      </c>
    </row>
    <row r="9257" spans="1:23" x14ac:dyDescent="0.25">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c r="V9257" t="str">
        <f>IF(ISNA(MATCH(Sales!$B9257,Returns!$B$2:$B$297,0)),"No","Yes")</f>
        <v>No</v>
      </c>
      <c r="W9257" t="str">
        <f>INDEX(People!$A$2:$A$5,MATCH(Sales!$M9257,People!$B$2:$B$5,0))</f>
        <v>Kelly Williams</v>
      </c>
    </row>
    <row r="9258" spans="1:23" x14ac:dyDescent="0.25">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IF(ISNA(MATCH(Sales!$B9258,Returns!$B$2:$B$297,0)),"No","Yes")</f>
        <v>No</v>
      </c>
      <c r="W9258" t="str">
        <f>INDEX(People!$A$2:$A$5,MATCH(Sales!$M9258,People!$B$2:$B$5,0))</f>
        <v>Kelly Williams</v>
      </c>
    </row>
    <row r="9259" spans="1:23" x14ac:dyDescent="0.25">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c r="V9259" t="str">
        <f>IF(ISNA(MATCH(Sales!$B9259,Returns!$B$2:$B$297,0)),"No","Yes")</f>
        <v>No</v>
      </c>
      <c r="W9259" t="str">
        <f>INDEX(People!$A$2:$A$5,MATCH(Sales!$M9259,People!$B$2:$B$5,0))</f>
        <v>Kelly Williams</v>
      </c>
    </row>
    <row r="9260" spans="1:23" x14ac:dyDescent="0.25">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c r="V9260" t="str">
        <f>IF(ISNA(MATCH(Sales!$B9260,Returns!$B$2:$B$297,0)),"No","Yes")</f>
        <v>No</v>
      </c>
      <c r="W9260" t="str">
        <f>INDEX(People!$A$2:$A$5,MATCH(Sales!$M9260,People!$B$2:$B$5,0))</f>
        <v>Kelly Williams</v>
      </c>
    </row>
    <row r="9261" spans="1:23" x14ac:dyDescent="0.25">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c r="V9261" t="str">
        <f>IF(ISNA(MATCH(Sales!$B9261,Returns!$B$2:$B$297,0)),"No","Yes")</f>
        <v>No</v>
      </c>
      <c r="W9261" t="str">
        <f>INDEX(People!$A$2:$A$5,MATCH(Sales!$M9261,People!$B$2:$B$5,0))</f>
        <v>Kelly Williams</v>
      </c>
    </row>
    <row r="9262" spans="1:23" x14ac:dyDescent="0.25">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c r="V9262" t="str">
        <f>IF(ISNA(MATCH(Sales!$B9262,Returns!$B$2:$B$297,0)),"No","Yes")</f>
        <v>No</v>
      </c>
      <c r="W9262" t="str">
        <f>INDEX(People!$A$2:$A$5,MATCH(Sales!$M9262,People!$B$2:$B$5,0))</f>
        <v>Kelly Williams</v>
      </c>
    </row>
    <row r="9263" spans="1:23" x14ac:dyDescent="0.25">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c r="V9263" t="str">
        <f>IF(ISNA(MATCH(Sales!$B9263,Returns!$B$2:$B$297,0)),"No","Yes")</f>
        <v>No</v>
      </c>
      <c r="W9263" t="str">
        <f>INDEX(People!$A$2:$A$5,MATCH(Sales!$M9263,People!$B$2:$B$5,0))</f>
        <v>Anna Andreadi</v>
      </c>
    </row>
    <row r="9264" spans="1:23" x14ac:dyDescent="0.25">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c r="V9264" t="str">
        <f>IF(ISNA(MATCH(Sales!$B9264,Returns!$B$2:$B$297,0)),"No","Yes")</f>
        <v>No</v>
      </c>
      <c r="W9264" t="str">
        <f>INDEX(People!$A$2:$A$5,MATCH(Sales!$M9264,People!$B$2:$B$5,0))</f>
        <v>Kelly Williams</v>
      </c>
    </row>
    <row r="9265" spans="1:23" x14ac:dyDescent="0.25">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c r="V9265" t="str">
        <f>IF(ISNA(MATCH(Sales!$B9265,Returns!$B$2:$B$297,0)),"No","Yes")</f>
        <v>No</v>
      </c>
      <c r="W9265" t="str">
        <f>INDEX(People!$A$2:$A$5,MATCH(Sales!$M9265,People!$B$2:$B$5,0))</f>
        <v>Kelly Williams</v>
      </c>
    </row>
    <row r="9266" spans="1:23" x14ac:dyDescent="0.25">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c r="V9266" t="str">
        <f>IF(ISNA(MATCH(Sales!$B9266,Returns!$B$2:$B$297,0)),"No","Yes")</f>
        <v>No</v>
      </c>
      <c r="W9266" t="str">
        <f>INDEX(People!$A$2:$A$5,MATCH(Sales!$M9266,People!$B$2:$B$5,0))</f>
        <v>Cassandra Brandow</v>
      </c>
    </row>
    <row r="9267" spans="1:23" x14ac:dyDescent="0.25">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c r="V9267" t="str">
        <f>IF(ISNA(MATCH(Sales!$B9267,Returns!$B$2:$B$297,0)),"No","Yes")</f>
        <v>No</v>
      </c>
      <c r="W9267" t="str">
        <f>INDEX(People!$A$2:$A$5,MATCH(Sales!$M9267,People!$B$2:$B$5,0))</f>
        <v>Cassandra Brandow</v>
      </c>
    </row>
    <row r="9268" spans="1:23" x14ac:dyDescent="0.25">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c r="V9268" t="str">
        <f>IF(ISNA(MATCH(Sales!$B9268,Returns!$B$2:$B$297,0)),"No","Yes")</f>
        <v>No</v>
      </c>
      <c r="W9268" t="str">
        <f>INDEX(People!$A$2:$A$5,MATCH(Sales!$M9268,People!$B$2:$B$5,0))</f>
        <v>Anna Andreadi</v>
      </c>
    </row>
    <row r="9269" spans="1:23" x14ac:dyDescent="0.25">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c r="V9269" t="str">
        <f>IF(ISNA(MATCH(Sales!$B9269,Returns!$B$2:$B$297,0)),"No","Yes")</f>
        <v>No</v>
      </c>
      <c r="W9269" t="str">
        <f>INDEX(People!$A$2:$A$5,MATCH(Sales!$M9269,People!$B$2:$B$5,0))</f>
        <v>Chuck Magee</v>
      </c>
    </row>
    <row r="9270" spans="1:23" x14ac:dyDescent="0.25">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IF(ISNA(MATCH(Sales!$B9270,Returns!$B$2:$B$297,0)),"No","Yes")</f>
        <v>No</v>
      </c>
      <c r="W9270" t="str">
        <f>INDEX(People!$A$2:$A$5,MATCH(Sales!$M9270,People!$B$2:$B$5,0))</f>
        <v>Chuck Magee</v>
      </c>
    </row>
    <row r="9271" spans="1:23" x14ac:dyDescent="0.25">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c r="V9271" t="str">
        <f>IF(ISNA(MATCH(Sales!$B9271,Returns!$B$2:$B$297,0)),"No","Yes")</f>
        <v>No</v>
      </c>
      <c r="W9271" t="str">
        <f>INDEX(People!$A$2:$A$5,MATCH(Sales!$M9271,People!$B$2:$B$5,0))</f>
        <v>Chuck Magee</v>
      </c>
    </row>
    <row r="9272" spans="1:23" x14ac:dyDescent="0.25">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c r="V9272" t="str">
        <f>IF(ISNA(MATCH(Sales!$B9272,Returns!$B$2:$B$297,0)),"No","Yes")</f>
        <v>No</v>
      </c>
      <c r="W9272" t="str">
        <f>INDEX(People!$A$2:$A$5,MATCH(Sales!$M9272,People!$B$2:$B$5,0))</f>
        <v>Chuck Magee</v>
      </c>
    </row>
    <row r="9273" spans="1:23" x14ac:dyDescent="0.25">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c r="V9273" t="str">
        <f>IF(ISNA(MATCH(Sales!$B9273,Returns!$B$2:$B$297,0)),"No","Yes")</f>
        <v>No</v>
      </c>
      <c r="W9273" t="str">
        <f>INDEX(People!$A$2:$A$5,MATCH(Sales!$M9273,People!$B$2:$B$5,0))</f>
        <v>Chuck Magee</v>
      </c>
    </row>
    <row r="9274" spans="1:23" x14ac:dyDescent="0.25">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c r="V9274" t="str">
        <f>IF(ISNA(MATCH(Sales!$B9274,Returns!$B$2:$B$297,0)),"No","Yes")</f>
        <v>No</v>
      </c>
      <c r="W9274" t="str">
        <f>INDEX(People!$A$2:$A$5,MATCH(Sales!$M9274,People!$B$2:$B$5,0))</f>
        <v>Chuck Magee</v>
      </c>
    </row>
    <row r="9275" spans="1:23" x14ac:dyDescent="0.25">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IF(ISNA(MATCH(Sales!$B9275,Returns!$B$2:$B$297,0)),"No","Yes")</f>
        <v>No</v>
      </c>
      <c r="W9275" t="str">
        <f>INDEX(People!$A$2:$A$5,MATCH(Sales!$M9275,People!$B$2:$B$5,0))</f>
        <v>Cassandra Brandow</v>
      </c>
    </row>
    <row r="9276" spans="1:23" x14ac:dyDescent="0.25">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c r="V9276" t="str">
        <f>IF(ISNA(MATCH(Sales!$B9276,Returns!$B$2:$B$297,0)),"No","Yes")</f>
        <v>No</v>
      </c>
      <c r="W9276" t="str">
        <f>INDEX(People!$A$2:$A$5,MATCH(Sales!$M9276,People!$B$2:$B$5,0))</f>
        <v>Anna Andreadi</v>
      </c>
    </row>
    <row r="9277" spans="1:23" x14ac:dyDescent="0.25">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c r="V9277" t="str">
        <f>IF(ISNA(MATCH(Sales!$B9277,Returns!$B$2:$B$297,0)),"No","Yes")</f>
        <v>No</v>
      </c>
      <c r="W9277" t="str">
        <f>INDEX(People!$A$2:$A$5,MATCH(Sales!$M9277,People!$B$2:$B$5,0))</f>
        <v>Cassandra Brandow</v>
      </c>
    </row>
    <row r="9278" spans="1:23" x14ac:dyDescent="0.25">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c r="V9278" t="str">
        <f>IF(ISNA(MATCH(Sales!$B9278,Returns!$B$2:$B$297,0)),"No","Yes")</f>
        <v>No</v>
      </c>
      <c r="W9278" t="str">
        <f>INDEX(People!$A$2:$A$5,MATCH(Sales!$M9278,People!$B$2:$B$5,0))</f>
        <v>Cassandra Brandow</v>
      </c>
    </row>
    <row r="9279" spans="1:23" x14ac:dyDescent="0.25">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c r="V9279" t="str">
        <f>IF(ISNA(MATCH(Sales!$B9279,Returns!$B$2:$B$297,0)),"No","Yes")</f>
        <v>No</v>
      </c>
      <c r="W9279" t="str">
        <f>INDEX(People!$A$2:$A$5,MATCH(Sales!$M9279,People!$B$2:$B$5,0))</f>
        <v>Chuck Magee</v>
      </c>
    </row>
    <row r="9280" spans="1:23" x14ac:dyDescent="0.25">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c r="V9280" t="str">
        <f>IF(ISNA(MATCH(Sales!$B9280,Returns!$B$2:$B$297,0)),"No","Yes")</f>
        <v>No</v>
      </c>
      <c r="W9280" t="str">
        <f>INDEX(People!$A$2:$A$5,MATCH(Sales!$M9280,People!$B$2:$B$5,0))</f>
        <v>Chuck Magee</v>
      </c>
    </row>
    <row r="9281" spans="1:23" x14ac:dyDescent="0.25">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c r="V9281" t="str">
        <f>IF(ISNA(MATCH(Sales!$B9281,Returns!$B$2:$B$297,0)),"No","Yes")</f>
        <v>No</v>
      </c>
      <c r="W9281" t="str">
        <f>INDEX(People!$A$2:$A$5,MATCH(Sales!$M9281,People!$B$2:$B$5,0))</f>
        <v>Chuck Magee</v>
      </c>
    </row>
    <row r="9282" spans="1:23" x14ac:dyDescent="0.25">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c r="V9282" t="str">
        <f>IF(ISNA(MATCH(Sales!$B9282,Returns!$B$2:$B$297,0)),"No","Yes")</f>
        <v>No</v>
      </c>
      <c r="W9282" t="str">
        <f>INDEX(People!$A$2:$A$5,MATCH(Sales!$M9282,People!$B$2:$B$5,0))</f>
        <v>Anna Andreadi</v>
      </c>
    </row>
    <row r="9283" spans="1:23" x14ac:dyDescent="0.25">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c r="V9283" t="str">
        <f>IF(ISNA(MATCH(Sales!$B9283,Returns!$B$2:$B$297,0)),"No","Yes")</f>
        <v>No</v>
      </c>
      <c r="W9283" t="str">
        <f>INDEX(People!$A$2:$A$5,MATCH(Sales!$M9283,People!$B$2:$B$5,0))</f>
        <v>Cassandra Brandow</v>
      </c>
    </row>
    <row r="9284" spans="1:23" x14ac:dyDescent="0.25">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c r="V9284" t="str">
        <f>IF(ISNA(MATCH(Sales!$B9284,Returns!$B$2:$B$297,0)),"No","Yes")</f>
        <v>No</v>
      </c>
      <c r="W9284" t="str">
        <f>INDEX(People!$A$2:$A$5,MATCH(Sales!$M9284,People!$B$2:$B$5,0))</f>
        <v>Cassandra Brandow</v>
      </c>
    </row>
    <row r="9285" spans="1:23" x14ac:dyDescent="0.25">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c r="V9285" t="str">
        <f>IF(ISNA(MATCH(Sales!$B9285,Returns!$B$2:$B$297,0)),"No","Yes")</f>
        <v>No</v>
      </c>
      <c r="W9285" t="str">
        <f>INDEX(People!$A$2:$A$5,MATCH(Sales!$M9285,People!$B$2:$B$5,0))</f>
        <v>Anna Andreadi</v>
      </c>
    </row>
    <row r="9286" spans="1:23" x14ac:dyDescent="0.25">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c r="V9286" t="str">
        <f>IF(ISNA(MATCH(Sales!$B9286,Returns!$B$2:$B$297,0)),"No","Yes")</f>
        <v>No</v>
      </c>
      <c r="W9286" t="str">
        <f>INDEX(People!$A$2:$A$5,MATCH(Sales!$M9286,People!$B$2:$B$5,0))</f>
        <v>Kelly Williams</v>
      </c>
    </row>
    <row r="9287" spans="1:23" x14ac:dyDescent="0.25">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c r="V9287" t="str">
        <f>IF(ISNA(MATCH(Sales!$B9287,Returns!$B$2:$B$297,0)),"No","Yes")</f>
        <v>No</v>
      </c>
      <c r="W9287" t="str">
        <f>INDEX(People!$A$2:$A$5,MATCH(Sales!$M9287,People!$B$2:$B$5,0))</f>
        <v>Cassandra Brandow</v>
      </c>
    </row>
    <row r="9288" spans="1:23" x14ac:dyDescent="0.25">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c r="V9288" t="str">
        <f>IF(ISNA(MATCH(Sales!$B9288,Returns!$B$2:$B$297,0)),"No","Yes")</f>
        <v>No</v>
      </c>
      <c r="W9288" t="str">
        <f>INDEX(People!$A$2:$A$5,MATCH(Sales!$M9288,People!$B$2:$B$5,0))</f>
        <v>Kelly Williams</v>
      </c>
    </row>
    <row r="9289" spans="1:23" x14ac:dyDescent="0.25">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c r="V9289" t="str">
        <f>IF(ISNA(MATCH(Sales!$B9289,Returns!$B$2:$B$297,0)),"No","Yes")</f>
        <v>No</v>
      </c>
      <c r="W9289" t="str">
        <f>INDEX(People!$A$2:$A$5,MATCH(Sales!$M9289,People!$B$2:$B$5,0))</f>
        <v>Kelly Williams</v>
      </c>
    </row>
    <row r="9290" spans="1:23" x14ac:dyDescent="0.25">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c r="V9290" t="str">
        <f>IF(ISNA(MATCH(Sales!$B9290,Returns!$B$2:$B$297,0)),"No","Yes")</f>
        <v>No</v>
      </c>
      <c r="W9290" t="str">
        <f>INDEX(People!$A$2:$A$5,MATCH(Sales!$M9290,People!$B$2:$B$5,0))</f>
        <v>Chuck Magee</v>
      </c>
    </row>
    <row r="9291" spans="1:23" x14ac:dyDescent="0.25">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c r="V9291" t="str">
        <f>IF(ISNA(MATCH(Sales!$B9291,Returns!$B$2:$B$297,0)),"No","Yes")</f>
        <v>No</v>
      </c>
      <c r="W9291" t="str">
        <f>INDEX(People!$A$2:$A$5,MATCH(Sales!$M9291,People!$B$2:$B$5,0))</f>
        <v>Anna Andreadi</v>
      </c>
    </row>
    <row r="9292" spans="1:23" x14ac:dyDescent="0.25">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c r="V9292" t="str">
        <f>IF(ISNA(MATCH(Sales!$B9292,Returns!$B$2:$B$297,0)),"No","Yes")</f>
        <v>No</v>
      </c>
      <c r="W9292" t="str">
        <f>INDEX(People!$A$2:$A$5,MATCH(Sales!$M9292,People!$B$2:$B$5,0))</f>
        <v>Chuck Magee</v>
      </c>
    </row>
    <row r="9293" spans="1:23" x14ac:dyDescent="0.25">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c r="V9293" t="str">
        <f>IF(ISNA(MATCH(Sales!$B9293,Returns!$B$2:$B$297,0)),"No","Yes")</f>
        <v>No</v>
      </c>
      <c r="W9293" t="str">
        <f>INDEX(People!$A$2:$A$5,MATCH(Sales!$M9293,People!$B$2:$B$5,0))</f>
        <v>Chuck Magee</v>
      </c>
    </row>
    <row r="9294" spans="1:23" x14ac:dyDescent="0.25">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c r="V9294" t="str">
        <f>IF(ISNA(MATCH(Sales!$B9294,Returns!$B$2:$B$297,0)),"No","Yes")</f>
        <v>No</v>
      </c>
      <c r="W9294" t="str">
        <f>INDEX(People!$A$2:$A$5,MATCH(Sales!$M9294,People!$B$2:$B$5,0))</f>
        <v>Kelly Williams</v>
      </c>
    </row>
    <row r="9295" spans="1:23" x14ac:dyDescent="0.25">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c r="V9295" t="str">
        <f>IF(ISNA(MATCH(Sales!$B9295,Returns!$B$2:$B$297,0)),"No","Yes")</f>
        <v>No</v>
      </c>
      <c r="W9295" t="str">
        <f>INDEX(People!$A$2:$A$5,MATCH(Sales!$M9295,People!$B$2:$B$5,0))</f>
        <v>Chuck Magee</v>
      </c>
    </row>
    <row r="9296" spans="1:23" x14ac:dyDescent="0.25">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c r="V9296" t="str">
        <f>IF(ISNA(MATCH(Sales!$B9296,Returns!$B$2:$B$297,0)),"No","Yes")</f>
        <v>No</v>
      </c>
      <c r="W9296" t="str">
        <f>INDEX(People!$A$2:$A$5,MATCH(Sales!$M9296,People!$B$2:$B$5,0))</f>
        <v>Chuck Magee</v>
      </c>
    </row>
    <row r="9297" spans="1:23" x14ac:dyDescent="0.25">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c r="V9297" t="str">
        <f>IF(ISNA(MATCH(Sales!$B9297,Returns!$B$2:$B$297,0)),"No","Yes")</f>
        <v>No</v>
      </c>
      <c r="W9297" t="str">
        <f>INDEX(People!$A$2:$A$5,MATCH(Sales!$M9297,People!$B$2:$B$5,0))</f>
        <v>Chuck Magee</v>
      </c>
    </row>
    <row r="9298" spans="1:23" x14ac:dyDescent="0.25">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c r="V9298" t="str">
        <f>IF(ISNA(MATCH(Sales!$B9298,Returns!$B$2:$B$297,0)),"No","Yes")</f>
        <v>No</v>
      </c>
      <c r="W9298" t="str">
        <f>INDEX(People!$A$2:$A$5,MATCH(Sales!$M9298,People!$B$2:$B$5,0))</f>
        <v>Kelly Williams</v>
      </c>
    </row>
    <row r="9299" spans="1:23" x14ac:dyDescent="0.25">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c r="V9299" t="str">
        <f>IF(ISNA(MATCH(Sales!$B9299,Returns!$B$2:$B$297,0)),"No","Yes")</f>
        <v>No</v>
      </c>
      <c r="W9299" t="str">
        <f>INDEX(People!$A$2:$A$5,MATCH(Sales!$M9299,People!$B$2:$B$5,0))</f>
        <v>Kelly Williams</v>
      </c>
    </row>
    <row r="9300" spans="1:23" x14ac:dyDescent="0.25">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c r="V9300" t="str">
        <f>IF(ISNA(MATCH(Sales!$B9300,Returns!$B$2:$B$297,0)),"No","Yes")</f>
        <v>No</v>
      </c>
      <c r="W9300" t="str">
        <f>INDEX(People!$A$2:$A$5,MATCH(Sales!$M9300,People!$B$2:$B$5,0))</f>
        <v>Kelly Williams</v>
      </c>
    </row>
    <row r="9301" spans="1:23" x14ac:dyDescent="0.25">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c r="V9301" t="str">
        <f>IF(ISNA(MATCH(Sales!$B9301,Returns!$B$2:$B$297,0)),"No","Yes")</f>
        <v>No</v>
      </c>
      <c r="W9301" t="str">
        <f>INDEX(People!$A$2:$A$5,MATCH(Sales!$M9301,People!$B$2:$B$5,0))</f>
        <v>Kelly Williams</v>
      </c>
    </row>
    <row r="9302" spans="1:23" x14ac:dyDescent="0.25">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c r="V9302" t="str">
        <f>IF(ISNA(MATCH(Sales!$B9302,Returns!$B$2:$B$297,0)),"No","Yes")</f>
        <v>No</v>
      </c>
      <c r="W9302" t="str">
        <f>INDEX(People!$A$2:$A$5,MATCH(Sales!$M9302,People!$B$2:$B$5,0))</f>
        <v>Kelly Williams</v>
      </c>
    </row>
    <row r="9303" spans="1:23" x14ac:dyDescent="0.25">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c r="V9303" t="str">
        <f>IF(ISNA(MATCH(Sales!$B9303,Returns!$B$2:$B$297,0)),"No","Yes")</f>
        <v>No</v>
      </c>
      <c r="W9303" t="str">
        <f>INDEX(People!$A$2:$A$5,MATCH(Sales!$M9303,People!$B$2:$B$5,0))</f>
        <v>Kelly Williams</v>
      </c>
    </row>
    <row r="9304" spans="1:23" x14ac:dyDescent="0.25">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c r="V9304" t="str">
        <f>IF(ISNA(MATCH(Sales!$B9304,Returns!$B$2:$B$297,0)),"No","Yes")</f>
        <v>No</v>
      </c>
      <c r="W9304" t="str">
        <f>INDEX(People!$A$2:$A$5,MATCH(Sales!$M9304,People!$B$2:$B$5,0))</f>
        <v>Kelly Williams</v>
      </c>
    </row>
    <row r="9305" spans="1:23" x14ac:dyDescent="0.25">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c r="V9305" t="str">
        <f>IF(ISNA(MATCH(Sales!$B9305,Returns!$B$2:$B$297,0)),"No","Yes")</f>
        <v>No</v>
      </c>
      <c r="W9305" t="str">
        <f>INDEX(People!$A$2:$A$5,MATCH(Sales!$M9305,People!$B$2:$B$5,0))</f>
        <v>Kelly Williams</v>
      </c>
    </row>
    <row r="9306" spans="1:23" x14ac:dyDescent="0.25">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c r="V9306" t="str">
        <f>IF(ISNA(MATCH(Sales!$B9306,Returns!$B$2:$B$297,0)),"No","Yes")</f>
        <v>No</v>
      </c>
      <c r="W9306" t="str">
        <f>INDEX(People!$A$2:$A$5,MATCH(Sales!$M9306,People!$B$2:$B$5,0))</f>
        <v>Kelly Williams</v>
      </c>
    </row>
    <row r="9307" spans="1:23" x14ac:dyDescent="0.25">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c r="V9307" t="str">
        <f>IF(ISNA(MATCH(Sales!$B9307,Returns!$B$2:$B$297,0)),"No","Yes")</f>
        <v>No</v>
      </c>
      <c r="W9307" t="str">
        <f>INDEX(People!$A$2:$A$5,MATCH(Sales!$M9307,People!$B$2:$B$5,0))</f>
        <v>Anna Andreadi</v>
      </c>
    </row>
    <row r="9308" spans="1:23" x14ac:dyDescent="0.25">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c r="V9308" t="str">
        <f>IF(ISNA(MATCH(Sales!$B9308,Returns!$B$2:$B$297,0)),"No","Yes")</f>
        <v>No</v>
      </c>
      <c r="W9308" t="str">
        <f>INDEX(People!$A$2:$A$5,MATCH(Sales!$M9308,People!$B$2:$B$5,0))</f>
        <v>Anna Andreadi</v>
      </c>
    </row>
    <row r="9309" spans="1:23" x14ac:dyDescent="0.25">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c r="V9309" t="str">
        <f>IF(ISNA(MATCH(Sales!$B9309,Returns!$B$2:$B$297,0)),"No","Yes")</f>
        <v>No</v>
      </c>
      <c r="W9309" t="str">
        <f>INDEX(People!$A$2:$A$5,MATCH(Sales!$M9309,People!$B$2:$B$5,0))</f>
        <v>Anna Andreadi</v>
      </c>
    </row>
    <row r="9310" spans="1:23" x14ac:dyDescent="0.25">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c r="V9310" t="str">
        <f>IF(ISNA(MATCH(Sales!$B9310,Returns!$B$2:$B$297,0)),"No","Yes")</f>
        <v>No</v>
      </c>
      <c r="W9310" t="str">
        <f>INDEX(People!$A$2:$A$5,MATCH(Sales!$M9310,People!$B$2:$B$5,0))</f>
        <v>Anna Andreadi</v>
      </c>
    </row>
    <row r="9311" spans="1:23" x14ac:dyDescent="0.25">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IF(ISNA(MATCH(Sales!$B9311,Returns!$B$2:$B$297,0)),"No","Yes")</f>
        <v>No</v>
      </c>
      <c r="W9311" t="str">
        <f>INDEX(People!$A$2:$A$5,MATCH(Sales!$M9311,People!$B$2:$B$5,0))</f>
        <v>Anna Andreadi</v>
      </c>
    </row>
    <row r="9312" spans="1:23" x14ac:dyDescent="0.25">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c r="V9312" t="str">
        <f>IF(ISNA(MATCH(Sales!$B9312,Returns!$B$2:$B$297,0)),"No","Yes")</f>
        <v>No</v>
      </c>
      <c r="W9312" t="str">
        <f>INDEX(People!$A$2:$A$5,MATCH(Sales!$M9312,People!$B$2:$B$5,0))</f>
        <v>Chuck Magee</v>
      </c>
    </row>
    <row r="9313" spans="1:23" x14ac:dyDescent="0.25">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c r="V9313" t="str">
        <f>IF(ISNA(MATCH(Sales!$B9313,Returns!$B$2:$B$297,0)),"No","Yes")</f>
        <v>No</v>
      </c>
      <c r="W9313" t="str">
        <f>INDEX(People!$A$2:$A$5,MATCH(Sales!$M9313,People!$B$2:$B$5,0))</f>
        <v>Kelly Williams</v>
      </c>
    </row>
    <row r="9314" spans="1:23" x14ac:dyDescent="0.25">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c r="V9314" t="str">
        <f>IF(ISNA(MATCH(Sales!$B9314,Returns!$B$2:$B$297,0)),"No","Yes")</f>
        <v>No</v>
      </c>
      <c r="W9314" t="str">
        <f>INDEX(People!$A$2:$A$5,MATCH(Sales!$M9314,People!$B$2:$B$5,0))</f>
        <v>Kelly Williams</v>
      </c>
    </row>
    <row r="9315" spans="1:23" x14ac:dyDescent="0.25">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c r="V9315" t="str">
        <f>IF(ISNA(MATCH(Sales!$B9315,Returns!$B$2:$B$297,0)),"No","Yes")</f>
        <v>Yes</v>
      </c>
      <c r="W9315" t="str">
        <f>INDEX(People!$A$2:$A$5,MATCH(Sales!$M9315,People!$B$2:$B$5,0))</f>
        <v>Kelly Williams</v>
      </c>
    </row>
    <row r="9316" spans="1:23" x14ac:dyDescent="0.25">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c r="V9316" t="str">
        <f>IF(ISNA(MATCH(Sales!$B9316,Returns!$B$2:$B$297,0)),"No","Yes")</f>
        <v>Yes</v>
      </c>
      <c r="W9316" t="str">
        <f>INDEX(People!$A$2:$A$5,MATCH(Sales!$M9316,People!$B$2:$B$5,0))</f>
        <v>Kelly Williams</v>
      </c>
    </row>
    <row r="9317" spans="1:23" x14ac:dyDescent="0.25">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c r="V9317" t="str">
        <f>IF(ISNA(MATCH(Sales!$B9317,Returns!$B$2:$B$297,0)),"No","Yes")</f>
        <v>No</v>
      </c>
      <c r="W9317" t="str">
        <f>INDEX(People!$A$2:$A$5,MATCH(Sales!$M9317,People!$B$2:$B$5,0))</f>
        <v>Chuck Magee</v>
      </c>
    </row>
    <row r="9318" spans="1:23" x14ac:dyDescent="0.25">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c r="V9318" t="str">
        <f>IF(ISNA(MATCH(Sales!$B9318,Returns!$B$2:$B$297,0)),"No","Yes")</f>
        <v>No</v>
      </c>
      <c r="W9318" t="str">
        <f>INDEX(People!$A$2:$A$5,MATCH(Sales!$M9318,People!$B$2:$B$5,0))</f>
        <v>Chuck Magee</v>
      </c>
    </row>
    <row r="9319" spans="1:23" x14ac:dyDescent="0.25">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c r="V9319" t="str">
        <f>IF(ISNA(MATCH(Sales!$B9319,Returns!$B$2:$B$297,0)),"No","Yes")</f>
        <v>No</v>
      </c>
      <c r="W9319" t="str">
        <f>INDEX(People!$A$2:$A$5,MATCH(Sales!$M9319,People!$B$2:$B$5,0))</f>
        <v>Kelly Williams</v>
      </c>
    </row>
    <row r="9320" spans="1:23" x14ac:dyDescent="0.25">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IF(ISNA(MATCH(Sales!$B9320,Returns!$B$2:$B$297,0)),"No","Yes")</f>
        <v>No</v>
      </c>
      <c r="W9320" t="str">
        <f>INDEX(People!$A$2:$A$5,MATCH(Sales!$M9320,People!$B$2:$B$5,0))</f>
        <v>Chuck Magee</v>
      </c>
    </row>
    <row r="9321" spans="1:23" x14ac:dyDescent="0.25">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c r="V9321" t="str">
        <f>IF(ISNA(MATCH(Sales!$B9321,Returns!$B$2:$B$297,0)),"No","Yes")</f>
        <v>No</v>
      </c>
      <c r="W9321" t="str">
        <f>INDEX(People!$A$2:$A$5,MATCH(Sales!$M9321,People!$B$2:$B$5,0))</f>
        <v>Chuck Magee</v>
      </c>
    </row>
    <row r="9322" spans="1:23" x14ac:dyDescent="0.25">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c r="V9322" t="str">
        <f>IF(ISNA(MATCH(Sales!$B9322,Returns!$B$2:$B$297,0)),"No","Yes")</f>
        <v>No</v>
      </c>
      <c r="W9322" t="str">
        <f>INDEX(People!$A$2:$A$5,MATCH(Sales!$M9322,People!$B$2:$B$5,0))</f>
        <v>Chuck Magee</v>
      </c>
    </row>
    <row r="9323" spans="1:23" x14ac:dyDescent="0.25">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c r="V9323" t="str">
        <f>IF(ISNA(MATCH(Sales!$B9323,Returns!$B$2:$B$297,0)),"No","Yes")</f>
        <v>No</v>
      </c>
      <c r="W9323" t="str">
        <f>INDEX(People!$A$2:$A$5,MATCH(Sales!$M9323,People!$B$2:$B$5,0))</f>
        <v>Kelly Williams</v>
      </c>
    </row>
    <row r="9324" spans="1:23" x14ac:dyDescent="0.25">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c r="V9324" t="str">
        <f>IF(ISNA(MATCH(Sales!$B9324,Returns!$B$2:$B$297,0)),"No","Yes")</f>
        <v>No</v>
      </c>
      <c r="W9324" t="str">
        <f>INDEX(People!$A$2:$A$5,MATCH(Sales!$M9324,People!$B$2:$B$5,0))</f>
        <v>Kelly Williams</v>
      </c>
    </row>
    <row r="9325" spans="1:23" x14ac:dyDescent="0.25">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c r="V9325" t="str">
        <f>IF(ISNA(MATCH(Sales!$B9325,Returns!$B$2:$B$297,0)),"No","Yes")</f>
        <v>Yes</v>
      </c>
      <c r="W9325" t="str">
        <f>INDEX(People!$A$2:$A$5,MATCH(Sales!$M9325,People!$B$2:$B$5,0))</f>
        <v>Anna Andreadi</v>
      </c>
    </row>
    <row r="9326" spans="1:23" x14ac:dyDescent="0.25">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c r="V9326" t="str">
        <f>IF(ISNA(MATCH(Sales!$B9326,Returns!$B$2:$B$297,0)),"No","Yes")</f>
        <v>Yes</v>
      </c>
      <c r="W9326" t="str">
        <f>INDEX(People!$A$2:$A$5,MATCH(Sales!$M9326,People!$B$2:$B$5,0))</f>
        <v>Anna Andreadi</v>
      </c>
    </row>
    <row r="9327" spans="1:23" x14ac:dyDescent="0.25">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c r="V9327" t="str">
        <f>IF(ISNA(MATCH(Sales!$B9327,Returns!$B$2:$B$297,0)),"No","Yes")</f>
        <v>Yes</v>
      </c>
      <c r="W9327" t="str">
        <f>INDEX(People!$A$2:$A$5,MATCH(Sales!$M9327,People!$B$2:$B$5,0))</f>
        <v>Anna Andreadi</v>
      </c>
    </row>
    <row r="9328" spans="1:23" x14ac:dyDescent="0.25">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c r="V9328" t="str">
        <f>IF(ISNA(MATCH(Sales!$B9328,Returns!$B$2:$B$297,0)),"No","Yes")</f>
        <v>No</v>
      </c>
      <c r="W9328" t="str">
        <f>INDEX(People!$A$2:$A$5,MATCH(Sales!$M9328,People!$B$2:$B$5,0))</f>
        <v>Anna Andreadi</v>
      </c>
    </row>
    <row r="9329" spans="1:23" x14ac:dyDescent="0.25">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c r="V9329" t="str">
        <f>IF(ISNA(MATCH(Sales!$B9329,Returns!$B$2:$B$297,0)),"No","Yes")</f>
        <v>No</v>
      </c>
      <c r="W9329" t="str">
        <f>INDEX(People!$A$2:$A$5,MATCH(Sales!$M9329,People!$B$2:$B$5,0))</f>
        <v>Anna Andreadi</v>
      </c>
    </row>
    <row r="9330" spans="1:23" x14ac:dyDescent="0.25">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c r="V9330" t="str">
        <f>IF(ISNA(MATCH(Sales!$B9330,Returns!$B$2:$B$297,0)),"No","Yes")</f>
        <v>No</v>
      </c>
      <c r="W9330" t="str">
        <f>INDEX(People!$A$2:$A$5,MATCH(Sales!$M9330,People!$B$2:$B$5,0))</f>
        <v>Anna Andreadi</v>
      </c>
    </row>
    <row r="9331" spans="1:23" x14ac:dyDescent="0.25">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c r="V9331" t="str">
        <f>IF(ISNA(MATCH(Sales!$B9331,Returns!$B$2:$B$297,0)),"No","Yes")</f>
        <v>No</v>
      </c>
      <c r="W9331" t="str">
        <f>INDEX(People!$A$2:$A$5,MATCH(Sales!$M9331,People!$B$2:$B$5,0))</f>
        <v>Anna Andreadi</v>
      </c>
    </row>
    <row r="9332" spans="1:23" x14ac:dyDescent="0.25">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IF(ISNA(MATCH(Sales!$B9332,Returns!$B$2:$B$297,0)),"No","Yes")</f>
        <v>No</v>
      </c>
      <c r="W9332" t="str">
        <f>INDEX(People!$A$2:$A$5,MATCH(Sales!$M9332,People!$B$2:$B$5,0))</f>
        <v>Chuck Magee</v>
      </c>
    </row>
    <row r="9333" spans="1:23" x14ac:dyDescent="0.25">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c r="V9333" t="str">
        <f>IF(ISNA(MATCH(Sales!$B9333,Returns!$B$2:$B$297,0)),"No","Yes")</f>
        <v>No</v>
      </c>
      <c r="W9333" t="str">
        <f>INDEX(People!$A$2:$A$5,MATCH(Sales!$M9333,People!$B$2:$B$5,0))</f>
        <v>Anna Andreadi</v>
      </c>
    </row>
    <row r="9334" spans="1:23" x14ac:dyDescent="0.25">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c r="V9334" t="str">
        <f>IF(ISNA(MATCH(Sales!$B9334,Returns!$B$2:$B$297,0)),"No","Yes")</f>
        <v>No</v>
      </c>
      <c r="W9334" t="str">
        <f>INDEX(People!$A$2:$A$5,MATCH(Sales!$M9334,People!$B$2:$B$5,0))</f>
        <v>Cassandra Brandow</v>
      </c>
    </row>
    <row r="9335" spans="1:23" x14ac:dyDescent="0.25">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c r="V9335" t="str">
        <f>IF(ISNA(MATCH(Sales!$B9335,Returns!$B$2:$B$297,0)),"No","Yes")</f>
        <v>No</v>
      </c>
      <c r="W9335" t="str">
        <f>INDEX(People!$A$2:$A$5,MATCH(Sales!$M9335,People!$B$2:$B$5,0))</f>
        <v>Cassandra Brandow</v>
      </c>
    </row>
    <row r="9336" spans="1:23" x14ac:dyDescent="0.25">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c r="V9336" t="str">
        <f>IF(ISNA(MATCH(Sales!$B9336,Returns!$B$2:$B$297,0)),"No","Yes")</f>
        <v>No</v>
      </c>
      <c r="W9336" t="str">
        <f>INDEX(People!$A$2:$A$5,MATCH(Sales!$M9336,People!$B$2:$B$5,0))</f>
        <v>Cassandra Brandow</v>
      </c>
    </row>
    <row r="9337" spans="1:23" x14ac:dyDescent="0.25">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c r="V9337" t="str">
        <f>IF(ISNA(MATCH(Sales!$B9337,Returns!$B$2:$B$297,0)),"No","Yes")</f>
        <v>No</v>
      </c>
      <c r="W9337" t="str">
        <f>INDEX(People!$A$2:$A$5,MATCH(Sales!$M9337,People!$B$2:$B$5,0))</f>
        <v>Cassandra Brandow</v>
      </c>
    </row>
    <row r="9338" spans="1:23" x14ac:dyDescent="0.25">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IF(ISNA(MATCH(Sales!$B9338,Returns!$B$2:$B$297,0)),"No","Yes")</f>
        <v>No</v>
      </c>
      <c r="W9338" t="str">
        <f>INDEX(People!$A$2:$A$5,MATCH(Sales!$M9338,People!$B$2:$B$5,0))</f>
        <v>Anna Andreadi</v>
      </c>
    </row>
    <row r="9339" spans="1:23" x14ac:dyDescent="0.25">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c r="V9339" t="str">
        <f>IF(ISNA(MATCH(Sales!$B9339,Returns!$B$2:$B$297,0)),"No","Yes")</f>
        <v>No</v>
      </c>
      <c r="W9339" t="str">
        <f>INDEX(People!$A$2:$A$5,MATCH(Sales!$M9339,People!$B$2:$B$5,0))</f>
        <v>Anna Andreadi</v>
      </c>
    </row>
    <row r="9340" spans="1:23" x14ac:dyDescent="0.25">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c r="V9340" t="str">
        <f>IF(ISNA(MATCH(Sales!$B9340,Returns!$B$2:$B$297,0)),"No","Yes")</f>
        <v>No</v>
      </c>
      <c r="W9340" t="str">
        <f>INDEX(People!$A$2:$A$5,MATCH(Sales!$M9340,People!$B$2:$B$5,0))</f>
        <v>Anna Andreadi</v>
      </c>
    </row>
    <row r="9341" spans="1:23" x14ac:dyDescent="0.25">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c r="V9341" t="str">
        <f>IF(ISNA(MATCH(Sales!$B9341,Returns!$B$2:$B$297,0)),"No","Yes")</f>
        <v>No</v>
      </c>
      <c r="W9341" t="str">
        <f>INDEX(People!$A$2:$A$5,MATCH(Sales!$M9341,People!$B$2:$B$5,0))</f>
        <v>Anna Andreadi</v>
      </c>
    </row>
    <row r="9342" spans="1:23" x14ac:dyDescent="0.25">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IF(ISNA(MATCH(Sales!$B9342,Returns!$B$2:$B$297,0)),"No","Yes")</f>
        <v>No</v>
      </c>
      <c r="W9342" t="str">
        <f>INDEX(People!$A$2:$A$5,MATCH(Sales!$M9342,People!$B$2:$B$5,0))</f>
        <v>Anna Andreadi</v>
      </c>
    </row>
    <row r="9343" spans="1:23" x14ac:dyDescent="0.25">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c r="V9343" t="str">
        <f>IF(ISNA(MATCH(Sales!$B9343,Returns!$B$2:$B$297,0)),"No","Yes")</f>
        <v>No</v>
      </c>
      <c r="W9343" t="str">
        <f>INDEX(People!$A$2:$A$5,MATCH(Sales!$M9343,People!$B$2:$B$5,0))</f>
        <v>Anna Andreadi</v>
      </c>
    </row>
    <row r="9344" spans="1:23" x14ac:dyDescent="0.25">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c r="V9344" t="str">
        <f>IF(ISNA(MATCH(Sales!$B9344,Returns!$B$2:$B$297,0)),"No","Yes")</f>
        <v>No</v>
      </c>
      <c r="W9344" t="str">
        <f>INDEX(People!$A$2:$A$5,MATCH(Sales!$M9344,People!$B$2:$B$5,0))</f>
        <v>Anna Andreadi</v>
      </c>
    </row>
    <row r="9345" spans="1:23" x14ac:dyDescent="0.25">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c r="V9345" t="str">
        <f>IF(ISNA(MATCH(Sales!$B9345,Returns!$B$2:$B$297,0)),"No","Yes")</f>
        <v>Yes</v>
      </c>
      <c r="W9345" t="str">
        <f>INDEX(People!$A$2:$A$5,MATCH(Sales!$M9345,People!$B$2:$B$5,0))</f>
        <v>Chuck Magee</v>
      </c>
    </row>
    <row r="9346" spans="1:23" x14ac:dyDescent="0.25">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c r="V9346" t="str">
        <f>IF(ISNA(MATCH(Sales!$B9346,Returns!$B$2:$B$297,0)),"No","Yes")</f>
        <v>Yes</v>
      </c>
      <c r="W9346" t="str">
        <f>INDEX(People!$A$2:$A$5,MATCH(Sales!$M9346,People!$B$2:$B$5,0))</f>
        <v>Chuck Magee</v>
      </c>
    </row>
    <row r="9347" spans="1:23" x14ac:dyDescent="0.25">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c r="V9347" t="str">
        <f>IF(ISNA(MATCH(Sales!$B9347,Returns!$B$2:$B$297,0)),"No","Yes")</f>
        <v>Yes</v>
      </c>
      <c r="W9347" t="str">
        <f>INDEX(People!$A$2:$A$5,MATCH(Sales!$M9347,People!$B$2:$B$5,0))</f>
        <v>Chuck Magee</v>
      </c>
    </row>
    <row r="9348" spans="1:23" x14ac:dyDescent="0.25">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c r="V9348" t="str">
        <f>IF(ISNA(MATCH(Sales!$B9348,Returns!$B$2:$B$297,0)),"No","Yes")</f>
        <v>Yes</v>
      </c>
      <c r="W9348" t="str">
        <f>INDEX(People!$A$2:$A$5,MATCH(Sales!$M9348,People!$B$2:$B$5,0))</f>
        <v>Chuck Magee</v>
      </c>
    </row>
    <row r="9349" spans="1:23" x14ac:dyDescent="0.25">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c r="V9349" t="str">
        <f>IF(ISNA(MATCH(Sales!$B9349,Returns!$B$2:$B$297,0)),"No","Yes")</f>
        <v>Yes</v>
      </c>
      <c r="W9349" t="str">
        <f>INDEX(People!$A$2:$A$5,MATCH(Sales!$M9349,People!$B$2:$B$5,0))</f>
        <v>Chuck Magee</v>
      </c>
    </row>
    <row r="9350" spans="1:23" x14ac:dyDescent="0.25">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c r="V9350" t="str">
        <f>IF(ISNA(MATCH(Sales!$B9350,Returns!$B$2:$B$297,0)),"No","Yes")</f>
        <v>No</v>
      </c>
      <c r="W9350" t="str">
        <f>INDEX(People!$A$2:$A$5,MATCH(Sales!$M9350,People!$B$2:$B$5,0))</f>
        <v>Anna Andreadi</v>
      </c>
    </row>
    <row r="9351" spans="1:23" x14ac:dyDescent="0.25">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c r="V9351" t="str">
        <f>IF(ISNA(MATCH(Sales!$B9351,Returns!$B$2:$B$297,0)),"No","Yes")</f>
        <v>No</v>
      </c>
      <c r="W9351" t="str">
        <f>INDEX(People!$A$2:$A$5,MATCH(Sales!$M9351,People!$B$2:$B$5,0))</f>
        <v>Anna Andreadi</v>
      </c>
    </row>
    <row r="9352" spans="1:23" x14ac:dyDescent="0.25">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c r="V9352" t="str">
        <f>IF(ISNA(MATCH(Sales!$B9352,Returns!$B$2:$B$297,0)),"No","Yes")</f>
        <v>No</v>
      </c>
      <c r="W9352" t="str">
        <f>INDEX(People!$A$2:$A$5,MATCH(Sales!$M9352,People!$B$2:$B$5,0))</f>
        <v>Anna Andreadi</v>
      </c>
    </row>
    <row r="9353" spans="1:23" x14ac:dyDescent="0.25">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c r="V9353" t="str">
        <f>IF(ISNA(MATCH(Sales!$B9353,Returns!$B$2:$B$297,0)),"No","Yes")</f>
        <v>No</v>
      </c>
      <c r="W9353" t="str">
        <f>INDEX(People!$A$2:$A$5,MATCH(Sales!$M9353,People!$B$2:$B$5,0))</f>
        <v>Anna Andreadi</v>
      </c>
    </row>
    <row r="9354" spans="1:23" x14ac:dyDescent="0.25">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c r="V9354" t="str">
        <f>IF(ISNA(MATCH(Sales!$B9354,Returns!$B$2:$B$297,0)),"No","Yes")</f>
        <v>No</v>
      </c>
      <c r="W9354" t="str">
        <f>INDEX(People!$A$2:$A$5,MATCH(Sales!$M9354,People!$B$2:$B$5,0))</f>
        <v>Kelly Williams</v>
      </c>
    </row>
    <row r="9355" spans="1:23" x14ac:dyDescent="0.25">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c r="V9355" t="str">
        <f>IF(ISNA(MATCH(Sales!$B9355,Returns!$B$2:$B$297,0)),"No","Yes")</f>
        <v>No</v>
      </c>
      <c r="W9355" t="str">
        <f>INDEX(People!$A$2:$A$5,MATCH(Sales!$M9355,People!$B$2:$B$5,0))</f>
        <v>Kelly Williams</v>
      </c>
    </row>
    <row r="9356" spans="1:23" x14ac:dyDescent="0.25">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c r="V9356" t="str">
        <f>IF(ISNA(MATCH(Sales!$B9356,Returns!$B$2:$B$297,0)),"No","Yes")</f>
        <v>No</v>
      </c>
      <c r="W9356" t="str">
        <f>INDEX(People!$A$2:$A$5,MATCH(Sales!$M9356,People!$B$2:$B$5,0))</f>
        <v>Kelly Williams</v>
      </c>
    </row>
    <row r="9357" spans="1:23" x14ac:dyDescent="0.25">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IF(ISNA(MATCH(Sales!$B9357,Returns!$B$2:$B$297,0)),"No","Yes")</f>
        <v>No</v>
      </c>
      <c r="W9357" t="str">
        <f>INDEX(People!$A$2:$A$5,MATCH(Sales!$M9357,People!$B$2:$B$5,0))</f>
        <v>Kelly Williams</v>
      </c>
    </row>
    <row r="9358" spans="1:23" x14ac:dyDescent="0.25">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c r="V9358" t="str">
        <f>IF(ISNA(MATCH(Sales!$B9358,Returns!$B$2:$B$297,0)),"No","Yes")</f>
        <v>No</v>
      </c>
      <c r="W9358" t="str">
        <f>INDEX(People!$A$2:$A$5,MATCH(Sales!$M9358,People!$B$2:$B$5,0))</f>
        <v>Kelly Williams</v>
      </c>
    </row>
    <row r="9359" spans="1:23" x14ac:dyDescent="0.25">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c r="V9359" t="str">
        <f>IF(ISNA(MATCH(Sales!$B9359,Returns!$B$2:$B$297,0)),"No","Yes")</f>
        <v>No</v>
      </c>
      <c r="W9359" t="str">
        <f>INDEX(People!$A$2:$A$5,MATCH(Sales!$M9359,People!$B$2:$B$5,0))</f>
        <v>Chuck Magee</v>
      </c>
    </row>
    <row r="9360" spans="1:23" x14ac:dyDescent="0.25">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c r="V9360" t="str">
        <f>IF(ISNA(MATCH(Sales!$B9360,Returns!$B$2:$B$297,0)),"No","Yes")</f>
        <v>No</v>
      </c>
      <c r="W9360" t="str">
        <f>INDEX(People!$A$2:$A$5,MATCH(Sales!$M9360,People!$B$2:$B$5,0))</f>
        <v>Chuck Magee</v>
      </c>
    </row>
    <row r="9361" spans="1:23" x14ac:dyDescent="0.25">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c r="V9361" t="str">
        <f>IF(ISNA(MATCH(Sales!$B9361,Returns!$B$2:$B$297,0)),"No","Yes")</f>
        <v>No</v>
      </c>
      <c r="W9361" t="str">
        <f>INDEX(People!$A$2:$A$5,MATCH(Sales!$M9361,People!$B$2:$B$5,0))</f>
        <v>Chuck Magee</v>
      </c>
    </row>
    <row r="9362" spans="1:23" x14ac:dyDescent="0.25">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IF(ISNA(MATCH(Sales!$B9362,Returns!$B$2:$B$297,0)),"No","Yes")</f>
        <v>No</v>
      </c>
      <c r="W9362" t="str">
        <f>INDEX(People!$A$2:$A$5,MATCH(Sales!$M9362,People!$B$2:$B$5,0))</f>
        <v>Chuck Magee</v>
      </c>
    </row>
    <row r="9363" spans="1:23" x14ac:dyDescent="0.25">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IF(ISNA(MATCH(Sales!$B9363,Returns!$B$2:$B$297,0)),"No","Yes")</f>
        <v>No</v>
      </c>
      <c r="W9363" t="str">
        <f>INDEX(People!$A$2:$A$5,MATCH(Sales!$M9363,People!$B$2:$B$5,0))</f>
        <v>Anna Andreadi</v>
      </c>
    </row>
    <row r="9364" spans="1:23" x14ac:dyDescent="0.25">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c r="V9364" t="str">
        <f>IF(ISNA(MATCH(Sales!$B9364,Returns!$B$2:$B$297,0)),"No","Yes")</f>
        <v>No</v>
      </c>
      <c r="W9364" t="str">
        <f>INDEX(People!$A$2:$A$5,MATCH(Sales!$M9364,People!$B$2:$B$5,0))</f>
        <v>Anna Andreadi</v>
      </c>
    </row>
    <row r="9365" spans="1:23" x14ac:dyDescent="0.25">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c r="V9365" t="str">
        <f>IF(ISNA(MATCH(Sales!$B9365,Returns!$B$2:$B$297,0)),"No","Yes")</f>
        <v>No</v>
      </c>
      <c r="W9365" t="str">
        <f>INDEX(People!$A$2:$A$5,MATCH(Sales!$M9365,People!$B$2:$B$5,0))</f>
        <v>Anna Andreadi</v>
      </c>
    </row>
    <row r="9366" spans="1:23" x14ac:dyDescent="0.25">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c r="V9366" t="str">
        <f>IF(ISNA(MATCH(Sales!$B9366,Returns!$B$2:$B$297,0)),"No","Yes")</f>
        <v>No</v>
      </c>
      <c r="W9366" t="str">
        <f>INDEX(People!$A$2:$A$5,MATCH(Sales!$M9366,People!$B$2:$B$5,0))</f>
        <v>Anna Andreadi</v>
      </c>
    </row>
    <row r="9367" spans="1:23" x14ac:dyDescent="0.25">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c r="V9367" t="str">
        <f>IF(ISNA(MATCH(Sales!$B9367,Returns!$B$2:$B$297,0)),"No","Yes")</f>
        <v>No</v>
      </c>
      <c r="W9367" t="str">
        <f>INDEX(People!$A$2:$A$5,MATCH(Sales!$M9367,People!$B$2:$B$5,0))</f>
        <v>Kelly Williams</v>
      </c>
    </row>
    <row r="9368" spans="1:23" x14ac:dyDescent="0.25">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c r="V9368" t="str">
        <f>IF(ISNA(MATCH(Sales!$B9368,Returns!$B$2:$B$297,0)),"No","Yes")</f>
        <v>No</v>
      </c>
      <c r="W9368" t="str">
        <f>INDEX(People!$A$2:$A$5,MATCH(Sales!$M9368,People!$B$2:$B$5,0))</f>
        <v>Chuck Magee</v>
      </c>
    </row>
    <row r="9369" spans="1:23" x14ac:dyDescent="0.25">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c r="V9369" t="str">
        <f>IF(ISNA(MATCH(Sales!$B9369,Returns!$B$2:$B$297,0)),"No","Yes")</f>
        <v>No</v>
      </c>
      <c r="W9369" t="str">
        <f>INDEX(People!$A$2:$A$5,MATCH(Sales!$M9369,People!$B$2:$B$5,0))</f>
        <v>Chuck Magee</v>
      </c>
    </row>
    <row r="9370" spans="1:23" x14ac:dyDescent="0.25">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c r="V9370" t="str">
        <f>IF(ISNA(MATCH(Sales!$B9370,Returns!$B$2:$B$297,0)),"No","Yes")</f>
        <v>No</v>
      </c>
      <c r="W9370" t="str">
        <f>INDEX(People!$A$2:$A$5,MATCH(Sales!$M9370,People!$B$2:$B$5,0))</f>
        <v>Chuck Magee</v>
      </c>
    </row>
    <row r="9371" spans="1:23" x14ac:dyDescent="0.25">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c r="V9371" t="str">
        <f>IF(ISNA(MATCH(Sales!$B9371,Returns!$B$2:$B$297,0)),"No","Yes")</f>
        <v>No</v>
      </c>
      <c r="W9371" t="str">
        <f>INDEX(People!$A$2:$A$5,MATCH(Sales!$M9371,People!$B$2:$B$5,0))</f>
        <v>Chuck Magee</v>
      </c>
    </row>
    <row r="9372" spans="1:23" x14ac:dyDescent="0.25">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c r="V9372" t="str">
        <f>IF(ISNA(MATCH(Sales!$B9372,Returns!$B$2:$B$297,0)),"No","Yes")</f>
        <v>No</v>
      </c>
      <c r="W9372" t="str">
        <f>INDEX(People!$A$2:$A$5,MATCH(Sales!$M9372,People!$B$2:$B$5,0))</f>
        <v>Chuck Magee</v>
      </c>
    </row>
    <row r="9373" spans="1:23" x14ac:dyDescent="0.25">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c r="V9373" t="str">
        <f>IF(ISNA(MATCH(Sales!$B9373,Returns!$B$2:$B$297,0)),"No","Yes")</f>
        <v>No</v>
      </c>
      <c r="W9373" t="str">
        <f>INDEX(People!$A$2:$A$5,MATCH(Sales!$M9373,People!$B$2:$B$5,0))</f>
        <v>Chuck Magee</v>
      </c>
    </row>
    <row r="9374" spans="1:23" x14ac:dyDescent="0.25">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c r="V9374" t="str">
        <f>IF(ISNA(MATCH(Sales!$B9374,Returns!$B$2:$B$297,0)),"No","Yes")</f>
        <v>No</v>
      </c>
      <c r="W9374" t="str">
        <f>INDEX(People!$A$2:$A$5,MATCH(Sales!$M9374,People!$B$2:$B$5,0))</f>
        <v>Chuck Magee</v>
      </c>
    </row>
    <row r="9375" spans="1:23" x14ac:dyDescent="0.25">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c r="V9375" t="str">
        <f>IF(ISNA(MATCH(Sales!$B9375,Returns!$B$2:$B$297,0)),"No","Yes")</f>
        <v>No</v>
      </c>
      <c r="W9375" t="str">
        <f>INDEX(People!$A$2:$A$5,MATCH(Sales!$M9375,People!$B$2:$B$5,0))</f>
        <v>Anna Andreadi</v>
      </c>
    </row>
    <row r="9376" spans="1:23" x14ac:dyDescent="0.25">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c r="V9376" t="str">
        <f>IF(ISNA(MATCH(Sales!$B9376,Returns!$B$2:$B$297,0)),"No","Yes")</f>
        <v>No</v>
      </c>
      <c r="W9376" t="str">
        <f>INDEX(People!$A$2:$A$5,MATCH(Sales!$M9376,People!$B$2:$B$5,0))</f>
        <v>Anna Andreadi</v>
      </c>
    </row>
    <row r="9377" spans="1:23" x14ac:dyDescent="0.25">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IF(ISNA(MATCH(Sales!$B9377,Returns!$B$2:$B$297,0)),"No","Yes")</f>
        <v>No</v>
      </c>
      <c r="W9377" t="str">
        <f>INDEX(People!$A$2:$A$5,MATCH(Sales!$M9377,People!$B$2:$B$5,0))</f>
        <v>Anna Andreadi</v>
      </c>
    </row>
    <row r="9378" spans="1:23" x14ac:dyDescent="0.25">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c r="V9378" t="str">
        <f>IF(ISNA(MATCH(Sales!$B9378,Returns!$B$2:$B$297,0)),"No","Yes")</f>
        <v>No</v>
      </c>
      <c r="W9378" t="str">
        <f>INDEX(People!$A$2:$A$5,MATCH(Sales!$M9378,People!$B$2:$B$5,0))</f>
        <v>Chuck Magee</v>
      </c>
    </row>
    <row r="9379" spans="1:23" x14ac:dyDescent="0.25">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c r="V9379" t="str">
        <f>IF(ISNA(MATCH(Sales!$B9379,Returns!$B$2:$B$297,0)),"No","Yes")</f>
        <v>No</v>
      </c>
      <c r="W9379" t="str">
        <f>INDEX(People!$A$2:$A$5,MATCH(Sales!$M9379,People!$B$2:$B$5,0))</f>
        <v>Kelly Williams</v>
      </c>
    </row>
    <row r="9380" spans="1:23" x14ac:dyDescent="0.25">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c r="V9380" t="str">
        <f>IF(ISNA(MATCH(Sales!$B9380,Returns!$B$2:$B$297,0)),"No","Yes")</f>
        <v>No</v>
      </c>
      <c r="W9380" t="str">
        <f>INDEX(People!$A$2:$A$5,MATCH(Sales!$M9380,People!$B$2:$B$5,0))</f>
        <v>Kelly Williams</v>
      </c>
    </row>
    <row r="9381" spans="1:23" x14ac:dyDescent="0.25">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c r="V9381" t="str">
        <f>IF(ISNA(MATCH(Sales!$B9381,Returns!$B$2:$B$297,0)),"No","Yes")</f>
        <v>No</v>
      </c>
      <c r="W9381" t="str">
        <f>INDEX(People!$A$2:$A$5,MATCH(Sales!$M9381,People!$B$2:$B$5,0))</f>
        <v>Cassandra Brandow</v>
      </c>
    </row>
    <row r="9382" spans="1:23" x14ac:dyDescent="0.25">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c r="V9382" t="str">
        <f>IF(ISNA(MATCH(Sales!$B9382,Returns!$B$2:$B$297,0)),"No","Yes")</f>
        <v>No</v>
      </c>
      <c r="W9382" t="str">
        <f>INDEX(People!$A$2:$A$5,MATCH(Sales!$M9382,People!$B$2:$B$5,0))</f>
        <v>Cassandra Brandow</v>
      </c>
    </row>
    <row r="9383" spans="1:23" x14ac:dyDescent="0.25">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c r="V9383" t="str">
        <f>IF(ISNA(MATCH(Sales!$B9383,Returns!$B$2:$B$297,0)),"No","Yes")</f>
        <v>No</v>
      </c>
      <c r="W9383" t="str">
        <f>INDEX(People!$A$2:$A$5,MATCH(Sales!$M9383,People!$B$2:$B$5,0))</f>
        <v>Cassandra Brandow</v>
      </c>
    </row>
    <row r="9384" spans="1:23" x14ac:dyDescent="0.25">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IF(ISNA(MATCH(Sales!$B9384,Returns!$B$2:$B$297,0)),"No","Yes")</f>
        <v>No</v>
      </c>
      <c r="W9384" t="str">
        <f>INDEX(People!$A$2:$A$5,MATCH(Sales!$M9384,People!$B$2:$B$5,0))</f>
        <v>Cassandra Brandow</v>
      </c>
    </row>
    <row r="9385" spans="1:23" x14ac:dyDescent="0.25">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c r="V9385" t="str">
        <f>IF(ISNA(MATCH(Sales!$B9385,Returns!$B$2:$B$297,0)),"No","Yes")</f>
        <v>No</v>
      </c>
      <c r="W9385" t="str">
        <f>INDEX(People!$A$2:$A$5,MATCH(Sales!$M9385,People!$B$2:$B$5,0))</f>
        <v>Cassandra Brandow</v>
      </c>
    </row>
    <row r="9386" spans="1:23" x14ac:dyDescent="0.25">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c r="V9386" t="str">
        <f>IF(ISNA(MATCH(Sales!$B9386,Returns!$B$2:$B$297,0)),"No","Yes")</f>
        <v>No</v>
      </c>
      <c r="W9386" t="str">
        <f>INDEX(People!$A$2:$A$5,MATCH(Sales!$M9386,People!$B$2:$B$5,0))</f>
        <v>Chuck Magee</v>
      </c>
    </row>
    <row r="9387" spans="1:23" x14ac:dyDescent="0.25">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c r="V9387" t="str">
        <f>IF(ISNA(MATCH(Sales!$B9387,Returns!$B$2:$B$297,0)),"No","Yes")</f>
        <v>No</v>
      </c>
      <c r="W9387" t="str">
        <f>INDEX(People!$A$2:$A$5,MATCH(Sales!$M9387,People!$B$2:$B$5,0))</f>
        <v>Anna Andreadi</v>
      </c>
    </row>
    <row r="9388" spans="1:23" x14ac:dyDescent="0.25">
      <c r="A9388">
        <v>9387</v>
      </c>
      <c r="B9388" t="s">
        <v>10595</v>
      </c>
      <c r="C9388" s="1">
        <v>42754</v>
      </c>
      <c r="D9388" s="1">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c r="V9388" t="str">
        <f>IF(ISNA(MATCH(Sales!$B9388,Returns!$B$2:$B$297,0)),"No","Yes")</f>
        <v>No</v>
      </c>
      <c r="W9388" t="str">
        <f>INDEX(People!$A$2:$A$5,MATCH(Sales!$M9388,People!$B$2:$B$5,0))</f>
        <v>Chuck Magee</v>
      </c>
    </row>
    <row r="9389" spans="1:23" x14ac:dyDescent="0.25">
      <c r="A9389">
        <v>9388</v>
      </c>
      <c r="B9389" t="s">
        <v>10595</v>
      </c>
      <c r="C9389" s="1">
        <v>42754</v>
      </c>
      <c r="D9389" s="1">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c r="V9389" t="str">
        <f>IF(ISNA(MATCH(Sales!$B9389,Returns!$B$2:$B$297,0)),"No","Yes")</f>
        <v>No</v>
      </c>
      <c r="W9389" t="str">
        <f>INDEX(People!$A$2:$A$5,MATCH(Sales!$M9389,People!$B$2:$B$5,0))</f>
        <v>Chuck Magee</v>
      </c>
    </row>
    <row r="9390" spans="1:23" x14ac:dyDescent="0.25">
      <c r="A9390">
        <v>9389</v>
      </c>
      <c r="B9390" t="s">
        <v>10595</v>
      </c>
      <c r="C9390" s="1">
        <v>42754</v>
      </c>
      <c r="D9390" s="1">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c r="V9390" t="str">
        <f>IF(ISNA(MATCH(Sales!$B9390,Returns!$B$2:$B$297,0)),"No","Yes")</f>
        <v>No</v>
      </c>
      <c r="W9390" t="str">
        <f>INDEX(People!$A$2:$A$5,MATCH(Sales!$M9390,People!$B$2:$B$5,0))</f>
        <v>Chuck Magee</v>
      </c>
    </row>
    <row r="9391" spans="1:23" x14ac:dyDescent="0.25">
      <c r="A9391">
        <v>9390</v>
      </c>
      <c r="B9391" t="s">
        <v>10595</v>
      </c>
      <c r="C9391" s="1">
        <v>42754</v>
      </c>
      <c r="D9391" s="1">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c r="V9391" t="str">
        <f>IF(ISNA(MATCH(Sales!$B9391,Returns!$B$2:$B$297,0)),"No","Yes")</f>
        <v>No</v>
      </c>
      <c r="W9391" t="str">
        <f>INDEX(People!$A$2:$A$5,MATCH(Sales!$M9391,People!$B$2:$B$5,0))</f>
        <v>Chuck Magee</v>
      </c>
    </row>
    <row r="9392" spans="1:23" x14ac:dyDescent="0.25">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c r="V9392" t="str">
        <f>IF(ISNA(MATCH(Sales!$B9392,Returns!$B$2:$B$297,0)),"No","Yes")</f>
        <v>No</v>
      </c>
      <c r="W9392" t="str">
        <f>INDEX(People!$A$2:$A$5,MATCH(Sales!$M9392,People!$B$2:$B$5,0))</f>
        <v>Kelly Williams</v>
      </c>
    </row>
    <row r="9393" spans="1:23" x14ac:dyDescent="0.25">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c r="V9393" t="str">
        <f>IF(ISNA(MATCH(Sales!$B9393,Returns!$B$2:$B$297,0)),"No","Yes")</f>
        <v>No</v>
      </c>
      <c r="W9393" t="str">
        <f>INDEX(People!$A$2:$A$5,MATCH(Sales!$M9393,People!$B$2:$B$5,0))</f>
        <v>Kelly Williams</v>
      </c>
    </row>
    <row r="9394" spans="1:23" x14ac:dyDescent="0.25">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c r="V9394" t="str">
        <f>IF(ISNA(MATCH(Sales!$B9394,Returns!$B$2:$B$297,0)),"No","Yes")</f>
        <v>No</v>
      </c>
      <c r="W9394" t="str">
        <f>INDEX(People!$A$2:$A$5,MATCH(Sales!$M9394,People!$B$2:$B$5,0))</f>
        <v>Anna Andreadi</v>
      </c>
    </row>
    <row r="9395" spans="1:23" x14ac:dyDescent="0.25">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c r="V9395" t="str">
        <f>IF(ISNA(MATCH(Sales!$B9395,Returns!$B$2:$B$297,0)),"No","Yes")</f>
        <v>No</v>
      </c>
      <c r="W9395" t="str">
        <f>INDEX(People!$A$2:$A$5,MATCH(Sales!$M9395,People!$B$2:$B$5,0))</f>
        <v>Chuck Magee</v>
      </c>
    </row>
    <row r="9396" spans="1:23" x14ac:dyDescent="0.25">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c r="V9396" t="str">
        <f>IF(ISNA(MATCH(Sales!$B9396,Returns!$B$2:$B$297,0)),"No","Yes")</f>
        <v>No</v>
      </c>
      <c r="W9396" t="str">
        <f>INDEX(People!$A$2:$A$5,MATCH(Sales!$M9396,People!$B$2:$B$5,0))</f>
        <v>Chuck Magee</v>
      </c>
    </row>
    <row r="9397" spans="1:23" x14ac:dyDescent="0.25">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c r="V9397" t="str">
        <f>IF(ISNA(MATCH(Sales!$B9397,Returns!$B$2:$B$297,0)),"No","Yes")</f>
        <v>No</v>
      </c>
      <c r="W9397" t="str">
        <f>INDEX(People!$A$2:$A$5,MATCH(Sales!$M9397,People!$B$2:$B$5,0))</f>
        <v>Chuck Magee</v>
      </c>
    </row>
    <row r="9398" spans="1:23" x14ac:dyDescent="0.25">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c r="V9398" t="str">
        <f>IF(ISNA(MATCH(Sales!$B9398,Returns!$B$2:$B$297,0)),"No","Yes")</f>
        <v>No</v>
      </c>
      <c r="W9398" t="str">
        <f>INDEX(People!$A$2:$A$5,MATCH(Sales!$M9398,People!$B$2:$B$5,0))</f>
        <v>Chuck Magee</v>
      </c>
    </row>
    <row r="9399" spans="1:23" x14ac:dyDescent="0.25">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IF(ISNA(MATCH(Sales!$B9399,Returns!$B$2:$B$297,0)),"No","Yes")</f>
        <v>No</v>
      </c>
      <c r="W9399" t="str">
        <f>INDEX(People!$A$2:$A$5,MATCH(Sales!$M9399,People!$B$2:$B$5,0))</f>
        <v>Chuck Magee</v>
      </c>
    </row>
    <row r="9400" spans="1:23" x14ac:dyDescent="0.25">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c r="V9400" t="str">
        <f>IF(ISNA(MATCH(Sales!$B9400,Returns!$B$2:$B$297,0)),"No","Yes")</f>
        <v>No</v>
      </c>
      <c r="W9400" t="str">
        <f>INDEX(People!$A$2:$A$5,MATCH(Sales!$M9400,People!$B$2:$B$5,0))</f>
        <v>Chuck Magee</v>
      </c>
    </row>
    <row r="9401" spans="1:23" x14ac:dyDescent="0.25">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c r="V9401" t="str">
        <f>IF(ISNA(MATCH(Sales!$B9401,Returns!$B$2:$B$297,0)),"No","Yes")</f>
        <v>No</v>
      </c>
      <c r="W9401" t="str">
        <f>INDEX(People!$A$2:$A$5,MATCH(Sales!$M9401,People!$B$2:$B$5,0))</f>
        <v>Kelly Williams</v>
      </c>
    </row>
    <row r="9402" spans="1:23" x14ac:dyDescent="0.25">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c r="V9402" t="str">
        <f>IF(ISNA(MATCH(Sales!$B9402,Returns!$B$2:$B$297,0)),"No","Yes")</f>
        <v>No</v>
      </c>
      <c r="W9402" t="str">
        <f>INDEX(People!$A$2:$A$5,MATCH(Sales!$M9402,People!$B$2:$B$5,0))</f>
        <v>Cassandra Brandow</v>
      </c>
    </row>
    <row r="9403" spans="1:23" x14ac:dyDescent="0.25">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c r="V9403" t="str">
        <f>IF(ISNA(MATCH(Sales!$B9403,Returns!$B$2:$B$297,0)),"No","Yes")</f>
        <v>No</v>
      </c>
      <c r="W9403" t="str">
        <f>INDEX(People!$A$2:$A$5,MATCH(Sales!$M9403,People!$B$2:$B$5,0))</f>
        <v>Anna Andreadi</v>
      </c>
    </row>
    <row r="9404" spans="1:23" x14ac:dyDescent="0.25">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IF(ISNA(MATCH(Sales!$B9404,Returns!$B$2:$B$297,0)),"No","Yes")</f>
        <v>No</v>
      </c>
      <c r="W9404" t="str">
        <f>INDEX(People!$A$2:$A$5,MATCH(Sales!$M9404,People!$B$2:$B$5,0))</f>
        <v>Chuck Magee</v>
      </c>
    </row>
    <row r="9405" spans="1:23" x14ac:dyDescent="0.25">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c r="V9405" t="str">
        <f>IF(ISNA(MATCH(Sales!$B9405,Returns!$B$2:$B$297,0)),"No","Yes")</f>
        <v>No</v>
      </c>
      <c r="W9405" t="str">
        <f>INDEX(People!$A$2:$A$5,MATCH(Sales!$M9405,People!$B$2:$B$5,0))</f>
        <v>Chuck Magee</v>
      </c>
    </row>
    <row r="9406" spans="1:23" x14ac:dyDescent="0.25">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c r="V9406" t="str">
        <f>IF(ISNA(MATCH(Sales!$B9406,Returns!$B$2:$B$297,0)),"No","Yes")</f>
        <v>No</v>
      </c>
      <c r="W9406" t="str">
        <f>INDEX(People!$A$2:$A$5,MATCH(Sales!$M9406,People!$B$2:$B$5,0))</f>
        <v>Chuck Magee</v>
      </c>
    </row>
    <row r="9407" spans="1:23" x14ac:dyDescent="0.25">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c r="V9407" t="str">
        <f>IF(ISNA(MATCH(Sales!$B9407,Returns!$B$2:$B$297,0)),"No","Yes")</f>
        <v>No</v>
      </c>
      <c r="W9407" t="str">
        <f>INDEX(People!$A$2:$A$5,MATCH(Sales!$M9407,People!$B$2:$B$5,0))</f>
        <v>Kelly Williams</v>
      </c>
    </row>
    <row r="9408" spans="1:23" x14ac:dyDescent="0.25">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c r="V9408" t="str">
        <f>IF(ISNA(MATCH(Sales!$B9408,Returns!$B$2:$B$297,0)),"No","Yes")</f>
        <v>No</v>
      </c>
      <c r="W9408" t="str">
        <f>INDEX(People!$A$2:$A$5,MATCH(Sales!$M9408,People!$B$2:$B$5,0))</f>
        <v>Kelly Williams</v>
      </c>
    </row>
    <row r="9409" spans="1:23" x14ac:dyDescent="0.25">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c r="V9409" t="str">
        <f>IF(ISNA(MATCH(Sales!$B9409,Returns!$B$2:$B$297,0)),"No","Yes")</f>
        <v>No</v>
      </c>
      <c r="W9409" t="str">
        <f>INDEX(People!$A$2:$A$5,MATCH(Sales!$M9409,People!$B$2:$B$5,0))</f>
        <v>Chuck Magee</v>
      </c>
    </row>
    <row r="9410" spans="1:23" x14ac:dyDescent="0.25">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c r="V9410" t="str">
        <f>IF(ISNA(MATCH(Sales!$B9410,Returns!$B$2:$B$297,0)),"No","Yes")</f>
        <v>No</v>
      </c>
      <c r="W9410" t="str">
        <f>INDEX(People!$A$2:$A$5,MATCH(Sales!$M9410,People!$B$2:$B$5,0))</f>
        <v>Chuck Magee</v>
      </c>
    </row>
    <row r="9411" spans="1:23" x14ac:dyDescent="0.25">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c r="V9411" t="str">
        <f>IF(ISNA(MATCH(Sales!$B9411,Returns!$B$2:$B$297,0)),"No","Yes")</f>
        <v>No</v>
      </c>
      <c r="W9411" t="str">
        <f>INDEX(People!$A$2:$A$5,MATCH(Sales!$M9411,People!$B$2:$B$5,0))</f>
        <v>Chuck Magee</v>
      </c>
    </row>
    <row r="9412" spans="1:23" x14ac:dyDescent="0.25">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IF(ISNA(MATCH(Sales!$B9412,Returns!$B$2:$B$297,0)),"No","Yes")</f>
        <v>No</v>
      </c>
      <c r="W9412" t="str">
        <f>INDEX(People!$A$2:$A$5,MATCH(Sales!$M9412,People!$B$2:$B$5,0))</f>
        <v>Chuck Magee</v>
      </c>
    </row>
    <row r="9413" spans="1:23" x14ac:dyDescent="0.25">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c r="V9413" t="str">
        <f>IF(ISNA(MATCH(Sales!$B9413,Returns!$B$2:$B$297,0)),"No","Yes")</f>
        <v>No</v>
      </c>
      <c r="W9413" t="str">
        <f>INDEX(People!$A$2:$A$5,MATCH(Sales!$M9413,People!$B$2:$B$5,0))</f>
        <v>Anna Andreadi</v>
      </c>
    </row>
    <row r="9414" spans="1:23" x14ac:dyDescent="0.25">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IF(ISNA(MATCH(Sales!$B9414,Returns!$B$2:$B$297,0)),"No","Yes")</f>
        <v>No</v>
      </c>
      <c r="W9414" t="str">
        <f>INDEX(People!$A$2:$A$5,MATCH(Sales!$M9414,People!$B$2:$B$5,0))</f>
        <v>Anna Andreadi</v>
      </c>
    </row>
    <row r="9415" spans="1:23" x14ac:dyDescent="0.25">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c r="V9415" t="str">
        <f>IF(ISNA(MATCH(Sales!$B9415,Returns!$B$2:$B$297,0)),"No","Yes")</f>
        <v>No</v>
      </c>
      <c r="W9415" t="str">
        <f>INDEX(People!$A$2:$A$5,MATCH(Sales!$M9415,People!$B$2:$B$5,0))</f>
        <v>Kelly Williams</v>
      </c>
    </row>
    <row r="9416" spans="1:23" x14ac:dyDescent="0.25">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c r="V9416" t="str">
        <f>IF(ISNA(MATCH(Sales!$B9416,Returns!$B$2:$B$297,0)),"No","Yes")</f>
        <v>No</v>
      </c>
      <c r="W9416" t="str">
        <f>INDEX(People!$A$2:$A$5,MATCH(Sales!$M9416,People!$B$2:$B$5,0))</f>
        <v>Anna Andreadi</v>
      </c>
    </row>
    <row r="9417" spans="1:23" x14ac:dyDescent="0.25">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c r="V9417" t="str">
        <f>IF(ISNA(MATCH(Sales!$B9417,Returns!$B$2:$B$297,0)),"No","Yes")</f>
        <v>No</v>
      </c>
      <c r="W9417" t="str">
        <f>INDEX(People!$A$2:$A$5,MATCH(Sales!$M9417,People!$B$2:$B$5,0))</f>
        <v>Anna Andreadi</v>
      </c>
    </row>
    <row r="9418" spans="1:23" x14ac:dyDescent="0.25">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c r="V9418" t="str">
        <f>IF(ISNA(MATCH(Sales!$B9418,Returns!$B$2:$B$297,0)),"No","Yes")</f>
        <v>No</v>
      </c>
      <c r="W9418" t="str">
        <f>INDEX(People!$A$2:$A$5,MATCH(Sales!$M9418,People!$B$2:$B$5,0))</f>
        <v>Anna Andreadi</v>
      </c>
    </row>
    <row r="9419" spans="1:23" x14ac:dyDescent="0.25">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c r="V9419" t="str">
        <f>IF(ISNA(MATCH(Sales!$B9419,Returns!$B$2:$B$297,0)),"No","Yes")</f>
        <v>No</v>
      </c>
      <c r="W9419" t="str">
        <f>INDEX(People!$A$2:$A$5,MATCH(Sales!$M9419,People!$B$2:$B$5,0))</f>
        <v>Cassandra Brandow</v>
      </c>
    </row>
    <row r="9420" spans="1:23" x14ac:dyDescent="0.25">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c r="V9420" t="str">
        <f>IF(ISNA(MATCH(Sales!$B9420,Returns!$B$2:$B$297,0)),"No","Yes")</f>
        <v>No</v>
      </c>
      <c r="W9420" t="str">
        <f>INDEX(People!$A$2:$A$5,MATCH(Sales!$M9420,People!$B$2:$B$5,0))</f>
        <v>Cassandra Brandow</v>
      </c>
    </row>
    <row r="9421" spans="1:23" x14ac:dyDescent="0.25">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c r="V9421" t="str">
        <f>IF(ISNA(MATCH(Sales!$B9421,Returns!$B$2:$B$297,0)),"No","Yes")</f>
        <v>No</v>
      </c>
      <c r="W9421" t="str">
        <f>INDEX(People!$A$2:$A$5,MATCH(Sales!$M9421,People!$B$2:$B$5,0))</f>
        <v>Kelly Williams</v>
      </c>
    </row>
    <row r="9422" spans="1:23" x14ac:dyDescent="0.25">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c r="V9422" t="str">
        <f>IF(ISNA(MATCH(Sales!$B9422,Returns!$B$2:$B$297,0)),"No","Yes")</f>
        <v>No</v>
      </c>
      <c r="W9422" t="str">
        <f>INDEX(People!$A$2:$A$5,MATCH(Sales!$M9422,People!$B$2:$B$5,0))</f>
        <v>Kelly Williams</v>
      </c>
    </row>
    <row r="9423" spans="1:23" x14ac:dyDescent="0.25">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c r="V9423" t="str">
        <f>IF(ISNA(MATCH(Sales!$B9423,Returns!$B$2:$B$297,0)),"No","Yes")</f>
        <v>No</v>
      </c>
      <c r="W9423" t="str">
        <f>INDEX(People!$A$2:$A$5,MATCH(Sales!$M9423,People!$B$2:$B$5,0))</f>
        <v>Anna Andreadi</v>
      </c>
    </row>
    <row r="9424" spans="1:23" x14ac:dyDescent="0.25">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c r="V9424" t="str">
        <f>IF(ISNA(MATCH(Sales!$B9424,Returns!$B$2:$B$297,0)),"No","Yes")</f>
        <v>No</v>
      </c>
      <c r="W9424" t="str">
        <f>INDEX(People!$A$2:$A$5,MATCH(Sales!$M9424,People!$B$2:$B$5,0))</f>
        <v>Anna Andreadi</v>
      </c>
    </row>
    <row r="9425" spans="1:23" x14ac:dyDescent="0.25">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c r="V9425" t="str">
        <f>IF(ISNA(MATCH(Sales!$B9425,Returns!$B$2:$B$297,0)),"No","Yes")</f>
        <v>No</v>
      </c>
      <c r="W9425" t="str">
        <f>INDEX(People!$A$2:$A$5,MATCH(Sales!$M9425,People!$B$2:$B$5,0))</f>
        <v>Anna Andreadi</v>
      </c>
    </row>
    <row r="9426" spans="1:23" x14ac:dyDescent="0.25">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c r="V9426" t="str">
        <f>IF(ISNA(MATCH(Sales!$B9426,Returns!$B$2:$B$297,0)),"No","Yes")</f>
        <v>No</v>
      </c>
      <c r="W9426" t="str">
        <f>INDEX(People!$A$2:$A$5,MATCH(Sales!$M9426,People!$B$2:$B$5,0))</f>
        <v>Anna Andreadi</v>
      </c>
    </row>
    <row r="9427" spans="1:23" x14ac:dyDescent="0.25">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c r="V9427" t="str">
        <f>IF(ISNA(MATCH(Sales!$B9427,Returns!$B$2:$B$297,0)),"No","Yes")</f>
        <v>No</v>
      </c>
      <c r="W9427" t="str">
        <f>INDEX(People!$A$2:$A$5,MATCH(Sales!$M9427,People!$B$2:$B$5,0))</f>
        <v>Chuck Magee</v>
      </c>
    </row>
    <row r="9428" spans="1:23" x14ac:dyDescent="0.25">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c r="V9428" t="str">
        <f>IF(ISNA(MATCH(Sales!$B9428,Returns!$B$2:$B$297,0)),"No","Yes")</f>
        <v>No</v>
      </c>
      <c r="W9428" t="str">
        <f>INDEX(People!$A$2:$A$5,MATCH(Sales!$M9428,People!$B$2:$B$5,0))</f>
        <v>Anna Andreadi</v>
      </c>
    </row>
    <row r="9429" spans="1:23" x14ac:dyDescent="0.25">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c r="V9429" t="str">
        <f>IF(ISNA(MATCH(Sales!$B9429,Returns!$B$2:$B$297,0)),"No","Yes")</f>
        <v>No</v>
      </c>
      <c r="W9429" t="str">
        <f>INDEX(People!$A$2:$A$5,MATCH(Sales!$M9429,People!$B$2:$B$5,0))</f>
        <v>Chuck Magee</v>
      </c>
    </row>
    <row r="9430" spans="1:23" x14ac:dyDescent="0.25">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c r="V9430" t="str">
        <f>IF(ISNA(MATCH(Sales!$B9430,Returns!$B$2:$B$297,0)),"No","Yes")</f>
        <v>No</v>
      </c>
      <c r="W9430" t="str">
        <f>INDEX(People!$A$2:$A$5,MATCH(Sales!$M9430,People!$B$2:$B$5,0))</f>
        <v>Kelly Williams</v>
      </c>
    </row>
    <row r="9431" spans="1:23" x14ac:dyDescent="0.25">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c r="V9431" t="str">
        <f>IF(ISNA(MATCH(Sales!$B9431,Returns!$B$2:$B$297,0)),"No","Yes")</f>
        <v>No</v>
      </c>
      <c r="W9431" t="str">
        <f>INDEX(People!$A$2:$A$5,MATCH(Sales!$M9431,People!$B$2:$B$5,0))</f>
        <v>Kelly Williams</v>
      </c>
    </row>
    <row r="9432" spans="1:23" x14ac:dyDescent="0.25">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c r="V9432" t="str">
        <f>IF(ISNA(MATCH(Sales!$B9432,Returns!$B$2:$B$297,0)),"No","Yes")</f>
        <v>No</v>
      </c>
      <c r="W9432" t="str">
        <f>INDEX(People!$A$2:$A$5,MATCH(Sales!$M9432,People!$B$2:$B$5,0))</f>
        <v>Kelly Williams</v>
      </c>
    </row>
    <row r="9433" spans="1:23" x14ac:dyDescent="0.25">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c r="V9433" t="str">
        <f>IF(ISNA(MATCH(Sales!$B9433,Returns!$B$2:$B$297,0)),"No","Yes")</f>
        <v>No</v>
      </c>
      <c r="W9433" t="str">
        <f>INDEX(People!$A$2:$A$5,MATCH(Sales!$M9433,People!$B$2:$B$5,0))</f>
        <v>Chuck Magee</v>
      </c>
    </row>
    <row r="9434" spans="1:23" x14ac:dyDescent="0.25">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c r="V9434" t="str">
        <f>IF(ISNA(MATCH(Sales!$B9434,Returns!$B$2:$B$297,0)),"No","Yes")</f>
        <v>No</v>
      </c>
      <c r="W9434" t="str">
        <f>INDEX(People!$A$2:$A$5,MATCH(Sales!$M9434,People!$B$2:$B$5,0))</f>
        <v>Anna Andreadi</v>
      </c>
    </row>
    <row r="9435" spans="1:23" x14ac:dyDescent="0.25">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c r="V9435" t="str">
        <f>IF(ISNA(MATCH(Sales!$B9435,Returns!$B$2:$B$297,0)),"No","Yes")</f>
        <v>No</v>
      </c>
      <c r="W9435" t="str">
        <f>INDEX(People!$A$2:$A$5,MATCH(Sales!$M9435,People!$B$2:$B$5,0))</f>
        <v>Anna Andreadi</v>
      </c>
    </row>
    <row r="9436" spans="1:23" x14ac:dyDescent="0.25">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c r="V9436" t="str">
        <f>IF(ISNA(MATCH(Sales!$B9436,Returns!$B$2:$B$297,0)),"No","Yes")</f>
        <v>No</v>
      </c>
      <c r="W9436" t="str">
        <f>INDEX(People!$A$2:$A$5,MATCH(Sales!$M9436,People!$B$2:$B$5,0))</f>
        <v>Anna Andreadi</v>
      </c>
    </row>
    <row r="9437" spans="1:23" x14ac:dyDescent="0.25">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c r="V9437" t="str">
        <f>IF(ISNA(MATCH(Sales!$B9437,Returns!$B$2:$B$297,0)),"No","Yes")</f>
        <v>No</v>
      </c>
      <c r="W9437" t="str">
        <f>INDEX(People!$A$2:$A$5,MATCH(Sales!$M9437,People!$B$2:$B$5,0))</f>
        <v>Anna Andreadi</v>
      </c>
    </row>
    <row r="9438" spans="1:23" x14ac:dyDescent="0.25">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c r="V9438" t="str">
        <f>IF(ISNA(MATCH(Sales!$B9438,Returns!$B$2:$B$297,0)),"No","Yes")</f>
        <v>No</v>
      </c>
      <c r="W9438" t="str">
        <f>INDEX(People!$A$2:$A$5,MATCH(Sales!$M9438,People!$B$2:$B$5,0))</f>
        <v>Chuck Magee</v>
      </c>
    </row>
    <row r="9439" spans="1:23" x14ac:dyDescent="0.25">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c r="V9439" t="str">
        <f>IF(ISNA(MATCH(Sales!$B9439,Returns!$B$2:$B$297,0)),"No","Yes")</f>
        <v>No</v>
      </c>
      <c r="W9439" t="str">
        <f>INDEX(People!$A$2:$A$5,MATCH(Sales!$M9439,People!$B$2:$B$5,0))</f>
        <v>Anna Andreadi</v>
      </c>
    </row>
    <row r="9440" spans="1:23" x14ac:dyDescent="0.25">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c r="V9440" t="str">
        <f>IF(ISNA(MATCH(Sales!$B9440,Returns!$B$2:$B$297,0)),"No","Yes")</f>
        <v>No</v>
      </c>
      <c r="W9440" t="str">
        <f>INDEX(People!$A$2:$A$5,MATCH(Sales!$M9440,People!$B$2:$B$5,0))</f>
        <v>Chuck Magee</v>
      </c>
    </row>
    <row r="9441" spans="1:23" x14ac:dyDescent="0.25">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c r="V9441" t="str">
        <f>IF(ISNA(MATCH(Sales!$B9441,Returns!$B$2:$B$297,0)),"No","Yes")</f>
        <v>No</v>
      </c>
      <c r="W9441" t="str">
        <f>INDEX(People!$A$2:$A$5,MATCH(Sales!$M9441,People!$B$2:$B$5,0))</f>
        <v>Kelly Williams</v>
      </c>
    </row>
    <row r="9442" spans="1:23" x14ac:dyDescent="0.25">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c r="V9442" t="str">
        <f>IF(ISNA(MATCH(Sales!$B9442,Returns!$B$2:$B$297,0)),"No","Yes")</f>
        <v>No</v>
      </c>
      <c r="W9442" t="str">
        <f>INDEX(People!$A$2:$A$5,MATCH(Sales!$M9442,People!$B$2:$B$5,0))</f>
        <v>Chuck Magee</v>
      </c>
    </row>
    <row r="9443" spans="1:23" x14ac:dyDescent="0.25">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c r="V9443" t="str">
        <f>IF(ISNA(MATCH(Sales!$B9443,Returns!$B$2:$B$297,0)),"No","Yes")</f>
        <v>No</v>
      </c>
      <c r="W9443" t="str">
        <f>INDEX(People!$A$2:$A$5,MATCH(Sales!$M9443,People!$B$2:$B$5,0))</f>
        <v>Chuck Magee</v>
      </c>
    </row>
    <row r="9444" spans="1:23" x14ac:dyDescent="0.25">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c r="V9444" t="str">
        <f>IF(ISNA(MATCH(Sales!$B9444,Returns!$B$2:$B$297,0)),"No","Yes")</f>
        <v>No</v>
      </c>
      <c r="W9444" t="str">
        <f>INDEX(People!$A$2:$A$5,MATCH(Sales!$M9444,People!$B$2:$B$5,0))</f>
        <v>Cassandra Brandow</v>
      </c>
    </row>
    <row r="9445" spans="1:23" x14ac:dyDescent="0.25">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c r="V9445" t="str">
        <f>IF(ISNA(MATCH(Sales!$B9445,Returns!$B$2:$B$297,0)),"No","Yes")</f>
        <v>No</v>
      </c>
      <c r="W9445" t="str">
        <f>INDEX(People!$A$2:$A$5,MATCH(Sales!$M9445,People!$B$2:$B$5,0))</f>
        <v>Cassandra Brandow</v>
      </c>
    </row>
    <row r="9446" spans="1:23" x14ac:dyDescent="0.25">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c r="V9446" t="str">
        <f>IF(ISNA(MATCH(Sales!$B9446,Returns!$B$2:$B$297,0)),"No","Yes")</f>
        <v>No</v>
      </c>
      <c r="W9446" t="str">
        <f>INDEX(People!$A$2:$A$5,MATCH(Sales!$M9446,People!$B$2:$B$5,0))</f>
        <v>Kelly Williams</v>
      </c>
    </row>
    <row r="9447" spans="1:23" x14ac:dyDescent="0.25">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IF(ISNA(MATCH(Sales!$B9447,Returns!$B$2:$B$297,0)),"No","Yes")</f>
        <v>No</v>
      </c>
      <c r="W9447" t="str">
        <f>INDEX(People!$A$2:$A$5,MATCH(Sales!$M9447,People!$B$2:$B$5,0))</f>
        <v>Kelly Williams</v>
      </c>
    </row>
    <row r="9448" spans="1:23" x14ac:dyDescent="0.25">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c r="V9448" t="str">
        <f>IF(ISNA(MATCH(Sales!$B9448,Returns!$B$2:$B$297,0)),"No","Yes")</f>
        <v>No</v>
      </c>
      <c r="W9448" t="str">
        <f>INDEX(People!$A$2:$A$5,MATCH(Sales!$M9448,People!$B$2:$B$5,0))</f>
        <v>Kelly Williams</v>
      </c>
    </row>
    <row r="9449" spans="1:23" x14ac:dyDescent="0.25">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c r="V9449" t="str">
        <f>IF(ISNA(MATCH(Sales!$B9449,Returns!$B$2:$B$297,0)),"No","Yes")</f>
        <v>No</v>
      </c>
      <c r="W9449" t="str">
        <f>INDEX(People!$A$2:$A$5,MATCH(Sales!$M9449,People!$B$2:$B$5,0))</f>
        <v>Kelly Williams</v>
      </c>
    </row>
    <row r="9450" spans="1:23" x14ac:dyDescent="0.25">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IF(ISNA(MATCH(Sales!$B9450,Returns!$B$2:$B$297,0)),"No","Yes")</f>
        <v>Yes</v>
      </c>
      <c r="W9450" t="str">
        <f>INDEX(People!$A$2:$A$5,MATCH(Sales!$M9450,People!$B$2:$B$5,0))</f>
        <v>Anna Andreadi</v>
      </c>
    </row>
    <row r="9451" spans="1:23" x14ac:dyDescent="0.25">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c r="V9451" t="str">
        <f>IF(ISNA(MATCH(Sales!$B9451,Returns!$B$2:$B$297,0)),"No","Yes")</f>
        <v>No</v>
      </c>
      <c r="W9451" t="str">
        <f>INDEX(People!$A$2:$A$5,MATCH(Sales!$M9451,People!$B$2:$B$5,0))</f>
        <v>Anna Andreadi</v>
      </c>
    </row>
    <row r="9452" spans="1:23" x14ac:dyDescent="0.25">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c r="V9452" t="str">
        <f>IF(ISNA(MATCH(Sales!$B9452,Returns!$B$2:$B$297,0)),"No","Yes")</f>
        <v>No</v>
      </c>
      <c r="W9452" t="str">
        <f>INDEX(People!$A$2:$A$5,MATCH(Sales!$M9452,People!$B$2:$B$5,0))</f>
        <v>Anna Andreadi</v>
      </c>
    </row>
    <row r="9453" spans="1:23" x14ac:dyDescent="0.25">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c r="V9453" t="str">
        <f>IF(ISNA(MATCH(Sales!$B9453,Returns!$B$2:$B$297,0)),"No","Yes")</f>
        <v>No</v>
      </c>
      <c r="W9453" t="str">
        <f>INDEX(People!$A$2:$A$5,MATCH(Sales!$M9453,People!$B$2:$B$5,0))</f>
        <v>Anna Andreadi</v>
      </c>
    </row>
    <row r="9454" spans="1:23" x14ac:dyDescent="0.25">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c r="V9454" t="str">
        <f>IF(ISNA(MATCH(Sales!$B9454,Returns!$B$2:$B$297,0)),"No","Yes")</f>
        <v>No</v>
      </c>
      <c r="W9454" t="str">
        <f>INDEX(People!$A$2:$A$5,MATCH(Sales!$M9454,People!$B$2:$B$5,0))</f>
        <v>Anna Andreadi</v>
      </c>
    </row>
    <row r="9455" spans="1:23" x14ac:dyDescent="0.25">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c r="V9455" t="str">
        <f>IF(ISNA(MATCH(Sales!$B9455,Returns!$B$2:$B$297,0)),"No","Yes")</f>
        <v>No</v>
      </c>
      <c r="W9455" t="str">
        <f>INDEX(People!$A$2:$A$5,MATCH(Sales!$M9455,People!$B$2:$B$5,0))</f>
        <v>Anna Andreadi</v>
      </c>
    </row>
    <row r="9456" spans="1:23" x14ac:dyDescent="0.25">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c r="V9456" t="str">
        <f>IF(ISNA(MATCH(Sales!$B9456,Returns!$B$2:$B$297,0)),"No","Yes")</f>
        <v>No</v>
      </c>
      <c r="W9456" t="str">
        <f>INDEX(People!$A$2:$A$5,MATCH(Sales!$M9456,People!$B$2:$B$5,0))</f>
        <v>Anna Andreadi</v>
      </c>
    </row>
    <row r="9457" spans="1:23" x14ac:dyDescent="0.25">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c r="V9457" t="str">
        <f>IF(ISNA(MATCH(Sales!$B9457,Returns!$B$2:$B$297,0)),"No","Yes")</f>
        <v>No</v>
      </c>
      <c r="W9457" t="str">
        <f>INDEX(People!$A$2:$A$5,MATCH(Sales!$M9457,People!$B$2:$B$5,0))</f>
        <v>Cassandra Brandow</v>
      </c>
    </row>
    <row r="9458" spans="1:23" x14ac:dyDescent="0.25">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c r="V9458" t="str">
        <f>IF(ISNA(MATCH(Sales!$B9458,Returns!$B$2:$B$297,0)),"No","Yes")</f>
        <v>No</v>
      </c>
      <c r="W9458" t="str">
        <f>INDEX(People!$A$2:$A$5,MATCH(Sales!$M9458,People!$B$2:$B$5,0))</f>
        <v>Cassandra Brandow</v>
      </c>
    </row>
    <row r="9459" spans="1:23" x14ac:dyDescent="0.25">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c r="V9459" t="str">
        <f>IF(ISNA(MATCH(Sales!$B9459,Returns!$B$2:$B$297,0)),"No","Yes")</f>
        <v>No</v>
      </c>
      <c r="W9459" t="str">
        <f>INDEX(People!$A$2:$A$5,MATCH(Sales!$M9459,People!$B$2:$B$5,0))</f>
        <v>Cassandra Brandow</v>
      </c>
    </row>
    <row r="9460" spans="1:23" x14ac:dyDescent="0.25">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c r="V9460" t="str">
        <f>IF(ISNA(MATCH(Sales!$B9460,Returns!$B$2:$B$297,0)),"No","Yes")</f>
        <v>No</v>
      </c>
      <c r="W9460" t="str">
        <f>INDEX(People!$A$2:$A$5,MATCH(Sales!$M9460,People!$B$2:$B$5,0))</f>
        <v>Anna Andreadi</v>
      </c>
    </row>
    <row r="9461" spans="1:23" x14ac:dyDescent="0.25">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c r="V9461" t="str">
        <f>IF(ISNA(MATCH(Sales!$B9461,Returns!$B$2:$B$297,0)),"No","Yes")</f>
        <v>No</v>
      </c>
      <c r="W9461" t="str">
        <f>INDEX(People!$A$2:$A$5,MATCH(Sales!$M9461,People!$B$2:$B$5,0))</f>
        <v>Anna Andreadi</v>
      </c>
    </row>
    <row r="9462" spans="1:23" x14ac:dyDescent="0.25">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IF(ISNA(MATCH(Sales!$B9462,Returns!$B$2:$B$297,0)),"No","Yes")</f>
        <v>No</v>
      </c>
      <c r="W9462" t="str">
        <f>INDEX(People!$A$2:$A$5,MATCH(Sales!$M9462,People!$B$2:$B$5,0))</f>
        <v>Chuck Magee</v>
      </c>
    </row>
    <row r="9463" spans="1:23" x14ac:dyDescent="0.25">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c r="V9463" t="str">
        <f>IF(ISNA(MATCH(Sales!$B9463,Returns!$B$2:$B$297,0)),"No","Yes")</f>
        <v>Yes</v>
      </c>
      <c r="W9463" t="str">
        <f>INDEX(People!$A$2:$A$5,MATCH(Sales!$M9463,People!$B$2:$B$5,0))</f>
        <v>Anna Andreadi</v>
      </c>
    </row>
    <row r="9464" spans="1:23" x14ac:dyDescent="0.25">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c r="V9464" t="str">
        <f>IF(ISNA(MATCH(Sales!$B9464,Returns!$B$2:$B$297,0)),"No","Yes")</f>
        <v>No</v>
      </c>
      <c r="W9464" t="str">
        <f>INDEX(People!$A$2:$A$5,MATCH(Sales!$M9464,People!$B$2:$B$5,0))</f>
        <v>Cassandra Brandow</v>
      </c>
    </row>
    <row r="9465" spans="1:23" x14ac:dyDescent="0.25">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c r="V9465" t="str">
        <f>IF(ISNA(MATCH(Sales!$B9465,Returns!$B$2:$B$297,0)),"No","Yes")</f>
        <v>No</v>
      </c>
      <c r="W9465" t="str">
        <f>INDEX(People!$A$2:$A$5,MATCH(Sales!$M9465,People!$B$2:$B$5,0))</f>
        <v>Chuck Magee</v>
      </c>
    </row>
    <row r="9466" spans="1:23" x14ac:dyDescent="0.25">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c r="V9466" t="str">
        <f>IF(ISNA(MATCH(Sales!$B9466,Returns!$B$2:$B$297,0)),"No","Yes")</f>
        <v>No</v>
      </c>
      <c r="W9466" t="str">
        <f>INDEX(People!$A$2:$A$5,MATCH(Sales!$M9466,People!$B$2:$B$5,0))</f>
        <v>Chuck Magee</v>
      </c>
    </row>
    <row r="9467" spans="1:23" x14ac:dyDescent="0.25">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c r="V9467" t="str">
        <f>IF(ISNA(MATCH(Sales!$B9467,Returns!$B$2:$B$297,0)),"No","Yes")</f>
        <v>No</v>
      </c>
      <c r="W9467" t="str">
        <f>INDEX(People!$A$2:$A$5,MATCH(Sales!$M9467,People!$B$2:$B$5,0))</f>
        <v>Anna Andreadi</v>
      </c>
    </row>
    <row r="9468" spans="1:23" x14ac:dyDescent="0.25">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c r="V9468" t="str">
        <f>IF(ISNA(MATCH(Sales!$B9468,Returns!$B$2:$B$297,0)),"No","Yes")</f>
        <v>No</v>
      </c>
      <c r="W9468" t="str">
        <f>INDEX(People!$A$2:$A$5,MATCH(Sales!$M9468,People!$B$2:$B$5,0))</f>
        <v>Chuck Magee</v>
      </c>
    </row>
    <row r="9469" spans="1:23" x14ac:dyDescent="0.25">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c r="V9469" t="str">
        <f>IF(ISNA(MATCH(Sales!$B9469,Returns!$B$2:$B$297,0)),"No","Yes")</f>
        <v>No</v>
      </c>
      <c r="W9469" t="str">
        <f>INDEX(People!$A$2:$A$5,MATCH(Sales!$M9469,People!$B$2:$B$5,0))</f>
        <v>Chuck Magee</v>
      </c>
    </row>
    <row r="9470" spans="1:23" x14ac:dyDescent="0.25">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c r="V9470" t="str">
        <f>IF(ISNA(MATCH(Sales!$B9470,Returns!$B$2:$B$297,0)),"No","Yes")</f>
        <v>No</v>
      </c>
      <c r="W9470" t="str">
        <f>INDEX(People!$A$2:$A$5,MATCH(Sales!$M9470,People!$B$2:$B$5,0))</f>
        <v>Chuck Magee</v>
      </c>
    </row>
    <row r="9471" spans="1:23" x14ac:dyDescent="0.25">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c r="V9471" t="str">
        <f>IF(ISNA(MATCH(Sales!$B9471,Returns!$B$2:$B$297,0)),"No","Yes")</f>
        <v>No</v>
      </c>
      <c r="W9471" t="str">
        <f>INDEX(People!$A$2:$A$5,MATCH(Sales!$M9471,People!$B$2:$B$5,0))</f>
        <v>Chuck Magee</v>
      </c>
    </row>
    <row r="9472" spans="1:23" x14ac:dyDescent="0.25">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c r="V9472" t="str">
        <f>IF(ISNA(MATCH(Sales!$B9472,Returns!$B$2:$B$297,0)),"No","Yes")</f>
        <v>No</v>
      </c>
      <c r="W9472" t="str">
        <f>INDEX(People!$A$2:$A$5,MATCH(Sales!$M9472,People!$B$2:$B$5,0))</f>
        <v>Chuck Magee</v>
      </c>
    </row>
    <row r="9473" spans="1:23" x14ac:dyDescent="0.25">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c r="V9473" t="str">
        <f>IF(ISNA(MATCH(Sales!$B9473,Returns!$B$2:$B$297,0)),"No","Yes")</f>
        <v>No</v>
      </c>
      <c r="W9473" t="str">
        <f>INDEX(People!$A$2:$A$5,MATCH(Sales!$M9473,People!$B$2:$B$5,0))</f>
        <v>Chuck Magee</v>
      </c>
    </row>
    <row r="9474" spans="1:23" x14ac:dyDescent="0.25">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c r="V9474" t="str">
        <f>IF(ISNA(MATCH(Sales!$B9474,Returns!$B$2:$B$297,0)),"No","Yes")</f>
        <v>No</v>
      </c>
      <c r="W9474" t="str">
        <f>INDEX(People!$A$2:$A$5,MATCH(Sales!$M9474,People!$B$2:$B$5,0))</f>
        <v>Chuck Magee</v>
      </c>
    </row>
    <row r="9475" spans="1:23" x14ac:dyDescent="0.25">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c r="V9475" t="str">
        <f>IF(ISNA(MATCH(Sales!$B9475,Returns!$B$2:$B$297,0)),"No","Yes")</f>
        <v>No</v>
      </c>
      <c r="W9475" t="str">
        <f>INDEX(People!$A$2:$A$5,MATCH(Sales!$M9475,People!$B$2:$B$5,0))</f>
        <v>Chuck Magee</v>
      </c>
    </row>
    <row r="9476" spans="1:23" x14ac:dyDescent="0.25">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IF(ISNA(MATCH(Sales!$B9476,Returns!$B$2:$B$297,0)),"No","Yes")</f>
        <v>No</v>
      </c>
      <c r="W9476" t="str">
        <f>INDEX(People!$A$2:$A$5,MATCH(Sales!$M9476,People!$B$2:$B$5,0))</f>
        <v>Kelly Williams</v>
      </c>
    </row>
    <row r="9477" spans="1:23" x14ac:dyDescent="0.25">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c r="V9477" t="str">
        <f>IF(ISNA(MATCH(Sales!$B9477,Returns!$B$2:$B$297,0)),"No","Yes")</f>
        <v>No</v>
      </c>
      <c r="W9477" t="str">
        <f>INDEX(People!$A$2:$A$5,MATCH(Sales!$M9477,People!$B$2:$B$5,0))</f>
        <v>Kelly Williams</v>
      </c>
    </row>
    <row r="9478" spans="1:23" x14ac:dyDescent="0.25">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c r="V9478" t="str">
        <f>IF(ISNA(MATCH(Sales!$B9478,Returns!$B$2:$B$297,0)),"No","Yes")</f>
        <v>No</v>
      </c>
      <c r="W9478" t="str">
        <f>INDEX(People!$A$2:$A$5,MATCH(Sales!$M9478,People!$B$2:$B$5,0))</f>
        <v>Kelly Williams</v>
      </c>
    </row>
    <row r="9479" spans="1:23" x14ac:dyDescent="0.25">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c r="V9479" t="str">
        <f>IF(ISNA(MATCH(Sales!$B9479,Returns!$B$2:$B$297,0)),"No","Yes")</f>
        <v>No</v>
      </c>
      <c r="W9479" t="str">
        <f>INDEX(People!$A$2:$A$5,MATCH(Sales!$M9479,People!$B$2:$B$5,0))</f>
        <v>Kelly Williams</v>
      </c>
    </row>
    <row r="9480" spans="1:23" x14ac:dyDescent="0.25">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c r="V9480" t="str">
        <f>IF(ISNA(MATCH(Sales!$B9480,Returns!$B$2:$B$297,0)),"No","Yes")</f>
        <v>No</v>
      </c>
      <c r="W9480" t="str">
        <f>INDEX(People!$A$2:$A$5,MATCH(Sales!$M9480,People!$B$2:$B$5,0))</f>
        <v>Kelly Williams</v>
      </c>
    </row>
    <row r="9481" spans="1:23" x14ac:dyDescent="0.25">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c r="V9481" t="str">
        <f>IF(ISNA(MATCH(Sales!$B9481,Returns!$B$2:$B$297,0)),"No","Yes")</f>
        <v>No</v>
      </c>
      <c r="W9481" t="str">
        <f>INDEX(People!$A$2:$A$5,MATCH(Sales!$M9481,People!$B$2:$B$5,0))</f>
        <v>Kelly Williams</v>
      </c>
    </row>
    <row r="9482" spans="1:23" x14ac:dyDescent="0.25">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c r="V9482" t="str">
        <f>IF(ISNA(MATCH(Sales!$B9482,Returns!$B$2:$B$297,0)),"No","Yes")</f>
        <v>No</v>
      </c>
      <c r="W9482" t="str">
        <f>INDEX(People!$A$2:$A$5,MATCH(Sales!$M9482,People!$B$2:$B$5,0))</f>
        <v>Kelly Williams</v>
      </c>
    </row>
    <row r="9483" spans="1:23" x14ac:dyDescent="0.25">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c r="V9483" t="str">
        <f>IF(ISNA(MATCH(Sales!$B9483,Returns!$B$2:$B$297,0)),"No","Yes")</f>
        <v>No</v>
      </c>
      <c r="W9483" t="str">
        <f>INDEX(People!$A$2:$A$5,MATCH(Sales!$M9483,People!$B$2:$B$5,0))</f>
        <v>Kelly Williams</v>
      </c>
    </row>
    <row r="9484" spans="1:23" x14ac:dyDescent="0.25">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c r="V9484" t="str">
        <f>IF(ISNA(MATCH(Sales!$B9484,Returns!$B$2:$B$297,0)),"No","Yes")</f>
        <v>No</v>
      </c>
      <c r="W9484" t="str">
        <f>INDEX(People!$A$2:$A$5,MATCH(Sales!$M9484,People!$B$2:$B$5,0))</f>
        <v>Chuck Magee</v>
      </c>
    </row>
    <row r="9485" spans="1:23" x14ac:dyDescent="0.25">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c r="V9485" t="str">
        <f>IF(ISNA(MATCH(Sales!$B9485,Returns!$B$2:$B$297,0)),"No","Yes")</f>
        <v>No</v>
      </c>
      <c r="W9485" t="str">
        <f>INDEX(People!$A$2:$A$5,MATCH(Sales!$M9485,People!$B$2:$B$5,0))</f>
        <v>Anna Andreadi</v>
      </c>
    </row>
    <row r="9486" spans="1:23" x14ac:dyDescent="0.25">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c r="V9486" t="str">
        <f>IF(ISNA(MATCH(Sales!$B9486,Returns!$B$2:$B$297,0)),"No","Yes")</f>
        <v>No</v>
      </c>
      <c r="W9486" t="str">
        <f>INDEX(People!$A$2:$A$5,MATCH(Sales!$M9486,People!$B$2:$B$5,0))</f>
        <v>Kelly Williams</v>
      </c>
    </row>
    <row r="9487" spans="1:23" x14ac:dyDescent="0.25">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c r="V9487" t="str">
        <f>IF(ISNA(MATCH(Sales!$B9487,Returns!$B$2:$B$297,0)),"No","Yes")</f>
        <v>No</v>
      </c>
      <c r="W9487" t="str">
        <f>INDEX(People!$A$2:$A$5,MATCH(Sales!$M9487,People!$B$2:$B$5,0))</f>
        <v>Kelly Williams</v>
      </c>
    </row>
    <row r="9488" spans="1:23" x14ac:dyDescent="0.25">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c r="V9488" t="str">
        <f>IF(ISNA(MATCH(Sales!$B9488,Returns!$B$2:$B$297,0)),"No","Yes")</f>
        <v>No</v>
      </c>
      <c r="W9488" t="str">
        <f>INDEX(People!$A$2:$A$5,MATCH(Sales!$M9488,People!$B$2:$B$5,0))</f>
        <v>Chuck Magee</v>
      </c>
    </row>
    <row r="9489" spans="1:23" x14ac:dyDescent="0.25">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c r="V9489" t="str">
        <f>IF(ISNA(MATCH(Sales!$B9489,Returns!$B$2:$B$297,0)),"No","Yes")</f>
        <v>No</v>
      </c>
      <c r="W9489" t="str">
        <f>INDEX(People!$A$2:$A$5,MATCH(Sales!$M9489,People!$B$2:$B$5,0))</f>
        <v>Chuck Magee</v>
      </c>
    </row>
    <row r="9490" spans="1:23" x14ac:dyDescent="0.25">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c r="V9490" t="str">
        <f>IF(ISNA(MATCH(Sales!$B9490,Returns!$B$2:$B$297,0)),"No","Yes")</f>
        <v>No</v>
      </c>
      <c r="W9490" t="str">
        <f>INDEX(People!$A$2:$A$5,MATCH(Sales!$M9490,People!$B$2:$B$5,0))</f>
        <v>Anna Andreadi</v>
      </c>
    </row>
    <row r="9491" spans="1:23" x14ac:dyDescent="0.25">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c r="V9491" t="str">
        <f>IF(ISNA(MATCH(Sales!$B9491,Returns!$B$2:$B$297,0)),"No","Yes")</f>
        <v>No</v>
      </c>
      <c r="W9491" t="str">
        <f>INDEX(People!$A$2:$A$5,MATCH(Sales!$M9491,People!$B$2:$B$5,0))</f>
        <v>Cassandra Brandow</v>
      </c>
    </row>
    <row r="9492" spans="1:23" x14ac:dyDescent="0.25">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c r="V9492" t="str">
        <f>IF(ISNA(MATCH(Sales!$B9492,Returns!$B$2:$B$297,0)),"No","Yes")</f>
        <v>No</v>
      </c>
      <c r="W9492" t="str">
        <f>INDEX(People!$A$2:$A$5,MATCH(Sales!$M9492,People!$B$2:$B$5,0))</f>
        <v>Anna Andreadi</v>
      </c>
    </row>
    <row r="9493" spans="1:23" x14ac:dyDescent="0.25">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c r="V9493" t="str">
        <f>IF(ISNA(MATCH(Sales!$B9493,Returns!$B$2:$B$297,0)),"No","Yes")</f>
        <v>No</v>
      </c>
      <c r="W9493" t="str">
        <f>INDEX(People!$A$2:$A$5,MATCH(Sales!$M9493,People!$B$2:$B$5,0))</f>
        <v>Anna Andreadi</v>
      </c>
    </row>
    <row r="9494" spans="1:23" x14ac:dyDescent="0.25">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c r="V9494" t="str">
        <f>IF(ISNA(MATCH(Sales!$B9494,Returns!$B$2:$B$297,0)),"No","Yes")</f>
        <v>No</v>
      </c>
      <c r="W9494" t="str">
        <f>INDEX(People!$A$2:$A$5,MATCH(Sales!$M9494,People!$B$2:$B$5,0))</f>
        <v>Kelly Williams</v>
      </c>
    </row>
    <row r="9495" spans="1:23" x14ac:dyDescent="0.25">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c r="V9495" t="str">
        <f>IF(ISNA(MATCH(Sales!$B9495,Returns!$B$2:$B$297,0)),"No","Yes")</f>
        <v>No</v>
      </c>
      <c r="W9495" t="str">
        <f>INDEX(People!$A$2:$A$5,MATCH(Sales!$M9495,People!$B$2:$B$5,0))</f>
        <v>Kelly Williams</v>
      </c>
    </row>
    <row r="9496" spans="1:23" x14ac:dyDescent="0.25">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c r="V9496" t="str">
        <f>IF(ISNA(MATCH(Sales!$B9496,Returns!$B$2:$B$297,0)),"No","Yes")</f>
        <v>No</v>
      </c>
      <c r="W9496" t="str">
        <f>INDEX(People!$A$2:$A$5,MATCH(Sales!$M9496,People!$B$2:$B$5,0))</f>
        <v>Kelly Williams</v>
      </c>
    </row>
    <row r="9497" spans="1:23" x14ac:dyDescent="0.25">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c r="V9497" t="str">
        <f>IF(ISNA(MATCH(Sales!$B9497,Returns!$B$2:$B$297,0)),"No","Yes")</f>
        <v>No</v>
      </c>
      <c r="W9497" t="str">
        <f>INDEX(People!$A$2:$A$5,MATCH(Sales!$M9497,People!$B$2:$B$5,0))</f>
        <v>Anna Andreadi</v>
      </c>
    </row>
    <row r="9498" spans="1:23" x14ac:dyDescent="0.25">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c r="V9498" t="str">
        <f>IF(ISNA(MATCH(Sales!$B9498,Returns!$B$2:$B$297,0)),"No","Yes")</f>
        <v>No</v>
      </c>
      <c r="W9498" t="str">
        <f>INDEX(People!$A$2:$A$5,MATCH(Sales!$M9498,People!$B$2:$B$5,0))</f>
        <v>Anna Andreadi</v>
      </c>
    </row>
    <row r="9499" spans="1:23" x14ac:dyDescent="0.25">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c r="V9499" t="str">
        <f>IF(ISNA(MATCH(Sales!$B9499,Returns!$B$2:$B$297,0)),"No","Yes")</f>
        <v>No</v>
      </c>
      <c r="W9499" t="str">
        <f>INDEX(People!$A$2:$A$5,MATCH(Sales!$M9499,People!$B$2:$B$5,0))</f>
        <v>Kelly Williams</v>
      </c>
    </row>
    <row r="9500" spans="1:23" x14ac:dyDescent="0.25">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c r="V9500" t="str">
        <f>IF(ISNA(MATCH(Sales!$B9500,Returns!$B$2:$B$297,0)),"No","Yes")</f>
        <v>No</v>
      </c>
      <c r="W9500" t="str">
        <f>INDEX(People!$A$2:$A$5,MATCH(Sales!$M9500,People!$B$2:$B$5,0))</f>
        <v>Kelly Williams</v>
      </c>
    </row>
    <row r="9501" spans="1:23" x14ac:dyDescent="0.25">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c r="V9501" t="str">
        <f>IF(ISNA(MATCH(Sales!$B9501,Returns!$B$2:$B$297,0)),"No","Yes")</f>
        <v>No</v>
      </c>
      <c r="W9501" t="str">
        <f>INDEX(People!$A$2:$A$5,MATCH(Sales!$M9501,People!$B$2:$B$5,0))</f>
        <v>Kelly Williams</v>
      </c>
    </row>
    <row r="9502" spans="1:23" x14ac:dyDescent="0.25">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c r="V9502" t="str">
        <f>IF(ISNA(MATCH(Sales!$B9502,Returns!$B$2:$B$297,0)),"No","Yes")</f>
        <v>No</v>
      </c>
      <c r="W9502" t="str">
        <f>INDEX(People!$A$2:$A$5,MATCH(Sales!$M9502,People!$B$2:$B$5,0))</f>
        <v>Kelly Williams</v>
      </c>
    </row>
    <row r="9503" spans="1:23" x14ac:dyDescent="0.25">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c r="V9503" t="str">
        <f>IF(ISNA(MATCH(Sales!$B9503,Returns!$B$2:$B$297,0)),"No","Yes")</f>
        <v>No</v>
      </c>
      <c r="W9503" t="str">
        <f>INDEX(People!$A$2:$A$5,MATCH(Sales!$M9503,People!$B$2:$B$5,0))</f>
        <v>Anna Andreadi</v>
      </c>
    </row>
    <row r="9504" spans="1:23" x14ac:dyDescent="0.25">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c r="V9504" t="str">
        <f>IF(ISNA(MATCH(Sales!$B9504,Returns!$B$2:$B$297,0)),"No","Yes")</f>
        <v>No</v>
      </c>
      <c r="W9504" t="str">
        <f>INDEX(People!$A$2:$A$5,MATCH(Sales!$M9504,People!$B$2:$B$5,0))</f>
        <v>Chuck Magee</v>
      </c>
    </row>
    <row r="9505" spans="1:23" x14ac:dyDescent="0.25">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c r="V9505" t="str">
        <f>IF(ISNA(MATCH(Sales!$B9505,Returns!$B$2:$B$297,0)),"No","Yes")</f>
        <v>No</v>
      </c>
      <c r="W9505" t="str">
        <f>INDEX(People!$A$2:$A$5,MATCH(Sales!$M9505,People!$B$2:$B$5,0))</f>
        <v>Chuck Magee</v>
      </c>
    </row>
    <row r="9506" spans="1:23" x14ac:dyDescent="0.25">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c r="V9506" t="str">
        <f>IF(ISNA(MATCH(Sales!$B9506,Returns!$B$2:$B$297,0)),"No","Yes")</f>
        <v>No</v>
      </c>
      <c r="W9506" t="str">
        <f>INDEX(People!$A$2:$A$5,MATCH(Sales!$M9506,People!$B$2:$B$5,0))</f>
        <v>Chuck Magee</v>
      </c>
    </row>
    <row r="9507" spans="1:23" x14ac:dyDescent="0.25">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IF(ISNA(MATCH(Sales!$B9507,Returns!$B$2:$B$297,0)),"No","Yes")</f>
        <v>No</v>
      </c>
      <c r="W9507" t="str">
        <f>INDEX(People!$A$2:$A$5,MATCH(Sales!$M9507,People!$B$2:$B$5,0))</f>
        <v>Chuck Magee</v>
      </c>
    </row>
    <row r="9508" spans="1:23" x14ac:dyDescent="0.25">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c r="V9508" t="str">
        <f>IF(ISNA(MATCH(Sales!$B9508,Returns!$B$2:$B$297,0)),"No","Yes")</f>
        <v>No</v>
      </c>
      <c r="W9508" t="str">
        <f>INDEX(People!$A$2:$A$5,MATCH(Sales!$M9508,People!$B$2:$B$5,0))</f>
        <v>Kelly Williams</v>
      </c>
    </row>
    <row r="9509" spans="1:23" x14ac:dyDescent="0.25">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c r="V9509" t="str">
        <f>IF(ISNA(MATCH(Sales!$B9509,Returns!$B$2:$B$297,0)),"No","Yes")</f>
        <v>No</v>
      </c>
      <c r="W9509" t="str">
        <f>INDEX(People!$A$2:$A$5,MATCH(Sales!$M9509,People!$B$2:$B$5,0))</f>
        <v>Kelly Williams</v>
      </c>
    </row>
    <row r="9510" spans="1:23" x14ac:dyDescent="0.25">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c r="V9510" t="str">
        <f>IF(ISNA(MATCH(Sales!$B9510,Returns!$B$2:$B$297,0)),"No","Yes")</f>
        <v>No</v>
      </c>
      <c r="W9510" t="str">
        <f>INDEX(People!$A$2:$A$5,MATCH(Sales!$M9510,People!$B$2:$B$5,0))</f>
        <v>Kelly Williams</v>
      </c>
    </row>
    <row r="9511" spans="1:23" x14ac:dyDescent="0.25">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c r="V9511" t="str">
        <f>IF(ISNA(MATCH(Sales!$B9511,Returns!$B$2:$B$297,0)),"No","Yes")</f>
        <v>No</v>
      </c>
      <c r="W9511" t="str">
        <f>INDEX(People!$A$2:$A$5,MATCH(Sales!$M9511,People!$B$2:$B$5,0))</f>
        <v>Kelly Williams</v>
      </c>
    </row>
    <row r="9512" spans="1:23" x14ac:dyDescent="0.25">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c r="V9512" t="str">
        <f>IF(ISNA(MATCH(Sales!$B9512,Returns!$B$2:$B$297,0)),"No","Yes")</f>
        <v>No</v>
      </c>
      <c r="W9512" t="str">
        <f>INDEX(People!$A$2:$A$5,MATCH(Sales!$M9512,People!$B$2:$B$5,0))</f>
        <v>Chuck Magee</v>
      </c>
    </row>
    <row r="9513" spans="1:23" x14ac:dyDescent="0.25">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c r="V9513" t="str">
        <f>IF(ISNA(MATCH(Sales!$B9513,Returns!$B$2:$B$297,0)),"No","Yes")</f>
        <v>No</v>
      </c>
      <c r="W9513" t="str">
        <f>INDEX(People!$A$2:$A$5,MATCH(Sales!$M9513,People!$B$2:$B$5,0))</f>
        <v>Kelly Williams</v>
      </c>
    </row>
    <row r="9514" spans="1:23" x14ac:dyDescent="0.25">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c r="V9514" t="str">
        <f>IF(ISNA(MATCH(Sales!$B9514,Returns!$B$2:$B$297,0)),"No","Yes")</f>
        <v>No</v>
      </c>
      <c r="W9514" t="str">
        <f>INDEX(People!$A$2:$A$5,MATCH(Sales!$M9514,People!$B$2:$B$5,0))</f>
        <v>Kelly Williams</v>
      </c>
    </row>
    <row r="9515" spans="1:23" x14ac:dyDescent="0.25">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c r="V9515" t="str">
        <f>IF(ISNA(MATCH(Sales!$B9515,Returns!$B$2:$B$297,0)),"No","Yes")</f>
        <v>No</v>
      </c>
      <c r="W9515" t="str">
        <f>INDEX(People!$A$2:$A$5,MATCH(Sales!$M9515,People!$B$2:$B$5,0))</f>
        <v>Kelly Williams</v>
      </c>
    </row>
    <row r="9516" spans="1:23" x14ac:dyDescent="0.25">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c r="V9516" t="str">
        <f>IF(ISNA(MATCH(Sales!$B9516,Returns!$B$2:$B$297,0)),"No","Yes")</f>
        <v>No</v>
      </c>
      <c r="W9516" t="str">
        <f>INDEX(People!$A$2:$A$5,MATCH(Sales!$M9516,People!$B$2:$B$5,0))</f>
        <v>Cassandra Brandow</v>
      </c>
    </row>
    <row r="9517" spans="1:23" x14ac:dyDescent="0.25">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c r="V9517" t="str">
        <f>IF(ISNA(MATCH(Sales!$B9517,Returns!$B$2:$B$297,0)),"No","Yes")</f>
        <v>No</v>
      </c>
      <c r="W9517" t="str">
        <f>INDEX(People!$A$2:$A$5,MATCH(Sales!$M9517,People!$B$2:$B$5,0))</f>
        <v>Kelly Williams</v>
      </c>
    </row>
    <row r="9518" spans="1:23" x14ac:dyDescent="0.25">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IF(ISNA(MATCH(Sales!$B9518,Returns!$B$2:$B$297,0)),"No","Yes")</f>
        <v>No</v>
      </c>
      <c r="W9518" t="str">
        <f>INDEX(People!$A$2:$A$5,MATCH(Sales!$M9518,People!$B$2:$B$5,0))</f>
        <v>Chuck Magee</v>
      </c>
    </row>
    <row r="9519" spans="1:23" x14ac:dyDescent="0.25">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c r="V9519" t="str">
        <f>IF(ISNA(MATCH(Sales!$B9519,Returns!$B$2:$B$297,0)),"No","Yes")</f>
        <v>No</v>
      </c>
      <c r="W9519" t="str">
        <f>INDEX(People!$A$2:$A$5,MATCH(Sales!$M9519,People!$B$2:$B$5,0))</f>
        <v>Chuck Magee</v>
      </c>
    </row>
    <row r="9520" spans="1:23" x14ac:dyDescent="0.25">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c r="V9520" t="str">
        <f>IF(ISNA(MATCH(Sales!$B9520,Returns!$B$2:$B$297,0)),"No","Yes")</f>
        <v>No</v>
      </c>
      <c r="W9520" t="str">
        <f>INDEX(People!$A$2:$A$5,MATCH(Sales!$M9520,People!$B$2:$B$5,0))</f>
        <v>Chuck Magee</v>
      </c>
    </row>
    <row r="9521" spans="1:23" x14ac:dyDescent="0.25">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c r="V9521" t="str">
        <f>IF(ISNA(MATCH(Sales!$B9521,Returns!$B$2:$B$297,0)),"No","Yes")</f>
        <v>No</v>
      </c>
      <c r="W9521" t="str">
        <f>INDEX(People!$A$2:$A$5,MATCH(Sales!$M9521,People!$B$2:$B$5,0))</f>
        <v>Anna Andreadi</v>
      </c>
    </row>
    <row r="9522" spans="1:23" x14ac:dyDescent="0.25">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c r="V9522" t="str">
        <f>IF(ISNA(MATCH(Sales!$B9522,Returns!$B$2:$B$297,0)),"No","Yes")</f>
        <v>No</v>
      </c>
      <c r="W9522" t="str">
        <f>INDEX(People!$A$2:$A$5,MATCH(Sales!$M9522,People!$B$2:$B$5,0))</f>
        <v>Anna Andreadi</v>
      </c>
    </row>
    <row r="9523" spans="1:23" x14ac:dyDescent="0.25">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c r="V9523" t="str">
        <f>IF(ISNA(MATCH(Sales!$B9523,Returns!$B$2:$B$297,0)),"No","Yes")</f>
        <v>No</v>
      </c>
      <c r="W9523" t="str">
        <f>INDEX(People!$A$2:$A$5,MATCH(Sales!$M9523,People!$B$2:$B$5,0))</f>
        <v>Kelly Williams</v>
      </c>
    </row>
    <row r="9524" spans="1:23" x14ac:dyDescent="0.25">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c r="V9524" t="str">
        <f>IF(ISNA(MATCH(Sales!$B9524,Returns!$B$2:$B$297,0)),"No","Yes")</f>
        <v>No</v>
      </c>
      <c r="W9524" t="str">
        <f>INDEX(People!$A$2:$A$5,MATCH(Sales!$M9524,People!$B$2:$B$5,0))</f>
        <v>Kelly Williams</v>
      </c>
    </row>
    <row r="9525" spans="1:23" x14ac:dyDescent="0.25">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c r="V9525" t="str">
        <f>IF(ISNA(MATCH(Sales!$B9525,Returns!$B$2:$B$297,0)),"No","Yes")</f>
        <v>No</v>
      </c>
      <c r="W9525" t="str">
        <f>INDEX(People!$A$2:$A$5,MATCH(Sales!$M9525,People!$B$2:$B$5,0))</f>
        <v>Kelly Williams</v>
      </c>
    </row>
    <row r="9526" spans="1:23" x14ac:dyDescent="0.25">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c r="V9526" t="str">
        <f>IF(ISNA(MATCH(Sales!$B9526,Returns!$B$2:$B$297,0)),"No","Yes")</f>
        <v>Yes</v>
      </c>
      <c r="W9526" t="str">
        <f>INDEX(People!$A$2:$A$5,MATCH(Sales!$M9526,People!$B$2:$B$5,0))</f>
        <v>Anna Andreadi</v>
      </c>
    </row>
    <row r="9527" spans="1:23" x14ac:dyDescent="0.25">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c r="V9527" t="str">
        <f>IF(ISNA(MATCH(Sales!$B9527,Returns!$B$2:$B$297,0)),"No","Yes")</f>
        <v>Yes</v>
      </c>
      <c r="W9527" t="str">
        <f>INDEX(People!$A$2:$A$5,MATCH(Sales!$M9527,People!$B$2:$B$5,0))</f>
        <v>Anna Andreadi</v>
      </c>
    </row>
    <row r="9528" spans="1:23" x14ac:dyDescent="0.25">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c r="V9528" t="str">
        <f>IF(ISNA(MATCH(Sales!$B9528,Returns!$B$2:$B$297,0)),"No","Yes")</f>
        <v>Yes</v>
      </c>
      <c r="W9528" t="str">
        <f>INDEX(People!$A$2:$A$5,MATCH(Sales!$M9528,People!$B$2:$B$5,0))</f>
        <v>Anna Andreadi</v>
      </c>
    </row>
    <row r="9529" spans="1:23" x14ac:dyDescent="0.25">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c r="V9529" t="str">
        <f>IF(ISNA(MATCH(Sales!$B9529,Returns!$B$2:$B$297,0)),"No","Yes")</f>
        <v>Yes</v>
      </c>
      <c r="W9529" t="str">
        <f>INDEX(People!$A$2:$A$5,MATCH(Sales!$M9529,People!$B$2:$B$5,0))</f>
        <v>Anna Andreadi</v>
      </c>
    </row>
    <row r="9530" spans="1:23" x14ac:dyDescent="0.25">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c r="V9530" t="str">
        <f>IF(ISNA(MATCH(Sales!$B9530,Returns!$B$2:$B$297,0)),"No","Yes")</f>
        <v>Yes</v>
      </c>
      <c r="W9530" t="str">
        <f>INDEX(People!$A$2:$A$5,MATCH(Sales!$M9530,People!$B$2:$B$5,0))</f>
        <v>Anna Andreadi</v>
      </c>
    </row>
    <row r="9531" spans="1:23" x14ac:dyDescent="0.25">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c r="V9531" t="str">
        <f>IF(ISNA(MATCH(Sales!$B9531,Returns!$B$2:$B$297,0)),"No","Yes")</f>
        <v>No</v>
      </c>
      <c r="W9531" t="str">
        <f>INDEX(People!$A$2:$A$5,MATCH(Sales!$M9531,People!$B$2:$B$5,0))</f>
        <v>Kelly Williams</v>
      </c>
    </row>
    <row r="9532" spans="1:23" x14ac:dyDescent="0.25">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c r="V9532" t="str">
        <f>IF(ISNA(MATCH(Sales!$B9532,Returns!$B$2:$B$297,0)),"No","Yes")</f>
        <v>No</v>
      </c>
      <c r="W9532" t="str">
        <f>INDEX(People!$A$2:$A$5,MATCH(Sales!$M9532,People!$B$2:$B$5,0))</f>
        <v>Anna Andreadi</v>
      </c>
    </row>
    <row r="9533" spans="1:23" x14ac:dyDescent="0.25">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c r="V9533" t="str">
        <f>IF(ISNA(MATCH(Sales!$B9533,Returns!$B$2:$B$297,0)),"No","Yes")</f>
        <v>No</v>
      </c>
      <c r="W9533" t="str">
        <f>INDEX(People!$A$2:$A$5,MATCH(Sales!$M9533,People!$B$2:$B$5,0))</f>
        <v>Kelly Williams</v>
      </c>
    </row>
    <row r="9534" spans="1:23" x14ac:dyDescent="0.25">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c r="V9534" t="str">
        <f>IF(ISNA(MATCH(Sales!$B9534,Returns!$B$2:$B$297,0)),"No","Yes")</f>
        <v>No</v>
      </c>
      <c r="W9534" t="str">
        <f>INDEX(People!$A$2:$A$5,MATCH(Sales!$M9534,People!$B$2:$B$5,0))</f>
        <v>Chuck Magee</v>
      </c>
    </row>
    <row r="9535" spans="1:23" x14ac:dyDescent="0.25">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c r="V9535" t="str">
        <f>IF(ISNA(MATCH(Sales!$B9535,Returns!$B$2:$B$297,0)),"No","Yes")</f>
        <v>No</v>
      </c>
      <c r="W9535" t="str">
        <f>INDEX(People!$A$2:$A$5,MATCH(Sales!$M9535,People!$B$2:$B$5,0))</f>
        <v>Chuck Magee</v>
      </c>
    </row>
    <row r="9536" spans="1:23" x14ac:dyDescent="0.25">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c r="V9536" t="str">
        <f>IF(ISNA(MATCH(Sales!$B9536,Returns!$B$2:$B$297,0)),"No","Yes")</f>
        <v>No</v>
      </c>
      <c r="W9536" t="str">
        <f>INDEX(People!$A$2:$A$5,MATCH(Sales!$M9536,People!$B$2:$B$5,0))</f>
        <v>Chuck Magee</v>
      </c>
    </row>
    <row r="9537" spans="1:23" x14ac:dyDescent="0.25">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c r="V9537" t="str">
        <f>IF(ISNA(MATCH(Sales!$B9537,Returns!$B$2:$B$297,0)),"No","Yes")</f>
        <v>No</v>
      </c>
      <c r="W9537" t="str">
        <f>INDEX(People!$A$2:$A$5,MATCH(Sales!$M9537,People!$B$2:$B$5,0))</f>
        <v>Chuck Magee</v>
      </c>
    </row>
    <row r="9538" spans="1:23" x14ac:dyDescent="0.25">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c r="V9538" t="str">
        <f>IF(ISNA(MATCH(Sales!$B9538,Returns!$B$2:$B$297,0)),"No","Yes")</f>
        <v>No</v>
      </c>
      <c r="W9538" t="str">
        <f>INDEX(People!$A$2:$A$5,MATCH(Sales!$M9538,People!$B$2:$B$5,0))</f>
        <v>Kelly Williams</v>
      </c>
    </row>
    <row r="9539" spans="1:23" x14ac:dyDescent="0.25">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c r="V9539" t="str">
        <f>IF(ISNA(MATCH(Sales!$B9539,Returns!$B$2:$B$297,0)),"No","Yes")</f>
        <v>No</v>
      </c>
      <c r="W9539" t="str">
        <f>INDEX(People!$A$2:$A$5,MATCH(Sales!$M9539,People!$B$2:$B$5,0))</f>
        <v>Anna Andreadi</v>
      </c>
    </row>
    <row r="9540" spans="1:23" x14ac:dyDescent="0.25">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c r="V9540" t="str">
        <f>IF(ISNA(MATCH(Sales!$B9540,Returns!$B$2:$B$297,0)),"No","Yes")</f>
        <v>No</v>
      </c>
      <c r="W9540" t="str">
        <f>INDEX(People!$A$2:$A$5,MATCH(Sales!$M9540,People!$B$2:$B$5,0))</f>
        <v>Chuck Magee</v>
      </c>
    </row>
    <row r="9541" spans="1:23" x14ac:dyDescent="0.25">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IF(ISNA(MATCH(Sales!$B9541,Returns!$B$2:$B$297,0)),"No","Yes")</f>
        <v>No</v>
      </c>
      <c r="W9541" t="str">
        <f>INDEX(People!$A$2:$A$5,MATCH(Sales!$M9541,People!$B$2:$B$5,0))</f>
        <v>Chuck Magee</v>
      </c>
    </row>
    <row r="9542" spans="1:23" x14ac:dyDescent="0.25">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c r="V9542" t="str">
        <f>IF(ISNA(MATCH(Sales!$B9542,Returns!$B$2:$B$297,0)),"No","Yes")</f>
        <v>No</v>
      </c>
      <c r="W9542" t="str">
        <f>INDEX(People!$A$2:$A$5,MATCH(Sales!$M9542,People!$B$2:$B$5,0))</f>
        <v>Anna Andreadi</v>
      </c>
    </row>
    <row r="9543" spans="1:23" x14ac:dyDescent="0.25">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c r="V9543" t="str">
        <f>IF(ISNA(MATCH(Sales!$B9543,Returns!$B$2:$B$297,0)),"No","Yes")</f>
        <v>No</v>
      </c>
      <c r="W9543" t="str">
        <f>INDEX(People!$A$2:$A$5,MATCH(Sales!$M9543,People!$B$2:$B$5,0))</f>
        <v>Kelly Williams</v>
      </c>
    </row>
    <row r="9544" spans="1:23" x14ac:dyDescent="0.25">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c r="V9544" t="str">
        <f>IF(ISNA(MATCH(Sales!$B9544,Returns!$B$2:$B$297,0)),"No","Yes")</f>
        <v>No</v>
      </c>
      <c r="W9544" t="str">
        <f>INDEX(People!$A$2:$A$5,MATCH(Sales!$M9544,People!$B$2:$B$5,0))</f>
        <v>Kelly Williams</v>
      </c>
    </row>
    <row r="9545" spans="1:23" x14ac:dyDescent="0.25">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c r="V9545" t="str">
        <f>IF(ISNA(MATCH(Sales!$B9545,Returns!$B$2:$B$297,0)),"No","Yes")</f>
        <v>No</v>
      </c>
      <c r="W9545" t="str">
        <f>INDEX(People!$A$2:$A$5,MATCH(Sales!$M9545,People!$B$2:$B$5,0))</f>
        <v>Kelly Williams</v>
      </c>
    </row>
    <row r="9546" spans="1:23" x14ac:dyDescent="0.25">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c r="V9546" t="str">
        <f>IF(ISNA(MATCH(Sales!$B9546,Returns!$B$2:$B$297,0)),"No","Yes")</f>
        <v>No</v>
      </c>
      <c r="W9546" t="str">
        <f>INDEX(People!$A$2:$A$5,MATCH(Sales!$M9546,People!$B$2:$B$5,0))</f>
        <v>Kelly Williams</v>
      </c>
    </row>
    <row r="9547" spans="1:23" x14ac:dyDescent="0.25">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c r="V9547" t="str">
        <f>IF(ISNA(MATCH(Sales!$B9547,Returns!$B$2:$B$297,0)),"No","Yes")</f>
        <v>No</v>
      </c>
      <c r="W9547" t="str">
        <f>INDEX(People!$A$2:$A$5,MATCH(Sales!$M9547,People!$B$2:$B$5,0))</f>
        <v>Kelly Williams</v>
      </c>
    </row>
    <row r="9548" spans="1:23" x14ac:dyDescent="0.25">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c r="V9548" t="str">
        <f>IF(ISNA(MATCH(Sales!$B9548,Returns!$B$2:$B$297,0)),"No","Yes")</f>
        <v>No</v>
      </c>
      <c r="W9548" t="str">
        <f>INDEX(People!$A$2:$A$5,MATCH(Sales!$M9548,People!$B$2:$B$5,0))</f>
        <v>Kelly Williams</v>
      </c>
    </row>
    <row r="9549" spans="1:23" x14ac:dyDescent="0.25">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c r="V9549" t="str">
        <f>IF(ISNA(MATCH(Sales!$B9549,Returns!$B$2:$B$297,0)),"No","Yes")</f>
        <v>No</v>
      </c>
      <c r="W9549" t="str">
        <f>INDEX(People!$A$2:$A$5,MATCH(Sales!$M9549,People!$B$2:$B$5,0))</f>
        <v>Chuck Magee</v>
      </c>
    </row>
    <row r="9550" spans="1:23" x14ac:dyDescent="0.25">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c r="V9550" t="str">
        <f>IF(ISNA(MATCH(Sales!$B9550,Returns!$B$2:$B$297,0)),"No","Yes")</f>
        <v>No</v>
      </c>
      <c r="W9550" t="str">
        <f>INDEX(People!$A$2:$A$5,MATCH(Sales!$M9550,People!$B$2:$B$5,0))</f>
        <v>Chuck Magee</v>
      </c>
    </row>
    <row r="9551" spans="1:23" x14ac:dyDescent="0.25">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c r="V9551" t="str">
        <f>IF(ISNA(MATCH(Sales!$B9551,Returns!$B$2:$B$297,0)),"No","Yes")</f>
        <v>No</v>
      </c>
      <c r="W9551" t="str">
        <f>INDEX(People!$A$2:$A$5,MATCH(Sales!$M9551,People!$B$2:$B$5,0))</f>
        <v>Chuck Magee</v>
      </c>
    </row>
    <row r="9552" spans="1:23" x14ac:dyDescent="0.25">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c r="V9552" t="str">
        <f>IF(ISNA(MATCH(Sales!$B9552,Returns!$B$2:$B$297,0)),"No","Yes")</f>
        <v>No</v>
      </c>
      <c r="W9552" t="str">
        <f>INDEX(People!$A$2:$A$5,MATCH(Sales!$M9552,People!$B$2:$B$5,0))</f>
        <v>Anna Andreadi</v>
      </c>
    </row>
    <row r="9553" spans="1:23" x14ac:dyDescent="0.25">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c r="V9553" t="str">
        <f>IF(ISNA(MATCH(Sales!$B9553,Returns!$B$2:$B$297,0)),"No","Yes")</f>
        <v>No</v>
      </c>
      <c r="W9553" t="str">
        <f>INDEX(People!$A$2:$A$5,MATCH(Sales!$M9553,People!$B$2:$B$5,0))</f>
        <v>Chuck Magee</v>
      </c>
    </row>
    <row r="9554" spans="1:23" x14ac:dyDescent="0.25">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c r="V9554" t="str">
        <f>IF(ISNA(MATCH(Sales!$B9554,Returns!$B$2:$B$297,0)),"No","Yes")</f>
        <v>No</v>
      </c>
      <c r="W9554" t="str">
        <f>INDEX(People!$A$2:$A$5,MATCH(Sales!$M9554,People!$B$2:$B$5,0))</f>
        <v>Cassandra Brandow</v>
      </c>
    </row>
    <row r="9555" spans="1:23" x14ac:dyDescent="0.25">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c r="V9555" t="str">
        <f>IF(ISNA(MATCH(Sales!$B9555,Returns!$B$2:$B$297,0)),"No","Yes")</f>
        <v>No</v>
      </c>
      <c r="W9555" t="str">
        <f>INDEX(People!$A$2:$A$5,MATCH(Sales!$M9555,People!$B$2:$B$5,0))</f>
        <v>Anna Andreadi</v>
      </c>
    </row>
    <row r="9556" spans="1:23" x14ac:dyDescent="0.25">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c r="V9556" t="str">
        <f>IF(ISNA(MATCH(Sales!$B9556,Returns!$B$2:$B$297,0)),"No","Yes")</f>
        <v>No</v>
      </c>
      <c r="W9556" t="str">
        <f>INDEX(People!$A$2:$A$5,MATCH(Sales!$M9556,People!$B$2:$B$5,0))</f>
        <v>Chuck Magee</v>
      </c>
    </row>
    <row r="9557" spans="1:23" x14ac:dyDescent="0.25">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c r="V9557" t="str">
        <f>IF(ISNA(MATCH(Sales!$B9557,Returns!$B$2:$B$297,0)),"No","Yes")</f>
        <v>No</v>
      </c>
      <c r="W9557" t="str">
        <f>INDEX(People!$A$2:$A$5,MATCH(Sales!$M9557,People!$B$2:$B$5,0))</f>
        <v>Chuck Magee</v>
      </c>
    </row>
    <row r="9558" spans="1:23" x14ac:dyDescent="0.25">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c r="V9558" t="str">
        <f>IF(ISNA(MATCH(Sales!$B9558,Returns!$B$2:$B$297,0)),"No","Yes")</f>
        <v>No</v>
      </c>
      <c r="W9558" t="str">
        <f>INDEX(People!$A$2:$A$5,MATCH(Sales!$M9558,People!$B$2:$B$5,0))</f>
        <v>Chuck Magee</v>
      </c>
    </row>
    <row r="9559" spans="1:23" x14ac:dyDescent="0.25">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c r="V9559" t="str">
        <f>IF(ISNA(MATCH(Sales!$B9559,Returns!$B$2:$B$297,0)),"No","Yes")</f>
        <v>No</v>
      </c>
      <c r="W9559" t="str">
        <f>INDEX(People!$A$2:$A$5,MATCH(Sales!$M9559,People!$B$2:$B$5,0))</f>
        <v>Kelly Williams</v>
      </c>
    </row>
    <row r="9560" spans="1:23" x14ac:dyDescent="0.25">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c r="V9560" t="str">
        <f>IF(ISNA(MATCH(Sales!$B9560,Returns!$B$2:$B$297,0)),"No","Yes")</f>
        <v>No</v>
      </c>
      <c r="W9560" t="str">
        <f>INDEX(People!$A$2:$A$5,MATCH(Sales!$M9560,People!$B$2:$B$5,0))</f>
        <v>Chuck Magee</v>
      </c>
    </row>
    <row r="9561" spans="1:23" x14ac:dyDescent="0.25">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c r="V9561" t="str">
        <f>IF(ISNA(MATCH(Sales!$B9561,Returns!$B$2:$B$297,0)),"No","Yes")</f>
        <v>No</v>
      </c>
      <c r="W9561" t="str">
        <f>INDEX(People!$A$2:$A$5,MATCH(Sales!$M9561,People!$B$2:$B$5,0))</f>
        <v>Chuck Magee</v>
      </c>
    </row>
    <row r="9562" spans="1:23" x14ac:dyDescent="0.25">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c r="V9562" t="str">
        <f>IF(ISNA(MATCH(Sales!$B9562,Returns!$B$2:$B$297,0)),"No","Yes")</f>
        <v>No</v>
      </c>
      <c r="W9562" t="str">
        <f>INDEX(People!$A$2:$A$5,MATCH(Sales!$M9562,People!$B$2:$B$5,0))</f>
        <v>Chuck Magee</v>
      </c>
    </row>
    <row r="9563" spans="1:23" x14ac:dyDescent="0.25">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c r="V9563" t="str">
        <f>IF(ISNA(MATCH(Sales!$B9563,Returns!$B$2:$B$297,0)),"No","Yes")</f>
        <v>No</v>
      </c>
      <c r="W9563" t="str">
        <f>INDEX(People!$A$2:$A$5,MATCH(Sales!$M9563,People!$B$2:$B$5,0))</f>
        <v>Chuck Magee</v>
      </c>
    </row>
    <row r="9564" spans="1:23" x14ac:dyDescent="0.25">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c r="V9564" t="str">
        <f>IF(ISNA(MATCH(Sales!$B9564,Returns!$B$2:$B$297,0)),"No","Yes")</f>
        <v>No</v>
      </c>
      <c r="W9564" t="str">
        <f>INDEX(People!$A$2:$A$5,MATCH(Sales!$M9564,People!$B$2:$B$5,0))</f>
        <v>Chuck Magee</v>
      </c>
    </row>
    <row r="9565" spans="1:23" x14ac:dyDescent="0.25">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c r="V9565" t="str">
        <f>IF(ISNA(MATCH(Sales!$B9565,Returns!$B$2:$B$297,0)),"No","Yes")</f>
        <v>No</v>
      </c>
      <c r="W9565" t="str">
        <f>INDEX(People!$A$2:$A$5,MATCH(Sales!$M9565,People!$B$2:$B$5,0))</f>
        <v>Chuck Magee</v>
      </c>
    </row>
    <row r="9566" spans="1:23" x14ac:dyDescent="0.25">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c r="V9566" t="str">
        <f>IF(ISNA(MATCH(Sales!$B9566,Returns!$B$2:$B$297,0)),"No","Yes")</f>
        <v>No</v>
      </c>
      <c r="W9566" t="str">
        <f>INDEX(People!$A$2:$A$5,MATCH(Sales!$M9566,People!$B$2:$B$5,0))</f>
        <v>Anna Andreadi</v>
      </c>
    </row>
    <row r="9567" spans="1:23" x14ac:dyDescent="0.25">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c r="V9567" t="str">
        <f>IF(ISNA(MATCH(Sales!$B9567,Returns!$B$2:$B$297,0)),"No","Yes")</f>
        <v>No</v>
      </c>
      <c r="W9567" t="str">
        <f>INDEX(People!$A$2:$A$5,MATCH(Sales!$M9567,People!$B$2:$B$5,0))</f>
        <v>Cassandra Brandow</v>
      </c>
    </row>
    <row r="9568" spans="1:23" x14ac:dyDescent="0.25">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c r="V9568" t="str">
        <f>IF(ISNA(MATCH(Sales!$B9568,Returns!$B$2:$B$297,0)),"No","Yes")</f>
        <v>No</v>
      </c>
      <c r="W9568" t="str">
        <f>INDEX(People!$A$2:$A$5,MATCH(Sales!$M9568,People!$B$2:$B$5,0))</f>
        <v>Cassandra Brandow</v>
      </c>
    </row>
    <row r="9569" spans="1:23" x14ac:dyDescent="0.25">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c r="V9569" t="str">
        <f>IF(ISNA(MATCH(Sales!$B9569,Returns!$B$2:$B$297,0)),"No","Yes")</f>
        <v>No</v>
      </c>
      <c r="W9569" t="str">
        <f>INDEX(People!$A$2:$A$5,MATCH(Sales!$M9569,People!$B$2:$B$5,0))</f>
        <v>Cassandra Brandow</v>
      </c>
    </row>
    <row r="9570" spans="1:23" x14ac:dyDescent="0.25">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c r="V9570" t="str">
        <f>IF(ISNA(MATCH(Sales!$B9570,Returns!$B$2:$B$297,0)),"No","Yes")</f>
        <v>No</v>
      </c>
      <c r="W9570" t="str">
        <f>INDEX(People!$A$2:$A$5,MATCH(Sales!$M9570,People!$B$2:$B$5,0))</f>
        <v>Kelly Williams</v>
      </c>
    </row>
    <row r="9571" spans="1:23" x14ac:dyDescent="0.25">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c r="V9571" t="str">
        <f>IF(ISNA(MATCH(Sales!$B9571,Returns!$B$2:$B$297,0)),"No","Yes")</f>
        <v>No</v>
      </c>
      <c r="W9571" t="str">
        <f>INDEX(People!$A$2:$A$5,MATCH(Sales!$M9571,People!$B$2:$B$5,0))</f>
        <v>Chuck Magee</v>
      </c>
    </row>
    <row r="9572" spans="1:23" x14ac:dyDescent="0.25">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c r="V9572" t="str">
        <f>IF(ISNA(MATCH(Sales!$B9572,Returns!$B$2:$B$297,0)),"No","Yes")</f>
        <v>No</v>
      </c>
      <c r="W9572" t="str">
        <f>INDEX(People!$A$2:$A$5,MATCH(Sales!$M9572,People!$B$2:$B$5,0))</f>
        <v>Chuck Magee</v>
      </c>
    </row>
    <row r="9573" spans="1:23" x14ac:dyDescent="0.25">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c r="V9573" t="str">
        <f>IF(ISNA(MATCH(Sales!$B9573,Returns!$B$2:$B$297,0)),"No","Yes")</f>
        <v>No</v>
      </c>
      <c r="W9573" t="str">
        <f>INDEX(People!$A$2:$A$5,MATCH(Sales!$M9573,People!$B$2:$B$5,0))</f>
        <v>Chuck Magee</v>
      </c>
    </row>
    <row r="9574" spans="1:23" x14ac:dyDescent="0.25">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c r="V9574" t="str">
        <f>IF(ISNA(MATCH(Sales!$B9574,Returns!$B$2:$B$297,0)),"No","Yes")</f>
        <v>No</v>
      </c>
      <c r="W9574" t="str">
        <f>INDEX(People!$A$2:$A$5,MATCH(Sales!$M9574,People!$B$2:$B$5,0))</f>
        <v>Chuck Magee</v>
      </c>
    </row>
    <row r="9575" spans="1:23" x14ac:dyDescent="0.25">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c r="V9575" t="str">
        <f>IF(ISNA(MATCH(Sales!$B9575,Returns!$B$2:$B$297,0)),"No","Yes")</f>
        <v>No</v>
      </c>
      <c r="W9575" t="str">
        <f>INDEX(People!$A$2:$A$5,MATCH(Sales!$M9575,People!$B$2:$B$5,0))</f>
        <v>Chuck Magee</v>
      </c>
    </row>
    <row r="9576" spans="1:23" x14ac:dyDescent="0.25">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IF(ISNA(MATCH(Sales!$B9576,Returns!$B$2:$B$297,0)),"No","Yes")</f>
        <v>No</v>
      </c>
      <c r="W9576" t="str">
        <f>INDEX(People!$A$2:$A$5,MATCH(Sales!$M9576,People!$B$2:$B$5,0))</f>
        <v>Anna Andreadi</v>
      </c>
    </row>
    <row r="9577" spans="1:23" x14ac:dyDescent="0.25">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c r="V9577" t="str">
        <f>IF(ISNA(MATCH(Sales!$B9577,Returns!$B$2:$B$297,0)),"No","Yes")</f>
        <v>No</v>
      </c>
      <c r="W9577" t="str">
        <f>INDEX(People!$A$2:$A$5,MATCH(Sales!$M9577,People!$B$2:$B$5,0))</f>
        <v>Kelly Williams</v>
      </c>
    </row>
    <row r="9578" spans="1:23" x14ac:dyDescent="0.25">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c r="V9578" t="str">
        <f>IF(ISNA(MATCH(Sales!$B9578,Returns!$B$2:$B$297,0)),"No","Yes")</f>
        <v>No</v>
      </c>
      <c r="W9578" t="str">
        <f>INDEX(People!$A$2:$A$5,MATCH(Sales!$M9578,People!$B$2:$B$5,0))</f>
        <v>Kelly Williams</v>
      </c>
    </row>
    <row r="9579" spans="1:23" x14ac:dyDescent="0.25">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IF(ISNA(MATCH(Sales!$B9579,Returns!$B$2:$B$297,0)),"No","Yes")</f>
        <v>No</v>
      </c>
      <c r="W9579" t="str">
        <f>INDEX(People!$A$2:$A$5,MATCH(Sales!$M9579,People!$B$2:$B$5,0))</f>
        <v>Kelly Williams</v>
      </c>
    </row>
    <row r="9580" spans="1:23" x14ac:dyDescent="0.25">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c r="V9580" t="str">
        <f>IF(ISNA(MATCH(Sales!$B9580,Returns!$B$2:$B$297,0)),"No","Yes")</f>
        <v>No</v>
      </c>
      <c r="W9580" t="str">
        <f>INDEX(People!$A$2:$A$5,MATCH(Sales!$M9580,People!$B$2:$B$5,0))</f>
        <v>Chuck Magee</v>
      </c>
    </row>
    <row r="9581" spans="1:23" x14ac:dyDescent="0.25">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c r="V9581" t="str">
        <f>IF(ISNA(MATCH(Sales!$B9581,Returns!$B$2:$B$297,0)),"No","Yes")</f>
        <v>No</v>
      </c>
      <c r="W9581" t="str">
        <f>INDEX(People!$A$2:$A$5,MATCH(Sales!$M9581,People!$B$2:$B$5,0))</f>
        <v>Chuck Magee</v>
      </c>
    </row>
    <row r="9582" spans="1:23" x14ac:dyDescent="0.25">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c r="V9582" t="str">
        <f>IF(ISNA(MATCH(Sales!$B9582,Returns!$B$2:$B$297,0)),"No","Yes")</f>
        <v>No</v>
      </c>
      <c r="W9582" t="str">
        <f>INDEX(People!$A$2:$A$5,MATCH(Sales!$M9582,People!$B$2:$B$5,0))</f>
        <v>Chuck Magee</v>
      </c>
    </row>
    <row r="9583" spans="1:23" x14ac:dyDescent="0.25">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c r="V9583" t="str">
        <f>IF(ISNA(MATCH(Sales!$B9583,Returns!$B$2:$B$297,0)),"No","Yes")</f>
        <v>No</v>
      </c>
      <c r="W9583" t="str">
        <f>INDEX(People!$A$2:$A$5,MATCH(Sales!$M9583,People!$B$2:$B$5,0))</f>
        <v>Chuck Magee</v>
      </c>
    </row>
    <row r="9584" spans="1:23" x14ac:dyDescent="0.25">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IF(ISNA(MATCH(Sales!$B9584,Returns!$B$2:$B$297,0)),"No","Yes")</f>
        <v>No</v>
      </c>
      <c r="W9584" t="str">
        <f>INDEX(People!$A$2:$A$5,MATCH(Sales!$M9584,People!$B$2:$B$5,0))</f>
        <v>Chuck Magee</v>
      </c>
    </row>
    <row r="9585" spans="1:23" x14ac:dyDescent="0.25">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c r="V9585" t="str">
        <f>IF(ISNA(MATCH(Sales!$B9585,Returns!$B$2:$B$297,0)),"No","Yes")</f>
        <v>No</v>
      </c>
      <c r="W9585" t="str">
        <f>INDEX(People!$A$2:$A$5,MATCH(Sales!$M9585,People!$B$2:$B$5,0))</f>
        <v>Chuck Magee</v>
      </c>
    </row>
    <row r="9586" spans="1:23" x14ac:dyDescent="0.25">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c r="V9586" t="str">
        <f>IF(ISNA(MATCH(Sales!$B9586,Returns!$B$2:$B$297,0)),"No","Yes")</f>
        <v>No</v>
      </c>
      <c r="W9586" t="str">
        <f>INDEX(People!$A$2:$A$5,MATCH(Sales!$M9586,People!$B$2:$B$5,0))</f>
        <v>Kelly Williams</v>
      </c>
    </row>
    <row r="9587" spans="1:23" x14ac:dyDescent="0.25">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c r="V9587" t="str">
        <f>IF(ISNA(MATCH(Sales!$B9587,Returns!$B$2:$B$297,0)),"No","Yes")</f>
        <v>No</v>
      </c>
      <c r="W9587" t="str">
        <f>INDEX(People!$A$2:$A$5,MATCH(Sales!$M9587,People!$B$2:$B$5,0))</f>
        <v>Cassandra Brandow</v>
      </c>
    </row>
    <row r="9588" spans="1:23" x14ac:dyDescent="0.25">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c r="V9588" t="str">
        <f>IF(ISNA(MATCH(Sales!$B9588,Returns!$B$2:$B$297,0)),"No","Yes")</f>
        <v>No</v>
      </c>
      <c r="W9588" t="str">
        <f>INDEX(People!$A$2:$A$5,MATCH(Sales!$M9588,People!$B$2:$B$5,0))</f>
        <v>Anna Andreadi</v>
      </c>
    </row>
    <row r="9589" spans="1:23" x14ac:dyDescent="0.25">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IF(ISNA(MATCH(Sales!$B9589,Returns!$B$2:$B$297,0)),"No","Yes")</f>
        <v>No</v>
      </c>
      <c r="W9589" t="str">
        <f>INDEX(People!$A$2:$A$5,MATCH(Sales!$M9589,People!$B$2:$B$5,0))</f>
        <v>Kelly Williams</v>
      </c>
    </row>
    <row r="9590" spans="1:23" x14ac:dyDescent="0.25">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c r="V9590" t="str">
        <f>IF(ISNA(MATCH(Sales!$B9590,Returns!$B$2:$B$297,0)),"No","Yes")</f>
        <v>No</v>
      </c>
      <c r="W9590" t="str">
        <f>INDEX(People!$A$2:$A$5,MATCH(Sales!$M9590,People!$B$2:$B$5,0))</f>
        <v>Kelly Williams</v>
      </c>
    </row>
    <row r="9591" spans="1:23" x14ac:dyDescent="0.25">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c r="V9591" t="str">
        <f>IF(ISNA(MATCH(Sales!$B9591,Returns!$B$2:$B$297,0)),"No","Yes")</f>
        <v>No</v>
      </c>
      <c r="W9591" t="str">
        <f>INDEX(People!$A$2:$A$5,MATCH(Sales!$M9591,People!$B$2:$B$5,0))</f>
        <v>Kelly Williams</v>
      </c>
    </row>
    <row r="9592" spans="1:23" x14ac:dyDescent="0.25">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c r="V9592" t="str">
        <f>IF(ISNA(MATCH(Sales!$B9592,Returns!$B$2:$B$297,0)),"No","Yes")</f>
        <v>No</v>
      </c>
      <c r="W9592" t="str">
        <f>INDEX(People!$A$2:$A$5,MATCH(Sales!$M9592,People!$B$2:$B$5,0))</f>
        <v>Kelly Williams</v>
      </c>
    </row>
    <row r="9593" spans="1:23" x14ac:dyDescent="0.25">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c r="V9593" t="str">
        <f>IF(ISNA(MATCH(Sales!$B9593,Returns!$B$2:$B$297,0)),"No","Yes")</f>
        <v>No</v>
      </c>
      <c r="W9593" t="str">
        <f>INDEX(People!$A$2:$A$5,MATCH(Sales!$M9593,People!$B$2:$B$5,0))</f>
        <v>Kelly Williams</v>
      </c>
    </row>
    <row r="9594" spans="1:23" x14ac:dyDescent="0.25">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c r="V9594" t="str">
        <f>IF(ISNA(MATCH(Sales!$B9594,Returns!$B$2:$B$297,0)),"No","Yes")</f>
        <v>No</v>
      </c>
      <c r="W9594" t="str">
        <f>INDEX(People!$A$2:$A$5,MATCH(Sales!$M9594,People!$B$2:$B$5,0))</f>
        <v>Kelly Williams</v>
      </c>
    </row>
    <row r="9595" spans="1:23" x14ac:dyDescent="0.25">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c r="V9595" t="str">
        <f>IF(ISNA(MATCH(Sales!$B9595,Returns!$B$2:$B$297,0)),"No","Yes")</f>
        <v>Yes</v>
      </c>
      <c r="W9595" t="str">
        <f>INDEX(People!$A$2:$A$5,MATCH(Sales!$M9595,People!$B$2:$B$5,0))</f>
        <v>Chuck Magee</v>
      </c>
    </row>
    <row r="9596" spans="1:23" x14ac:dyDescent="0.25">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c r="V9596" t="str">
        <f>IF(ISNA(MATCH(Sales!$B9596,Returns!$B$2:$B$297,0)),"No","Yes")</f>
        <v>Yes</v>
      </c>
      <c r="W9596" t="str">
        <f>INDEX(People!$A$2:$A$5,MATCH(Sales!$M9596,People!$B$2:$B$5,0))</f>
        <v>Chuck Magee</v>
      </c>
    </row>
    <row r="9597" spans="1:23" x14ac:dyDescent="0.25">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IF(ISNA(MATCH(Sales!$B9597,Returns!$B$2:$B$297,0)),"No","Yes")</f>
        <v>No</v>
      </c>
      <c r="W9597" t="str">
        <f>INDEX(People!$A$2:$A$5,MATCH(Sales!$M9597,People!$B$2:$B$5,0))</f>
        <v>Anna Andreadi</v>
      </c>
    </row>
    <row r="9598" spans="1:23" x14ac:dyDescent="0.25">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c r="V9598" t="str">
        <f>IF(ISNA(MATCH(Sales!$B9598,Returns!$B$2:$B$297,0)),"No","Yes")</f>
        <v>No</v>
      </c>
      <c r="W9598" t="str">
        <f>INDEX(People!$A$2:$A$5,MATCH(Sales!$M9598,People!$B$2:$B$5,0))</f>
        <v>Anna Andreadi</v>
      </c>
    </row>
    <row r="9599" spans="1:23" x14ac:dyDescent="0.25">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c r="V9599" t="str">
        <f>IF(ISNA(MATCH(Sales!$B9599,Returns!$B$2:$B$297,0)),"No","Yes")</f>
        <v>No</v>
      </c>
      <c r="W9599" t="str">
        <f>INDEX(People!$A$2:$A$5,MATCH(Sales!$M9599,People!$B$2:$B$5,0))</f>
        <v>Anna Andreadi</v>
      </c>
    </row>
    <row r="9600" spans="1:23" x14ac:dyDescent="0.25">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c r="V9600" t="str">
        <f>IF(ISNA(MATCH(Sales!$B9600,Returns!$B$2:$B$297,0)),"No","Yes")</f>
        <v>No</v>
      </c>
      <c r="W9600" t="str">
        <f>INDEX(People!$A$2:$A$5,MATCH(Sales!$M9600,People!$B$2:$B$5,0))</f>
        <v>Anna Andreadi</v>
      </c>
    </row>
    <row r="9601" spans="1:23" x14ac:dyDescent="0.25">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c r="V9601" t="str">
        <f>IF(ISNA(MATCH(Sales!$B9601,Returns!$B$2:$B$297,0)),"No","Yes")</f>
        <v>No</v>
      </c>
      <c r="W9601" t="str">
        <f>INDEX(People!$A$2:$A$5,MATCH(Sales!$M9601,People!$B$2:$B$5,0))</f>
        <v>Anna Andreadi</v>
      </c>
    </row>
    <row r="9602" spans="1:23" x14ac:dyDescent="0.25">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c r="V9602" t="str">
        <f>IF(ISNA(MATCH(Sales!$B9602,Returns!$B$2:$B$297,0)),"No","Yes")</f>
        <v>No</v>
      </c>
      <c r="W9602" t="str">
        <f>INDEX(People!$A$2:$A$5,MATCH(Sales!$M9602,People!$B$2:$B$5,0))</f>
        <v>Kelly Williams</v>
      </c>
    </row>
    <row r="9603" spans="1:23" x14ac:dyDescent="0.25">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c r="V9603" t="str">
        <f>IF(ISNA(MATCH(Sales!$B9603,Returns!$B$2:$B$297,0)),"No","Yes")</f>
        <v>No</v>
      </c>
      <c r="W9603" t="str">
        <f>INDEX(People!$A$2:$A$5,MATCH(Sales!$M9603,People!$B$2:$B$5,0))</f>
        <v>Cassandra Brandow</v>
      </c>
    </row>
    <row r="9604" spans="1:23" x14ac:dyDescent="0.25">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c r="V9604" t="str">
        <f>IF(ISNA(MATCH(Sales!$B9604,Returns!$B$2:$B$297,0)),"No","Yes")</f>
        <v>No</v>
      </c>
      <c r="W9604" t="str">
        <f>INDEX(People!$A$2:$A$5,MATCH(Sales!$M9604,People!$B$2:$B$5,0))</f>
        <v>Cassandra Brandow</v>
      </c>
    </row>
    <row r="9605" spans="1:23" x14ac:dyDescent="0.25">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c r="V9605" t="str">
        <f>IF(ISNA(MATCH(Sales!$B9605,Returns!$B$2:$B$297,0)),"No","Yes")</f>
        <v>No</v>
      </c>
      <c r="W9605" t="str">
        <f>INDEX(People!$A$2:$A$5,MATCH(Sales!$M9605,People!$B$2:$B$5,0))</f>
        <v>Chuck Magee</v>
      </c>
    </row>
    <row r="9606" spans="1:23" x14ac:dyDescent="0.25">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c r="V9606" t="str">
        <f>IF(ISNA(MATCH(Sales!$B9606,Returns!$B$2:$B$297,0)),"No","Yes")</f>
        <v>No</v>
      </c>
      <c r="W9606" t="str">
        <f>INDEX(People!$A$2:$A$5,MATCH(Sales!$M9606,People!$B$2:$B$5,0))</f>
        <v>Cassandra Brandow</v>
      </c>
    </row>
    <row r="9607" spans="1:23" x14ac:dyDescent="0.25">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c r="V9607" t="str">
        <f>IF(ISNA(MATCH(Sales!$B9607,Returns!$B$2:$B$297,0)),"No","Yes")</f>
        <v>No</v>
      </c>
      <c r="W9607" t="str">
        <f>INDEX(People!$A$2:$A$5,MATCH(Sales!$M9607,People!$B$2:$B$5,0))</f>
        <v>Chuck Magee</v>
      </c>
    </row>
    <row r="9608" spans="1:23" x14ac:dyDescent="0.25">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c r="V9608" t="str">
        <f>IF(ISNA(MATCH(Sales!$B9608,Returns!$B$2:$B$297,0)),"No","Yes")</f>
        <v>No</v>
      </c>
      <c r="W9608" t="str">
        <f>INDEX(People!$A$2:$A$5,MATCH(Sales!$M9608,People!$B$2:$B$5,0))</f>
        <v>Chuck Magee</v>
      </c>
    </row>
    <row r="9609" spans="1:23" x14ac:dyDescent="0.25">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c r="V9609" t="str">
        <f>IF(ISNA(MATCH(Sales!$B9609,Returns!$B$2:$B$297,0)),"No","Yes")</f>
        <v>No</v>
      </c>
      <c r="W9609" t="str">
        <f>INDEX(People!$A$2:$A$5,MATCH(Sales!$M9609,People!$B$2:$B$5,0))</f>
        <v>Chuck Magee</v>
      </c>
    </row>
    <row r="9610" spans="1:23" x14ac:dyDescent="0.25">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IF(ISNA(MATCH(Sales!$B9610,Returns!$B$2:$B$297,0)),"No","Yes")</f>
        <v>No</v>
      </c>
      <c r="W9610" t="str">
        <f>INDEX(People!$A$2:$A$5,MATCH(Sales!$M9610,People!$B$2:$B$5,0))</f>
        <v>Chuck Magee</v>
      </c>
    </row>
    <row r="9611" spans="1:23" x14ac:dyDescent="0.25">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c r="V9611" t="str">
        <f>IF(ISNA(MATCH(Sales!$B9611,Returns!$B$2:$B$297,0)),"No","Yes")</f>
        <v>Yes</v>
      </c>
      <c r="W9611" t="str">
        <f>INDEX(People!$A$2:$A$5,MATCH(Sales!$M9611,People!$B$2:$B$5,0))</f>
        <v>Anna Andreadi</v>
      </c>
    </row>
    <row r="9612" spans="1:23" x14ac:dyDescent="0.25">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IF(ISNA(MATCH(Sales!$B9612,Returns!$B$2:$B$297,0)),"No","Yes")</f>
        <v>Yes</v>
      </c>
      <c r="W9612" t="str">
        <f>INDEX(People!$A$2:$A$5,MATCH(Sales!$M9612,People!$B$2:$B$5,0))</f>
        <v>Anna Andreadi</v>
      </c>
    </row>
    <row r="9613" spans="1:23" x14ac:dyDescent="0.25">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c r="V9613" t="str">
        <f>IF(ISNA(MATCH(Sales!$B9613,Returns!$B$2:$B$297,0)),"No","Yes")</f>
        <v>No</v>
      </c>
      <c r="W9613" t="str">
        <f>INDEX(People!$A$2:$A$5,MATCH(Sales!$M9613,People!$B$2:$B$5,0))</f>
        <v>Cassandra Brandow</v>
      </c>
    </row>
    <row r="9614" spans="1:23" x14ac:dyDescent="0.25">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c r="V9614" t="str">
        <f>IF(ISNA(MATCH(Sales!$B9614,Returns!$B$2:$B$297,0)),"No","Yes")</f>
        <v>No</v>
      </c>
      <c r="W9614" t="str">
        <f>INDEX(People!$A$2:$A$5,MATCH(Sales!$M9614,People!$B$2:$B$5,0))</f>
        <v>Anna Andreadi</v>
      </c>
    </row>
    <row r="9615" spans="1:23" x14ac:dyDescent="0.25">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c r="V9615" t="str">
        <f>IF(ISNA(MATCH(Sales!$B9615,Returns!$B$2:$B$297,0)),"No","Yes")</f>
        <v>No</v>
      </c>
      <c r="W9615" t="str">
        <f>INDEX(People!$A$2:$A$5,MATCH(Sales!$M9615,People!$B$2:$B$5,0))</f>
        <v>Anna Andreadi</v>
      </c>
    </row>
    <row r="9616" spans="1:23" x14ac:dyDescent="0.25">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c r="V9616" t="str">
        <f>IF(ISNA(MATCH(Sales!$B9616,Returns!$B$2:$B$297,0)),"No","Yes")</f>
        <v>No</v>
      </c>
      <c r="W9616" t="str">
        <f>INDEX(People!$A$2:$A$5,MATCH(Sales!$M9616,People!$B$2:$B$5,0))</f>
        <v>Anna Andreadi</v>
      </c>
    </row>
    <row r="9617" spans="1:23" x14ac:dyDescent="0.25">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IF(ISNA(MATCH(Sales!$B9617,Returns!$B$2:$B$297,0)),"No","Yes")</f>
        <v>No</v>
      </c>
      <c r="W9617" t="str">
        <f>INDEX(People!$A$2:$A$5,MATCH(Sales!$M9617,People!$B$2:$B$5,0))</f>
        <v>Anna Andreadi</v>
      </c>
    </row>
    <row r="9618" spans="1:23" x14ac:dyDescent="0.25">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c r="V9618" t="str">
        <f>IF(ISNA(MATCH(Sales!$B9618,Returns!$B$2:$B$297,0)),"No","Yes")</f>
        <v>No</v>
      </c>
      <c r="W9618" t="str">
        <f>INDEX(People!$A$2:$A$5,MATCH(Sales!$M9618,People!$B$2:$B$5,0))</f>
        <v>Anna Andreadi</v>
      </c>
    </row>
    <row r="9619" spans="1:23" x14ac:dyDescent="0.25">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c r="V9619" t="str">
        <f>IF(ISNA(MATCH(Sales!$B9619,Returns!$B$2:$B$297,0)),"No","Yes")</f>
        <v>No</v>
      </c>
      <c r="W9619" t="str">
        <f>INDEX(People!$A$2:$A$5,MATCH(Sales!$M9619,People!$B$2:$B$5,0))</f>
        <v>Chuck Magee</v>
      </c>
    </row>
    <row r="9620" spans="1:23" x14ac:dyDescent="0.25">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c r="V9620" t="str">
        <f>IF(ISNA(MATCH(Sales!$B9620,Returns!$B$2:$B$297,0)),"No","Yes")</f>
        <v>No</v>
      </c>
      <c r="W9620" t="str">
        <f>INDEX(People!$A$2:$A$5,MATCH(Sales!$M9620,People!$B$2:$B$5,0))</f>
        <v>Chuck Magee</v>
      </c>
    </row>
    <row r="9621" spans="1:23" x14ac:dyDescent="0.25">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c r="V9621" t="str">
        <f>IF(ISNA(MATCH(Sales!$B9621,Returns!$B$2:$B$297,0)),"No","Yes")</f>
        <v>No</v>
      </c>
      <c r="W9621" t="str">
        <f>INDEX(People!$A$2:$A$5,MATCH(Sales!$M9621,People!$B$2:$B$5,0))</f>
        <v>Chuck Magee</v>
      </c>
    </row>
    <row r="9622" spans="1:23" x14ac:dyDescent="0.25">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c r="V9622" t="str">
        <f>IF(ISNA(MATCH(Sales!$B9622,Returns!$B$2:$B$297,0)),"No","Yes")</f>
        <v>No</v>
      </c>
      <c r="W9622" t="str">
        <f>INDEX(People!$A$2:$A$5,MATCH(Sales!$M9622,People!$B$2:$B$5,0))</f>
        <v>Chuck Magee</v>
      </c>
    </row>
    <row r="9623" spans="1:23" x14ac:dyDescent="0.25">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c r="V9623" t="str">
        <f>IF(ISNA(MATCH(Sales!$B9623,Returns!$B$2:$B$297,0)),"No","Yes")</f>
        <v>No</v>
      </c>
      <c r="W9623" t="str">
        <f>INDEX(People!$A$2:$A$5,MATCH(Sales!$M9623,People!$B$2:$B$5,0))</f>
        <v>Chuck Magee</v>
      </c>
    </row>
    <row r="9624" spans="1:23" x14ac:dyDescent="0.25">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c r="V9624" t="str">
        <f>IF(ISNA(MATCH(Sales!$B9624,Returns!$B$2:$B$297,0)),"No","Yes")</f>
        <v>No</v>
      </c>
      <c r="W9624" t="str">
        <f>INDEX(People!$A$2:$A$5,MATCH(Sales!$M9624,People!$B$2:$B$5,0))</f>
        <v>Chuck Magee</v>
      </c>
    </row>
    <row r="9625" spans="1:23" x14ac:dyDescent="0.25">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c r="V9625" t="str">
        <f>IF(ISNA(MATCH(Sales!$B9625,Returns!$B$2:$B$297,0)),"No","Yes")</f>
        <v>No</v>
      </c>
      <c r="W9625" t="str">
        <f>INDEX(People!$A$2:$A$5,MATCH(Sales!$M9625,People!$B$2:$B$5,0))</f>
        <v>Kelly Williams</v>
      </c>
    </row>
    <row r="9626" spans="1:23" x14ac:dyDescent="0.25">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c r="V9626" t="str">
        <f>IF(ISNA(MATCH(Sales!$B9626,Returns!$B$2:$B$297,0)),"No","Yes")</f>
        <v>No</v>
      </c>
      <c r="W9626" t="str">
        <f>INDEX(People!$A$2:$A$5,MATCH(Sales!$M9626,People!$B$2:$B$5,0))</f>
        <v>Kelly Williams</v>
      </c>
    </row>
    <row r="9627" spans="1:23" x14ac:dyDescent="0.25">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c r="V9627" t="str">
        <f>IF(ISNA(MATCH(Sales!$B9627,Returns!$B$2:$B$297,0)),"No","Yes")</f>
        <v>No</v>
      </c>
      <c r="W9627" t="str">
        <f>INDEX(People!$A$2:$A$5,MATCH(Sales!$M9627,People!$B$2:$B$5,0))</f>
        <v>Kelly Williams</v>
      </c>
    </row>
    <row r="9628" spans="1:23" x14ac:dyDescent="0.25">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c r="V9628" t="str">
        <f>IF(ISNA(MATCH(Sales!$B9628,Returns!$B$2:$B$297,0)),"No","Yes")</f>
        <v>No</v>
      </c>
      <c r="W9628" t="str">
        <f>INDEX(People!$A$2:$A$5,MATCH(Sales!$M9628,People!$B$2:$B$5,0))</f>
        <v>Kelly Williams</v>
      </c>
    </row>
    <row r="9629" spans="1:23" x14ac:dyDescent="0.25">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c r="V9629" t="str">
        <f>IF(ISNA(MATCH(Sales!$B9629,Returns!$B$2:$B$297,0)),"No","Yes")</f>
        <v>No</v>
      </c>
      <c r="W9629" t="str">
        <f>INDEX(People!$A$2:$A$5,MATCH(Sales!$M9629,People!$B$2:$B$5,0))</f>
        <v>Kelly Williams</v>
      </c>
    </row>
    <row r="9630" spans="1:23" x14ac:dyDescent="0.25">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IF(ISNA(MATCH(Sales!$B9630,Returns!$B$2:$B$297,0)),"No","Yes")</f>
        <v>No</v>
      </c>
      <c r="W9630" t="str">
        <f>INDEX(People!$A$2:$A$5,MATCH(Sales!$M9630,People!$B$2:$B$5,0))</f>
        <v>Chuck Magee</v>
      </c>
    </row>
    <row r="9631" spans="1:23" x14ac:dyDescent="0.25">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c r="V9631" t="str">
        <f>IF(ISNA(MATCH(Sales!$B9631,Returns!$B$2:$B$297,0)),"No","Yes")</f>
        <v>No</v>
      </c>
      <c r="W9631" t="str">
        <f>INDEX(People!$A$2:$A$5,MATCH(Sales!$M9631,People!$B$2:$B$5,0))</f>
        <v>Chuck Magee</v>
      </c>
    </row>
    <row r="9632" spans="1:23" x14ac:dyDescent="0.25">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c r="V9632" t="str">
        <f>IF(ISNA(MATCH(Sales!$B9632,Returns!$B$2:$B$297,0)),"No","Yes")</f>
        <v>No</v>
      </c>
      <c r="W9632" t="str">
        <f>INDEX(People!$A$2:$A$5,MATCH(Sales!$M9632,People!$B$2:$B$5,0))</f>
        <v>Chuck Magee</v>
      </c>
    </row>
    <row r="9633" spans="1:23" x14ac:dyDescent="0.25">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c r="V9633" t="str">
        <f>IF(ISNA(MATCH(Sales!$B9633,Returns!$B$2:$B$297,0)),"No","Yes")</f>
        <v>No</v>
      </c>
      <c r="W9633" t="str">
        <f>INDEX(People!$A$2:$A$5,MATCH(Sales!$M9633,People!$B$2:$B$5,0))</f>
        <v>Chuck Magee</v>
      </c>
    </row>
    <row r="9634" spans="1:23" x14ac:dyDescent="0.25">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c r="V9634" t="str">
        <f>IF(ISNA(MATCH(Sales!$B9634,Returns!$B$2:$B$297,0)),"No","Yes")</f>
        <v>No</v>
      </c>
      <c r="W9634" t="str">
        <f>INDEX(People!$A$2:$A$5,MATCH(Sales!$M9634,People!$B$2:$B$5,0))</f>
        <v>Kelly Williams</v>
      </c>
    </row>
    <row r="9635" spans="1:23" x14ac:dyDescent="0.25">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c r="V9635" t="str">
        <f>IF(ISNA(MATCH(Sales!$B9635,Returns!$B$2:$B$297,0)),"No","Yes")</f>
        <v>No</v>
      </c>
      <c r="W9635" t="str">
        <f>INDEX(People!$A$2:$A$5,MATCH(Sales!$M9635,People!$B$2:$B$5,0))</f>
        <v>Chuck Magee</v>
      </c>
    </row>
    <row r="9636" spans="1:23" x14ac:dyDescent="0.25">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c r="V9636" t="str">
        <f>IF(ISNA(MATCH(Sales!$B9636,Returns!$B$2:$B$297,0)),"No","Yes")</f>
        <v>No</v>
      </c>
      <c r="W9636" t="str">
        <f>INDEX(People!$A$2:$A$5,MATCH(Sales!$M9636,People!$B$2:$B$5,0))</f>
        <v>Chuck Magee</v>
      </c>
    </row>
    <row r="9637" spans="1:23" x14ac:dyDescent="0.25">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c r="V9637" t="str">
        <f>IF(ISNA(MATCH(Sales!$B9637,Returns!$B$2:$B$297,0)),"No","Yes")</f>
        <v>No</v>
      </c>
      <c r="W9637" t="str">
        <f>INDEX(People!$A$2:$A$5,MATCH(Sales!$M9637,People!$B$2:$B$5,0))</f>
        <v>Chuck Magee</v>
      </c>
    </row>
    <row r="9638" spans="1:23" x14ac:dyDescent="0.25">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c r="V9638" t="str">
        <f>IF(ISNA(MATCH(Sales!$B9638,Returns!$B$2:$B$297,0)),"No","Yes")</f>
        <v>No</v>
      </c>
      <c r="W9638" t="str">
        <f>INDEX(People!$A$2:$A$5,MATCH(Sales!$M9638,People!$B$2:$B$5,0))</f>
        <v>Anna Andreadi</v>
      </c>
    </row>
    <row r="9639" spans="1:23" x14ac:dyDescent="0.25">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c r="V9639" t="str">
        <f>IF(ISNA(MATCH(Sales!$B9639,Returns!$B$2:$B$297,0)),"No","Yes")</f>
        <v>No</v>
      </c>
      <c r="W9639" t="str">
        <f>INDEX(People!$A$2:$A$5,MATCH(Sales!$M9639,People!$B$2:$B$5,0))</f>
        <v>Anna Andreadi</v>
      </c>
    </row>
    <row r="9640" spans="1:23" x14ac:dyDescent="0.25">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c r="V9640" t="str">
        <f>IF(ISNA(MATCH(Sales!$B9640,Returns!$B$2:$B$297,0)),"No","Yes")</f>
        <v>No</v>
      </c>
      <c r="W9640" t="str">
        <f>INDEX(People!$A$2:$A$5,MATCH(Sales!$M9640,People!$B$2:$B$5,0))</f>
        <v>Anna Andreadi</v>
      </c>
    </row>
    <row r="9641" spans="1:23" x14ac:dyDescent="0.25">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c r="V9641" t="str">
        <f>IF(ISNA(MATCH(Sales!$B9641,Returns!$B$2:$B$297,0)),"No","Yes")</f>
        <v>No</v>
      </c>
      <c r="W9641" t="str">
        <f>INDEX(People!$A$2:$A$5,MATCH(Sales!$M9641,People!$B$2:$B$5,0))</f>
        <v>Cassandra Brandow</v>
      </c>
    </row>
    <row r="9642" spans="1:23" x14ac:dyDescent="0.25">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c r="V9642" t="str">
        <f>IF(ISNA(MATCH(Sales!$B9642,Returns!$B$2:$B$297,0)),"No","Yes")</f>
        <v>No</v>
      </c>
      <c r="W9642" t="str">
        <f>INDEX(People!$A$2:$A$5,MATCH(Sales!$M9642,People!$B$2:$B$5,0))</f>
        <v>Anna Andreadi</v>
      </c>
    </row>
    <row r="9643" spans="1:23" x14ac:dyDescent="0.25">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c r="V9643" t="str">
        <f>IF(ISNA(MATCH(Sales!$B9643,Returns!$B$2:$B$297,0)),"No","Yes")</f>
        <v>No</v>
      </c>
      <c r="W9643" t="str">
        <f>INDEX(People!$A$2:$A$5,MATCH(Sales!$M9643,People!$B$2:$B$5,0))</f>
        <v>Anna Andreadi</v>
      </c>
    </row>
    <row r="9644" spans="1:23" x14ac:dyDescent="0.25">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c r="V9644" t="str">
        <f>IF(ISNA(MATCH(Sales!$B9644,Returns!$B$2:$B$297,0)),"No","Yes")</f>
        <v>No</v>
      </c>
      <c r="W9644" t="str">
        <f>INDEX(People!$A$2:$A$5,MATCH(Sales!$M9644,People!$B$2:$B$5,0))</f>
        <v>Anna Andreadi</v>
      </c>
    </row>
    <row r="9645" spans="1:23" x14ac:dyDescent="0.25">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c r="V9645" t="str">
        <f>IF(ISNA(MATCH(Sales!$B9645,Returns!$B$2:$B$297,0)),"No","Yes")</f>
        <v>No</v>
      </c>
      <c r="W9645" t="str">
        <f>INDEX(People!$A$2:$A$5,MATCH(Sales!$M9645,People!$B$2:$B$5,0))</f>
        <v>Anna Andreadi</v>
      </c>
    </row>
    <row r="9646" spans="1:23" x14ac:dyDescent="0.25">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c r="V9646" t="str">
        <f>IF(ISNA(MATCH(Sales!$B9646,Returns!$B$2:$B$297,0)),"No","Yes")</f>
        <v>No</v>
      </c>
      <c r="W9646" t="str">
        <f>INDEX(People!$A$2:$A$5,MATCH(Sales!$M9646,People!$B$2:$B$5,0))</f>
        <v>Anna Andreadi</v>
      </c>
    </row>
    <row r="9647" spans="1:23" x14ac:dyDescent="0.25">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c r="V9647" t="str">
        <f>IF(ISNA(MATCH(Sales!$B9647,Returns!$B$2:$B$297,0)),"No","Yes")</f>
        <v>No</v>
      </c>
      <c r="W9647" t="str">
        <f>INDEX(People!$A$2:$A$5,MATCH(Sales!$M9647,People!$B$2:$B$5,0))</f>
        <v>Anna Andreadi</v>
      </c>
    </row>
    <row r="9648" spans="1:23" x14ac:dyDescent="0.25">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c r="V9648" t="str">
        <f>IF(ISNA(MATCH(Sales!$B9648,Returns!$B$2:$B$297,0)),"No","Yes")</f>
        <v>No</v>
      </c>
      <c r="W9648" t="str">
        <f>INDEX(People!$A$2:$A$5,MATCH(Sales!$M9648,People!$B$2:$B$5,0))</f>
        <v>Anna Andreadi</v>
      </c>
    </row>
    <row r="9649" spans="1:23" x14ac:dyDescent="0.25">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c r="V9649" t="str">
        <f>IF(ISNA(MATCH(Sales!$B9649,Returns!$B$2:$B$297,0)),"No","Yes")</f>
        <v>No</v>
      </c>
      <c r="W9649" t="str">
        <f>INDEX(People!$A$2:$A$5,MATCH(Sales!$M9649,People!$B$2:$B$5,0))</f>
        <v>Kelly Williams</v>
      </c>
    </row>
    <row r="9650" spans="1:23" x14ac:dyDescent="0.25">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c r="V9650" t="str">
        <f>IF(ISNA(MATCH(Sales!$B9650,Returns!$B$2:$B$297,0)),"No","Yes")</f>
        <v>No</v>
      </c>
      <c r="W9650" t="str">
        <f>INDEX(People!$A$2:$A$5,MATCH(Sales!$M9650,People!$B$2:$B$5,0))</f>
        <v>Kelly Williams</v>
      </c>
    </row>
    <row r="9651" spans="1:23" x14ac:dyDescent="0.25">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c r="V9651" t="str">
        <f>IF(ISNA(MATCH(Sales!$B9651,Returns!$B$2:$B$297,0)),"No","Yes")</f>
        <v>No</v>
      </c>
      <c r="W9651" t="str">
        <f>INDEX(People!$A$2:$A$5,MATCH(Sales!$M9651,People!$B$2:$B$5,0))</f>
        <v>Anna Andreadi</v>
      </c>
    </row>
    <row r="9652" spans="1:23" x14ac:dyDescent="0.25">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c r="V9652" t="str">
        <f>IF(ISNA(MATCH(Sales!$B9652,Returns!$B$2:$B$297,0)),"No","Yes")</f>
        <v>No</v>
      </c>
      <c r="W9652" t="str">
        <f>INDEX(People!$A$2:$A$5,MATCH(Sales!$M9652,People!$B$2:$B$5,0))</f>
        <v>Anna Andreadi</v>
      </c>
    </row>
    <row r="9653" spans="1:23" x14ac:dyDescent="0.25">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c r="V9653" t="str">
        <f>IF(ISNA(MATCH(Sales!$B9653,Returns!$B$2:$B$297,0)),"No","Yes")</f>
        <v>No</v>
      </c>
      <c r="W9653" t="str">
        <f>INDEX(People!$A$2:$A$5,MATCH(Sales!$M9653,People!$B$2:$B$5,0))</f>
        <v>Anna Andreadi</v>
      </c>
    </row>
    <row r="9654" spans="1:23" x14ac:dyDescent="0.25">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IF(ISNA(MATCH(Sales!$B9654,Returns!$B$2:$B$297,0)),"No","Yes")</f>
        <v>No</v>
      </c>
      <c r="W9654" t="str">
        <f>INDEX(People!$A$2:$A$5,MATCH(Sales!$M9654,People!$B$2:$B$5,0))</f>
        <v>Anna Andreadi</v>
      </c>
    </row>
    <row r="9655" spans="1:23" x14ac:dyDescent="0.25">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c r="V9655" t="str">
        <f>IF(ISNA(MATCH(Sales!$B9655,Returns!$B$2:$B$297,0)),"No","Yes")</f>
        <v>No</v>
      </c>
      <c r="W9655" t="str">
        <f>INDEX(People!$A$2:$A$5,MATCH(Sales!$M9655,People!$B$2:$B$5,0))</f>
        <v>Anna Andreadi</v>
      </c>
    </row>
    <row r="9656" spans="1:23" x14ac:dyDescent="0.25">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c r="V9656" t="str">
        <f>IF(ISNA(MATCH(Sales!$B9656,Returns!$B$2:$B$297,0)),"No","Yes")</f>
        <v>No</v>
      </c>
      <c r="W9656" t="str">
        <f>INDEX(People!$A$2:$A$5,MATCH(Sales!$M9656,People!$B$2:$B$5,0))</f>
        <v>Anna Andreadi</v>
      </c>
    </row>
    <row r="9657" spans="1:23" x14ac:dyDescent="0.25">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c r="V9657" t="str">
        <f>IF(ISNA(MATCH(Sales!$B9657,Returns!$B$2:$B$297,0)),"No","Yes")</f>
        <v>No</v>
      </c>
      <c r="W9657" t="str">
        <f>INDEX(People!$A$2:$A$5,MATCH(Sales!$M9657,People!$B$2:$B$5,0))</f>
        <v>Chuck Magee</v>
      </c>
    </row>
    <row r="9658" spans="1:23" x14ac:dyDescent="0.25">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c r="V9658" t="str">
        <f>IF(ISNA(MATCH(Sales!$B9658,Returns!$B$2:$B$297,0)),"No","Yes")</f>
        <v>No</v>
      </c>
      <c r="W9658" t="str">
        <f>INDEX(People!$A$2:$A$5,MATCH(Sales!$M9658,People!$B$2:$B$5,0))</f>
        <v>Chuck Magee</v>
      </c>
    </row>
    <row r="9659" spans="1:23" x14ac:dyDescent="0.25">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c r="V9659" t="str">
        <f>IF(ISNA(MATCH(Sales!$B9659,Returns!$B$2:$B$297,0)),"No","Yes")</f>
        <v>No</v>
      </c>
      <c r="W9659" t="str">
        <f>INDEX(People!$A$2:$A$5,MATCH(Sales!$M9659,People!$B$2:$B$5,0))</f>
        <v>Chuck Magee</v>
      </c>
    </row>
    <row r="9660" spans="1:23" x14ac:dyDescent="0.25">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c r="V9660" t="str">
        <f>IF(ISNA(MATCH(Sales!$B9660,Returns!$B$2:$B$297,0)),"No","Yes")</f>
        <v>No</v>
      </c>
      <c r="W9660" t="str">
        <f>INDEX(People!$A$2:$A$5,MATCH(Sales!$M9660,People!$B$2:$B$5,0))</f>
        <v>Chuck Magee</v>
      </c>
    </row>
    <row r="9661" spans="1:23" x14ac:dyDescent="0.25">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c r="V9661" t="str">
        <f>IF(ISNA(MATCH(Sales!$B9661,Returns!$B$2:$B$297,0)),"No","Yes")</f>
        <v>No</v>
      </c>
      <c r="W9661" t="str">
        <f>INDEX(People!$A$2:$A$5,MATCH(Sales!$M9661,People!$B$2:$B$5,0))</f>
        <v>Anna Andreadi</v>
      </c>
    </row>
    <row r="9662" spans="1:23" x14ac:dyDescent="0.25">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c r="V9662" t="str">
        <f>IF(ISNA(MATCH(Sales!$B9662,Returns!$B$2:$B$297,0)),"No","Yes")</f>
        <v>No</v>
      </c>
      <c r="W9662" t="str">
        <f>INDEX(People!$A$2:$A$5,MATCH(Sales!$M9662,People!$B$2:$B$5,0))</f>
        <v>Anna Andreadi</v>
      </c>
    </row>
    <row r="9663" spans="1:23" x14ac:dyDescent="0.25">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c r="V9663" t="str">
        <f>IF(ISNA(MATCH(Sales!$B9663,Returns!$B$2:$B$297,0)),"No","Yes")</f>
        <v>No</v>
      </c>
      <c r="W9663" t="str">
        <f>INDEX(People!$A$2:$A$5,MATCH(Sales!$M9663,People!$B$2:$B$5,0))</f>
        <v>Anna Andreadi</v>
      </c>
    </row>
    <row r="9664" spans="1:23" x14ac:dyDescent="0.25">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c r="V9664" t="str">
        <f>IF(ISNA(MATCH(Sales!$B9664,Returns!$B$2:$B$297,0)),"No","Yes")</f>
        <v>No</v>
      </c>
      <c r="W9664" t="str">
        <f>INDEX(People!$A$2:$A$5,MATCH(Sales!$M9664,People!$B$2:$B$5,0))</f>
        <v>Anna Andreadi</v>
      </c>
    </row>
    <row r="9665" spans="1:23" x14ac:dyDescent="0.25">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c r="V9665" t="str">
        <f>IF(ISNA(MATCH(Sales!$B9665,Returns!$B$2:$B$297,0)),"No","Yes")</f>
        <v>No</v>
      </c>
      <c r="W9665" t="str">
        <f>INDEX(People!$A$2:$A$5,MATCH(Sales!$M9665,People!$B$2:$B$5,0))</f>
        <v>Anna Andreadi</v>
      </c>
    </row>
    <row r="9666" spans="1:23" x14ac:dyDescent="0.25">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c r="V9666" t="str">
        <f>IF(ISNA(MATCH(Sales!$B9666,Returns!$B$2:$B$297,0)),"No","Yes")</f>
        <v>No</v>
      </c>
      <c r="W9666" t="str">
        <f>INDEX(People!$A$2:$A$5,MATCH(Sales!$M9666,People!$B$2:$B$5,0))</f>
        <v>Anna Andreadi</v>
      </c>
    </row>
    <row r="9667" spans="1:23" x14ac:dyDescent="0.25">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c r="V9667" t="str">
        <f>IF(ISNA(MATCH(Sales!$B9667,Returns!$B$2:$B$297,0)),"No","Yes")</f>
        <v>No</v>
      </c>
      <c r="W9667" t="str">
        <f>INDEX(People!$A$2:$A$5,MATCH(Sales!$M9667,People!$B$2:$B$5,0))</f>
        <v>Anna Andreadi</v>
      </c>
    </row>
    <row r="9668" spans="1:23" x14ac:dyDescent="0.25">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c r="V9668" t="str">
        <f>IF(ISNA(MATCH(Sales!$B9668,Returns!$B$2:$B$297,0)),"No","Yes")</f>
        <v>No</v>
      </c>
      <c r="W9668" t="str">
        <f>INDEX(People!$A$2:$A$5,MATCH(Sales!$M9668,People!$B$2:$B$5,0))</f>
        <v>Anna Andreadi</v>
      </c>
    </row>
    <row r="9669" spans="1:23" x14ac:dyDescent="0.25">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c r="V9669" t="str">
        <f>IF(ISNA(MATCH(Sales!$B9669,Returns!$B$2:$B$297,0)),"No","Yes")</f>
        <v>No</v>
      </c>
      <c r="W9669" t="str">
        <f>INDEX(People!$A$2:$A$5,MATCH(Sales!$M9669,People!$B$2:$B$5,0))</f>
        <v>Anna Andreadi</v>
      </c>
    </row>
    <row r="9670" spans="1:23" x14ac:dyDescent="0.25">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c r="V9670" t="str">
        <f>IF(ISNA(MATCH(Sales!$B9670,Returns!$B$2:$B$297,0)),"No","Yes")</f>
        <v>No</v>
      </c>
      <c r="W9670" t="str">
        <f>INDEX(People!$A$2:$A$5,MATCH(Sales!$M9670,People!$B$2:$B$5,0))</f>
        <v>Anna Andreadi</v>
      </c>
    </row>
    <row r="9671" spans="1:23" x14ac:dyDescent="0.25">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c r="V9671" t="str">
        <f>IF(ISNA(MATCH(Sales!$B9671,Returns!$B$2:$B$297,0)),"No","Yes")</f>
        <v>No</v>
      </c>
      <c r="W9671" t="str">
        <f>INDEX(People!$A$2:$A$5,MATCH(Sales!$M9671,People!$B$2:$B$5,0))</f>
        <v>Cassandra Brandow</v>
      </c>
    </row>
    <row r="9672" spans="1:23" x14ac:dyDescent="0.25">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c r="V9672" t="str">
        <f>IF(ISNA(MATCH(Sales!$B9672,Returns!$B$2:$B$297,0)),"No","Yes")</f>
        <v>No</v>
      </c>
      <c r="W9672" t="str">
        <f>INDEX(People!$A$2:$A$5,MATCH(Sales!$M9672,People!$B$2:$B$5,0))</f>
        <v>Cassandra Brandow</v>
      </c>
    </row>
    <row r="9673" spans="1:23" x14ac:dyDescent="0.25">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IF(ISNA(MATCH(Sales!$B9673,Returns!$B$2:$B$297,0)),"No","Yes")</f>
        <v>No</v>
      </c>
      <c r="W9673" t="str">
        <f>INDEX(People!$A$2:$A$5,MATCH(Sales!$M9673,People!$B$2:$B$5,0))</f>
        <v>Anna Andreadi</v>
      </c>
    </row>
    <row r="9674" spans="1:23" x14ac:dyDescent="0.25">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c r="V9674" t="str">
        <f>IF(ISNA(MATCH(Sales!$B9674,Returns!$B$2:$B$297,0)),"No","Yes")</f>
        <v>No</v>
      </c>
      <c r="W9674" t="str">
        <f>INDEX(People!$A$2:$A$5,MATCH(Sales!$M9674,People!$B$2:$B$5,0))</f>
        <v>Chuck Magee</v>
      </c>
    </row>
    <row r="9675" spans="1:23" x14ac:dyDescent="0.25">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c r="V9675" t="str">
        <f>IF(ISNA(MATCH(Sales!$B9675,Returns!$B$2:$B$297,0)),"No","Yes")</f>
        <v>No</v>
      </c>
      <c r="W9675" t="str">
        <f>INDEX(People!$A$2:$A$5,MATCH(Sales!$M9675,People!$B$2:$B$5,0))</f>
        <v>Chuck Magee</v>
      </c>
    </row>
    <row r="9676" spans="1:23" x14ac:dyDescent="0.25">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c r="V9676" t="str">
        <f>IF(ISNA(MATCH(Sales!$B9676,Returns!$B$2:$B$297,0)),"No","Yes")</f>
        <v>No</v>
      </c>
      <c r="W9676" t="str">
        <f>INDEX(People!$A$2:$A$5,MATCH(Sales!$M9676,People!$B$2:$B$5,0))</f>
        <v>Kelly Williams</v>
      </c>
    </row>
    <row r="9677" spans="1:23" x14ac:dyDescent="0.25">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c r="V9677" t="str">
        <f>IF(ISNA(MATCH(Sales!$B9677,Returns!$B$2:$B$297,0)),"No","Yes")</f>
        <v>No</v>
      </c>
      <c r="W9677" t="str">
        <f>INDEX(People!$A$2:$A$5,MATCH(Sales!$M9677,People!$B$2:$B$5,0))</f>
        <v>Anna Andreadi</v>
      </c>
    </row>
    <row r="9678" spans="1:23" x14ac:dyDescent="0.25">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c r="V9678" t="str">
        <f>IF(ISNA(MATCH(Sales!$B9678,Returns!$B$2:$B$297,0)),"No","Yes")</f>
        <v>No</v>
      </c>
      <c r="W9678" t="str">
        <f>INDEX(People!$A$2:$A$5,MATCH(Sales!$M9678,People!$B$2:$B$5,0))</f>
        <v>Kelly Williams</v>
      </c>
    </row>
    <row r="9679" spans="1:23" x14ac:dyDescent="0.25">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c r="V9679" t="str">
        <f>IF(ISNA(MATCH(Sales!$B9679,Returns!$B$2:$B$297,0)),"No","Yes")</f>
        <v>No</v>
      </c>
      <c r="W9679" t="str">
        <f>INDEX(People!$A$2:$A$5,MATCH(Sales!$M9679,People!$B$2:$B$5,0))</f>
        <v>Chuck Magee</v>
      </c>
    </row>
    <row r="9680" spans="1:23" x14ac:dyDescent="0.25">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c r="V9680" t="str">
        <f>IF(ISNA(MATCH(Sales!$B9680,Returns!$B$2:$B$297,0)),"No","Yes")</f>
        <v>No</v>
      </c>
      <c r="W9680" t="str">
        <f>INDEX(People!$A$2:$A$5,MATCH(Sales!$M9680,People!$B$2:$B$5,0))</f>
        <v>Chuck Magee</v>
      </c>
    </row>
    <row r="9681" spans="1:23" x14ac:dyDescent="0.25">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c r="V9681" t="str">
        <f>IF(ISNA(MATCH(Sales!$B9681,Returns!$B$2:$B$297,0)),"No","Yes")</f>
        <v>No</v>
      </c>
      <c r="W9681" t="str">
        <f>INDEX(People!$A$2:$A$5,MATCH(Sales!$M9681,People!$B$2:$B$5,0))</f>
        <v>Anna Andreadi</v>
      </c>
    </row>
    <row r="9682" spans="1:23" x14ac:dyDescent="0.25">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c r="V9682" t="str">
        <f>IF(ISNA(MATCH(Sales!$B9682,Returns!$B$2:$B$297,0)),"No","Yes")</f>
        <v>No</v>
      </c>
      <c r="W9682" t="str">
        <f>INDEX(People!$A$2:$A$5,MATCH(Sales!$M9682,People!$B$2:$B$5,0))</f>
        <v>Anna Andreadi</v>
      </c>
    </row>
    <row r="9683" spans="1:23" x14ac:dyDescent="0.25">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c r="V9683" t="str">
        <f>IF(ISNA(MATCH(Sales!$B9683,Returns!$B$2:$B$297,0)),"No","Yes")</f>
        <v>No</v>
      </c>
      <c r="W9683" t="str">
        <f>INDEX(People!$A$2:$A$5,MATCH(Sales!$M9683,People!$B$2:$B$5,0))</f>
        <v>Anna Andreadi</v>
      </c>
    </row>
    <row r="9684" spans="1:23" x14ac:dyDescent="0.25">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IF(ISNA(MATCH(Sales!$B9684,Returns!$B$2:$B$297,0)),"No","Yes")</f>
        <v>No</v>
      </c>
      <c r="W9684" t="str">
        <f>INDEX(People!$A$2:$A$5,MATCH(Sales!$M9684,People!$B$2:$B$5,0))</f>
        <v>Anna Andreadi</v>
      </c>
    </row>
    <row r="9685" spans="1:23" x14ac:dyDescent="0.25">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IF(ISNA(MATCH(Sales!$B9685,Returns!$B$2:$B$297,0)),"No","Yes")</f>
        <v>No</v>
      </c>
      <c r="W9685" t="str">
        <f>INDEX(People!$A$2:$A$5,MATCH(Sales!$M9685,People!$B$2:$B$5,0))</f>
        <v>Anna Andreadi</v>
      </c>
    </row>
    <row r="9686" spans="1:23" x14ac:dyDescent="0.25">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c r="V9686" t="str">
        <f>IF(ISNA(MATCH(Sales!$B9686,Returns!$B$2:$B$297,0)),"No","Yes")</f>
        <v>No</v>
      </c>
      <c r="W9686" t="str">
        <f>INDEX(People!$A$2:$A$5,MATCH(Sales!$M9686,People!$B$2:$B$5,0))</f>
        <v>Anna Andreadi</v>
      </c>
    </row>
    <row r="9687" spans="1:23" x14ac:dyDescent="0.25">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c r="V9687" t="str">
        <f>IF(ISNA(MATCH(Sales!$B9687,Returns!$B$2:$B$297,0)),"No","Yes")</f>
        <v>No</v>
      </c>
      <c r="W9687" t="str">
        <f>INDEX(People!$A$2:$A$5,MATCH(Sales!$M9687,People!$B$2:$B$5,0))</f>
        <v>Anna Andreadi</v>
      </c>
    </row>
    <row r="9688" spans="1:23" x14ac:dyDescent="0.25">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c r="V9688" t="str">
        <f>IF(ISNA(MATCH(Sales!$B9688,Returns!$B$2:$B$297,0)),"No","Yes")</f>
        <v>No</v>
      </c>
      <c r="W9688" t="str">
        <f>INDEX(People!$A$2:$A$5,MATCH(Sales!$M9688,People!$B$2:$B$5,0))</f>
        <v>Anna Andreadi</v>
      </c>
    </row>
    <row r="9689" spans="1:23" x14ac:dyDescent="0.25">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c r="V9689" t="str">
        <f>IF(ISNA(MATCH(Sales!$B9689,Returns!$B$2:$B$297,0)),"No","Yes")</f>
        <v>No</v>
      </c>
      <c r="W9689" t="str">
        <f>INDEX(People!$A$2:$A$5,MATCH(Sales!$M9689,People!$B$2:$B$5,0))</f>
        <v>Kelly Williams</v>
      </c>
    </row>
    <row r="9690" spans="1:23" x14ac:dyDescent="0.25">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c r="V9690" t="str">
        <f>IF(ISNA(MATCH(Sales!$B9690,Returns!$B$2:$B$297,0)),"No","Yes")</f>
        <v>No</v>
      </c>
      <c r="W9690" t="str">
        <f>INDEX(People!$A$2:$A$5,MATCH(Sales!$M9690,People!$B$2:$B$5,0))</f>
        <v>Cassandra Brandow</v>
      </c>
    </row>
    <row r="9691" spans="1:23" x14ac:dyDescent="0.25">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c r="V9691" t="str">
        <f>IF(ISNA(MATCH(Sales!$B9691,Returns!$B$2:$B$297,0)),"No","Yes")</f>
        <v>No</v>
      </c>
      <c r="W9691" t="str">
        <f>INDEX(People!$A$2:$A$5,MATCH(Sales!$M9691,People!$B$2:$B$5,0))</f>
        <v>Cassandra Brandow</v>
      </c>
    </row>
    <row r="9692" spans="1:23" x14ac:dyDescent="0.25">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IF(ISNA(MATCH(Sales!$B9692,Returns!$B$2:$B$297,0)),"No","Yes")</f>
        <v>No</v>
      </c>
      <c r="W9692" t="str">
        <f>INDEX(People!$A$2:$A$5,MATCH(Sales!$M9692,People!$B$2:$B$5,0))</f>
        <v>Chuck Magee</v>
      </c>
    </row>
    <row r="9693" spans="1:23" x14ac:dyDescent="0.25">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c r="V9693" t="str">
        <f>IF(ISNA(MATCH(Sales!$B9693,Returns!$B$2:$B$297,0)),"No","Yes")</f>
        <v>No</v>
      </c>
      <c r="W9693" t="str">
        <f>INDEX(People!$A$2:$A$5,MATCH(Sales!$M9693,People!$B$2:$B$5,0))</f>
        <v>Kelly Williams</v>
      </c>
    </row>
    <row r="9694" spans="1:23" x14ac:dyDescent="0.25">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c r="V9694" t="str">
        <f>IF(ISNA(MATCH(Sales!$B9694,Returns!$B$2:$B$297,0)),"No","Yes")</f>
        <v>No</v>
      </c>
      <c r="W9694" t="str">
        <f>INDEX(People!$A$2:$A$5,MATCH(Sales!$M9694,People!$B$2:$B$5,0))</f>
        <v>Chuck Magee</v>
      </c>
    </row>
    <row r="9695" spans="1:23" x14ac:dyDescent="0.25">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c r="V9695" t="str">
        <f>IF(ISNA(MATCH(Sales!$B9695,Returns!$B$2:$B$297,0)),"No","Yes")</f>
        <v>No</v>
      </c>
      <c r="W9695" t="str">
        <f>INDEX(People!$A$2:$A$5,MATCH(Sales!$M9695,People!$B$2:$B$5,0))</f>
        <v>Anna Andreadi</v>
      </c>
    </row>
    <row r="9696" spans="1:23" x14ac:dyDescent="0.25">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c r="V9696" t="str">
        <f>IF(ISNA(MATCH(Sales!$B9696,Returns!$B$2:$B$297,0)),"No","Yes")</f>
        <v>No</v>
      </c>
      <c r="W9696" t="str">
        <f>INDEX(People!$A$2:$A$5,MATCH(Sales!$M9696,People!$B$2:$B$5,0))</f>
        <v>Anna Andreadi</v>
      </c>
    </row>
    <row r="9697" spans="1:23" x14ac:dyDescent="0.25">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c r="V9697" t="str">
        <f>IF(ISNA(MATCH(Sales!$B9697,Returns!$B$2:$B$297,0)),"No","Yes")</f>
        <v>No</v>
      </c>
      <c r="W9697" t="str">
        <f>INDEX(People!$A$2:$A$5,MATCH(Sales!$M9697,People!$B$2:$B$5,0))</f>
        <v>Chuck Magee</v>
      </c>
    </row>
    <row r="9698" spans="1:23" x14ac:dyDescent="0.25">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IF(ISNA(MATCH(Sales!$B9698,Returns!$B$2:$B$297,0)),"No","Yes")</f>
        <v>No</v>
      </c>
      <c r="W9698" t="str">
        <f>INDEX(People!$A$2:$A$5,MATCH(Sales!$M9698,People!$B$2:$B$5,0))</f>
        <v>Kelly Williams</v>
      </c>
    </row>
    <row r="9699" spans="1:23" x14ac:dyDescent="0.25">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c r="V9699" t="str">
        <f>IF(ISNA(MATCH(Sales!$B9699,Returns!$B$2:$B$297,0)),"No","Yes")</f>
        <v>No</v>
      </c>
      <c r="W9699" t="str">
        <f>INDEX(People!$A$2:$A$5,MATCH(Sales!$M9699,People!$B$2:$B$5,0))</f>
        <v>Chuck Magee</v>
      </c>
    </row>
    <row r="9700" spans="1:23" x14ac:dyDescent="0.25">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c r="V9700" t="str">
        <f>IF(ISNA(MATCH(Sales!$B9700,Returns!$B$2:$B$297,0)),"No","Yes")</f>
        <v>No</v>
      </c>
      <c r="W9700" t="str">
        <f>INDEX(People!$A$2:$A$5,MATCH(Sales!$M9700,People!$B$2:$B$5,0))</f>
        <v>Anna Andreadi</v>
      </c>
    </row>
    <row r="9701" spans="1:23" x14ac:dyDescent="0.25">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c r="V9701" t="str">
        <f>IF(ISNA(MATCH(Sales!$B9701,Returns!$B$2:$B$297,0)),"No","Yes")</f>
        <v>No</v>
      </c>
      <c r="W9701" t="str">
        <f>INDEX(People!$A$2:$A$5,MATCH(Sales!$M9701,People!$B$2:$B$5,0))</f>
        <v>Anna Andreadi</v>
      </c>
    </row>
    <row r="9702" spans="1:23" x14ac:dyDescent="0.25">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c r="V9702" t="str">
        <f>IF(ISNA(MATCH(Sales!$B9702,Returns!$B$2:$B$297,0)),"No","Yes")</f>
        <v>No</v>
      </c>
      <c r="W9702" t="str">
        <f>INDEX(People!$A$2:$A$5,MATCH(Sales!$M9702,People!$B$2:$B$5,0))</f>
        <v>Anna Andreadi</v>
      </c>
    </row>
    <row r="9703" spans="1:23" x14ac:dyDescent="0.25">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c r="V9703" t="str">
        <f>IF(ISNA(MATCH(Sales!$B9703,Returns!$B$2:$B$297,0)),"No","Yes")</f>
        <v>Yes</v>
      </c>
      <c r="W9703" t="str">
        <f>INDEX(People!$A$2:$A$5,MATCH(Sales!$M9703,People!$B$2:$B$5,0))</f>
        <v>Anna Andreadi</v>
      </c>
    </row>
    <row r="9704" spans="1:23" x14ac:dyDescent="0.25">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c r="V9704" t="str">
        <f>IF(ISNA(MATCH(Sales!$B9704,Returns!$B$2:$B$297,0)),"No","Yes")</f>
        <v>No</v>
      </c>
      <c r="W9704" t="str">
        <f>INDEX(People!$A$2:$A$5,MATCH(Sales!$M9704,People!$B$2:$B$5,0))</f>
        <v>Chuck Magee</v>
      </c>
    </row>
    <row r="9705" spans="1:23" x14ac:dyDescent="0.25">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IF(ISNA(MATCH(Sales!$B9705,Returns!$B$2:$B$297,0)),"No","Yes")</f>
        <v>No</v>
      </c>
      <c r="W9705" t="str">
        <f>INDEX(People!$A$2:$A$5,MATCH(Sales!$M9705,People!$B$2:$B$5,0))</f>
        <v>Chuck Magee</v>
      </c>
    </row>
    <row r="9706" spans="1:23" x14ac:dyDescent="0.25">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c r="V9706" t="str">
        <f>IF(ISNA(MATCH(Sales!$B9706,Returns!$B$2:$B$297,0)),"No","Yes")</f>
        <v>No</v>
      </c>
      <c r="W9706" t="str">
        <f>INDEX(People!$A$2:$A$5,MATCH(Sales!$M9706,People!$B$2:$B$5,0))</f>
        <v>Chuck Magee</v>
      </c>
    </row>
    <row r="9707" spans="1:23" x14ac:dyDescent="0.25">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c r="V9707" t="str">
        <f>IF(ISNA(MATCH(Sales!$B9707,Returns!$B$2:$B$297,0)),"No","Yes")</f>
        <v>No</v>
      </c>
      <c r="W9707" t="str">
        <f>INDEX(People!$A$2:$A$5,MATCH(Sales!$M9707,People!$B$2:$B$5,0))</f>
        <v>Anna Andreadi</v>
      </c>
    </row>
    <row r="9708" spans="1:23" x14ac:dyDescent="0.25">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c r="V9708" t="str">
        <f>IF(ISNA(MATCH(Sales!$B9708,Returns!$B$2:$B$297,0)),"No","Yes")</f>
        <v>Yes</v>
      </c>
      <c r="W9708" t="str">
        <f>INDEX(People!$A$2:$A$5,MATCH(Sales!$M9708,People!$B$2:$B$5,0))</f>
        <v>Anna Andreadi</v>
      </c>
    </row>
    <row r="9709" spans="1:23" x14ac:dyDescent="0.25">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IF(ISNA(MATCH(Sales!$B9709,Returns!$B$2:$B$297,0)),"No","Yes")</f>
        <v>Yes</v>
      </c>
      <c r="W9709" t="str">
        <f>INDEX(People!$A$2:$A$5,MATCH(Sales!$M9709,People!$B$2:$B$5,0))</f>
        <v>Anna Andreadi</v>
      </c>
    </row>
    <row r="9710" spans="1:23" x14ac:dyDescent="0.25">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c r="V9710" t="str">
        <f>IF(ISNA(MATCH(Sales!$B9710,Returns!$B$2:$B$297,0)),"No","Yes")</f>
        <v>Yes</v>
      </c>
      <c r="W9710" t="str">
        <f>INDEX(People!$A$2:$A$5,MATCH(Sales!$M9710,People!$B$2:$B$5,0))</f>
        <v>Anna Andreadi</v>
      </c>
    </row>
    <row r="9711" spans="1:23" x14ac:dyDescent="0.25">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c r="V9711" t="str">
        <f>IF(ISNA(MATCH(Sales!$B9711,Returns!$B$2:$B$297,0)),"No","Yes")</f>
        <v>Yes</v>
      </c>
      <c r="W9711" t="str">
        <f>INDEX(People!$A$2:$A$5,MATCH(Sales!$M9711,People!$B$2:$B$5,0))</f>
        <v>Anna Andreadi</v>
      </c>
    </row>
    <row r="9712" spans="1:23" x14ac:dyDescent="0.25">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c r="V9712" t="str">
        <f>IF(ISNA(MATCH(Sales!$B9712,Returns!$B$2:$B$297,0)),"No","Yes")</f>
        <v>No</v>
      </c>
      <c r="W9712" t="str">
        <f>INDEX(People!$A$2:$A$5,MATCH(Sales!$M9712,People!$B$2:$B$5,0))</f>
        <v>Chuck Magee</v>
      </c>
    </row>
    <row r="9713" spans="1:23" x14ac:dyDescent="0.25">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c r="V9713" t="str">
        <f>IF(ISNA(MATCH(Sales!$B9713,Returns!$B$2:$B$297,0)),"No","Yes")</f>
        <v>No</v>
      </c>
      <c r="W9713" t="str">
        <f>INDEX(People!$A$2:$A$5,MATCH(Sales!$M9713,People!$B$2:$B$5,0))</f>
        <v>Chuck Magee</v>
      </c>
    </row>
    <row r="9714" spans="1:23" x14ac:dyDescent="0.25">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IF(ISNA(MATCH(Sales!$B9714,Returns!$B$2:$B$297,0)),"No","Yes")</f>
        <v>No</v>
      </c>
      <c r="W9714" t="str">
        <f>INDEX(People!$A$2:$A$5,MATCH(Sales!$M9714,People!$B$2:$B$5,0))</f>
        <v>Chuck Magee</v>
      </c>
    </row>
    <row r="9715" spans="1:23" x14ac:dyDescent="0.25">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c r="V9715" t="str">
        <f>IF(ISNA(MATCH(Sales!$B9715,Returns!$B$2:$B$297,0)),"No","Yes")</f>
        <v>No</v>
      </c>
      <c r="W9715" t="str">
        <f>INDEX(People!$A$2:$A$5,MATCH(Sales!$M9715,People!$B$2:$B$5,0))</f>
        <v>Chuck Magee</v>
      </c>
    </row>
    <row r="9716" spans="1:23" x14ac:dyDescent="0.25">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c r="V9716" t="str">
        <f>IF(ISNA(MATCH(Sales!$B9716,Returns!$B$2:$B$297,0)),"No","Yes")</f>
        <v>No</v>
      </c>
      <c r="W9716" t="str">
        <f>INDEX(People!$A$2:$A$5,MATCH(Sales!$M9716,People!$B$2:$B$5,0))</f>
        <v>Chuck Magee</v>
      </c>
    </row>
    <row r="9717" spans="1:23" x14ac:dyDescent="0.25">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c r="V9717" t="str">
        <f>IF(ISNA(MATCH(Sales!$B9717,Returns!$B$2:$B$297,0)),"No","Yes")</f>
        <v>No</v>
      </c>
      <c r="W9717" t="str">
        <f>INDEX(People!$A$2:$A$5,MATCH(Sales!$M9717,People!$B$2:$B$5,0))</f>
        <v>Anna Andreadi</v>
      </c>
    </row>
    <row r="9718" spans="1:23" x14ac:dyDescent="0.25">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c r="V9718" t="str">
        <f>IF(ISNA(MATCH(Sales!$B9718,Returns!$B$2:$B$297,0)),"No","Yes")</f>
        <v>No</v>
      </c>
      <c r="W9718" t="str">
        <f>INDEX(People!$A$2:$A$5,MATCH(Sales!$M9718,People!$B$2:$B$5,0))</f>
        <v>Chuck Magee</v>
      </c>
    </row>
    <row r="9719" spans="1:23" x14ac:dyDescent="0.25">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c r="V9719" t="str">
        <f>IF(ISNA(MATCH(Sales!$B9719,Returns!$B$2:$B$297,0)),"No","Yes")</f>
        <v>No</v>
      </c>
      <c r="W9719" t="str">
        <f>INDEX(People!$A$2:$A$5,MATCH(Sales!$M9719,People!$B$2:$B$5,0))</f>
        <v>Kelly Williams</v>
      </c>
    </row>
    <row r="9720" spans="1:23" x14ac:dyDescent="0.25">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c r="V9720" t="str">
        <f>IF(ISNA(MATCH(Sales!$B9720,Returns!$B$2:$B$297,0)),"No","Yes")</f>
        <v>No</v>
      </c>
      <c r="W9720" t="str">
        <f>INDEX(People!$A$2:$A$5,MATCH(Sales!$M9720,People!$B$2:$B$5,0))</f>
        <v>Kelly Williams</v>
      </c>
    </row>
    <row r="9721" spans="1:23" x14ac:dyDescent="0.25">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IF(ISNA(MATCH(Sales!$B9721,Returns!$B$2:$B$297,0)),"No","Yes")</f>
        <v>No</v>
      </c>
      <c r="W9721" t="str">
        <f>INDEX(People!$A$2:$A$5,MATCH(Sales!$M9721,People!$B$2:$B$5,0))</f>
        <v>Chuck Magee</v>
      </c>
    </row>
    <row r="9722" spans="1:23" x14ac:dyDescent="0.25">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c r="V9722" t="str">
        <f>IF(ISNA(MATCH(Sales!$B9722,Returns!$B$2:$B$297,0)),"No","Yes")</f>
        <v>No</v>
      </c>
      <c r="W9722" t="str">
        <f>INDEX(People!$A$2:$A$5,MATCH(Sales!$M9722,People!$B$2:$B$5,0))</f>
        <v>Kelly Williams</v>
      </c>
    </row>
    <row r="9723" spans="1:23" x14ac:dyDescent="0.25">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c r="V9723" t="str">
        <f>IF(ISNA(MATCH(Sales!$B9723,Returns!$B$2:$B$297,0)),"No","Yes")</f>
        <v>No</v>
      </c>
      <c r="W9723" t="str">
        <f>INDEX(People!$A$2:$A$5,MATCH(Sales!$M9723,People!$B$2:$B$5,0))</f>
        <v>Chuck Magee</v>
      </c>
    </row>
    <row r="9724" spans="1:23" x14ac:dyDescent="0.25">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c r="V9724" t="str">
        <f>IF(ISNA(MATCH(Sales!$B9724,Returns!$B$2:$B$297,0)),"No","Yes")</f>
        <v>No</v>
      </c>
      <c r="W9724" t="str">
        <f>INDEX(People!$A$2:$A$5,MATCH(Sales!$M9724,People!$B$2:$B$5,0))</f>
        <v>Chuck Magee</v>
      </c>
    </row>
    <row r="9725" spans="1:23" x14ac:dyDescent="0.25">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c r="V9725" t="str">
        <f>IF(ISNA(MATCH(Sales!$B9725,Returns!$B$2:$B$297,0)),"No","Yes")</f>
        <v>No</v>
      </c>
      <c r="W9725" t="str">
        <f>INDEX(People!$A$2:$A$5,MATCH(Sales!$M9725,People!$B$2:$B$5,0))</f>
        <v>Chuck Magee</v>
      </c>
    </row>
    <row r="9726" spans="1:23" x14ac:dyDescent="0.25">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IF(ISNA(MATCH(Sales!$B9726,Returns!$B$2:$B$297,0)),"No","Yes")</f>
        <v>No</v>
      </c>
      <c r="W9726" t="str">
        <f>INDEX(People!$A$2:$A$5,MATCH(Sales!$M9726,People!$B$2:$B$5,0))</f>
        <v>Kelly Williams</v>
      </c>
    </row>
    <row r="9727" spans="1:23" x14ac:dyDescent="0.25">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c r="V9727" t="str">
        <f>IF(ISNA(MATCH(Sales!$B9727,Returns!$B$2:$B$297,0)),"No","Yes")</f>
        <v>No</v>
      </c>
      <c r="W9727" t="str">
        <f>INDEX(People!$A$2:$A$5,MATCH(Sales!$M9727,People!$B$2:$B$5,0))</f>
        <v>Anna Andreadi</v>
      </c>
    </row>
    <row r="9728" spans="1:23" x14ac:dyDescent="0.25">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c r="V9728" t="str">
        <f>IF(ISNA(MATCH(Sales!$B9728,Returns!$B$2:$B$297,0)),"No","Yes")</f>
        <v>Yes</v>
      </c>
      <c r="W9728" t="str">
        <f>INDEX(People!$A$2:$A$5,MATCH(Sales!$M9728,People!$B$2:$B$5,0))</f>
        <v>Chuck Magee</v>
      </c>
    </row>
    <row r="9729" spans="1:23" x14ac:dyDescent="0.25">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c r="V9729" t="str">
        <f>IF(ISNA(MATCH(Sales!$B9729,Returns!$B$2:$B$297,0)),"No","Yes")</f>
        <v>Yes</v>
      </c>
      <c r="W9729" t="str">
        <f>INDEX(People!$A$2:$A$5,MATCH(Sales!$M9729,People!$B$2:$B$5,0))</f>
        <v>Chuck Magee</v>
      </c>
    </row>
    <row r="9730" spans="1:23" x14ac:dyDescent="0.25">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c r="V9730" t="str">
        <f>IF(ISNA(MATCH(Sales!$B9730,Returns!$B$2:$B$297,0)),"No","Yes")</f>
        <v>Yes</v>
      </c>
      <c r="W9730" t="str">
        <f>INDEX(People!$A$2:$A$5,MATCH(Sales!$M9730,People!$B$2:$B$5,0))</f>
        <v>Chuck Magee</v>
      </c>
    </row>
    <row r="9731" spans="1:23" x14ac:dyDescent="0.25">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c r="V9731" t="str">
        <f>IF(ISNA(MATCH(Sales!$B9731,Returns!$B$2:$B$297,0)),"No","Yes")</f>
        <v>No</v>
      </c>
      <c r="W9731" t="str">
        <f>INDEX(People!$A$2:$A$5,MATCH(Sales!$M9731,People!$B$2:$B$5,0))</f>
        <v>Anna Andreadi</v>
      </c>
    </row>
    <row r="9732" spans="1:23" x14ac:dyDescent="0.25">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c r="V9732" t="str">
        <f>IF(ISNA(MATCH(Sales!$B9732,Returns!$B$2:$B$297,0)),"No","Yes")</f>
        <v>No</v>
      </c>
      <c r="W9732" t="str">
        <f>INDEX(People!$A$2:$A$5,MATCH(Sales!$M9732,People!$B$2:$B$5,0))</f>
        <v>Anna Andreadi</v>
      </c>
    </row>
    <row r="9733" spans="1:23" x14ac:dyDescent="0.25">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c r="V9733" t="str">
        <f>IF(ISNA(MATCH(Sales!$B9733,Returns!$B$2:$B$297,0)),"No","Yes")</f>
        <v>No</v>
      </c>
      <c r="W9733" t="str">
        <f>INDEX(People!$A$2:$A$5,MATCH(Sales!$M9733,People!$B$2:$B$5,0))</f>
        <v>Anna Andreadi</v>
      </c>
    </row>
    <row r="9734" spans="1:23" x14ac:dyDescent="0.25">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c r="V9734" t="str">
        <f>IF(ISNA(MATCH(Sales!$B9734,Returns!$B$2:$B$297,0)),"No","Yes")</f>
        <v>No</v>
      </c>
      <c r="W9734" t="str">
        <f>INDEX(People!$A$2:$A$5,MATCH(Sales!$M9734,People!$B$2:$B$5,0))</f>
        <v>Cassandra Brandow</v>
      </c>
    </row>
    <row r="9735" spans="1:23" x14ac:dyDescent="0.25">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c r="V9735" t="str">
        <f>IF(ISNA(MATCH(Sales!$B9735,Returns!$B$2:$B$297,0)),"No","Yes")</f>
        <v>No</v>
      </c>
      <c r="W9735" t="str">
        <f>INDEX(People!$A$2:$A$5,MATCH(Sales!$M9735,People!$B$2:$B$5,0))</f>
        <v>Cassandra Brandow</v>
      </c>
    </row>
    <row r="9736" spans="1:23" x14ac:dyDescent="0.25">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c r="V9736" t="str">
        <f>IF(ISNA(MATCH(Sales!$B9736,Returns!$B$2:$B$297,0)),"No","Yes")</f>
        <v>No</v>
      </c>
      <c r="W9736" t="str">
        <f>INDEX(People!$A$2:$A$5,MATCH(Sales!$M9736,People!$B$2:$B$5,0))</f>
        <v>Cassandra Brandow</v>
      </c>
    </row>
    <row r="9737" spans="1:23" x14ac:dyDescent="0.25">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c r="V9737" t="str">
        <f>IF(ISNA(MATCH(Sales!$B9737,Returns!$B$2:$B$297,0)),"No","Yes")</f>
        <v>No</v>
      </c>
      <c r="W9737" t="str">
        <f>INDEX(People!$A$2:$A$5,MATCH(Sales!$M9737,People!$B$2:$B$5,0))</f>
        <v>Chuck Magee</v>
      </c>
    </row>
    <row r="9738" spans="1:23" x14ac:dyDescent="0.25">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IF(ISNA(MATCH(Sales!$B9738,Returns!$B$2:$B$297,0)),"No","Yes")</f>
        <v>No</v>
      </c>
      <c r="W9738" t="str">
        <f>INDEX(People!$A$2:$A$5,MATCH(Sales!$M9738,People!$B$2:$B$5,0))</f>
        <v>Kelly Williams</v>
      </c>
    </row>
    <row r="9739" spans="1:23" x14ac:dyDescent="0.25">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c r="V9739" t="str">
        <f>IF(ISNA(MATCH(Sales!$B9739,Returns!$B$2:$B$297,0)),"No","Yes")</f>
        <v>No</v>
      </c>
      <c r="W9739" t="str">
        <f>INDEX(People!$A$2:$A$5,MATCH(Sales!$M9739,People!$B$2:$B$5,0))</f>
        <v>Anna Andreadi</v>
      </c>
    </row>
    <row r="9740" spans="1:23" x14ac:dyDescent="0.25">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c r="V9740" t="str">
        <f>IF(ISNA(MATCH(Sales!$B9740,Returns!$B$2:$B$297,0)),"No","Yes")</f>
        <v>No</v>
      </c>
      <c r="W9740" t="str">
        <f>INDEX(People!$A$2:$A$5,MATCH(Sales!$M9740,People!$B$2:$B$5,0))</f>
        <v>Anna Andreadi</v>
      </c>
    </row>
    <row r="9741" spans="1:23" x14ac:dyDescent="0.25">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c r="V9741" t="str">
        <f>IF(ISNA(MATCH(Sales!$B9741,Returns!$B$2:$B$297,0)),"No","Yes")</f>
        <v>No</v>
      </c>
      <c r="W9741" t="str">
        <f>INDEX(People!$A$2:$A$5,MATCH(Sales!$M9741,People!$B$2:$B$5,0))</f>
        <v>Anna Andreadi</v>
      </c>
    </row>
    <row r="9742" spans="1:23" x14ac:dyDescent="0.25">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c r="V9742" t="str">
        <f>IF(ISNA(MATCH(Sales!$B9742,Returns!$B$2:$B$297,0)),"No","Yes")</f>
        <v>No</v>
      </c>
      <c r="W9742" t="str">
        <f>INDEX(People!$A$2:$A$5,MATCH(Sales!$M9742,People!$B$2:$B$5,0))</f>
        <v>Anna Andreadi</v>
      </c>
    </row>
    <row r="9743" spans="1:23" x14ac:dyDescent="0.25">
      <c r="A9743">
        <v>9742</v>
      </c>
      <c r="B9743" t="s">
        <v>10819</v>
      </c>
      <c r="C9743" s="1">
        <v>42316</v>
      </c>
      <c r="D9743" s="1">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c r="V9743" t="str">
        <f>IF(ISNA(MATCH(Sales!$B9743,Returns!$B$2:$B$297,0)),"No","Yes")</f>
        <v>No</v>
      </c>
      <c r="W9743" t="str">
        <f>INDEX(People!$A$2:$A$5,MATCH(Sales!$M9743,People!$B$2:$B$5,0))</f>
        <v>Chuck Magee</v>
      </c>
    </row>
    <row r="9744" spans="1:23" x14ac:dyDescent="0.25">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c r="V9744" t="str">
        <f>IF(ISNA(MATCH(Sales!$B9744,Returns!$B$2:$B$297,0)),"No","Yes")</f>
        <v>No</v>
      </c>
      <c r="W9744" t="str">
        <f>INDEX(People!$A$2:$A$5,MATCH(Sales!$M9744,People!$B$2:$B$5,0))</f>
        <v>Anna Andreadi</v>
      </c>
    </row>
    <row r="9745" spans="1:23" x14ac:dyDescent="0.25">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IF(ISNA(MATCH(Sales!$B9745,Returns!$B$2:$B$297,0)),"No","Yes")</f>
        <v>No</v>
      </c>
      <c r="W9745" t="str">
        <f>INDEX(People!$A$2:$A$5,MATCH(Sales!$M9745,People!$B$2:$B$5,0))</f>
        <v>Chuck Magee</v>
      </c>
    </row>
    <row r="9746" spans="1:23" x14ac:dyDescent="0.25">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c r="V9746" t="str">
        <f>IF(ISNA(MATCH(Sales!$B9746,Returns!$B$2:$B$297,0)),"No","Yes")</f>
        <v>No</v>
      </c>
      <c r="W9746" t="str">
        <f>INDEX(People!$A$2:$A$5,MATCH(Sales!$M9746,People!$B$2:$B$5,0))</f>
        <v>Kelly Williams</v>
      </c>
    </row>
    <row r="9747" spans="1:23" x14ac:dyDescent="0.25">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c r="V9747" t="str">
        <f>IF(ISNA(MATCH(Sales!$B9747,Returns!$B$2:$B$297,0)),"No","Yes")</f>
        <v>No</v>
      </c>
      <c r="W9747" t="str">
        <f>INDEX(People!$A$2:$A$5,MATCH(Sales!$M9747,People!$B$2:$B$5,0))</f>
        <v>Anna Andreadi</v>
      </c>
    </row>
    <row r="9748" spans="1:23" x14ac:dyDescent="0.25">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c r="V9748" t="str">
        <f>IF(ISNA(MATCH(Sales!$B9748,Returns!$B$2:$B$297,0)),"No","Yes")</f>
        <v>No</v>
      </c>
      <c r="W9748" t="str">
        <f>INDEX(People!$A$2:$A$5,MATCH(Sales!$M9748,People!$B$2:$B$5,0))</f>
        <v>Anna Andreadi</v>
      </c>
    </row>
    <row r="9749" spans="1:23" x14ac:dyDescent="0.25">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c r="V9749" t="str">
        <f>IF(ISNA(MATCH(Sales!$B9749,Returns!$B$2:$B$297,0)),"No","Yes")</f>
        <v>No</v>
      </c>
      <c r="W9749" t="str">
        <f>INDEX(People!$A$2:$A$5,MATCH(Sales!$M9749,People!$B$2:$B$5,0))</f>
        <v>Kelly Williams</v>
      </c>
    </row>
    <row r="9750" spans="1:23" x14ac:dyDescent="0.25">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c r="V9750" t="str">
        <f>IF(ISNA(MATCH(Sales!$B9750,Returns!$B$2:$B$297,0)),"No","Yes")</f>
        <v>No</v>
      </c>
      <c r="W9750" t="str">
        <f>INDEX(People!$A$2:$A$5,MATCH(Sales!$M9750,People!$B$2:$B$5,0))</f>
        <v>Kelly Williams</v>
      </c>
    </row>
    <row r="9751" spans="1:23" x14ac:dyDescent="0.25">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IF(ISNA(MATCH(Sales!$B9751,Returns!$B$2:$B$297,0)),"No","Yes")</f>
        <v>No</v>
      </c>
      <c r="W9751" t="str">
        <f>INDEX(People!$A$2:$A$5,MATCH(Sales!$M9751,People!$B$2:$B$5,0))</f>
        <v>Chuck Magee</v>
      </c>
    </row>
    <row r="9752" spans="1:23" x14ac:dyDescent="0.25">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c r="V9752" t="str">
        <f>IF(ISNA(MATCH(Sales!$B9752,Returns!$B$2:$B$297,0)),"No","Yes")</f>
        <v>No</v>
      </c>
      <c r="W9752" t="str">
        <f>INDEX(People!$A$2:$A$5,MATCH(Sales!$M9752,People!$B$2:$B$5,0))</f>
        <v>Kelly Williams</v>
      </c>
    </row>
    <row r="9753" spans="1:23" x14ac:dyDescent="0.25">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IF(ISNA(MATCH(Sales!$B9753,Returns!$B$2:$B$297,0)),"No","Yes")</f>
        <v>No</v>
      </c>
      <c r="W9753" t="str">
        <f>INDEX(People!$A$2:$A$5,MATCH(Sales!$M9753,People!$B$2:$B$5,0))</f>
        <v>Kelly Williams</v>
      </c>
    </row>
    <row r="9754" spans="1:23" x14ac:dyDescent="0.25">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c r="V9754" t="str">
        <f>IF(ISNA(MATCH(Sales!$B9754,Returns!$B$2:$B$297,0)),"No","Yes")</f>
        <v>No</v>
      </c>
      <c r="W9754" t="str">
        <f>INDEX(People!$A$2:$A$5,MATCH(Sales!$M9754,People!$B$2:$B$5,0))</f>
        <v>Anna Andreadi</v>
      </c>
    </row>
    <row r="9755" spans="1:23" x14ac:dyDescent="0.25">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c r="V9755" t="str">
        <f>IF(ISNA(MATCH(Sales!$B9755,Returns!$B$2:$B$297,0)),"No","Yes")</f>
        <v>No</v>
      </c>
      <c r="W9755" t="str">
        <f>INDEX(People!$A$2:$A$5,MATCH(Sales!$M9755,People!$B$2:$B$5,0))</f>
        <v>Cassandra Brandow</v>
      </c>
    </row>
    <row r="9756" spans="1:23" x14ac:dyDescent="0.25">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IF(ISNA(MATCH(Sales!$B9756,Returns!$B$2:$B$297,0)),"No","Yes")</f>
        <v>No</v>
      </c>
      <c r="W9756" t="str">
        <f>INDEX(People!$A$2:$A$5,MATCH(Sales!$M9756,People!$B$2:$B$5,0))</f>
        <v>Cassandra Brandow</v>
      </c>
    </row>
    <row r="9757" spans="1:23" x14ac:dyDescent="0.25">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c r="V9757" t="str">
        <f>IF(ISNA(MATCH(Sales!$B9757,Returns!$B$2:$B$297,0)),"No","Yes")</f>
        <v>No</v>
      </c>
      <c r="W9757" t="str">
        <f>INDEX(People!$A$2:$A$5,MATCH(Sales!$M9757,People!$B$2:$B$5,0))</f>
        <v>Cassandra Brandow</v>
      </c>
    </row>
    <row r="9758" spans="1:23" x14ac:dyDescent="0.25">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c r="V9758" t="str">
        <f>IF(ISNA(MATCH(Sales!$B9758,Returns!$B$2:$B$297,0)),"No","Yes")</f>
        <v>No</v>
      </c>
      <c r="W9758" t="str">
        <f>INDEX(People!$A$2:$A$5,MATCH(Sales!$M9758,People!$B$2:$B$5,0))</f>
        <v>Cassandra Brandow</v>
      </c>
    </row>
    <row r="9759" spans="1:23" x14ac:dyDescent="0.25">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c r="V9759" t="str">
        <f>IF(ISNA(MATCH(Sales!$B9759,Returns!$B$2:$B$297,0)),"No","Yes")</f>
        <v>No</v>
      </c>
      <c r="W9759" t="str">
        <f>INDEX(People!$A$2:$A$5,MATCH(Sales!$M9759,People!$B$2:$B$5,0))</f>
        <v>Cassandra Brandow</v>
      </c>
    </row>
    <row r="9760" spans="1:23" x14ac:dyDescent="0.25">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IF(ISNA(MATCH(Sales!$B9760,Returns!$B$2:$B$297,0)),"No","Yes")</f>
        <v>No</v>
      </c>
      <c r="W9760" t="str">
        <f>INDEX(People!$A$2:$A$5,MATCH(Sales!$M9760,People!$B$2:$B$5,0))</f>
        <v>Cassandra Brandow</v>
      </c>
    </row>
    <row r="9761" spans="1:23" x14ac:dyDescent="0.25">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c r="V9761" t="str">
        <f>IF(ISNA(MATCH(Sales!$B9761,Returns!$B$2:$B$297,0)),"No","Yes")</f>
        <v>No</v>
      </c>
      <c r="W9761" t="str">
        <f>INDEX(People!$A$2:$A$5,MATCH(Sales!$M9761,People!$B$2:$B$5,0))</f>
        <v>Anna Andreadi</v>
      </c>
    </row>
    <row r="9762" spans="1:23" x14ac:dyDescent="0.25">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c r="V9762" t="str">
        <f>IF(ISNA(MATCH(Sales!$B9762,Returns!$B$2:$B$297,0)),"No","Yes")</f>
        <v>No</v>
      </c>
      <c r="W9762" t="str">
        <f>INDEX(People!$A$2:$A$5,MATCH(Sales!$M9762,People!$B$2:$B$5,0))</f>
        <v>Cassandra Brandow</v>
      </c>
    </row>
    <row r="9763" spans="1:23" x14ac:dyDescent="0.25">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c r="V9763" t="str">
        <f>IF(ISNA(MATCH(Sales!$B9763,Returns!$B$2:$B$297,0)),"No","Yes")</f>
        <v>No</v>
      </c>
      <c r="W9763" t="str">
        <f>INDEX(People!$A$2:$A$5,MATCH(Sales!$M9763,People!$B$2:$B$5,0))</f>
        <v>Anna Andreadi</v>
      </c>
    </row>
    <row r="9764" spans="1:23" x14ac:dyDescent="0.25">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c r="V9764" t="str">
        <f>IF(ISNA(MATCH(Sales!$B9764,Returns!$B$2:$B$297,0)),"No","Yes")</f>
        <v>No</v>
      </c>
      <c r="W9764" t="str">
        <f>INDEX(People!$A$2:$A$5,MATCH(Sales!$M9764,People!$B$2:$B$5,0))</f>
        <v>Anna Andreadi</v>
      </c>
    </row>
    <row r="9765" spans="1:23" x14ac:dyDescent="0.25">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c r="V9765" t="str">
        <f>IF(ISNA(MATCH(Sales!$B9765,Returns!$B$2:$B$297,0)),"No","Yes")</f>
        <v>No</v>
      </c>
      <c r="W9765" t="str">
        <f>INDEX(People!$A$2:$A$5,MATCH(Sales!$M9765,People!$B$2:$B$5,0))</f>
        <v>Anna Andreadi</v>
      </c>
    </row>
    <row r="9766" spans="1:23" x14ac:dyDescent="0.25">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c r="V9766" t="str">
        <f>IF(ISNA(MATCH(Sales!$B9766,Returns!$B$2:$B$297,0)),"No","Yes")</f>
        <v>No</v>
      </c>
      <c r="W9766" t="str">
        <f>INDEX(People!$A$2:$A$5,MATCH(Sales!$M9766,People!$B$2:$B$5,0))</f>
        <v>Anna Andreadi</v>
      </c>
    </row>
    <row r="9767" spans="1:23" x14ac:dyDescent="0.25">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c r="V9767" t="str">
        <f>IF(ISNA(MATCH(Sales!$B9767,Returns!$B$2:$B$297,0)),"No","Yes")</f>
        <v>No</v>
      </c>
      <c r="W9767" t="str">
        <f>INDEX(People!$A$2:$A$5,MATCH(Sales!$M9767,People!$B$2:$B$5,0))</f>
        <v>Chuck Magee</v>
      </c>
    </row>
    <row r="9768" spans="1:23" x14ac:dyDescent="0.25">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c r="V9768" t="str">
        <f>IF(ISNA(MATCH(Sales!$B9768,Returns!$B$2:$B$297,0)),"No","Yes")</f>
        <v>No</v>
      </c>
      <c r="W9768" t="str">
        <f>INDEX(People!$A$2:$A$5,MATCH(Sales!$M9768,People!$B$2:$B$5,0))</f>
        <v>Chuck Magee</v>
      </c>
    </row>
    <row r="9769" spans="1:23" x14ac:dyDescent="0.25">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c r="V9769" t="str">
        <f>IF(ISNA(MATCH(Sales!$B9769,Returns!$B$2:$B$297,0)),"No","Yes")</f>
        <v>No</v>
      </c>
      <c r="W9769" t="str">
        <f>INDEX(People!$A$2:$A$5,MATCH(Sales!$M9769,People!$B$2:$B$5,0))</f>
        <v>Kelly Williams</v>
      </c>
    </row>
    <row r="9770" spans="1:23" x14ac:dyDescent="0.25">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c r="V9770" t="str">
        <f>IF(ISNA(MATCH(Sales!$B9770,Returns!$B$2:$B$297,0)),"No","Yes")</f>
        <v>Yes</v>
      </c>
      <c r="W9770" t="str">
        <f>INDEX(People!$A$2:$A$5,MATCH(Sales!$M9770,People!$B$2:$B$5,0))</f>
        <v>Anna Andreadi</v>
      </c>
    </row>
    <row r="9771" spans="1:23" x14ac:dyDescent="0.25">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c r="V9771" t="str">
        <f>IF(ISNA(MATCH(Sales!$B9771,Returns!$B$2:$B$297,0)),"No","Yes")</f>
        <v>No</v>
      </c>
      <c r="W9771" t="str">
        <f>INDEX(People!$A$2:$A$5,MATCH(Sales!$M9771,People!$B$2:$B$5,0))</f>
        <v>Cassandra Brandow</v>
      </c>
    </row>
    <row r="9772" spans="1:23" x14ac:dyDescent="0.25">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c r="V9772" t="str">
        <f>IF(ISNA(MATCH(Sales!$B9772,Returns!$B$2:$B$297,0)),"No","Yes")</f>
        <v>No</v>
      </c>
      <c r="W9772" t="str">
        <f>INDEX(People!$A$2:$A$5,MATCH(Sales!$M9772,People!$B$2:$B$5,0))</f>
        <v>Cassandra Brandow</v>
      </c>
    </row>
    <row r="9773" spans="1:23" x14ac:dyDescent="0.25">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c r="V9773" t="str">
        <f>IF(ISNA(MATCH(Sales!$B9773,Returns!$B$2:$B$297,0)),"No","Yes")</f>
        <v>No</v>
      </c>
      <c r="W9773" t="str">
        <f>INDEX(People!$A$2:$A$5,MATCH(Sales!$M9773,People!$B$2:$B$5,0))</f>
        <v>Cassandra Brandow</v>
      </c>
    </row>
    <row r="9774" spans="1:23" x14ac:dyDescent="0.25">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c r="V9774" t="str">
        <f>IF(ISNA(MATCH(Sales!$B9774,Returns!$B$2:$B$297,0)),"No","Yes")</f>
        <v>No</v>
      </c>
      <c r="W9774" t="str">
        <f>INDEX(People!$A$2:$A$5,MATCH(Sales!$M9774,People!$B$2:$B$5,0))</f>
        <v>Chuck Magee</v>
      </c>
    </row>
    <row r="9775" spans="1:23" x14ac:dyDescent="0.25">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c r="V9775" t="str">
        <f>IF(ISNA(MATCH(Sales!$B9775,Returns!$B$2:$B$297,0)),"No","Yes")</f>
        <v>No</v>
      </c>
      <c r="W9775" t="str">
        <f>INDEX(People!$A$2:$A$5,MATCH(Sales!$M9775,People!$B$2:$B$5,0))</f>
        <v>Cassandra Brandow</v>
      </c>
    </row>
    <row r="9776" spans="1:23" x14ac:dyDescent="0.25">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c r="V9776" t="str">
        <f>IF(ISNA(MATCH(Sales!$B9776,Returns!$B$2:$B$297,0)),"No","Yes")</f>
        <v>Yes</v>
      </c>
      <c r="W9776" t="str">
        <f>INDEX(People!$A$2:$A$5,MATCH(Sales!$M9776,People!$B$2:$B$5,0))</f>
        <v>Kelly Williams</v>
      </c>
    </row>
    <row r="9777" spans="1:23" x14ac:dyDescent="0.25">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c r="V9777" t="str">
        <f>IF(ISNA(MATCH(Sales!$B9777,Returns!$B$2:$B$297,0)),"No","Yes")</f>
        <v>Yes</v>
      </c>
      <c r="W9777" t="str">
        <f>INDEX(People!$A$2:$A$5,MATCH(Sales!$M9777,People!$B$2:$B$5,0))</f>
        <v>Kelly Williams</v>
      </c>
    </row>
    <row r="9778" spans="1:23" x14ac:dyDescent="0.25">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c r="V9778" t="str">
        <f>IF(ISNA(MATCH(Sales!$B9778,Returns!$B$2:$B$297,0)),"No","Yes")</f>
        <v>Yes</v>
      </c>
      <c r="W9778" t="str">
        <f>INDEX(People!$A$2:$A$5,MATCH(Sales!$M9778,People!$B$2:$B$5,0))</f>
        <v>Kelly Williams</v>
      </c>
    </row>
    <row r="9779" spans="1:23" x14ac:dyDescent="0.25">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c r="V9779" t="str">
        <f>IF(ISNA(MATCH(Sales!$B9779,Returns!$B$2:$B$297,0)),"No","Yes")</f>
        <v>Yes</v>
      </c>
      <c r="W9779" t="str">
        <f>INDEX(People!$A$2:$A$5,MATCH(Sales!$M9779,People!$B$2:$B$5,0))</f>
        <v>Kelly Williams</v>
      </c>
    </row>
    <row r="9780" spans="1:23" x14ac:dyDescent="0.25">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c r="V9780" t="str">
        <f>IF(ISNA(MATCH(Sales!$B9780,Returns!$B$2:$B$297,0)),"No","Yes")</f>
        <v>Yes</v>
      </c>
      <c r="W9780" t="str">
        <f>INDEX(People!$A$2:$A$5,MATCH(Sales!$M9780,People!$B$2:$B$5,0))</f>
        <v>Kelly Williams</v>
      </c>
    </row>
    <row r="9781" spans="1:23" x14ac:dyDescent="0.25">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c r="V9781" t="str">
        <f>IF(ISNA(MATCH(Sales!$B9781,Returns!$B$2:$B$297,0)),"No","Yes")</f>
        <v>Yes</v>
      </c>
      <c r="W9781" t="str">
        <f>INDEX(People!$A$2:$A$5,MATCH(Sales!$M9781,People!$B$2:$B$5,0))</f>
        <v>Kelly Williams</v>
      </c>
    </row>
    <row r="9782" spans="1:23" x14ac:dyDescent="0.25">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c r="V9782" t="str">
        <f>IF(ISNA(MATCH(Sales!$B9782,Returns!$B$2:$B$297,0)),"No","Yes")</f>
        <v>No</v>
      </c>
      <c r="W9782" t="str">
        <f>INDEX(People!$A$2:$A$5,MATCH(Sales!$M9782,People!$B$2:$B$5,0))</f>
        <v>Chuck Magee</v>
      </c>
    </row>
    <row r="9783" spans="1:23" x14ac:dyDescent="0.25">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c r="V9783" t="str">
        <f>IF(ISNA(MATCH(Sales!$B9783,Returns!$B$2:$B$297,0)),"No","Yes")</f>
        <v>No</v>
      </c>
      <c r="W9783" t="str">
        <f>INDEX(People!$A$2:$A$5,MATCH(Sales!$M9783,People!$B$2:$B$5,0))</f>
        <v>Chuck Magee</v>
      </c>
    </row>
    <row r="9784" spans="1:23" x14ac:dyDescent="0.25">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IF(ISNA(MATCH(Sales!$B9784,Returns!$B$2:$B$297,0)),"No","Yes")</f>
        <v>No</v>
      </c>
      <c r="W9784" t="str">
        <f>INDEX(People!$A$2:$A$5,MATCH(Sales!$M9784,People!$B$2:$B$5,0))</f>
        <v>Chuck Magee</v>
      </c>
    </row>
    <row r="9785" spans="1:23" x14ac:dyDescent="0.25">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c r="V9785" t="str">
        <f>IF(ISNA(MATCH(Sales!$B9785,Returns!$B$2:$B$297,0)),"No","Yes")</f>
        <v>No</v>
      </c>
      <c r="W9785" t="str">
        <f>INDEX(People!$A$2:$A$5,MATCH(Sales!$M9785,People!$B$2:$B$5,0))</f>
        <v>Chuck Magee</v>
      </c>
    </row>
    <row r="9786" spans="1:23" x14ac:dyDescent="0.25">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c r="V9786" t="str">
        <f>IF(ISNA(MATCH(Sales!$B9786,Returns!$B$2:$B$297,0)),"No","Yes")</f>
        <v>No</v>
      </c>
      <c r="W9786" t="str">
        <f>INDEX(People!$A$2:$A$5,MATCH(Sales!$M9786,People!$B$2:$B$5,0))</f>
        <v>Chuck Magee</v>
      </c>
    </row>
    <row r="9787" spans="1:23" x14ac:dyDescent="0.25">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c r="V9787" t="str">
        <f>IF(ISNA(MATCH(Sales!$B9787,Returns!$B$2:$B$297,0)),"No","Yes")</f>
        <v>No</v>
      </c>
      <c r="W9787" t="str">
        <f>INDEX(People!$A$2:$A$5,MATCH(Sales!$M9787,People!$B$2:$B$5,0))</f>
        <v>Cassandra Brandow</v>
      </c>
    </row>
    <row r="9788" spans="1:23" x14ac:dyDescent="0.25">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c r="V9788" t="str">
        <f>IF(ISNA(MATCH(Sales!$B9788,Returns!$B$2:$B$297,0)),"No","Yes")</f>
        <v>No</v>
      </c>
      <c r="W9788" t="str">
        <f>INDEX(People!$A$2:$A$5,MATCH(Sales!$M9788,People!$B$2:$B$5,0))</f>
        <v>Cassandra Brandow</v>
      </c>
    </row>
    <row r="9789" spans="1:23" x14ac:dyDescent="0.25">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c r="V9789" t="str">
        <f>IF(ISNA(MATCH(Sales!$B9789,Returns!$B$2:$B$297,0)),"No","Yes")</f>
        <v>No</v>
      </c>
      <c r="W9789" t="str">
        <f>INDEX(People!$A$2:$A$5,MATCH(Sales!$M9789,People!$B$2:$B$5,0))</f>
        <v>Kelly Williams</v>
      </c>
    </row>
    <row r="9790" spans="1:23" x14ac:dyDescent="0.25">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c r="V9790" t="str">
        <f>IF(ISNA(MATCH(Sales!$B9790,Returns!$B$2:$B$297,0)),"No","Yes")</f>
        <v>No</v>
      </c>
      <c r="W9790" t="str">
        <f>INDEX(People!$A$2:$A$5,MATCH(Sales!$M9790,People!$B$2:$B$5,0))</f>
        <v>Kelly Williams</v>
      </c>
    </row>
    <row r="9791" spans="1:23" x14ac:dyDescent="0.25">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c r="V9791" t="str">
        <f>IF(ISNA(MATCH(Sales!$B9791,Returns!$B$2:$B$297,0)),"No","Yes")</f>
        <v>No</v>
      </c>
      <c r="W9791" t="str">
        <f>INDEX(People!$A$2:$A$5,MATCH(Sales!$M9791,People!$B$2:$B$5,0))</f>
        <v>Kelly Williams</v>
      </c>
    </row>
    <row r="9792" spans="1:23" x14ac:dyDescent="0.25">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c r="V9792" t="str">
        <f>IF(ISNA(MATCH(Sales!$B9792,Returns!$B$2:$B$297,0)),"No","Yes")</f>
        <v>No</v>
      </c>
      <c r="W9792" t="str">
        <f>INDEX(People!$A$2:$A$5,MATCH(Sales!$M9792,People!$B$2:$B$5,0))</f>
        <v>Kelly Williams</v>
      </c>
    </row>
    <row r="9793" spans="1:23" x14ac:dyDescent="0.25">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c r="V9793" t="str">
        <f>IF(ISNA(MATCH(Sales!$B9793,Returns!$B$2:$B$297,0)),"No","Yes")</f>
        <v>No</v>
      </c>
      <c r="W9793" t="str">
        <f>INDEX(People!$A$2:$A$5,MATCH(Sales!$M9793,People!$B$2:$B$5,0))</f>
        <v>Kelly Williams</v>
      </c>
    </row>
    <row r="9794" spans="1:23" x14ac:dyDescent="0.25">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c r="V9794" t="str">
        <f>IF(ISNA(MATCH(Sales!$B9794,Returns!$B$2:$B$297,0)),"No","Yes")</f>
        <v>No</v>
      </c>
      <c r="W9794" t="str">
        <f>INDEX(People!$A$2:$A$5,MATCH(Sales!$M9794,People!$B$2:$B$5,0))</f>
        <v>Kelly Williams</v>
      </c>
    </row>
    <row r="9795" spans="1:23" x14ac:dyDescent="0.25">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c r="V9795" t="str">
        <f>IF(ISNA(MATCH(Sales!$B9795,Returns!$B$2:$B$297,0)),"No","Yes")</f>
        <v>No</v>
      </c>
      <c r="W9795" t="str">
        <f>INDEX(People!$A$2:$A$5,MATCH(Sales!$M9795,People!$B$2:$B$5,0))</f>
        <v>Kelly Williams</v>
      </c>
    </row>
    <row r="9796" spans="1:23" x14ac:dyDescent="0.25">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c r="V9796" t="str">
        <f>IF(ISNA(MATCH(Sales!$B9796,Returns!$B$2:$B$297,0)),"No","Yes")</f>
        <v>No</v>
      </c>
      <c r="W9796" t="str">
        <f>INDEX(People!$A$2:$A$5,MATCH(Sales!$M9796,People!$B$2:$B$5,0))</f>
        <v>Kelly Williams</v>
      </c>
    </row>
    <row r="9797" spans="1:23" x14ac:dyDescent="0.25">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c r="V9797" t="str">
        <f>IF(ISNA(MATCH(Sales!$B9797,Returns!$B$2:$B$297,0)),"No","Yes")</f>
        <v>No</v>
      </c>
      <c r="W9797" t="str">
        <f>INDEX(People!$A$2:$A$5,MATCH(Sales!$M9797,People!$B$2:$B$5,0))</f>
        <v>Kelly Williams</v>
      </c>
    </row>
    <row r="9798" spans="1:23" x14ac:dyDescent="0.25">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c r="V9798" t="str">
        <f>IF(ISNA(MATCH(Sales!$B9798,Returns!$B$2:$B$297,0)),"No","Yes")</f>
        <v>No</v>
      </c>
      <c r="W9798" t="str">
        <f>INDEX(People!$A$2:$A$5,MATCH(Sales!$M9798,People!$B$2:$B$5,0))</f>
        <v>Chuck Magee</v>
      </c>
    </row>
    <row r="9799" spans="1:23" x14ac:dyDescent="0.25">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c r="V9799" t="str">
        <f>IF(ISNA(MATCH(Sales!$B9799,Returns!$B$2:$B$297,0)),"No","Yes")</f>
        <v>No</v>
      </c>
      <c r="W9799" t="str">
        <f>INDEX(People!$A$2:$A$5,MATCH(Sales!$M9799,People!$B$2:$B$5,0))</f>
        <v>Chuck Magee</v>
      </c>
    </row>
    <row r="9800" spans="1:23" x14ac:dyDescent="0.25">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c r="V9800" t="str">
        <f>IF(ISNA(MATCH(Sales!$B9800,Returns!$B$2:$B$297,0)),"No","Yes")</f>
        <v>No</v>
      </c>
      <c r="W9800" t="str">
        <f>INDEX(People!$A$2:$A$5,MATCH(Sales!$M9800,People!$B$2:$B$5,0))</f>
        <v>Chuck Magee</v>
      </c>
    </row>
    <row r="9801" spans="1:23" x14ac:dyDescent="0.25">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c r="V9801" t="str">
        <f>IF(ISNA(MATCH(Sales!$B9801,Returns!$B$2:$B$297,0)),"No","Yes")</f>
        <v>No</v>
      </c>
      <c r="W9801" t="str">
        <f>INDEX(People!$A$2:$A$5,MATCH(Sales!$M9801,People!$B$2:$B$5,0))</f>
        <v>Chuck Magee</v>
      </c>
    </row>
    <row r="9802" spans="1:23" x14ac:dyDescent="0.25">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c r="V9802" t="str">
        <f>IF(ISNA(MATCH(Sales!$B9802,Returns!$B$2:$B$297,0)),"No","Yes")</f>
        <v>No</v>
      </c>
      <c r="W9802" t="str">
        <f>INDEX(People!$A$2:$A$5,MATCH(Sales!$M9802,People!$B$2:$B$5,0))</f>
        <v>Chuck Magee</v>
      </c>
    </row>
    <row r="9803" spans="1:23" x14ac:dyDescent="0.25">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c r="V9803" t="str">
        <f>IF(ISNA(MATCH(Sales!$B9803,Returns!$B$2:$B$297,0)),"No","Yes")</f>
        <v>No</v>
      </c>
      <c r="W9803" t="str">
        <f>INDEX(People!$A$2:$A$5,MATCH(Sales!$M9803,People!$B$2:$B$5,0))</f>
        <v>Anna Andreadi</v>
      </c>
    </row>
    <row r="9804" spans="1:23" x14ac:dyDescent="0.25">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c r="V9804" t="str">
        <f>IF(ISNA(MATCH(Sales!$B9804,Returns!$B$2:$B$297,0)),"No","Yes")</f>
        <v>No</v>
      </c>
      <c r="W9804" t="str">
        <f>INDEX(People!$A$2:$A$5,MATCH(Sales!$M9804,People!$B$2:$B$5,0))</f>
        <v>Chuck Magee</v>
      </c>
    </row>
    <row r="9805" spans="1:23" x14ac:dyDescent="0.25">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c r="V9805" t="str">
        <f>IF(ISNA(MATCH(Sales!$B9805,Returns!$B$2:$B$297,0)),"No","Yes")</f>
        <v>No</v>
      </c>
      <c r="W9805" t="str">
        <f>INDEX(People!$A$2:$A$5,MATCH(Sales!$M9805,People!$B$2:$B$5,0))</f>
        <v>Chuck Magee</v>
      </c>
    </row>
    <row r="9806" spans="1:23" x14ac:dyDescent="0.25">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c r="V9806" t="str">
        <f>IF(ISNA(MATCH(Sales!$B9806,Returns!$B$2:$B$297,0)),"No","Yes")</f>
        <v>No</v>
      </c>
      <c r="W9806" t="str">
        <f>INDEX(People!$A$2:$A$5,MATCH(Sales!$M9806,People!$B$2:$B$5,0))</f>
        <v>Chuck Magee</v>
      </c>
    </row>
    <row r="9807" spans="1:23" x14ac:dyDescent="0.25">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c r="V9807" t="str">
        <f>IF(ISNA(MATCH(Sales!$B9807,Returns!$B$2:$B$297,0)),"No","Yes")</f>
        <v>No</v>
      </c>
      <c r="W9807" t="str">
        <f>INDEX(People!$A$2:$A$5,MATCH(Sales!$M9807,People!$B$2:$B$5,0))</f>
        <v>Cassandra Brandow</v>
      </c>
    </row>
    <row r="9808" spans="1:23" x14ac:dyDescent="0.25">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c r="V9808" t="str">
        <f>IF(ISNA(MATCH(Sales!$B9808,Returns!$B$2:$B$297,0)),"No","Yes")</f>
        <v>No</v>
      </c>
      <c r="W9808" t="str">
        <f>INDEX(People!$A$2:$A$5,MATCH(Sales!$M9808,People!$B$2:$B$5,0))</f>
        <v>Cassandra Brandow</v>
      </c>
    </row>
    <row r="9809" spans="1:23" x14ac:dyDescent="0.25">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c r="V9809" t="str">
        <f>IF(ISNA(MATCH(Sales!$B9809,Returns!$B$2:$B$297,0)),"No","Yes")</f>
        <v>No</v>
      </c>
      <c r="W9809" t="str">
        <f>INDEX(People!$A$2:$A$5,MATCH(Sales!$M9809,People!$B$2:$B$5,0))</f>
        <v>Cassandra Brandow</v>
      </c>
    </row>
    <row r="9810" spans="1:23" x14ac:dyDescent="0.25">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c r="V9810" t="str">
        <f>IF(ISNA(MATCH(Sales!$B9810,Returns!$B$2:$B$297,0)),"No","Yes")</f>
        <v>No</v>
      </c>
      <c r="W9810" t="str">
        <f>INDEX(People!$A$2:$A$5,MATCH(Sales!$M9810,People!$B$2:$B$5,0))</f>
        <v>Kelly Williams</v>
      </c>
    </row>
    <row r="9811" spans="1:23" x14ac:dyDescent="0.25">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c r="V9811" t="str">
        <f>IF(ISNA(MATCH(Sales!$B9811,Returns!$B$2:$B$297,0)),"No","Yes")</f>
        <v>No</v>
      </c>
      <c r="W9811" t="str">
        <f>INDEX(People!$A$2:$A$5,MATCH(Sales!$M9811,People!$B$2:$B$5,0))</f>
        <v>Anna Andreadi</v>
      </c>
    </row>
    <row r="9812" spans="1:23" x14ac:dyDescent="0.25">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c r="V9812" t="str">
        <f>IF(ISNA(MATCH(Sales!$B9812,Returns!$B$2:$B$297,0)),"No","Yes")</f>
        <v>No</v>
      </c>
      <c r="W9812" t="str">
        <f>INDEX(People!$A$2:$A$5,MATCH(Sales!$M9812,People!$B$2:$B$5,0))</f>
        <v>Anna Andreadi</v>
      </c>
    </row>
    <row r="9813" spans="1:23" x14ac:dyDescent="0.25">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c r="V9813" t="str">
        <f>IF(ISNA(MATCH(Sales!$B9813,Returns!$B$2:$B$297,0)),"No","Yes")</f>
        <v>No</v>
      </c>
      <c r="W9813" t="str">
        <f>INDEX(People!$A$2:$A$5,MATCH(Sales!$M9813,People!$B$2:$B$5,0))</f>
        <v>Chuck Magee</v>
      </c>
    </row>
    <row r="9814" spans="1:23" x14ac:dyDescent="0.25">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c r="V9814" t="str">
        <f>IF(ISNA(MATCH(Sales!$B9814,Returns!$B$2:$B$297,0)),"No","Yes")</f>
        <v>No</v>
      </c>
      <c r="W9814" t="str">
        <f>INDEX(People!$A$2:$A$5,MATCH(Sales!$M9814,People!$B$2:$B$5,0))</f>
        <v>Chuck Magee</v>
      </c>
    </row>
    <row r="9815" spans="1:23" x14ac:dyDescent="0.25">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c r="V9815" t="str">
        <f>IF(ISNA(MATCH(Sales!$B9815,Returns!$B$2:$B$297,0)),"No","Yes")</f>
        <v>No</v>
      </c>
      <c r="W9815" t="str">
        <f>INDEX(People!$A$2:$A$5,MATCH(Sales!$M9815,People!$B$2:$B$5,0))</f>
        <v>Chuck Magee</v>
      </c>
    </row>
    <row r="9816" spans="1:23" x14ac:dyDescent="0.25">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c r="V9816" t="str">
        <f>IF(ISNA(MATCH(Sales!$B9816,Returns!$B$2:$B$297,0)),"No","Yes")</f>
        <v>No</v>
      </c>
      <c r="W9816" t="str">
        <f>INDEX(People!$A$2:$A$5,MATCH(Sales!$M9816,People!$B$2:$B$5,0))</f>
        <v>Chuck Magee</v>
      </c>
    </row>
    <row r="9817" spans="1:23" x14ac:dyDescent="0.25">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c r="V9817" t="str">
        <f>IF(ISNA(MATCH(Sales!$B9817,Returns!$B$2:$B$297,0)),"No","Yes")</f>
        <v>No</v>
      </c>
      <c r="W9817" t="str">
        <f>INDEX(People!$A$2:$A$5,MATCH(Sales!$M9817,People!$B$2:$B$5,0))</f>
        <v>Cassandra Brandow</v>
      </c>
    </row>
    <row r="9818" spans="1:23" x14ac:dyDescent="0.25">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c r="V9818" t="str">
        <f>IF(ISNA(MATCH(Sales!$B9818,Returns!$B$2:$B$297,0)),"No","Yes")</f>
        <v>No</v>
      </c>
      <c r="W9818" t="str">
        <f>INDEX(People!$A$2:$A$5,MATCH(Sales!$M9818,People!$B$2:$B$5,0))</f>
        <v>Cassandra Brandow</v>
      </c>
    </row>
    <row r="9819" spans="1:23" x14ac:dyDescent="0.25">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c r="V9819" t="str">
        <f>IF(ISNA(MATCH(Sales!$B9819,Returns!$B$2:$B$297,0)),"No","Yes")</f>
        <v>No</v>
      </c>
      <c r="W9819" t="str">
        <f>INDEX(People!$A$2:$A$5,MATCH(Sales!$M9819,People!$B$2:$B$5,0))</f>
        <v>Cassandra Brandow</v>
      </c>
    </row>
    <row r="9820" spans="1:23" x14ac:dyDescent="0.25">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c r="V9820" t="str">
        <f>IF(ISNA(MATCH(Sales!$B9820,Returns!$B$2:$B$297,0)),"No","Yes")</f>
        <v>No</v>
      </c>
      <c r="W9820" t="str">
        <f>INDEX(People!$A$2:$A$5,MATCH(Sales!$M9820,People!$B$2:$B$5,0))</f>
        <v>Cassandra Brandow</v>
      </c>
    </row>
    <row r="9821" spans="1:23" x14ac:dyDescent="0.25">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c r="V9821" t="str">
        <f>IF(ISNA(MATCH(Sales!$B9821,Returns!$B$2:$B$297,0)),"No","Yes")</f>
        <v>No</v>
      </c>
      <c r="W9821" t="str">
        <f>INDEX(People!$A$2:$A$5,MATCH(Sales!$M9821,People!$B$2:$B$5,0))</f>
        <v>Cassandra Brandow</v>
      </c>
    </row>
    <row r="9822" spans="1:23" x14ac:dyDescent="0.25">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c r="V9822" t="str">
        <f>IF(ISNA(MATCH(Sales!$B9822,Returns!$B$2:$B$297,0)),"No","Yes")</f>
        <v>No</v>
      </c>
      <c r="W9822" t="str">
        <f>INDEX(People!$A$2:$A$5,MATCH(Sales!$M9822,People!$B$2:$B$5,0))</f>
        <v>Cassandra Brandow</v>
      </c>
    </row>
    <row r="9823" spans="1:23" x14ac:dyDescent="0.25">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c r="V9823" t="str">
        <f>IF(ISNA(MATCH(Sales!$B9823,Returns!$B$2:$B$297,0)),"No","Yes")</f>
        <v>No</v>
      </c>
      <c r="W9823" t="str">
        <f>INDEX(People!$A$2:$A$5,MATCH(Sales!$M9823,People!$B$2:$B$5,0))</f>
        <v>Cassandra Brandow</v>
      </c>
    </row>
    <row r="9824" spans="1:23" x14ac:dyDescent="0.25">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IF(ISNA(MATCH(Sales!$B9824,Returns!$B$2:$B$297,0)),"No","Yes")</f>
        <v>Yes</v>
      </c>
      <c r="W9824" t="str">
        <f>INDEX(People!$A$2:$A$5,MATCH(Sales!$M9824,People!$B$2:$B$5,0))</f>
        <v>Anna Andreadi</v>
      </c>
    </row>
    <row r="9825" spans="1:23" x14ac:dyDescent="0.25">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c r="V9825" t="str">
        <f>IF(ISNA(MATCH(Sales!$B9825,Returns!$B$2:$B$297,0)),"No","Yes")</f>
        <v>Yes</v>
      </c>
      <c r="W9825" t="str">
        <f>INDEX(People!$A$2:$A$5,MATCH(Sales!$M9825,People!$B$2:$B$5,0))</f>
        <v>Anna Andreadi</v>
      </c>
    </row>
    <row r="9826" spans="1:23" x14ac:dyDescent="0.25">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c r="V9826" t="str">
        <f>IF(ISNA(MATCH(Sales!$B9826,Returns!$B$2:$B$297,0)),"No","Yes")</f>
        <v>Yes</v>
      </c>
      <c r="W9826" t="str">
        <f>INDEX(People!$A$2:$A$5,MATCH(Sales!$M9826,People!$B$2:$B$5,0))</f>
        <v>Anna Andreadi</v>
      </c>
    </row>
    <row r="9827" spans="1:23" x14ac:dyDescent="0.25">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c r="V9827" t="str">
        <f>IF(ISNA(MATCH(Sales!$B9827,Returns!$B$2:$B$297,0)),"No","Yes")</f>
        <v>Yes</v>
      </c>
      <c r="W9827" t="str">
        <f>INDEX(People!$A$2:$A$5,MATCH(Sales!$M9827,People!$B$2:$B$5,0))</f>
        <v>Anna Andreadi</v>
      </c>
    </row>
    <row r="9828" spans="1:23" x14ac:dyDescent="0.25">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c r="V9828" t="str">
        <f>IF(ISNA(MATCH(Sales!$B9828,Returns!$B$2:$B$297,0)),"No","Yes")</f>
        <v>Yes</v>
      </c>
      <c r="W9828" t="str">
        <f>INDEX(People!$A$2:$A$5,MATCH(Sales!$M9828,People!$B$2:$B$5,0))</f>
        <v>Anna Andreadi</v>
      </c>
    </row>
    <row r="9829" spans="1:23" x14ac:dyDescent="0.25">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c r="V9829" t="str">
        <f>IF(ISNA(MATCH(Sales!$B9829,Returns!$B$2:$B$297,0)),"No","Yes")</f>
        <v>No</v>
      </c>
      <c r="W9829" t="str">
        <f>INDEX(People!$A$2:$A$5,MATCH(Sales!$M9829,People!$B$2:$B$5,0))</f>
        <v>Chuck Magee</v>
      </c>
    </row>
    <row r="9830" spans="1:23" x14ac:dyDescent="0.25">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c r="V9830" t="str">
        <f>IF(ISNA(MATCH(Sales!$B9830,Returns!$B$2:$B$297,0)),"No","Yes")</f>
        <v>No</v>
      </c>
      <c r="W9830" t="str">
        <f>INDEX(People!$A$2:$A$5,MATCH(Sales!$M9830,People!$B$2:$B$5,0))</f>
        <v>Chuck Magee</v>
      </c>
    </row>
    <row r="9831" spans="1:23" x14ac:dyDescent="0.25">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c r="V9831" t="str">
        <f>IF(ISNA(MATCH(Sales!$B9831,Returns!$B$2:$B$297,0)),"No","Yes")</f>
        <v>No</v>
      </c>
      <c r="W9831" t="str">
        <f>INDEX(People!$A$2:$A$5,MATCH(Sales!$M9831,People!$B$2:$B$5,0))</f>
        <v>Cassandra Brandow</v>
      </c>
    </row>
    <row r="9832" spans="1:23" x14ac:dyDescent="0.25">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c r="V9832" t="str">
        <f>IF(ISNA(MATCH(Sales!$B9832,Returns!$B$2:$B$297,0)),"No","Yes")</f>
        <v>No</v>
      </c>
      <c r="W9832" t="str">
        <f>INDEX(People!$A$2:$A$5,MATCH(Sales!$M9832,People!$B$2:$B$5,0))</f>
        <v>Kelly Williams</v>
      </c>
    </row>
    <row r="9833" spans="1:23" x14ac:dyDescent="0.25">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c r="V9833" t="str">
        <f>IF(ISNA(MATCH(Sales!$B9833,Returns!$B$2:$B$297,0)),"No","Yes")</f>
        <v>No</v>
      </c>
      <c r="W9833" t="str">
        <f>INDEX(People!$A$2:$A$5,MATCH(Sales!$M9833,People!$B$2:$B$5,0))</f>
        <v>Kelly Williams</v>
      </c>
    </row>
    <row r="9834" spans="1:23" x14ac:dyDescent="0.25">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c r="V9834" t="str">
        <f>IF(ISNA(MATCH(Sales!$B9834,Returns!$B$2:$B$297,0)),"No","Yes")</f>
        <v>No</v>
      </c>
      <c r="W9834" t="str">
        <f>INDEX(People!$A$2:$A$5,MATCH(Sales!$M9834,People!$B$2:$B$5,0))</f>
        <v>Kelly Williams</v>
      </c>
    </row>
    <row r="9835" spans="1:23" x14ac:dyDescent="0.25">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c r="V9835" t="str">
        <f>IF(ISNA(MATCH(Sales!$B9835,Returns!$B$2:$B$297,0)),"No","Yes")</f>
        <v>No</v>
      </c>
      <c r="W9835" t="str">
        <f>INDEX(People!$A$2:$A$5,MATCH(Sales!$M9835,People!$B$2:$B$5,0))</f>
        <v>Chuck Magee</v>
      </c>
    </row>
    <row r="9836" spans="1:23" x14ac:dyDescent="0.25">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c r="V9836" t="str">
        <f>IF(ISNA(MATCH(Sales!$B9836,Returns!$B$2:$B$297,0)),"No","Yes")</f>
        <v>No</v>
      </c>
      <c r="W9836" t="str">
        <f>INDEX(People!$A$2:$A$5,MATCH(Sales!$M9836,People!$B$2:$B$5,0))</f>
        <v>Kelly Williams</v>
      </c>
    </row>
    <row r="9837" spans="1:23" x14ac:dyDescent="0.25">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c r="V9837" t="str">
        <f>IF(ISNA(MATCH(Sales!$B9837,Returns!$B$2:$B$297,0)),"No","Yes")</f>
        <v>No</v>
      </c>
      <c r="W9837" t="str">
        <f>INDEX(People!$A$2:$A$5,MATCH(Sales!$M9837,People!$B$2:$B$5,0))</f>
        <v>Kelly Williams</v>
      </c>
    </row>
    <row r="9838" spans="1:23" x14ac:dyDescent="0.25">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c r="V9838" t="str">
        <f>IF(ISNA(MATCH(Sales!$B9838,Returns!$B$2:$B$297,0)),"No","Yes")</f>
        <v>No</v>
      </c>
      <c r="W9838" t="str">
        <f>INDEX(People!$A$2:$A$5,MATCH(Sales!$M9838,People!$B$2:$B$5,0))</f>
        <v>Anna Andreadi</v>
      </c>
    </row>
    <row r="9839" spans="1:23" x14ac:dyDescent="0.25">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IF(ISNA(MATCH(Sales!$B9839,Returns!$B$2:$B$297,0)),"No","Yes")</f>
        <v>No</v>
      </c>
      <c r="W9839" t="str">
        <f>INDEX(People!$A$2:$A$5,MATCH(Sales!$M9839,People!$B$2:$B$5,0))</f>
        <v>Anna Andreadi</v>
      </c>
    </row>
    <row r="9840" spans="1:23" x14ac:dyDescent="0.25">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IF(ISNA(MATCH(Sales!$B9840,Returns!$B$2:$B$297,0)),"No","Yes")</f>
        <v>No</v>
      </c>
      <c r="W9840" t="str">
        <f>INDEX(People!$A$2:$A$5,MATCH(Sales!$M9840,People!$B$2:$B$5,0))</f>
        <v>Anna Andreadi</v>
      </c>
    </row>
    <row r="9841" spans="1:23" x14ac:dyDescent="0.25">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c r="V9841" t="str">
        <f>IF(ISNA(MATCH(Sales!$B9841,Returns!$B$2:$B$297,0)),"No","Yes")</f>
        <v>No</v>
      </c>
      <c r="W9841" t="str">
        <f>INDEX(People!$A$2:$A$5,MATCH(Sales!$M9841,People!$B$2:$B$5,0))</f>
        <v>Anna Andreadi</v>
      </c>
    </row>
    <row r="9842" spans="1:23" x14ac:dyDescent="0.25">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c r="V9842" t="str">
        <f>IF(ISNA(MATCH(Sales!$B9842,Returns!$B$2:$B$297,0)),"No","Yes")</f>
        <v>No</v>
      </c>
      <c r="W9842" t="str">
        <f>INDEX(People!$A$2:$A$5,MATCH(Sales!$M9842,People!$B$2:$B$5,0))</f>
        <v>Anna Andreadi</v>
      </c>
    </row>
    <row r="9843" spans="1:23" x14ac:dyDescent="0.25">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c r="V9843" t="str">
        <f>IF(ISNA(MATCH(Sales!$B9843,Returns!$B$2:$B$297,0)),"No","Yes")</f>
        <v>No</v>
      </c>
      <c r="W9843" t="str">
        <f>INDEX(People!$A$2:$A$5,MATCH(Sales!$M9843,People!$B$2:$B$5,0))</f>
        <v>Anna Andreadi</v>
      </c>
    </row>
    <row r="9844" spans="1:23" x14ac:dyDescent="0.25">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c r="V9844" t="str">
        <f>IF(ISNA(MATCH(Sales!$B9844,Returns!$B$2:$B$297,0)),"No","Yes")</f>
        <v>No</v>
      </c>
      <c r="W9844" t="str">
        <f>INDEX(People!$A$2:$A$5,MATCH(Sales!$M9844,People!$B$2:$B$5,0))</f>
        <v>Anna Andreadi</v>
      </c>
    </row>
    <row r="9845" spans="1:23" x14ac:dyDescent="0.25">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c r="V9845" t="str">
        <f>IF(ISNA(MATCH(Sales!$B9845,Returns!$B$2:$B$297,0)),"No","Yes")</f>
        <v>No</v>
      </c>
      <c r="W9845" t="str">
        <f>INDEX(People!$A$2:$A$5,MATCH(Sales!$M9845,People!$B$2:$B$5,0))</f>
        <v>Kelly Williams</v>
      </c>
    </row>
    <row r="9846" spans="1:23" x14ac:dyDescent="0.25">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IF(ISNA(MATCH(Sales!$B9846,Returns!$B$2:$B$297,0)),"No","Yes")</f>
        <v>No</v>
      </c>
      <c r="W9846" t="str">
        <f>INDEX(People!$A$2:$A$5,MATCH(Sales!$M9846,People!$B$2:$B$5,0))</f>
        <v>Kelly Williams</v>
      </c>
    </row>
    <row r="9847" spans="1:23" x14ac:dyDescent="0.25">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c r="V9847" t="str">
        <f>IF(ISNA(MATCH(Sales!$B9847,Returns!$B$2:$B$297,0)),"No","Yes")</f>
        <v>No</v>
      </c>
      <c r="W9847" t="str">
        <f>INDEX(People!$A$2:$A$5,MATCH(Sales!$M9847,People!$B$2:$B$5,0))</f>
        <v>Kelly Williams</v>
      </c>
    </row>
    <row r="9848" spans="1:23" x14ac:dyDescent="0.25">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c r="V9848" t="str">
        <f>IF(ISNA(MATCH(Sales!$B9848,Returns!$B$2:$B$297,0)),"No","Yes")</f>
        <v>Yes</v>
      </c>
      <c r="W9848" t="str">
        <f>INDEX(People!$A$2:$A$5,MATCH(Sales!$M9848,People!$B$2:$B$5,0))</f>
        <v>Anna Andreadi</v>
      </c>
    </row>
    <row r="9849" spans="1:23" x14ac:dyDescent="0.25">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IF(ISNA(MATCH(Sales!$B9849,Returns!$B$2:$B$297,0)),"No","Yes")</f>
        <v>Yes</v>
      </c>
      <c r="W9849" t="str">
        <f>INDEX(People!$A$2:$A$5,MATCH(Sales!$M9849,People!$B$2:$B$5,0))</f>
        <v>Anna Andreadi</v>
      </c>
    </row>
    <row r="9850" spans="1:23" x14ac:dyDescent="0.25">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c r="V9850" t="str">
        <f>IF(ISNA(MATCH(Sales!$B9850,Returns!$B$2:$B$297,0)),"No","Yes")</f>
        <v>Yes</v>
      </c>
      <c r="W9850" t="str">
        <f>INDEX(People!$A$2:$A$5,MATCH(Sales!$M9850,People!$B$2:$B$5,0))</f>
        <v>Anna Andreadi</v>
      </c>
    </row>
    <row r="9851" spans="1:23" x14ac:dyDescent="0.25">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c r="V9851" t="str">
        <f>IF(ISNA(MATCH(Sales!$B9851,Returns!$B$2:$B$297,0)),"No","Yes")</f>
        <v>No</v>
      </c>
      <c r="W9851" t="str">
        <f>INDEX(People!$A$2:$A$5,MATCH(Sales!$M9851,People!$B$2:$B$5,0))</f>
        <v>Anna Andreadi</v>
      </c>
    </row>
    <row r="9852" spans="1:23" x14ac:dyDescent="0.25">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IF(ISNA(MATCH(Sales!$B9852,Returns!$B$2:$B$297,0)),"No","Yes")</f>
        <v>No</v>
      </c>
      <c r="W9852" t="str">
        <f>INDEX(People!$A$2:$A$5,MATCH(Sales!$M9852,People!$B$2:$B$5,0))</f>
        <v>Chuck Magee</v>
      </c>
    </row>
    <row r="9853" spans="1:23" x14ac:dyDescent="0.25">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c r="V9853" t="str">
        <f>IF(ISNA(MATCH(Sales!$B9853,Returns!$B$2:$B$297,0)),"No","Yes")</f>
        <v>No</v>
      </c>
      <c r="W9853" t="str">
        <f>INDEX(People!$A$2:$A$5,MATCH(Sales!$M9853,People!$B$2:$B$5,0))</f>
        <v>Chuck Magee</v>
      </c>
    </row>
    <row r="9854" spans="1:23" x14ac:dyDescent="0.25">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IF(ISNA(MATCH(Sales!$B9854,Returns!$B$2:$B$297,0)),"No","Yes")</f>
        <v>No</v>
      </c>
      <c r="W9854" t="str">
        <f>INDEX(People!$A$2:$A$5,MATCH(Sales!$M9854,People!$B$2:$B$5,0))</f>
        <v>Chuck Magee</v>
      </c>
    </row>
    <row r="9855" spans="1:23" x14ac:dyDescent="0.25">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IF(ISNA(MATCH(Sales!$B9855,Returns!$B$2:$B$297,0)),"No","Yes")</f>
        <v>No</v>
      </c>
      <c r="W9855" t="str">
        <f>INDEX(People!$A$2:$A$5,MATCH(Sales!$M9855,People!$B$2:$B$5,0))</f>
        <v>Chuck Magee</v>
      </c>
    </row>
    <row r="9856" spans="1:23" x14ac:dyDescent="0.25">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c r="V9856" t="str">
        <f>IF(ISNA(MATCH(Sales!$B9856,Returns!$B$2:$B$297,0)),"No","Yes")</f>
        <v>No</v>
      </c>
      <c r="W9856" t="str">
        <f>INDEX(People!$A$2:$A$5,MATCH(Sales!$M9856,People!$B$2:$B$5,0))</f>
        <v>Anna Andreadi</v>
      </c>
    </row>
    <row r="9857" spans="1:23" x14ac:dyDescent="0.25">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c r="V9857" t="str">
        <f>IF(ISNA(MATCH(Sales!$B9857,Returns!$B$2:$B$297,0)),"No","Yes")</f>
        <v>No</v>
      </c>
      <c r="W9857" t="str">
        <f>INDEX(People!$A$2:$A$5,MATCH(Sales!$M9857,People!$B$2:$B$5,0))</f>
        <v>Anna Andreadi</v>
      </c>
    </row>
    <row r="9858" spans="1:23" x14ac:dyDescent="0.25">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IF(ISNA(MATCH(Sales!$B9858,Returns!$B$2:$B$297,0)),"No","Yes")</f>
        <v>No</v>
      </c>
      <c r="W9858" t="str">
        <f>INDEX(People!$A$2:$A$5,MATCH(Sales!$M9858,People!$B$2:$B$5,0))</f>
        <v>Cassandra Brandow</v>
      </c>
    </row>
    <row r="9859" spans="1:23" x14ac:dyDescent="0.25">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IF(ISNA(MATCH(Sales!$B9859,Returns!$B$2:$B$297,0)),"No","Yes")</f>
        <v>No</v>
      </c>
      <c r="W9859" t="str">
        <f>INDEX(People!$A$2:$A$5,MATCH(Sales!$M9859,People!$B$2:$B$5,0))</f>
        <v>Anna Andreadi</v>
      </c>
    </row>
    <row r="9860" spans="1:23" x14ac:dyDescent="0.25">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c r="V9860" t="str">
        <f>IF(ISNA(MATCH(Sales!$B9860,Returns!$B$2:$B$297,0)),"No","Yes")</f>
        <v>No</v>
      </c>
      <c r="W9860" t="str">
        <f>INDEX(People!$A$2:$A$5,MATCH(Sales!$M9860,People!$B$2:$B$5,0))</f>
        <v>Kelly Williams</v>
      </c>
    </row>
    <row r="9861" spans="1:23" x14ac:dyDescent="0.25">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IF(ISNA(MATCH(Sales!$B9861,Returns!$B$2:$B$297,0)),"No","Yes")</f>
        <v>No</v>
      </c>
      <c r="W9861" t="str">
        <f>INDEX(People!$A$2:$A$5,MATCH(Sales!$M9861,People!$B$2:$B$5,0))</f>
        <v>Kelly Williams</v>
      </c>
    </row>
    <row r="9862" spans="1:23" x14ac:dyDescent="0.25">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c r="V9862" t="str">
        <f>IF(ISNA(MATCH(Sales!$B9862,Returns!$B$2:$B$297,0)),"No","Yes")</f>
        <v>No</v>
      </c>
      <c r="W9862" t="str">
        <f>INDEX(People!$A$2:$A$5,MATCH(Sales!$M9862,People!$B$2:$B$5,0))</f>
        <v>Kelly Williams</v>
      </c>
    </row>
    <row r="9863" spans="1:23" x14ac:dyDescent="0.25">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c r="V9863" t="str">
        <f>IF(ISNA(MATCH(Sales!$B9863,Returns!$B$2:$B$297,0)),"No","Yes")</f>
        <v>No</v>
      </c>
      <c r="W9863" t="str">
        <f>INDEX(People!$A$2:$A$5,MATCH(Sales!$M9863,People!$B$2:$B$5,0))</f>
        <v>Kelly Williams</v>
      </c>
    </row>
    <row r="9864" spans="1:23" x14ac:dyDescent="0.25">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c r="V9864" t="str">
        <f>IF(ISNA(MATCH(Sales!$B9864,Returns!$B$2:$B$297,0)),"No","Yes")</f>
        <v>No</v>
      </c>
      <c r="W9864" t="str">
        <f>INDEX(People!$A$2:$A$5,MATCH(Sales!$M9864,People!$B$2:$B$5,0))</f>
        <v>Kelly Williams</v>
      </c>
    </row>
    <row r="9865" spans="1:23" x14ac:dyDescent="0.25">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c r="V9865" t="str">
        <f>IF(ISNA(MATCH(Sales!$B9865,Returns!$B$2:$B$297,0)),"No","Yes")</f>
        <v>No</v>
      </c>
      <c r="W9865" t="str">
        <f>INDEX(People!$A$2:$A$5,MATCH(Sales!$M9865,People!$B$2:$B$5,0))</f>
        <v>Kelly Williams</v>
      </c>
    </row>
    <row r="9866" spans="1:23" x14ac:dyDescent="0.25">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c r="V9866" t="str">
        <f>IF(ISNA(MATCH(Sales!$B9866,Returns!$B$2:$B$297,0)),"No","Yes")</f>
        <v>No</v>
      </c>
      <c r="W9866" t="str">
        <f>INDEX(People!$A$2:$A$5,MATCH(Sales!$M9866,People!$B$2:$B$5,0))</f>
        <v>Kelly Williams</v>
      </c>
    </row>
    <row r="9867" spans="1:23" x14ac:dyDescent="0.25">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IF(ISNA(MATCH(Sales!$B9867,Returns!$B$2:$B$297,0)),"No","Yes")</f>
        <v>No</v>
      </c>
      <c r="W9867" t="str">
        <f>INDEX(People!$A$2:$A$5,MATCH(Sales!$M9867,People!$B$2:$B$5,0))</f>
        <v>Kelly Williams</v>
      </c>
    </row>
    <row r="9868" spans="1:23" x14ac:dyDescent="0.25">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c r="V9868" t="str">
        <f>IF(ISNA(MATCH(Sales!$B9868,Returns!$B$2:$B$297,0)),"No","Yes")</f>
        <v>No</v>
      </c>
      <c r="W9868" t="str">
        <f>INDEX(People!$A$2:$A$5,MATCH(Sales!$M9868,People!$B$2:$B$5,0))</f>
        <v>Chuck Magee</v>
      </c>
    </row>
    <row r="9869" spans="1:23" x14ac:dyDescent="0.25">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c r="V9869" t="str">
        <f>IF(ISNA(MATCH(Sales!$B9869,Returns!$B$2:$B$297,0)),"No","Yes")</f>
        <v>No</v>
      </c>
      <c r="W9869" t="str">
        <f>INDEX(People!$A$2:$A$5,MATCH(Sales!$M9869,People!$B$2:$B$5,0))</f>
        <v>Chuck Magee</v>
      </c>
    </row>
    <row r="9870" spans="1:23" x14ac:dyDescent="0.25">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c r="V9870" t="str">
        <f>IF(ISNA(MATCH(Sales!$B9870,Returns!$B$2:$B$297,0)),"No","Yes")</f>
        <v>No</v>
      </c>
      <c r="W9870" t="str">
        <f>INDEX(People!$A$2:$A$5,MATCH(Sales!$M9870,People!$B$2:$B$5,0))</f>
        <v>Chuck Magee</v>
      </c>
    </row>
    <row r="9871" spans="1:23" x14ac:dyDescent="0.25">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c r="V9871" t="str">
        <f>IF(ISNA(MATCH(Sales!$B9871,Returns!$B$2:$B$297,0)),"No","Yes")</f>
        <v>No</v>
      </c>
      <c r="W9871" t="str">
        <f>INDEX(People!$A$2:$A$5,MATCH(Sales!$M9871,People!$B$2:$B$5,0))</f>
        <v>Chuck Magee</v>
      </c>
    </row>
    <row r="9872" spans="1:23" x14ac:dyDescent="0.25">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c r="V9872" t="str">
        <f>IF(ISNA(MATCH(Sales!$B9872,Returns!$B$2:$B$297,0)),"No","Yes")</f>
        <v>No</v>
      </c>
      <c r="W9872" t="str">
        <f>INDEX(People!$A$2:$A$5,MATCH(Sales!$M9872,People!$B$2:$B$5,0))</f>
        <v>Chuck Magee</v>
      </c>
    </row>
    <row r="9873" spans="1:23" x14ac:dyDescent="0.25">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c r="V9873" t="str">
        <f>IF(ISNA(MATCH(Sales!$B9873,Returns!$B$2:$B$297,0)),"No","Yes")</f>
        <v>No</v>
      </c>
      <c r="W9873" t="str">
        <f>INDEX(People!$A$2:$A$5,MATCH(Sales!$M9873,People!$B$2:$B$5,0))</f>
        <v>Kelly Williams</v>
      </c>
    </row>
    <row r="9874" spans="1:23" x14ac:dyDescent="0.25">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c r="V9874" t="str">
        <f>IF(ISNA(MATCH(Sales!$B9874,Returns!$B$2:$B$297,0)),"No","Yes")</f>
        <v>No</v>
      </c>
      <c r="W9874" t="str">
        <f>INDEX(People!$A$2:$A$5,MATCH(Sales!$M9874,People!$B$2:$B$5,0))</f>
        <v>Kelly Williams</v>
      </c>
    </row>
    <row r="9875" spans="1:23" x14ac:dyDescent="0.25">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c r="V9875" t="str">
        <f>IF(ISNA(MATCH(Sales!$B9875,Returns!$B$2:$B$297,0)),"No","Yes")</f>
        <v>No</v>
      </c>
      <c r="W9875" t="str">
        <f>INDEX(People!$A$2:$A$5,MATCH(Sales!$M9875,People!$B$2:$B$5,0))</f>
        <v>Chuck Magee</v>
      </c>
    </row>
    <row r="9876" spans="1:23" x14ac:dyDescent="0.25">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c r="V9876" t="str">
        <f>IF(ISNA(MATCH(Sales!$B9876,Returns!$B$2:$B$297,0)),"No","Yes")</f>
        <v>No</v>
      </c>
      <c r="W9876" t="str">
        <f>INDEX(People!$A$2:$A$5,MATCH(Sales!$M9876,People!$B$2:$B$5,0))</f>
        <v>Chuck Magee</v>
      </c>
    </row>
    <row r="9877" spans="1:23" x14ac:dyDescent="0.25">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c r="V9877" t="str">
        <f>IF(ISNA(MATCH(Sales!$B9877,Returns!$B$2:$B$297,0)),"No","Yes")</f>
        <v>No</v>
      </c>
      <c r="W9877" t="str">
        <f>INDEX(People!$A$2:$A$5,MATCH(Sales!$M9877,People!$B$2:$B$5,0))</f>
        <v>Chuck Magee</v>
      </c>
    </row>
    <row r="9878" spans="1:23" x14ac:dyDescent="0.25">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c r="V9878" t="str">
        <f>IF(ISNA(MATCH(Sales!$B9878,Returns!$B$2:$B$297,0)),"No","Yes")</f>
        <v>No</v>
      </c>
      <c r="W9878" t="str">
        <f>INDEX(People!$A$2:$A$5,MATCH(Sales!$M9878,People!$B$2:$B$5,0))</f>
        <v>Chuck Magee</v>
      </c>
    </row>
    <row r="9879" spans="1:23" x14ac:dyDescent="0.25">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c r="V9879" t="str">
        <f>IF(ISNA(MATCH(Sales!$B9879,Returns!$B$2:$B$297,0)),"No","Yes")</f>
        <v>No</v>
      </c>
      <c r="W9879" t="str">
        <f>INDEX(People!$A$2:$A$5,MATCH(Sales!$M9879,People!$B$2:$B$5,0))</f>
        <v>Chuck Magee</v>
      </c>
    </row>
    <row r="9880" spans="1:23" x14ac:dyDescent="0.25">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c r="V9880" t="str">
        <f>IF(ISNA(MATCH(Sales!$B9880,Returns!$B$2:$B$297,0)),"No","Yes")</f>
        <v>No</v>
      </c>
      <c r="W9880" t="str">
        <f>INDEX(People!$A$2:$A$5,MATCH(Sales!$M9880,People!$B$2:$B$5,0))</f>
        <v>Chuck Magee</v>
      </c>
    </row>
    <row r="9881" spans="1:23" x14ac:dyDescent="0.25">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c r="V9881" t="str">
        <f>IF(ISNA(MATCH(Sales!$B9881,Returns!$B$2:$B$297,0)),"No","Yes")</f>
        <v>No</v>
      </c>
      <c r="W9881" t="str">
        <f>INDEX(People!$A$2:$A$5,MATCH(Sales!$M9881,People!$B$2:$B$5,0))</f>
        <v>Chuck Magee</v>
      </c>
    </row>
    <row r="9882" spans="1:23" x14ac:dyDescent="0.25">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c r="V9882" t="str">
        <f>IF(ISNA(MATCH(Sales!$B9882,Returns!$B$2:$B$297,0)),"No","Yes")</f>
        <v>No</v>
      </c>
      <c r="W9882" t="str">
        <f>INDEX(People!$A$2:$A$5,MATCH(Sales!$M9882,People!$B$2:$B$5,0))</f>
        <v>Chuck Magee</v>
      </c>
    </row>
    <row r="9883" spans="1:23" x14ac:dyDescent="0.25">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c r="V9883" t="str">
        <f>IF(ISNA(MATCH(Sales!$B9883,Returns!$B$2:$B$297,0)),"No","Yes")</f>
        <v>No</v>
      </c>
      <c r="W9883" t="str">
        <f>INDEX(People!$A$2:$A$5,MATCH(Sales!$M9883,People!$B$2:$B$5,0))</f>
        <v>Cassandra Brandow</v>
      </c>
    </row>
    <row r="9884" spans="1:23" x14ac:dyDescent="0.25">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c r="V9884" t="str">
        <f>IF(ISNA(MATCH(Sales!$B9884,Returns!$B$2:$B$297,0)),"No","Yes")</f>
        <v>No</v>
      </c>
      <c r="W9884" t="str">
        <f>INDEX(People!$A$2:$A$5,MATCH(Sales!$M9884,People!$B$2:$B$5,0))</f>
        <v>Cassandra Brandow</v>
      </c>
    </row>
    <row r="9885" spans="1:23" x14ac:dyDescent="0.25">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c r="V9885" t="str">
        <f>IF(ISNA(MATCH(Sales!$B9885,Returns!$B$2:$B$297,0)),"No","Yes")</f>
        <v>No</v>
      </c>
      <c r="W9885" t="str">
        <f>INDEX(People!$A$2:$A$5,MATCH(Sales!$M9885,People!$B$2:$B$5,0))</f>
        <v>Anna Andreadi</v>
      </c>
    </row>
    <row r="9886" spans="1:23" x14ac:dyDescent="0.25">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IF(ISNA(MATCH(Sales!$B9886,Returns!$B$2:$B$297,0)),"No","Yes")</f>
        <v>No</v>
      </c>
      <c r="W9886" t="str">
        <f>INDEX(People!$A$2:$A$5,MATCH(Sales!$M9886,People!$B$2:$B$5,0))</f>
        <v>Anna Andreadi</v>
      </c>
    </row>
    <row r="9887" spans="1:23" x14ac:dyDescent="0.25">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IF(ISNA(MATCH(Sales!$B9887,Returns!$B$2:$B$297,0)),"No","Yes")</f>
        <v>No</v>
      </c>
      <c r="W9887" t="str">
        <f>INDEX(People!$A$2:$A$5,MATCH(Sales!$M9887,People!$B$2:$B$5,0))</f>
        <v>Anna Andreadi</v>
      </c>
    </row>
    <row r="9888" spans="1:23" x14ac:dyDescent="0.25">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c r="V9888" t="str">
        <f>IF(ISNA(MATCH(Sales!$B9888,Returns!$B$2:$B$297,0)),"No","Yes")</f>
        <v>No</v>
      </c>
      <c r="W9888" t="str">
        <f>INDEX(People!$A$2:$A$5,MATCH(Sales!$M9888,People!$B$2:$B$5,0))</f>
        <v>Kelly Williams</v>
      </c>
    </row>
    <row r="9889" spans="1:23" x14ac:dyDescent="0.25">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c r="V9889" t="str">
        <f>IF(ISNA(MATCH(Sales!$B9889,Returns!$B$2:$B$297,0)),"No","Yes")</f>
        <v>No</v>
      </c>
      <c r="W9889" t="str">
        <f>INDEX(People!$A$2:$A$5,MATCH(Sales!$M9889,People!$B$2:$B$5,0))</f>
        <v>Chuck Magee</v>
      </c>
    </row>
    <row r="9890" spans="1:23" x14ac:dyDescent="0.25">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c r="V9890" t="str">
        <f>IF(ISNA(MATCH(Sales!$B9890,Returns!$B$2:$B$297,0)),"No","Yes")</f>
        <v>No</v>
      </c>
      <c r="W9890" t="str">
        <f>INDEX(People!$A$2:$A$5,MATCH(Sales!$M9890,People!$B$2:$B$5,0))</f>
        <v>Chuck Magee</v>
      </c>
    </row>
    <row r="9891" spans="1:23" x14ac:dyDescent="0.25">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c r="V9891" t="str">
        <f>IF(ISNA(MATCH(Sales!$B9891,Returns!$B$2:$B$297,0)),"No","Yes")</f>
        <v>No</v>
      </c>
      <c r="W9891" t="str">
        <f>INDEX(People!$A$2:$A$5,MATCH(Sales!$M9891,People!$B$2:$B$5,0))</f>
        <v>Chuck Magee</v>
      </c>
    </row>
    <row r="9892" spans="1:23" x14ac:dyDescent="0.25">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c r="V9892" t="str">
        <f>IF(ISNA(MATCH(Sales!$B9892,Returns!$B$2:$B$297,0)),"No","Yes")</f>
        <v>No</v>
      </c>
      <c r="W9892" t="str">
        <f>INDEX(People!$A$2:$A$5,MATCH(Sales!$M9892,People!$B$2:$B$5,0))</f>
        <v>Kelly Williams</v>
      </c>
    </row>
    <row r="9893" spans="1:23" x14ac:dyDescent="0.25">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c r="V9893" t="str">
        <f>IF(ISNA(MATCH(Sales!$B9893,Returns!$B$2:$B$297,0)),"No","Yes")</f>
        <v>No</v>
      </c>
      <c r="W9893" t="str">
        <f>INDEX(People!$A$2:$A$5,MATCH(Sales!$M9893,People!$B$2:$B$5,0))</f>
        <v>Kelly Williams</v>
      </c>
    </row>
    <row r="9894" spans="1:23" x14ac:dyDescent="0.25">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c r="V9894" t="str">
        <f>IF(ISNA(MATCH(Sales!$B9894,Returns!$B$2:$B$297,0)),"No","Yes")</f>
        <v>No</v>
      </c>
      <c r="W9894" t="str">
        <f>INDEX(People!$A$2:$A$5,MATCH(Sales!$M9894,People!$B$2:$B$5,0))</f>
        <v>Kelly Williams</v>
      </c>
    </row>
    <row r="9895" spans="1:23" x14ac:dyDescent="0.25">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c r="V9895" t="str">
        <f>IF(ISNA(MATCH(Sales!$B9895,Returns!$B$2:$B$297,0)),"No","Yes")</f>
        <v>No</v>
      </c>
      <c r="W9895" t="str">
        <f>INDEX(People!$A$2:$A$5,MATCH(Sales!$M9895,People!$B$2:$B$5,0))</f>
        <v>Kelly Williams</v>
      </c>
    </row>
    <row r="9896" spans="1:23" x14ac:dyDescent="0.25">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c r="V9896" t="str">
        <f>IF(ISNA(MATCH(Sales!$B9896,Returns!$B$2:$B$297,0)),"No","Yes")</f>
        <v>No</v>
      </c>
      <c r="W9896" t="str">
        <f>INDEX(People!$A$2:$A$5,MATCH(Sales!$M9896,People!$B$2:$B$5,0))</f>
        <v>Kelly Williams</v>
      </c>
    </row>
    <row r="9897" spans="1:23" x14ac:dyDescent="0.25">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c r="V9897" t="str">
        <f>IF(ISNA(MATCH(Sales!$B9897,Returns!$B$2:$B$297,0)),"No","Yes")</f>
        <v>No</v>
      </c>
      <c r="W9897" t="str">
        <f>INDEX(People!$A$2:$A$5,MATCH(Sales!$M9897,People!$B$2:$B$5,0))</f>
        <v>Kelly Williams</v>
      </c>
    </row>
    <row r="9898" spans="1:23" x14ac:dyDescent="0.25">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c r="V9898" t="str">
        <f>IF(ISNA(MATCH(Sales!$B9898,Returns!$B$2:$B$297,0)),"No","Yes")</f>
        <v>No</v>
      </c>
      <c r="W9898" t="str">
        <f>INDEX(People!$A$2:$A$5,MATCH(Sales!$M9898,People!$B$2:$B$5,0))</f>
        <v>Kelly Williams</v>
      </c>
    </row>
    <row r="9899" spans="1:23" x14ac:dyDescent="0.25">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c r="V9899" t="str">
        <f>IF(ISNA(MATCH(Sales!$B9899,Returns!$B$2:$B$297,0)),"No","Yes")</f>
        <v>No</v>
      </c>
      <c r="W9899" t="str">
        <f>INDEX(People!$A$2:$A$5,MATCH(Sales!$M9899,People!$B$2:$B$5,0))</f>
        <v>Chuck Magee</v>
      </c>
    </row>
    <row r="9900" spans="1:23" x14ac:dyDescent="0.25">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c r="V9900" t="str">
        <f>IF(ISNA(MATCH(Sales!$B9900,Returns!$B$2:$B$297,0)),"No","Yes")</f>
        <v>No</v>
      </c>
      <c r="W9900" t="str">
        <f>INDEX(People!$A$2:$A$5,MATCH(Sales!$M9900,People!$B$2:$B$5,0))</f>
        <v>Chuck Magee</v>
      </c>
    </row>
    <row r="9901" spans="1:23" x14ac:dyDescent="0.25">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c r="V9901" t="str">
        <f>IF(ISNA(MATCH(Sales!$B9901,Returns!$B$2:$B$297,0)),"No","Yes")</f>
        <v>No</v>
      </c>
      <c r="W9901" t="str">
        <f>INDEX(People!$A$2:$A$5,MATCH(Sales!$M9901,People!$B$2:$B$5,0))</f>
        <v>Chuck Magee</v>
      </c>
    </row>
    <row r="9902" spans="1:23" x14ac:dyDescent="0.25">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c r="V9902" t="str">
        <f>IF(ISNA(MATCH(Sales!$B9902,Returns!$B$2:$B$297,0)),"No","Yes")</f>
        <v>No</v>
      </c>
      <c r="W9902" t="str">
        <f>INDEX(People!$A$2:$A$5,MATCH(Sales!$M9902,People!$B$2:$B$5,0))</f>
        <v>Anna Andreadi</v>
      </c>
    </row>
    <row r="9903" spans="1:23" x14ac:dyDescent="0.25">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c r="V9903" t="str">
        <f>IF(ISNA(MATCH(Sales!$B9903,Returns!$B$2:$B$297,0)),"No","Yes")</f>
        <v>No</v>
      </c>
      <c r="W9903" t="str">
        <f>INDEX(People!$A$2:$A$5,MATCH(Sales!$M9903,People!$B$2:$B$5,0))</f>
        <v>Anna Andreadi</v>
      </c>
    </row>
    <row r="9904" spans="1:23" x14ac:dyDescent="0.25">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c r="V9904" t="str">
        <f>IF(ISNA(MATCH(Sales!$B9904,Returns!$B$2:$B$297,0)),"No","Yes")</f>
        <v>No</v>
      </c>
      <c r="W9904" t="str">
        <f>INDEX(People!$A$2:$A$5,MATCH(Sales!$M9904,People!$B$2:$B$5,0))</f>
        <v>Anna Andreadi</v>
      </c>
    </row>
    <row r="9905" spans="1:23" x14ac:dyDescent="0.25">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c r="V9905" t="str">
        <f>IF(ISNA(MATCH(Sales!$B9905,Returns!$B$2:$B$297,0)),"No","Yes")</f>
        <v>No</v>
      </c>
      <c r="W9905" t="str">
        <f>INDEX(People!$A$2:$A$5,MATCH(Sales!$M9905,People!$B$2:$B$5,0))</f>
        <v>Kelly Williams</v>
      </c>
    </row>
    <row r="9906" spans="1:23" x14ac:dyDescent="0.25">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c r="V9906" t="str">
        <f>IF(ISNA(MATCH(Sales!$B9906,Returns!$B$2:$B$297,0)),"No","Yes")</f>
        <v>No</v>
      </c>
      <c r="W9906" t="str">
        <f>INDEX(People!$A$2:$A$5,MATCH(Sales!$M9906,People!$B$2:$B$5,0))</f>
        <v>Kelly Williams</v>
      </c>
    </row>
    <row r="9907" spans="1:23" x14ac:dyDescent="0.25">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IF(ISNA(MATCH(Sales!$B9907,Returns!$B$2:$B$297,0)),"No","Yes")</f>
        <v>No</v>
      </c>
      <c r="W9907" t="str">
        <f>INDEX(People!$A$2:$A$5,MATCH(Sales!$M9907,People!$B$2:$B$5,0))</f>
        <v>Anna Andreadi</v>
      </c>
    </row>
    <row r="9908" spans="1:23" x14ac:dyDescent="0.25">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c r="V9908" t="str">
        <f>IF(ISNA(MATCH(Sales!$B9908,Returns!$B$2:$B$297,0)),"No","Yes")</f>
        <v>No</v>
      </c>
      <c r="W9908" t="str">
        <f>INDEX(People!$A$2:$A$5,MATCH(Sales!$M9908,People!$B$2:$B$5,0))</f>
        <v>Anna Andreadi</v>
      </c>
    </row>
    <row r="9909" spans="1:23" x14ac:dyDescent="0.25">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c r="V9909" t="str">
        <f>IF(ISNA(MATCH(Sales!$B9909,Returns!$B$2:$B$297,0)),"No","Yes")</f>
        <v>No</v>
      </c>
      <c r="W9909" t="str">
        <f>INDEX(People!$A$2:$A$5,MATCH(Sales!$M9909,People!$B$2:$B$5,0))</f>
        <v>Anna Andreadi</v>
      </c>
    </row>
    <row r="9910" spans="1:23" x14ac:dyDescent="0.25">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c r="V9910" t="str">
        <f>IF(ISNA(MATCH(Sales!$B9910,Returns!$B$2:$B$297,0)),"No","Yes")</f>
        <v>No</v>
      </c>
      <c r="W9910" t="str">
        <f>INDEX(People!$A$2:$A$5,MATCH(Sales!$M9910,People!$B$2:$B$5,0))</f>
        <v>Anna Andreadi</v>
      </c>
    </row>
    <row r="9911" spans="1:23" x14ac:dyDescent="0.25">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c r="V9911" t="str">
        <f>IF(ISNA(MATCH(Sales!$B9911,Returns!$B$2:$B$297,0)),"No","Yes")</f>
        <v>No</v>
      </c>
      <c r="W9911" t="str">
        <f>INDEX(People!$A$2:$A$5,MATCH(Sales!$M9911,People!$B$2:$B$5,0))</f>
        <v>Anna Andreadi</v>
      </c>
    </row>
    <row r="9912" spans="1:23" x14ac:dyDescent="0.25">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c r="V9912" t="str">
        <f>IF(ISNA(MATCH(Sales!$B9912,Returns!$B$2:$B$297,0)),"No","Yes")</f>
        <v>No</v>
      </c>
      <c r="W9912" t="str">
        <f>INDEX(People!$A$2:$A$5,MATCH(Sales!$M9912,People!$B$2:$B$5,0))</f>
        <v>Anna Andreadi</v>
      </c>
    </row>
    <row r="9913" spans="1:23" x14ac:dyDescent="0.25">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IF(ISNA(MATCH(Sales!$B9913,Returns!$B$2:$B$297,0)),"No","Yes")</f>
        <v>No</v>
      </c>
      <c r="W9913" t="str">
        <f>INDEX(People!$A$2:$A$5,MATCH(Sales!$M9913,People!$B$2:$B$5,0))</f>
        <v>Cassandra Brandow</v>
      </c>
    </row>
    <row r="9914" spans="1:23" x14ac:dyDescent="0.25">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c r="V9914" t="str">
        <f>IF(ISNA(MATCH(Sales!$B9914,Returns!$B$2:$B$297,0)),"No","Yes")</f>
        <v>No</v>
      </c>
      <c r="W9914" t="str">
        <f>INDEX(People!$A$2:$A$5,MATCH(Sales!$M9914,People!$B$2:$B$5,0))</f>
        <v>Anna Andreadi</v>
      </c>
    </row>
    <row r="9915" spans="1:23" x14ac:dyDescent="0.25">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c r="V9915" t="str">
        <f>IF(ISNA(MATCH(Sales!$B9915,Returns!$B$2:$B$297,0)),"No","Yes")</f>
        <v>No</v>
      </c>
      <c r="W9915" t="str">
        <f>INDEX(People!$A$2:$A$5,MATCH(Sales!$M9915,People!$B$2:$B$5,0))</f>
        <v>Anna Andreadi</v>
      </c>
    </row>
    <row r="9916" spans="1:23" x14ac:dyDescent="0.25">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c r="V9916" t="str">
        <f>IF(ISNA(MATCH(Sales!$B9916,Returns!$B$2:$B$297,0)),"No","Yes")</f>
        <v>No</v>
      </c>
      <c r="W9916" t="str">
        <f>INDEX(People!$A$2:$A$5,MATCH(Sales!$M9916,People!$B$2:$B$5,0))</f>
        <v>Kelly Williams</v>
      </c>
    </row>
    <row r="9917" spans="1:23" x14ac:dyDescent="0.25">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c r="V9917" t="str">
        <f>IF(ISNA(MATCH(Sales!$B9917,Returns!$B$2:$B$297,0)),"No","Yes")</f>
        <v>No</v>
      </c>
      <c r="W9917" t="str">
        <f>INDEX(People!$A$2:$A$5,MATCH(Sales!$M9917,People!$B$2:$B$5,0))</f>
        <v>Kelly Williams</v>
      </c>
    </row>
    <row r="9918" spans="1:23" x14ac:dyDescent="0.25">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c r="V9918" t="str">
        <f>IF(ISNA(MATCH(Sales!$B9918,Returns!$B$2:$B$297,0)),"No","Yes")</f>
        <v>No</v>
      </c>
      <c r="W9918" t="str">
        <f>INDEX(People!$A$2:$A$5,MATCH(Sales!$M9918,People!$B$2:$B$5,0))</f>
        <v>Kelly Williams</v>
      </c>
    </row>
    <row r="9919" spans="1:23" x14ac:dyDescent="0.25">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IF(ISNA(MATCH(Sales!$B9919,Returns!$B$2:$B$297,0)),"No","Yes")</f>
        <v>No</v>
      </c>
      <c r="W9919" t="str">
        <f>INDEX(People!$A$2:$A$5,MATCH(Sales!$M9919,People!$B$2:$B$5,0))</f>
        <v>Kelly Williams</v>
      </c>
    </row>
    <row r="9920" spans="1:23" x14ac:dyDescent="0.25">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c r="V9920" t="str">
        <f>IF(ISNA(MATCH(Sales!$B9920,Returns!$B$2:$B$297,0)),"No","Yes")</f>
        <v>No</v>
      </c>
      <c r="W9920" t="str">
        <f>INDEX(People!$A$2:$A$5,MATCH(Sales!$M9920,People!$B$2:$B$5,0))</f>
        <v>Chuck Magee</v>
      </c>
    </row>
    <row r="9921" spans="1:23" x14ac:dyDescent="0.25">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c r="V9921" t="str">
        <f>IF(ISNA(MATCH(Sales!$B9921,Returns!$B$2:$B$297,0)),"No","Yes")</f>
        <v>No</v>
      </c>
      <c r="W9921" t="str">
        <f>INDEX(People!$A$2:$A$5,MATCH(Sales!$M9921,People!$B$2:$B$5,0))</f>
        <v>Kelly Williams</v>
      </c>
    </row>
    <row r="9922" spans="1:23" x14ac:dyDescent="0.25">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c r="V9922" t="str">
        <f>IF(ISNA(MATCH(Sales!$B9922,Returns!$B$2:$B$297,0)),"No","Yes")</f>
        <v>No</v>
      </c>
      <c r="W9922" t="str">
        <f>INDEX(People!$A$2:$A$5,MATCH(Sales!$M9922,People!$B$2:$B$5,0))</f>
        <v>Kelly Williams</v>
      </c>
    </row>
    <row r="9923" spans="1:23" x14ac:dyDescent="0.25">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c r="V9923" t="str">
        <f>IF(ISNA(MATCH(Sales!$B9923,Returns!$B$2:$B$297,0)),"No","Yes")</f>
        <v>No</v>
      </c>
      <c r="W9923" t="str">
        <f>INDEX(People!$A$2:$A$5,MATCH(Sales!$M9923,People!$B$2:$B$5,0))</f>
        <v>Chuck Magee</v>
      </c>
    </row>
    <row r="9924" spans="1:23" x14ac:dyDescent="0.25">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c r="V9924" t="str">
        <f>IF(ISNA(MATCH(Sales!$B9924,Returns!$B$2:$B$297,0)),"No","Yes")</f>
        <v>No</v>
      </c>
      <c r="W9924" t="str">
        <f>INDEX(People!$A$2:$A$5,MATCH(Sales!$M9924,People!$B$2:$B$5,0))</f>
        <v>Kelly Williams</v>
      </c>
    </row>
    <row r="9925" spans="1:23" x14ac:dyDescent="0.25">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IF(ISNA(MATCH(Sales!$B9925,Returns!$B$2:$B$297,0)),"No","Yes")</f>
        <v>No</v>
      </c>
      <c r="W9925" t="str">
        <f>INDEX(People!$A$2:$A$5,MATCH(Sales!$M9925,People!$B$2:$B$5,0))</f>
        <v>Chuck Magee</v>
      </c>
    </row>
    <row r="9926" spans="1:23" x14ac:dyDescent="0.25">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IF(ISNA(MATCH(Sales!$B9926,Returns!$B$2:$B$297,0)),"No","Yes")</f>
        <v>No</v>
      </c>
      <c r="W9926" t="str">
        <f>INDEX(People!$A$2:$A$5,MATCH(Sales!$M9926,People!$B$2:$B$5,0))</f>
        <v>Chuck Magee</v>
      </c>
    </row>
    <row r="9927" spans="1:23" x14ac:dyDescent="0.25">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c r="V9927" t="str">
        <f>IF(ISNA(MATCH(Sales!$B9927,Returns!$B$2:$B$297,0)),"No","Yes")</f>
        <v>No</v>
      </c>
      <c r="W9927" t="str">
        <f>INDEX(People!$A$2:$A$5,MATCH(Sales!$M9927,People!$B$2:$B$5,0))</f>
        <v>Chuck Magee</v>
      </c>
    </row>
    <row r="9928" spans="1:23" x14ac:dyDescent="0.25">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c r="V9928" t="str">
        <f>IF(ISNA(MATCH(Sales!$B9928,Returns!$B$2:$B$297,0)),"No","Yes")</f>
        <v>No</v>
      </c>
      <c r="W9928" t="str">
        <f>INDEX(People!$A$2:$A$5,MATCH(Sales!$M9928,People!$B$2:$B$5,0))</f>
        <v>Chuck Magee</v>
      </c>
    </row>
    <row r="9929" spans="1:23" x14ac:dyDescent="0.25">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IF(ISNA(MATCH(Sales!$B9929,Returns!$B$2:$B$297,0)),"No","Yes")</f>
        <v>No</v>
      </c>
      <c r="W9929" t="str">
        <f>INDEX(People!$A$2:$A$5,MATCH(Sales!$M9929,People!$B$2:$B$5,0))</f>
        <v>Chuck Magee</v>
      </c>
    </row>
    <row r="9930" spans="1:23" x14ac:dyDescent="0.25">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IF(ISNA(MATCH(Sales!$B9930,Returns!$B$2:$B$297,0)),"No","Yes")</f>
        <v>No</v>
      </c>
      <c r="W9930" t="str">
        <f>INDEX(People!$A$2:$A$5,MATCH(Sales!$M9930,People!$B$2:$B$5,0))</f>
        <v>Anna Andreadi</v>
      </c>
    </row>
    <row r="9931" spans="1:23" x14ac:dyDescent="0.25">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c r="V9931" t="str">
        <f>IF(ISNA(MATCH(Sales!$B9931,Returns!$B$2:$B$297,0)),"No","Yes")</f>
        <v>No</v>
      </c>
      <c r="W9931" t="str">
        <f>INDEX(People!$A$2:$A$5,MATCH(Sales!$M9931,People!$B$2:$B$5,0))</f>
        <v>Anna Andreadi</v>
      </c>
    </row>
    <row r="9932" spans="1:23" x14ac:dyDescent="0.25">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c r="V9932" t="str">
        <f>IF(ISNA(MATCH(Sales!$B9932,Returns!$B$2:$B$297,0)),"No","Yes")</f>
        <v>No</v>
      </c>
      <c r="W9932" t="str">
        <f>INDEX(People!$A$2:$A$5,MATCH(Sales!$M9932,People!$B$2:$B$5,0))</f>
        <v>Anna Andreadi</v>
      </c>
    </row>
    <row r="9933" spans="1:23" x14ac:dyDescent="0.25">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c r="V9933" t="str">
        <f>IF(ISNA(MATCH(Sales!$B9933,Returns!$B$2:$B$297,0)),"No","Yes")</f>
        <v>No</v>
      </c>
      <c r="W9933" t="str">
        <f>INDEX(People!$A$2:$A$5,MATCH(Sales!$M9933,People!$B$2:$B$5,0))</f>
        <v>Anna Andreadi</v>
      </c>
    </row>
    <row r="9934" spans="1:23" x14ac:dyDescent="0.25">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c r="V9934" t="str">
        <f>IF(ISNA(MATCH(Sales!$B9934,Returns!$B$2:$B$297,0)),"No","Yes")</f>
        <v>No</v>
      </c>
      <c r="W9934" t="str">
        <f>INDEX(People!$A$2:$A$5,MATCH(Sales!$M9934,People!$B$2:$B$5,0))</f>
        <v>Anna Andreadi</v>
      </c>
    </row>
    <row r="9935" spans="1:23" x14ac:dyDescent="0.25">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c r="V9935" t="str">
        <f>IF(ISNA(MATCH(Sales!$B9935,Returns!$B$2:$B$297,0)),"No","Yes")</f>
        <v>No</v>
      </c>
      <c r="W9935" t="str">
        <f>INDEX(People!$A$2:$A$5,MATCH(Sales!$M9935,People!$B$2:$B$5,0))</f>
        <v>Chuck Magee</v>
      </c>
    </row>
    <row r="9936" spans="1:23" x14ac:dyDescent="0.25">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c r="V9936" t="str">
        <f>IF(ISNA(MATCH(Sales!$B9936,Returns!$B$2:$B$297,0)),"No","Yes")</f>
        <v>No</v>
      </c>
      <c r="W9936" t="str">
        <f>INDEX(People!$A$2:$A$5,MATCH(Sales!$M9936,People!$B$2:$B$5,0))</f>
        <v>Chuck Magee</v>
      </c>
    </row>
    <row r="9937" spans="1:23" x14ac:dyDescent="0.25">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c r="V9937" t="str">
        <f>IF(ISNA(MATCH(Sales!$B9937,Returns!$B$2:$B$297,0)),"No","Yes")</f>
        <v>No</v>
      </c>
      <c r="W9937" t="str">
        <f>INDEX(People!$A$2:$A$5,MATCH(Sales!$M9937,People!$B$2:$B$5,0))</f>
        <v>Chuck Magee</v>
      </c>
    </row>
    <row r="9938" spans="1:23" x14ac:dyDescent="0.25">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c r="V9938" t="str">
        <f>IF(ISNA(MATCH(Sales!$B9938,Returns!$B$2:$B$297,0)),"No","Yes")</f>
        <v>No</v>
      </c>
      <c r="W9938" t="str">
        <f>INDEX(People!$A$2:$A$5,MATCH(Sales!$M9938,People!$B$2:$B$5,0))</f>
        <v>Chuck Magee</v>
      </c>
    </row>
    <row r="9939" spans="1:23" x14ac:dyDescent="0.25">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c r="V9939" t="str">
        <f>IF(ISNA(MATCH(Sales!$B9939,Returns!$B$2:$B$297,0)),"No","Yes")</f>
        <v>No</v>
      </c>
      <c r="W9939" t="str">
        <f>INDEX(People!$A$2:$A$5,MATCH(Sales!$M9939,People!$B$2:$B$5,0))</f>
        <v>Anna Andreadi</v>
      </c>
    </row>
    <row r="9940" spans="1:23" x14ac:dyDescent="0.25">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c r="V9940" t="str">
        <f>IF(ISNA(MATCH(Sales!$B9940,Returns!$B$2:$B$297,0)),"No","Yes")</f>
        <v>No</v>
      </c>
      <c r="W9940" t="str">
        <f>INDEX(People!$A$2:$A$5,MATCH(Sales!$M9940,People!$B$2:$B$5,0))</f>
        <v>Chuck Magee</v>
      </c>
    </row>
    <row r="9941" spans="1:23" x14ac:dyDescent="0.25">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c r="V9941" t="str">
        <f>IF(ISNA(MATCH(Sales!$B9941,Returns!$B$2:$B$297,0)),"No","Yes")</f>
        <v>No</v>
      </c>
      <c r="W9941" t="str">
        <f>INDEX(People!$A$2:$A$5,MATCH(Sales!$M9941,People!$B$2:$B$5,0))</f>
        <v>Chuck Magee</v>
      </c>
    </row>
    <row r="9942" spans="1:23" x14ac:dyDescent="0.25">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c r="V9942" t="str">
        <f>IF(ISNA(MATCH(Sales!$B9942,Returns!$B$2:$B$297,0)),"No","Yes")</f>
        <v>No</v>
      </c>
      <c r="W9942" t="str">
        <f>INDEX(People!$A$2:$A$5,MATCH(Sales!$M9942,People!$B$2:$B$5,0))</f>
        <v>Chuck Magee</v>
      </c>
    </row>
    <row r="9943" spans="1:23" x14ac:dyDescent="0.25">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IF(ISNA(MATCH(Sales!$B9943,Returns!$B$2:$B$297,0)),"No","Yes")</f>
        <v>No</v>
      </c>
      <c r="W9943" t="str">
        <f>INDEX(People!$A$2:$A$5,MATCH(Sales!$M9943,People!$B$2:$B$5,0))</f>
        <v>Anna Andreadi</v>
      </c>
    </row>
    <row r="9944" spans="1:23" x14ac:dyDescent="0.25">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c r="V9944" t="str">
        <f>IF(ISNA(MATCH(Sales!$B9944,Returns!$B$2:$B$297,0)),"No","Yes")</f>
        <v>No</v>
      </c>
      <c r="W9944" t="str">
        <f>INDEX(People!$A$2:$A$5,MATCH(Sales!$M9944,People!$B$2:$B$5,0))</f>
        <v>Anna Andreadi</v>
      </c>
    </row>
    <row r="9945" spans="1:23" x14ac:dyDescent="0.25">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c r="V9945" t="str">
        <f>IF(ISNA(MATCH(Sales!$B9945,Returns!$B$2:$B$297,0)),"No","Yes")</f>
        <v>No</v>
      </c>
      <c r="W9945" t="str">
        <f>INDEX(People!$A$2:$A$5,MATCH(Sales!$M9945,People!$B$2:$B$5,0))</f>
        <v>Anna Andreadi</v>
      </c>
    </row>
    <row r="9946" spans="1:23" x14ac:dyDescent="0.25">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c r="V9946" t="str">
        <f>IF(ISNA(MATCH(Sales!$B9946,Returns!$B$2:$B$297,0)),"No","Yes")</f>
        <v>No</v>
      </c>
      <c r="W9946" t="str">
        <f>INDEX(People!$A$2:$A$5,MATCH(Sales!$M9946,People!$B$2:$B$5,0))</f>
        <v>Anna Andreadi</v>
      </c>
    </row>
    <row r="9947" spans="1:23" x14ac:dyDescent="0.25">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c r="V9947" t="str">
        <f>IF(ISNA(MATCH(Sales!$B9947,Returns!$B$2:$B$297,0)),"No","Yes")</f>
        <v>No</v>
      </c>
      <c r="W9947" t="str">
        <f>INDEX(People!$A$2:$A$5,MATCH(Sales!$M9947,People!$B$2:$B$5,0))</f>
        <v>Chuck Magee</v>
      </c>
    </row>
    <row r="9948" spans="1:23" x14ac:dyDescent="0.25">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c r="V9948" t="str">
        <f>IF(ISNA(MATCH(Sales!$B9948,Returns!$B$2:$B$297,0)),"No","Yes")</f>
        <v>No</v>
      </c>
      <c r="W9948" t="str">
        <f>INDEX(People!$A$2:$A$5,MATCH(Sales!$M9948,People!$B$2:$B$5,0))</f>
        <v>Chuck Magee</v>
      </c>
    </row>
    <row r="9949" spans="1:23" x14ac:dyDescent="0.25">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IF(ISNA(MATCH(Sales!$B9949,Returns!$B$2:$B$297,0)),"No","Yes")</f>
        <v>No</v>
      </c>
      <c r="W9949" t="str">
        <f>INDEX(People!$A$2:$A$5,MATCH(Sales!$M9949,People!$B$2:$B$5,0))</f>
        <v>Kelly Williams</v>
      </c>
    </row>
    <row r="9950" spans="1:23" x14ac:dyDescent="0.25">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c r="V9950" t="str">
        <f>IF(ISNA(MATCH(Sales!$B9950,Returns!$B$2:$B$297,0)),"No","Yes")</f>
        <v>No</v>
      </c>
      <c r="W9950" t="str">
        <f>INDEX(People!$A$2:$A$5,MATCH(Sales!$M9950,People!$B$2:$B$5,0))</f>
        <v>Kelly Williams</v>
      </c>
    </row>
    <row r="9951" spans="1:23" x14ac:dyDescent="0.25">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c r="V9951" t="str">
        <f>IF(ISNA(MATCH(Sales!$B9951,Returns!$B$2:$B$297,0)),"No","Yes")</f>
        <v>No</v>
      </c>
      <c r="W9951" t="str">
        <f>INDEX(People!$A$2:$A$5,MATCH(Sales!$M9951,People!$B$2:$B$5,0))</f>
        <v>Kelly Williams</v>
      </c>
    </row>
    <row r="9952" spans="1:23" x14ac:dyDescent="0.25">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IF(ISNA(MATCH(Sales!$B9952,Returns!$B$2:$B$297,0)),"No","Yes")</f>
        <v>No</v>
      </c>
      <c r="W9952" t="str">
        <f>INDEX(People!$A$2:$A$5,MATCH(Sales!$M9952,People!$B$2:$B$5,0))</f>
        <v>Kelly Williams</v>
      </c>
    </row>
    <row r="9953" spans="1:23" x14ac:dyDescent="0.25">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IF(ISNA(MATCH(Sales!$B9953,Returns!$B$2:$B$297,0)),"No","Yes")</f>
        <v>No</v>
      </c>
      <c r="W9953" t="str">
        <f>INDEX(People!$A$2:$A$5,MATCH(Sales!$M9953,People!$B$2:$B$5,0))</f>
        <v>Kelly Williams</v>
      </c>
    </row>
    <row r="9954" spans="1:23" x14ac:dyDescent="0.25">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c r="V9954" t="str">
        <f>IF(ISNA(MATCH(Sales!$B9954,Returns!$B$2:$B$297,0)),"No","Yes")</f>
        <v>Yes</v>
      </c>
      <c r="W9954" t="str">
        <f>INDEX(People!$A$2:$A$5,MATCH(Sales!$M9954,People!$B$2:$B$5,0))</f>
        <v>Anna Andreadi</v>
      </c>
    </row>
    <row r="9955" spans="1:23" x14ac:dyDescent="0.25">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c r="V9955" t="str">
        <f>IF(ISNA(MATCH(Sales!$B9955,Returns!$B$2:$B$297,0)),"No","Yes")</f>
        <v>Yes</v>
      </c>
      <c r="W9955" t="str">
        <f>INDEX(People!$A$2:$A$5,MATCH(Sales!$M9955,People!$B$2:$B$5,0))</f>
        <v>Anna Andreadi</v>
      </c>
    </row>
    <row r="9956" spans="1:23" x14ac:dyDescent="0.25">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c r="V9956" t="str">
        <f>IF(ISNA(MATCH(Sales!$B9956,Returns!$B$2:$B$297,0)),"No","Yes")</f>
        <v>Yes</v>
      </c>
      <c r="W9956" t="str">
        <f>INDEX(People!$A$2:$A$5,MATCH(Sales!$M9956,People!$B$2:$B$5,0))</f>
        <v>Anna Andreadi</v>
      </c>
    </row>
    <row r="9957" spans="1:23" x14ac:dyDescent="0.25">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c r="V9957" t="str">
        <f>IF(ISNA(MATCH(Sales!$B9957,Returns!$B$2:$B$297,0)),"No","Yes")</f>
        <v>Yes</v>
      </c>
      <c r="W9957" t="str">
        <f>INDEX(People!$A$2:$A$5,MATCH(Sales!$M9957,People!$B$2:$B$5,0))</f>
        <v>Anna Andreadi</v>
      </c>
    </row>
    <row r="9958" spans="1:23" x14ac:dyDescent="0.25">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c r="V9958" t="str">
        <f>IF(ISNA(MATCH(Sales!$B9958,Returns!$B$2:$B$297,0)),"No","Yes")</f>
        <v>Yes</v>
      </c>
      <c r="W9958" t="str">
        <f>INDEX(People!$A$2:$A$5,MATCH(Sales!$M9958,People!$B$2:$B$5,0))</f>
        <v>Chuck Magee</v>
      </c>
    </row>
    <row r="9959" spans="1:23" x14ac:dyDescent="0.25">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c r="V9959" t="str">
        <f>IF(ISNA(MATCH(Sales!$B9959,Returns!$B$2:$B$297,0)),"No","Yes")</f>
        <v>Yes</v>
      </c>
      <c r="W9959" t="str">
        <f>INDEX(People!$A$2:$A$5,MATCH(Sales!$M9959,People!$B$2:$B$5,0))</f>
        <v>Chuck Magee</v>
      </c>
    </row>
    <row r="9960" spans="1:23" x14ac:dyDescent="0.25">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c r="V9960" t="str">
        <f>IF(ISNA(MATCH(Sales!$B9960,Returns!$B$2:$B$297,0)),"No","Yes")</f>
        <v>Yes</v>
      </c>
      <c r="W9960" t="str">
        <f>INDEX(People!$A$2:$A$5,MATCH(Sales!$M9960,People!$B$2:$B$5,0))</f>
        <v>Chuck Magee</v>
      </c>
    </row>
    <row r="9961" spans="1:23" x14ac:dyDescent="0.25">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c r="V9961" t="str">
        <f>IF(ISNA(MATCH(Sales!$B9961,Returns!$B$2:$B$297,0)),"No","Yes")</f>
        <v>No</v>
      </c>
      <c r="W9961" t="str">
        <f>INDEX(People!$A$2:$A$5,MATCH(Sales!$M9961,People!$B$2:$B$5,0))</f>
        <v>Anna Andreadi</v>
      </c>
    </row>
    <row r="9962" spans="1:23" x14ac:dyDescent="0.25">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c r="V9962" t="str">
        <f>IF(ISNA(MATCH(Sales!$B9962,Returns!$B$2:$B$297,0)),"No","Yes")</f>
        <v>No</v>
      </c>
      <c r="W9962" t="str">
        <f>INDEX(People!$A$2:$A$5,MATCH(Sales!$M9962,People!$B$2:$B$5,0))</f>
        <v>Cassandra Brandow</v>
      </c>
    </row>
    <row r="9963" spans="1:23" x14ac:dyDescent="0.25">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IF(ISNA(MATCH(Sales!$B9963,Returns!$B$2:$B$297,0)),"No","Yes")</f>
        <v>No</v>
      </c>
      <c r="W9963" t="str">
        <f>INDEX(People!$A$2:$A$5,MATCH(Sales!$M9963,People!$B$2:$B$5,0))</f>
        <v>Kelly Williams</v>
      </c>
    </row>
    <row r="9964" spans="1:23" x14ac:dyDescent="0.25">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c r="V9964" t="str">
        <f>IF(ISNA(MATCH(Sales!$B9964,Returns!$B$2:$B$297,0)),"No","Yes")</f>
        <v>No</v>
      </c>
      <c r="W9964" t="str">
        <f>INDEX(People!$A$2:$A$5,MATCH(Sales!$M9964,People!$B$2:$B$5,0))</f>
        <v>Kelly Williams</v>
      </c>
    </row>
    <row r="9965" spans="1:23" x14ac:dyDescent="0.25">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c r="V9965" t="str">
        <f>IF(ISNA(MATCH(Sales!$B9965,Returns!$B$2:$B$297,0)),"No","Yes")</f>
        <v>No</v>
      </c>
      <c r="W9965" t="str">
        <f>INDEX(People!$A$2:$A$5,MATCH(Sales!$M9965,People!$B$2:$B$5,0))</f>
        <v>Chuck Magee</v>
      </c>
    </row>
    <row r="9966" spans="1:23" x14ac:dyDescent="0.25">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c r="V9966" t="str">
        <f>IF(ISNA(MATCH(Sales!$B9966,Returns!$B$2:$B$297,0)),"No","Yes")</f>
        <v>No</v>
      </c>
      <c r="W9966" t="str">
        <f>INDEX(People!$A$2:$A$5,MATCH(Sales!$M9966,People!$B$2:$B$5,0))</f>
        <v>Chuck Magee</v>
      </c>
    </row>
    <row r="9967" spans="1:23" x14ac:dyDescent="0.25">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c r="V9967" t="str">
        <f>IF(ISNA(MATCH(Sales!$B9967,Returns!$B$2:$B$297,0)),"No","Yes")</f>
        <v>No</v>
      </c>
      <c r="W9967" t="str">
        <f>INDEX(People!$A$2:$A$5,MATCH(Sales!$M9967,People!$B$2:$B$5,0))</f>
        <v>Chuck Magee</v>
      </c>
    </row>
    <row r="9968" spans="1:23" x14ac:dyDescent="0.25">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c r="V9968" t="str">
        <f>IF(ISNA(MATCH(Sales!$B9968,Returns!$B$2:$B$297,0)),"No","Yes")</f>
        <v>No</v>
      </c>
      <c r="W9968" t="str">
        <f>INDEX(People!$A$2:$A$5,MATCH(Sales!$M9968,People!$B$2:$B$5,0))</f>
        <v>Chuck Magee</v>
      </c>
    </row>
    <row r="9969" spans="1:23" x14ac:dyDescent="0.25">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c r="V9969" t="str">
        <f>IF(ISNA(MATCH(Sales!$B9969,Returns!$B$2:$B$297,0)),"No","Yes")</f>
        <v>No</v>
      </c>
      <c r="W9969" t="str">
        <f>INDEX(People!$A$2:$A$5,MATCH(Sales!$M9969,People!$B$2:$B$5,0))</f>
        <v>Chuck Magee</v>
      </c>
    </row>
    <row r="9970" spans="1:23" x14ac:dyDescent="0.25">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c r="V9970" t="str">
        <f>IF(ISNA(MATCH(Sales!$B9970,Returns!$B$2:$B$297,0)),"No","Yes")</f>
        <v>No</v>
      </c>
      <c r="W9970" t="str">
        <f>INDEX(People!$A$2:$A$5,MATCH(Sales!$M9970,People!$B$2:$B$5,0))</f>
        <v>Chuck Magee</v>
      </c>
    </row>
    <row r="9971" spans="1:23" x14ac:dyDescent="0.25">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c r="V9971" t="str">
        <f>IF(ISNA(MATCH(Sales!$B9971,Returns!$B$2:$B$297,0)),"No","Yes")</f>
        <v>No</v>
      </c>
      <c r="W9971" t="str">
        <f>INDEX(People!$A$2:$A$5,MATCH(Sales!$M9971,People!$B$2:$B$5,0))</f>
        <v>Chuck Magee</v>
      </c>
    </row>
    <row r="9972" spans="1:23" x14ac:dyDescent="0.25">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c r="V9972" t="str">
        <f>IF(ISNA(MATCH(Sales!$B9972,Returns!$B$2:$B$297,0)),"No","Yes")</f>
        <v>No</v>
      </c>
      <c r="W9972" t="str">
        <f>INDEX(People!$A$2:$A$5,MATCH(Sales!$M9972,People!$B$2:$B$5,0))</f>
        <v>Cassandra Brandow</v>
      </c>
    </row>
    <row r="9973" spans="1:23" x14ac:dyDescent="0.25">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c r="V9973" t="str">
        <f>IF(ISNA(MATCH(Sales!$B9973,Returns!$B$2:$B$297,0)),"No","Yes")</f>
        <v>No</v>
      </c>
      <c r="W9973" t="str">
        <f>INDEX(People!$A$2:$A$5,MATCH(Sales!$M9973,People!$B$2:$B$5,0))</f>
        <v>Cassandra Brandow</v>
      </c>
    </row>
    <row r="9974" spans="1:23" x14ac:dyDescent="0.25">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c r="V9974" t="str">
        <f>IF(ISNA(MATCH(Sales!$B9974,Returns!$B$2:$B$297,0)),"No","Yes")</f>
        <v>No</v>
      </c>
      <c r="W9974" t="str">
        <f>INDEX(People!$A$2:$A$5,MATCH(Sales!$M9974,People!$B$2:$B$5,0))</f>
        <v>Kelly Williams</v>
      </c>
    </row>
    <row r="9975" spans="1:23" x14ac:dyDescent="0.25">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c r="V9975" t="str">
        <f>IF(ISNA(MATCH(Sales!$B9975,Returns!$B$2:$B$297,0)),"No","Yes")</f>
        <v>No</v>
      </c>
      <c r="W9975" t="str">
        <f>INDEX(People!$A$2:$A$5,MATCH(Sales!$M9975,People!$B$2:$B$5,0))</f>
        <v>Anna Andreadi</v>
      </c>
    </row>
    <row r="9976" spans="1:23" x14ac:dyDescent="0.25">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c r="V9976" t="str">
        <f>IF(ISNA(MATCH(Sales!$B9976,Returns!$B$2:$B$297,0)),"No","Yes")</f>
        <v>No</v>
      </c>
      <c r="W9976" t="str">
        <f>INDEX(People!$A$2:$A$5,MATCH(Sales!$M9976,People!$B$2:$B$5,0))</f>
        <v>Anna Andreadi</v>
      </c>
    </row>
    <row r="9977" spans="1:23" x14ac:dyDescent="0.25">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IF(ISNA(MATCH(Sales!$B9977,Returns!$B$2:$B$297,0)),"No","Yes")</f>
        <v>No</v>
      </c>
      <c r="W9977" t="str">
        <f>INDEX(People!$A$2:$A$5,MATCH(Sales!$M9977,People!$B$2:$B$5,0))</f>
        <v>Anna Andreadi</v>
      </c>
    </row>
    <row r="9978" spans="1:23" x14ac:dyDescent="0.25">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c r="V9978" t="str">
        <f>IF(ISNA(MATCH(Sales!$B9978,Returns!$B$2:$B$297,0)),"No","Yes")</f>
        <v>No</v>
      </c>
      <c r="W9978" t="str">
        <f>INDEX(People!$A$2:$A$5,MATCH(Sales!$M9978,People!$B$2:$B$5,0))</f>
        <v>Anna Andreadi</v>
      </c>
    </row>
    <row r="9979" spans="1:23" x14ac:dyDescent="0.25">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IF(ISNA(MATCH(Sales!$B9979,Returns!$B$2:$B$297,0)),"No","Yes")</f>
        <v>No</v>
      </c>
      <c r="W9979" t="str">
        <f>INDEX(People!$A$2:$A$5,MATCH(Sales!$M9979,People!$B$2:$B$5,0))</f>
        <v>Anna Andreadi</v>
      </c>
    </row>
    <row r="9980" spans="1:23" x14ac:dyDescent="0.25">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c r="V9980" t="str">
        <f>IF(ISNA(MATCH(Sales!$B9980,Returns!$B$2:$B$297,0)),"No","Yes")</f>
        <v>No</v>
      </c>
      <c r="W9980" t="str">
        <f>INDEX(People!$A$2:$A$5,MATCH(Sales!$M9980,People!$B$2:$B$5,0))</f>
        <v>Anna Andreadi</v>
      </c>
    </row>
    <row r="9981" spans="1:23" x14ac:dyDescent="0.25">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c r="V9981" t="str">
        <f>IF(ISNA(MATCH(Sales!$B9981,Returns!$B$2:$B$297,0)),"No","Yes")</f>
        <v>No</v>
      </c>
      <c r="W9981" t="str">
        <f>INDEX(People!$A$2:$A$5,MATCH(Sales!$M9981,People!$B$2:$B$5,0))</f>
        <v>Anna Andreadi</v>
      </c>
    </row>
    <row r="9982" spans="1:23" x14ac:dyDescent="0.25">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c r="V9982" t="str">
        <f>IF(ISNA(MATCH(Sales!$B9982,Returns!$B$2:$B$297,0)),"No","Yes")</f>
        <v>No</v>
      </c>
      <c r="W9982" t="str">
        <f>INDEX(People!$A$2:$A$5,MATCH(Sales!$M9982,People!$B$2:$B$5,0))</f>
        <v>Cassandra Brandow</v>
      </c>
    </row>
    <row r="9983" spans="1:23" x14ac:dyDescent="0.25">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c r="V9983" t="str">
        <f>IF(ISNA(MATCH(Sales!$B9983,Returns!$B$2:$B$297,0)),"No","Yes")</f>
        <v>No</v>
      </c>
      <c r="W9983" t="str">
        <f>INDEX(People!$A$2:$A$5,MATCH(Sales!$M9983,People!$B$2:$B$5,0))</f>
        <v>Chuck Magee</v>
      </c>
    </row>
    <row r="9984" spans="1:23" x14ac:dyDescent="0.25">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c r="V9984" t="str">
        <f>IF(ISNA(MATCH(Sales!$B9984,Returns!$B$2:$B$297,0)),"No","Yes")</f>
        <v>No</v>
      </c>
      <c r="W9984" t="str">
        <f>INDEX(People!$A$2:$A$5,MATCH(Sales!$M9984,People!$B$2:$B$5,0))</f>
        <v>Kelly Williams</v>
      </c>
    </row>
    <row r="9985" spans="1:23" x14ac:dyDescent="0.25">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c r="V9985" t="str">
        <f>IF(ISNA(MATCH(Sales!$B9985,Returns!$B$2:$B$297,0)),"No","Yes")</f>
        <v>No</v>
      </c>
      <c r="W9985" t="str">
        <f>INDEX(People!$A$2:$A$5,MATCH(Sales!$M9985,People!$B$2:$B$5,0))</f>
        <v>Kelly Williams</v>
      </c>
    </row>
    <row r="9986" spans="1:23" x14ac:dyDescent="0.25">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c r="V9986" t="str">
        <f>IF(ISNA(MATCH(Sales!$B9986,Returns!$B$2:$B$297,0)),"No","Yes")</f>
        <v>No</v>
      </c>
      <c r="W9986" t="str">
        <f>INDEX(People!$A$2:$A$5,MATCH(Sales!$M9986,People!$B$2:$B$5,0))</f>
        <v>Chuck Magee</v>
      </c>
    </row>
    <row r="9987" spans="1:23" x14ac:dyDescent="0.25">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c r="V9987" t="str">
        <f>IF(ISNA(MATCH(Sales!$B9987,Returns!$B$2:$B$297,0)),"No","Yes")</f>
        <v>No</v>
      </c>
      <c r="W9987" t="str">
        <f>INDEX(People!$A$2:$A$5,MATCH(Sales!$M9987,People!$B$2:$B$5,0))</f>
        <v>Chuck Magee</v>
      </c>
    </row>
    <row r="9988" spans="1:23" x14ac:dyDescent="0.25">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c r="V9988" t="str">
        <f>IF(ISNA(MATCH(Sales!$B9988,Returns!$B$2:$B$297,0)),"No","Yes")</f>
        <v>No</v>
      </c>
      <c r="W9988" t="str">
        <f>INDEX(People!$A$2:$A$5,MATCH(Sales!$M9988,People!$B$2:$B$5,0))</f>
        <v>Anna Andreadi</v>
      </c>
    </row>
    <row r="9989" spans="1:23" x14ac:dyDescent="0.25">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c r="V9989" t="str">
        <f>IF(ISNA(MATCH(Sales!$B9989,Returns!$B$2:$B$297,0)),"No","Yes")</f>
        <v>No</v>
      </c>
      <c r="W9989" t="str">
        <f>INDEX(People!$A$2:$A$5,MATCH(Sales!$M9989,People!$B$2:$B$5,0))</f>
        <v>Cassandra Brandow</v>
      </c>
    </row>
    <row r="9990" spans="1:23" x14ac:dyDescent="0.25">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c r="V9990" t="str">
        <f>IF(ISNA(MATCH(Sales!$B9990,Returns!$B$2:$B$297,0)),"No","Yes")</f>
        <v>No</v>
      </c>
      <c r="W9990" t="str">
        <f>INDEX(People!$A$2:$A$5,MATCH(Sales!$M9990,People!$B$2:$B$5,0))</f>
        <v>Cassandra Brandow</v>
      </c>
    </row>
    <row r="9991" spans="1:23" x14ac:dyDescent="0.25">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c r="V9991" t="str">
        <f>IF(ISNA(MATCH(Sales!$B9991,Returns!$B$2:$B$297,0)),"No","Yes")</f>
        <v>No</v>
      </c>
      <c r="W9991" t="str">
        <f>INDEX(People!$A$2:$A$5,MATCH(Sales!$M9991,People!$B$2:$B$5,0))</f>
        <v>Cassandra Brandow</v>
      </c>
    </row>
    <row r="9992" spans="1:23" x14ac:dyDescent="0.25">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c r="V9992" t="str">
        <f>IF(ISNA(MATCH(Sales!$B9992,Returns!$B$2:$B$297,0)),"No","Yes")</f>
        <v>Yes</v>
      </c>
      <c r="W9992" t="str">
        <f>INDEX(People!$A$2:$A$5,MATCH(Sales!$M9992,People!$B$2:$B$5,0))</f>
        <v>Anna Andreadi</v>
      </c>
    </row>
    <row r="9993" spans="1:23" x14ac:dyDescent="0.25">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c r="V9993" t="str">
        <f>IF(ISNA(MATCH(Sales!$B9993,Returns!$B$2:$B$297,0)),"No","Yes")</f>
        <v>Yes</v>
      </c>
      <c r="W9993" t="str">
        <f>INDEX(People!$A$2:$A$5,MATCH(Sales!$M9993,People!$B$2:$B$5,0))</f>
        <v>Anna Andreadi</v>
      </c>
    </row>
    <row r="9994" spans="1:23" x14ac:dyDescent="0.25">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IF(ISNA(MATCH(Sales!$B9994,Returns!$B$2:$B$297,0)),"No","Yes")</f>
        <v>Yes</v>
      </c>
      <c r="W9994" t="str">
        <f>INDEX(People!$A$2:$A$5,MATCH(Sales!$M9994,People!$B$2:$B$5,0))</f>
        <v>Anna Andreadi</v>
      </c>
    </row>
    <row r="9995" spans="1:23" x14ac:dyDescent="0.25">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c r="V9995" t="str">
        <f>IF(ISNA(MATCH(Sales!$B9995,Returns!$B$2:$B$297,0)),"No","Yes")</f>
        <v>No</v>
      </c>
      <c r="W9995" t="str">
        <f>INDEX(People!$A$2:$A$5,MATCH(Sales!$M9995,People!$B$2:$B$5,0))</f>
        <v>Anna Andreadi</v>
      </c>
    </row>
  </sheetData>
  <pageMargins left="0.75" right="0.75" top="1" bottom="1" header="0.5" footer="0.5"/>
  <pageSetup orientation="portrait" horizontalDpi="4294967292" verticalDpi="4294967292"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7E17-DFB7-4D18-991A-2BC3442DC279}">
  <dimension ref="A1:B297"/>
  <sheetViews>
    <sheetView workbookViewId="0">
      <selection activeCell="B1" sqref="B1"/>
    </sheetView>
  </sheetViews>
  <sheetFormatPr defaultColWidth="11" defaultRowHeight="15.75" x14ac:dyDescent="0.25"/>
  <cols>
    <col min="2" max="2" width="14.5" bestFit="1" customWidth="1"/>
  </cols>
  <sheetData>
    <row r="1" spans="1:2" x14ac:dyDescent="0.25">
      <c r="A1" t="s">
        <v>10940</v>
      </c>
      <c r="B1" t="s">
        <v>1</v>
      </c>
    </row>
    <row r="2" spans="1:2" x14ac:dyDescent="0.25">
      <c r="A2" t="s">
        <v>10941</v>
      </c>
      <c r="B2" t="s">
        <v>9223</v>
      </c>
    </row>
    <row r="3" spans="1:2" x14ac:dyDescent="0.25">
      <c r="A3" t="s">
        <v>10941</v>
      </c>
      <c r="B3" t="s">
        <v>8243</v>
      </c>
    </row>
    <row r="4" spans="1:2" x14ac:dyDescent="0.25">
      <c r="A4" t="s">
        <v>10941</v>
      </c>
      <c r="B4" t="s">
        <v>7417</v>
      </c>
    </row>
    <row r="5" spans="1:2" x14ac:dyDescent="0.25">
      <c r="A5" t="s">
        <v>10941</v>
      </c>
      <c r="B5" t="s">
        <v>6850</v>
      </c>
    </row>
    <row r="6" spans="1:2" x14ac:dyDescent="0.25">
      <c r="A6" t="s">
        <v>10941</v>
      </c>
      <c r="B6" t="s">
        <v>7222</v>
      </c>
    </row>
    <row r="7" spans="1:2" x14ac:dyDescent="0.25">
      <c r="A7" t="s">
        <v>10941</v>
      </c>
      <c r="B7" t="s">
        <v>7274</v>
      </c>
    </row>
    <row r="8" spans="1:2" x14ac:dyDescent="0.25">
      <c r="A8" t="s">
        <v>10941</v>
      </c>
      <c r="B8" t="s">
        <v>9763</v>
      </c>
    </row>
    <row r="9" spans="1:2" x14ac:dyDescent="0.25">
      <c r="A9" t="s">
        <v>10941</v>
      </c>
      <c r="B9" t="s">
        <v>9106</v>
      </c>
    </row>
    <row r="10" spans="1:2" x14ac:dyDescent="0.25">
      <c r="A10" t="s">
        <v>10941</v>
      </c>
      <c r="B10" t="s">
        <v>6316</v>
      </c>
    </row>
    <row r="11" spans="1:2" x14ac:dyDescent="0.25">
      <c r="A11" t="s">
        <v>10941</v>
      </c>
      <c r="B11" t="s">
        <v>8504</v>
      </c>
    </row>
    <row r="12" spans="1:2" x14ac:dyDescent="0.25">
      <c r="A12" t="s">
        <v>10941</v>
      </c>
      <c r="B12" t="s">
        <v>8697</v>
      </c>
    </row>
    <row r="13" spans="1:2" x14ac:dyDescent="0.25">
      <c r="A13" t="s">
        <v>10941</v>
      </c>
      <c r="B13" t="s">
        <v>10293</v>
      </c>
    </row>
    <row r="14" spans="1:2" x14ac:dyDescent="0.25">
      <c r="A14" t="s">
        <v>10941</v>
      </c>
      <c r="B14" t="s">
        <v>10292</v>
      </c>
    </row>
    <row r="15" spans="1:2" x14ac:dyDescent="0.25">
      <c r="A15" t="s">
        <v>10941</v>
      </c>
      <c r="B15" t="s">
        <v>272</v>
      </c>
    </row>
    <row r="16" spans="1:2" x14ac:dyDescent="0.25">
      <c r="A16" t="s">
        <v>10941</v>
      </c>
      <c r="B16" t="s">
        <v>6275</v>
      </c>
    </row>
    <row r="17" spans="1:2" x14ac:dyDescent="0.25">
      <c r="A17" t="s">
        <v>10941</v>
      </c>
      <c r="B17" t="s">
        <v>7586</v>
      </c>
    </row>
    <row r="18" spans="1:2" x14ac:dyDescent="0.25">
      <c r="A18" t="s">
        <v>10941</v>
      </c>
      <c r="B18" t="s">
        <v>7898</v>
      </c>
    </row>
    <row r="19" spans="1:2" x14ac:dyDescent="0.25">
      <c r="A19" t="s">
        <v>10941</v>
      </c>
      <c r="B19" t="s">
        <v>8799</v>
      </c>
    </row>
    <row r="20" spans="1:2" x14ac:dyDescent="0.25">
      <c r="A20" t="s">
        <v>10941</v>
      </c>
      <c r="B20" t="s">
        <v>4895</v>
      </c>
    </row>
    <row r="21" spans="1:2" x14ac:dyDescent="0.25">
      <c r="A21" t="s">
        <v>10941</v>
      </c>
      <c r="B21" t="s">
        <v>8681</v>
      </c>
    </row>
    <row r="22" spans="1:2" x14ac:dyDescent="0.25">
      <c r="A22" t="s">
        <v>10941</v>
      </c>
      <c r="B22" t="s">
        <v>4243</v>
      </c>
    </row>
    <row r="23" spans="1:2" x14ac:dyDescent="0.25">
      <c r="A23" t="s">
        <v>10941</v>
      </c>
      <c r="B23" t="s">
        <v>9615</v>
      </c>
    </row>
    <row r="24" spans="1:2" x14ac:dyDescent="0.25">
      <c r="A24" t="s">
        <v>10941</v>
      </c>
      <c r="B24" t="s">
        <v>4042</v>
      </c>
    </row>
    <row r="25" spans="1:2" x14ac:dyDescent="0.25">
      <c r="A25" t="s">
        <v>10941</v>
      </c>
      <c r="B25" t="s">
        <v>9706</v>
      </c>
    </row>
    <row r="26" spans="1:2" x14ac:dyDescent="0.25">
      <c r="A26" t="s">
        <v>10941</v>
      </c>
      <c r="B26" t="s">
        <v>6240</v>
      </c>
    </row>
    <row r="27" spans="1:2" x14ac:dyDescent="0.25">
      <c r="A27" t="s">
        <v>10941</v>
      </c>
      <c r="B27" t="s">
        <v>10444</v>
      </c>
    </row>
    <row r="28" spans="1:2" x14ac:dyDescent="0.25">
      <c r="A28" t="s">
        <v>10941</v>
      </c>
      <c r="B28" t="s">
        <v>9149</v>
      </c>
    </row>
    <row r="29" spans="1:2" x14ac:dyDescent="0.25">
      <c r="A29" t="s">
        <v>10941</v>
      </c>
      <c r="B29" t="s">
        <v>864</v>
      </c>
    </row>
    <row r="30" spans="1:2" x14ac:dyDescent="0.25">
      <c r="A30" t="s">
        <v>10941</v>
      </c>
      <c r="B30" t="s">
        <v>6133</v>
      </c>
    </row>
    <row r="31" spans="1:2" x14ac:dyDescent="0.25">
      <c r="A31" t="s">
        <v>10941</v>
      </c>
      <c r="B31" t="s">
        <v>8630</v>
      </c>
    </row>
    <row r="32" spans="1:2" x14ac:dyDescent="0.25">
      <c r="A32" t="s">
        <v>10941</v>
      </c>
      <c r="B32" t="s">
        <v>3243</v>
      </c>
    </row>
    <row r="33" spans="1:2" x14ac:dyDescent="0.25">
      <c r="A33" t="s">
        <v>10941</v>
      </c>
      <c r="B33" t="s">
        <v>3421</v>
      </c>
    </row>
    <row r="34" spans="1:2" x14ac:dyDescent="0.25">
      <c r="A34" t="s">
        <v>10941</v>
      </c>
      <c r="B34" t="s">
        <v>8226</v>
      </c>
    </row>
    <row r="35" spans="1:2" x14ac:dyDescent="0.25">
      <c r="A35" t="s">
        <v>10941</v>
      </c>
      <c r="B35" t="s">
        <v>3164</v>
      </c>
    </row>
    <row r="36" spans="1:2" x14ac:dyDescent="0.25">
      <c r="A36" t="s">
        <v>10941</v>
      </c>
      <c r="B36" t="s">
        <v>10154</v>
      </c>
    </row>
    <row r="37" spans="1:2" x14ac:dyDescent="0.25">
      <c r="A37" t="s">
        <v>10941</v>
      </c>
      <c r="B37" t="s">
        <v>8163</v>
      </c>
    </row>
    <row r="38" spans="1:2" x14ac:dyDescent="0.25">
      <c r="A38" t="s">
        <v>10941</v>
      </c>
      <c r="B38" t="s">
        <v>5231</v>
      </c>
    </row>
    <row r="39" spans="1:2" x14ac:dyDescent="0.25">
      <c r="A39" t="s">
        <v>10941</v>
      </c>
      <c r="B39" t="s">
        <v>6746</v>
      </c>
    </row>
    <row r="40" spans="1:2" x14ac:dyDescent="0.25">
      <c r="A40" t="s">
        <v>10941</v>
      </c>
      <c r="B40" t="s">
        <v>6975</v>
      </c>
    </row>
    <row r="41" spans="1:2" x14ac:dyDescent="0.25">
      <c r="A41" t="s">
        <v>10941</v>
      </c>
      <c r="B41" t="s">
        <v>7864</v>
      </c>
    </row>
    <row r="42" spans="1:2" x14ac:dyDescent="0.25">
      <c r="A42" t="s">
        <v>10941</v>
      </c>
      <c r="B42" t="s">
        <v>10198</v>
      </c>
    </row>
    <row r="43" spans="1:2" x14ac:dyDescent="0.25">
      <c r="A43" t="s">
        <v>10941</v>
      </c>
      <c r="B43" t="s">
        <v>9340</v>
      </c>
    </row>
    <row r="44" spans="1:2" x14ac:dyDescent="0.25">
      <c r="A44" t="s">
        <v>10941</v>
      </c>
      <c r="B44" t="s">
        <v>9375</v>
      </c>
    </row>
    <row r="45" spans="1:2" x14ac:dyDescent="0.25">
      <c r="A45" t="s">
        <v>10941</v>
      </c>
      <c r="B45" t="s">
        <v>2894</v>
      </c>
    </row>
    <row r="46" spans="1:2" x14ac:dyDescent="0.25">
      <c r="A46" t="s">
        <v>10941</v>
      </c>
      <c r="B46" t="s">
        <v>7178</v>
      </c>
    </row>
    <row r="47" spans="1:2" x14ac:dyDescent="0.25">
      <c r="A47" t="s">
        <v>10941</v>
      </c>
      <c r="B47" t="s">
        <v>5806</v>
      </c>
    </row>
    <row r="48" spans="1:2" x14ac:dyDescent="0.25">
      <c r="A48" t="s">
        <v>10941</v>
      </c>
      <c r="B48" t="s">
        <v>10350</v>
      </c>
    </row>
    <row r="49" spans="1:2" x14ac:dyDescent="0.25">
      <c r="A49" t="s">
        <v>10941</v>
      </c>
      <c r="B49" t="s">
        <v>1178</v>
      </c>
    </row>
    <row r="50" spans="1:2" x14ac:dyDescent="0.25">
      <c r="A50" t="s">
        <v>10941</v>
      </c>
      <c r="B50" t="s">
        <v>10231</v>
      </c>
    </row>
    <row r="51" spans="1:2" x14ac:dyDescent="0.25">
      <c r="A51" t="s">
        <v>10941</v>
      </c>
      <c r="B51" t="s">
        <v>6403</v>
      </c>
    </row>
    <row r="52" spans="1:2" x14ac:dyDescent="0.25">
      <c r="A52" t="s">
        <v>10941</v>
      </c>
      <c r="B52" t="s">
        <v>8488</v>
      </c>
    </row>
    <row r="53" spans="1:2" x14ac:dyDescent="0.25">
      <c r="A53" t="s">
        <v>10941</v>
      </c>
      <c r="B53" t="s">
        <v>6908</v>
      </c>
    </row>
    <row r="54" spans="1:2" x14ac:dyDescent="0.25">
      <c r="A54" t="s">
        <v>10941</v>
      </c>
      <c r="B54" t="s">
        <v>9759</v>
      </c>
    </row>
    <row r="55" spans="1:2" x14ac:dyDescent="0.25">
      <c r="A55" t="s">
        <v>10941</v>
      </c>
      <c r="B55" t="s">
        <v>8778</v>
      </c>
    </row>
    <row r="56" spans="1:2" x14ac:dyDescent="0.25">
      <c r="A56" t="s">
        <v>10941</v>
      </c>
      <c r="B56" t="s">
        <v>1977</v>
      </c>
    </row>
    <row r="57" spans="1:2" x14ac:dyDescent="0.25">
      <c r="A57" t="s">
        <v>10941</v>
      </c>
      <c r="B57" t="s">
        <v>1722</v>
      </c>
    </row>
    <row r="58" spans="1:2" x14ac:dyDescent="0.25">
      <c r="A58" t="s">
        <v>10941</v>
      </c>
      <c r="B58" t="s">
        <v>4443</v>
      </c>
    </row>
    <row r="59" spans="1:2" x14ac:dyDescent="0.25">
      <c r="A59" t="s">
        <v>10941</v>
      </c>
      <c r="B59" t="s">
        <v>8460</v>
      </c>
    </row>
    <row r="60" spans="1:2" x14ac:dyDescent="0.25">
      <c r="A60" t="s">
        <v>10941</v>
      </c>
      <c r="B60" t="s">
        <v>3782</v>
      </c>
    </row>
    <row r="61" spans="1:2" x14ac:dyDescent="0.25">
      <c r="A61" t="s">
        <v>10941</v>
      </c>
      <c r="B61" t="s">
        <v>6797</v>
      </c>
    </row>
    <row r="62" spans="1:2" x14ac:dyDescent="0.25">
      <c r="A62" t="s">
        <v>10941</v>
      </c>
      <c r="B62" t="s">
        <v>563</v>
      </c>
    </row>
    <row r="63" spans="1:2" x14ac:dyDescent="0.25">
      <c r="A63" t="s">
        <v>10941</v>
      </c>
      <c r="B63" t="s">
        <v>7339</v>
      </c>
    </row>
    <row r="64" spans="1:2" x14ac:dyDescent="0.25">
      <c r="A64" t="s">
        <v>10941</v>
      </c>
      <c r="B64" t="s">
        <v>7038</v>
      </c>
    </row>
    <row r="65" spans="1:2" x14ac:dyDescent="0.25">
      <c r="A65" t="s">
        <v>10941</v>
      </c>
      <c r="B65" t="s">
        <v>10571</v>
      </c>
    </row>
    <row r="66" spans="1:2" x14ac:dyDescent="0.25">
      <c r="A66" t="s">
        <v>10941</v>
      </c>
      <c r="B66" t="s">
        <v>10170</v>
      </c>
    </row>
    <row r="67" spans="1:2" x14ac:dyDescent="0.25">
      <c r="A67" t="s">
        <v>10941</v>
      </c>
      <c r="B67" t="s">
        <v>8958</v>
      </c>
    </row>
    <row r="68" spans="1:2" x14ac:dyDescent="0.25">
      <c r="A68" t="s">
        <v>10941</v>
      </c>
      <c r="B68" t="s">
        <v>9989</v>
      </c>
    </row>
    <row r="69" spans="1:2" x14ac:dyDescent="0.25">
      <c r="A69" t="s">
        <v>10941</v>
      </c>
      <c r="B69" t="s">
        <v>5591</v>
      </c>
    </row>
    <row r="70" spans="1:2" x14ac:dyDescent="0.25">
      <c r="A70" t="s">
        <v>10941</v>
      </c>
      <c r="B70" t="s">
        <v>6551</v>
      </c>
    </row>
    <row r="71" spans="1:2" x14ac:dyDescent="0.25">
      <c r="A71" t="s">
        <v>10941</v>
      </c>
      <c r="B71" t="s">
        <v>8265</v>
      </c>
    </row>
    <row r="72" spans="1:2" x14ac:dyDescent="0.25">
      <c r="A72" t="s">
        <v>10941</v>
      </c>
      <c r="B72" t="s">
        <v>3434</v>
      </c>
    </row>
    <row r="73" spans="1:2" x14ac:dyDescent="0.25">
      <c r="A73" t="s">
        <v>10941</v>
      </c>
      <c r="B73" t="s">
        <v>10511</v>
      </c>
    </row>
    <row r="74" spans="1:2" x14ac:dyDescent="0.25">
      <c r="A74" t="s">
        <v>10941</v>
      </c>
      <c r="B74" t="s">
        <v>10319</v>
      </c>
    </row>
    <row r="75" spans="1:2" x14ac:dyDescent="0.25">
      <c r="A75" t="s">
        <v>10941</v>
      </c>
      <c r="B75" t="s">
        <v>8997</v>
      </c>
    </row>
    <row r="76" spans="1:2" x14ac:dyDescent="0.25">
      <c r="A76" t="s">
        <v>10941</v>
      </c>
      <c r="B76" t="s">
        <v>398</v>
      </c>
    </row>
    <row r="77" spans="1:2" x14ac:dyDescent="0.25">
      <c r="A77" t="s">
        <v>10941</v>
      </c>
      <c r="B77" t="s">
        <v>8204</v>
      </c>
    </row>
    <row r="78" spans="1:2" x14ac:dyDescent="0.25">
      <c r="A78" t="s">
        <v>10941</v>
      </c>
      <c r="B78" t="s">
        <v>1530</v>
      </c>
    </row>
    <row r="79" spans="1:2" x14ac:dyDescent="0.25">
      <c r="A79" t="s">
        <v>10941</v>
      </c>
      <c r="B79" t="s">
        <v>9551</v>
      </c>
    </row>
    <row r="80" spans="1:2" x14ac:dyDescent="0.25">
      <c r="A80" t="s">
        <v>10941</v>
      </c>
      <c r="B80" t="s">
        <v>10150</v>
      </c>
    </row>
    <row r="81" spans="1:2" x14ac:dyDescent="0.25">
      <c r="A81" t="s">
        <v>10941</v>
      </c>
      <c r="B81" t="s">
        <v>7479</v>
      </c>
    </row>
    <row r="82" spans="1:2" x14ac:dyDescent="0.25">
      <c r="A82" t="s">
        <v>10941</v>
      </c>
      <c r="B82" t="s">
        <v>3342</v>
      </c>
    </row>
    <row r="83" spans="1:2" x14ac:dyDescent="0.25">
      <c r="A83" t="s">
        <v>10941</v>
      </c>
      <c r="B83" t="s">
        <v>3844</v>
      </c>
    </row>
    <row r="84" spans="1:2" x14ac:dyDescent="0.25">
      <c r="A84" t="s">
        <v>10941</v>
      </c>
      <c r="B84" t="s">
        <v>9500</v>
      </c>
    </row>
    <row r="85" spans="1:2" x14ac:dyDescent="0.25">
      <c r="A85" t="s">
        <v>10941</v>
      </c>
      <c r="B85" t="s">
        <v>8837</v>
      </c>
    </row>
    <row r="86" spans="1:2" x14ac:dyDescent="0.25">
      <c r="A86" t="s">
        <v>10941</v>
      </c>
      <c r="B86" t="s">
        <v>5144</v>
      </c>
    </row>
    <row r="87" spans="1:2" x14ac:dyDescent="0.25">
      <c r="A87" t="s">
        <v>10941</v>
      </c>
      <c r="B87" t="s">
        <v>7694</v>
      </c>
    </row>
    <row r="88" spans="1:2" x14ac:dyDescent="0.25">
      <c r="A88" t="s">
        <v>10941</v>
      </c>
      <c r="B88" t="s">
        <v>4479</v>
      </c>
    </row>
    <row r="89" spans="1:2" x14ac:dyDescent="0.25">
      <c r="A89" t="s">
        <v>10941</v>
      </c>
      <c r="B89" t="s">
        <v>9807</v>
      </c>
    </row>
    <row r="90" spans="1:2" x14ac:dyDescent="0.25">
      <c r="A90" t="s">
        <v>10941</v>
      </c>
      <c r="B90" t="s">
        <v>6445</v>
      </c>
    </row>
    <row r="91" spans="1:2" x14ac:dyDescent="0.25">
      <c r="A91" t="s">
        <v>10941</v>
      </c>
      <c r="B91" t="s">
        <v>7444</v>
      </c>
    </row>
    <row r="92" spans="1:2" x14ac:dyDescent="0.25">
      <c r="A92" t="s">
        <v>10941</v>
      </c>
      <c r="B92" t="s">
        <v>8491</v>
      </c>
    </row>
    <row r="93" spans="1:2" x14ac:dyDescent="0.25">
      <c r="A93" t="s">
        <v>10941</v>
      </c>
      <c r="B93" t="s">
        <v>9270</v>
      </c>
    </row>
    <row r="94" spans="1:2" x14ac:dyDescent="0.25">
      <c r="A94" t="s">
        <v>10941</v>
      </c>
      <c r="B94" t="s">
        <v>8724</v>
      </c>
    </row>
    <row r="95" spans="1:2" x14ac:dyDescent="0.25">
      <c r="A95" t="s">
        <v>10941</v>
      </c>
      <c r="B95" t="s">
        <v>1775</v>
      </c>
    </row>
    <row r="96" spans="1:2" x14ac:dyDescent="0.25">
      <c r="A96" t="s">
        <v>10941</v>
      </c>
      <c r="B96" t="s">
        <v>6560</v>
      </c>
    </row>
    <row r="97" spans="1:2" x14ac:dyDescent="0.25">
      <c r="A97" t="s">
        <v>10941</v>
      </c>
      <c r="B97" t="s">
        <v>4992</v>
      </c>
    </row>
    <row r="98" spans="1:2" x14ac:dyDescent="0.25">
      <c r="A98" t="s">
        <v>10941</v>
      </c>
      <c r="B98" t="s">
        <v>3396</v>
      </c>
    </row>
    <row r="99" spans="1:2" x14ac:dyDescent="0.25">
      <c r="A99" t="s">
        <v>10941</v>
      </c>
      <c r="B99" t="s">
        <v>10380</v>
      </c>
    </row>
    <row r="100" spans="1:2" x14ac:dyDescent="0.25">
      <c r="A100" t="s">
        <v>10941</v>
      </c>
      <c r="B100" t="s">
        <v>8666</v>
      </c>
    </row>
    <row r="101" spans="1:2" x14ac:dyDescent="0.25">
      <c r="A101" t="s">
        <v>10941</v>
      </c>
      <c r="B101" t="s">
        <v>8449</v>
      </c>
    </row>
    <row r="102" spans="1:2" x14ac:dyDescent="0.25">
      <c r="A102" t="s">
        <v>10941</v>
      </c>
      <c r="B102" t="s">
        <v>10840</v>
      </c>
    </row>
    <row r="103" spans="1:2" x14ac:dyDescent="0.25">
      <c r="A103" t="s">
        <v>10941</v>
      </c>
      <c r="B103" t="s">
        <v>8836</v>
      </c>
    </row>
    <row r="104" spans="1:2" x14ac:dyDescent="0.25">
      <c r="A104" t="s">
        <v>10941</v>
      </c>
      <c r="B104" t="s">
        <v>10858</v>
      </c>
    </row>
    <row r="105" spans="1:2" x14ac:dyDescent="0.25">
      <c r="A105" t="s">
        <v>10941</v>
      </c>
      <c r="B105" t="s">
        <v>10176</v>
      </c>
    </row>
    <row r="106" spans="1:2" x14ac:dyDescent="0.25">
      <c r="A106" t="s">
        <v>10941</v>
      </c>
      <c r="B106" t="s">
        <v>3212</v>
      </c>
    </row>
    <row r="107" spans="1:2" x14ac:dyDescent="0.25">
      <c r="A107" t="s">
        <v>10941</v>
      </c>
      <c r="B107" t="s">
        <v>3604</v>
      </c>
    </row>
    <row r="108" spans="1:2" x14ac:dyDescent="0.25">
      <c r="A108" t="s">
        <v>10941</v>
      </c>
      <c r="B108" t="s">
        <v>7188</v>
      </c>
    </row>
    <row r="109" spans="1:2" x14ac:dyDescent="0.25">
      <c r="A109" t="s">
        <v>10941</v>
      </c>
      <c r="B109" t="s">
        <v>7776</v>
      </c>
    </row>
    <row r="110" spans="1:2" x14ac:dyDescent="0.25">
      <c r="A110" t="s">
        <v>10941</v>
      </c>
      <c r="B110" t="s">
        <v>10415</v>
      </c>
    </row>
    <row r="111" spans="1:2" x14ac:dyDescent="0.25">
      <c r="A111" t="s">
        <v>10941</v>
      </c>
      <c r="B111" t="s">
        <v>5006</v>
      </c>
    </row>
    <row r="112" spans="1:2" x14ac:dyDescent="0.25">
      <c r="A112" t="s">
        <v>10941</v>
      </c>
      <c r="B112" t="s">
        <v>9355</v>
      </c>
    </row>
    <row r="113" spans="1:2" x14ac:dyDescent="0.25">
      <c r="A113" t="s">
        <v>10941</v>
      </c>
      <c r="B113" t="s">
        <v>6595</v>
      </c>
    </row>
    <row r="114" spans="1:2" x14ac:dyDescent="0.25">
      <c r="A114" t="s">
        <v>10941</v>
      </c>
      <c r="B114" t="s">
        <v>9513</v>
      </c>
    </row>
    <row r="115" spans="1:2" x14ac:dyDescent="0.25">
      <c r="A115" t="s">
        <v>10941</v>
      </c>
      <c r="B115" t="s">
        <v>5312</v>
      </c>
    </row>
    <row r="116" spans="1:2" x14ac:dyDescent="0.25">
      <c r="A116" t="s">
        <v>10941</v>
      </c>
      <c r="B116" t="s">
        <v>6311</v>
      </c>
    </row>
    <row r="117" spans="1:2" x14ac:dyDescent="0.25">
      <c r="A117" t="s">
        <v>10941</v>
      </c>
      <c r="B117" t="s">
        <v>8866</v>
      </c>
    </row>
    <row r="118" spans="1:2" x14ac:dyDescent="0.25">
      <c r="A118" t="s">
        <v>10941</v>
      </c>
      <c r="B118" t="s">
        <v>8987</v>
      </c>
    </row>
    <row r="119" spans="1:2" x14ac:dyDescent="0.25">
      <c r="A119" t="s">
        <v>10941</v>
      </c>
      <c r="B119" t="s">
        <v>2459</v>
      </c>
    </row>
    <row r="120" spans="1:2" x14ac:dyDescent="0.25">
      <c r="A120" t="s">
        <v>10941</v>
      </c>
      <c r="B120" t="s">
        <v>1602</v>
      </c>
    </row>
    <row r="121" spans="1:2" x14ac:dyDescent="0.25">
      <c r="A121" t="s">
        <v>10941</v>
      </c>
      <c r="B121" t="s">
        <v>10424</v>
      </c>
    </row>
    <row r="122" spans="1:2" x14ac:dyDescent="0.25">
      <c r="A122" t="s">
        <v>10941</v>
      </c>
      <c r="B122" t="s">
        <v>10867</v>
      </c>
    </row>
    <row r="123" spans="1:2" x14ac:dyDescent="0.25">
      <c r="A123" t="s">
        <v>10941</v>
      </c>
      <c r="B123" t="s">
        <v>6142</v>
      </c>
    </row>
    <row r="124" spans="1:2" x14ac:dyDescent="0.25">
      <c r="A124" t="s">
        <v>10941</v>
      </c>
      <c r="B124" t="s">
        <v>5827</v>
      </c>
    </row>
    <row r="125" spans="1:2" x14ac:dyDescent="0.25">
      <c r="A125" t="s">
        <v>10941</v>
      </c>
      <c r="B125" t="s">
        <v>8886</v>
      </c>
    </row>
    <row r="126" spans="1:2" x14ac:dyDescent="0.25">
      <c r="A126" t="s">
        <v>10941</v>
      </c>
      <c r="B126" t="s">
        <v>2782</v>
      </c>
    </row>
    <row r="127" spans="1:2" x14ac:dyDescent="0.25">
      <c r="A127" t="s">
        <v>10941</v>
      </c>
      <c r="B127" t="s">
        <v>1340</v>
      </c>
    </row>
    <row r="128" spans="1:2" x14ac:dyDescent="0.25">
      <c r="A128" t="s">
        <v>10941</v>
      </c>
      <c r="B128" t="s">
        <v>7576</v>
      </c>
    </row>
    <row r="129" spans="1:2" x14ac:dyDescent="0.25">
      <c r="A129" t="s">
        <v>10941</v>
      </c>
      <c r="B129" t="s">
        <v>1851</v>
      </c>
    </row>
    <row r="130" spans="1:2" x14ac:dyDescent="0.25">
      <c r="A130" t="s">
        <v>10941</v>
      </c>
      <c r="B130" t="s">
        <v>9757</v>
      </c>
    </row>
    <row r="131" spans="1:2" x14ac:dyDescent="0.25">
      <c r="A131" t="s">
        <v>10941</v>
      </c>
      <c r="B131" t="s">
        <v>9284</v>
      </c>
    </row>
    <row r="132" spans="1:2" x14ac:dyDescent="0.25">
      <c r="A132" t="s">
        <v>10941</v>
      </c>
      <c r="B132" t="s">
        <v>5687</v>
      </c>
    </row>
    <row r="133" spans="1:2" x14ac:dyDescent="0.25">
      <c r="A133" t="s">
        <v>10941</v>
      </c>
      <c r="B133" t="s">
        <v>6243</v>
      </c>
    </row>
    <row r="134" spans="1:2" x14ac:dyDescent="0.25">
      <c r="A134" t="s">
        <v>10941</v>
      </c>
      <c r="B134" t="s">
        <v>1921</v>
      </c>
    </row>
    <row r="135" spans="1:2" x14ac:dyDescent="0.25">
      <c r="A135" t="s">
        <v>10941</v>
      </c>
      <c r="B135" t="s">
        <v>8557</v>
      </c>
    </row>
    <row r="136" spans="1:2" x14ac:dyDescent="0.25">
      <c r="A136" t="s">
        <v>10941</v>
      </c>
      <c r="B136" t="s">
        <v>8953</v>
      </c>
    </row>
    <row r="137" spans="1:2" x14ac:dyDescent="0.25">
      <c r="A137" t="s">
        <v>10941</v>
      </c>
      <c r="B137" t="s">
        <v>8047</v>
      </c>
    </row>
    <row r="138" spans="1:2" x14ac:dyDescent="0.25">
      <c r="A138" t="s">
        <v>10941</v>
      </c>
      <c r="B138" t="s">
        <v>7723</v>
      </c>
    </row>
    <row r="139" spans="1:2" x14ac:dyDescent="0.25">
      <c r="A139" t="s">
        <v>10941</v>
      </c>
      <c r="B139" t="s">
        <v>9225</v>
      </c>
    </row>
    <row r="140" spans="1:2" x14ac:dyDescent="0.25">
      <c r="A140" t="s">
        <v>10941</v>
      </c>
      <c r="B140" t="s">
        <v>5741</v>
      </c>
    </row>
    <row r="141" spans="1:2" x14ac:dyDescent="0.25">
      <c r="A141" t="s">
        <v>10941</v>
      </c>
      <c r="B141" t="s">
        <v>5649</v>
      </c>
    </row>
    <row r="142" spans="1:2" x14ac:dyDescent="0.25">
      <c r="A142" t="s">
        <v>10941</v>
      </c>
      <c r="B142" t="s">
        <v>9016</v>
      </c>
    </row>
    <row r="143" spans="1:2" x14ac:dyDescent="0.25">
      <c r="A143" t="s">
        <v>10941</v>
      </c>
      <c r="B143" t="s">
        <v>8112</v>
      </c>
    </row>
    <row r="144" spans="1:2" x14ac:dyDescent="0.25">
      <c r="A144" t="s">
        <v>10941</v>
      </c>
      <c r="B144" t="s">
        <v>6225</v>
      </c>
    </row>
    <row r="145" spans="1:2" x14ac:dyDescent="0.25">
      <c r="A145" t="s">
        <v>10941</v>
      </c>
      <c r="B145" t="s">
        <v>2807</v>
      </c>
    </row>
    <row r="146" spans="1:2" x14ac:dyDescent="0.25">
      <c r="A146" t="s">
        <v>10941</v>
      </c>
      <c r="B146" t="s">
        <v>10561</v>
      </c>
    </row>
    <row r="147" spans="1:2" x14ac:dyDescent="0.25">
      <c r="A147" t="s">
        <v>10941</v>
      </c>
      <c r="B147" t="s">
        <v>7116</v>
      </c>
    </row>
    <row r="148" spans="1:2" x14ac:dyDescent="0.25">
      <c r="A148" t="s">
        <v>10941</v>
      </c>
      <c r="B148" t="s">
        <v>1522</v>
      </c>
    </row>
    <row r="149" spans="1:2" x14ac:dyDescent="0.25">
      <c r="A149" t="s">
        <v>10941</v>
      </c>
      <c r="B149" t="s">
        <v>8458</v>
      </c>
    </row>
    <row r="150" spans="1:2" x14ac:dyDescent="0.25">
      <c r="A150" t="s">
        <v>10941</v>
      </c>
      <c r="B150" t="s">
        <v>5338</v>
      </c>
    </row>
    <row r="151" spans="1:2" x14ac:dyDescent="0.25">
      <c r="A151" t="s">
        <v>10941</v>
      </c>
      <c r="B151" t="s">
        <v>8689</v>
      </c>
    </row>
    <row r="152" spans="1:2" x14ac:dyDescent="0.25">
      <c r="A152" t="s">
        <v>10941</v>
      </c>
      <c r="B152" t="s">
        <v>6032</v>
      </c>
    </row>
    <row r="153" spans="1:2" x14ac:dyDescent="0.25">
      <c r="A153" t="s">
        <v>10941</v>
      </c>
      <c r="B153" t="s">
        <v>6725</v>
      </c>
    </row>
    <row r="154" spans="1:2" x14ac:dyDescent="0.25">
      <c r="A154" t="s">
        <v>10941</v>
      </c>
      <c r="B154" t="s">
        <v>8678</v>
      </c>
    </row>
    <row r="155" spans="1:2" x14ac:dyDescent="0.25">
      <c r="A155" t="s">
        <v>10941</v>
      </c>
      <c r="B155" t="s">
        <v>10729</v>
      </c>
    </row>
    <row r="156" spans="1:2" x14ac:dyDescent="0.25">
      <c r="A156" t="s">
        <v>10941</v>
      </c>
      <c r="B156" t="s">
        <v>6527</v>
      </c>
    </row>
    <row r="157" spans="1:2" x14ac:dyDescent="0.25">
      <c r="A157" t="s">
        <v>10941</v>
      </c>
      <c r="B157" t="s">
        <v>3055</v>
      </c>
    </row>
    <row r="158" spans="1:2" x14ac:dyDescent="0.25">
      <c r="A158" t="s">
        <v>10941</v>
      </c>
      <c r="B158" t="s">
        <v>4311</v>
      </c>
    </row>
    <row r="159" spans="1:2" x14ac:dyDescent="0.25">
      <c r="A159" t="s">
        <v>10941</v>
      </c>
      <c r="B159" t="s">
        <v>8848</v>
      </c>
    </row>
    <row r="160" spans="1:2" x14ac:dyDescent="0.25">
      <c r="A160" t="s">
        <v>10941</v>
      </c>
      <c r="B160" t="s">
        <v>5508</v>
      </c>
    </row>
    <row r="161" spans="1:2" x14ac:dyDescent="0.25">
      <c r="A161" t="s">
        <v>10941</v>
      </c>
      <c r="B161" t="s">
        <v>123</v>
      </c>
    </row>
    <row r="162" spans="1:2" x14ac:dyDescent="0.25">
      <c r="A162" t="s">
        <v>10941</v>
      </c>
      <c r="B162" t="s">
        <v>8570</v>
      </c>
    </row>
    <row r="163" spans="1:2" x14ac:dyDescent="0.25">
      <c r="A163" t="s">
        <v>10941</v>
      </c>
      <c r="B163" t="s">
        <v>10797</v>
      </c>
    </row>
    <row r="164" spans="1:2" x14ac:dyDescent="0.25">
      <c r="A164" t="s">
        <v>10941</v>
      </c>
      <c r="B164" t="s">
        <v>6774</v>
      </c>
    </row>
    <row r="165" spans="1:2" x14ac:dyDescent="0.25">
      <c r="A165" t="s">
        <v>10941</v>
      </c>
      <c r="B165" t="s">
        <v>10124</v>
      </c>
    </row>
    <row r="166" spans="1:2" x14ac:dyDescent="0.25">
      <c r="A166" t="s">
        <v>10941</v>
      </c>
      <c r="B166" t="s">
        <v>8977</v>
      </c>
    </row>
    <row r="167" spans="1:2" x14ac:dyDescent="0.25">
      <c r="A167" t="s">
        <v>10941</v>
      </c>
      <c r="B167" t="s">
        <v>6362</v>
      </c>
    </row>
    <row r="168" spans="1:2" x14ac:dyDescent="0.25">
      <c r="A168" t="s">
        <v>10941</v>
      </c>
      <c r="B168" t="s">
        <v>6878</v>
      </c>
    </row>
    <row r="169" spans="1:2" x14ac:dyDescent="0.25">
      <c r="A169" t="s">
        <v>10941</v>
      </c>
      <c r="B169" t="s">
        <v>8628</v>
      </c>
    </row>
    <row r="170" spans="1:2" x14ac:dyDescent="0.25">
      <c r="A170" t="s">
        <v>10941</v>
      </c>
      <c r="B170" t="s">
        <v>9582</v>
      </c>
    </row>
    <row r="171" spans="1:2" x14ac:dyDescent="0.25">
      <c r="A171" t="s">
        <v>10941</v>
      </c>
      <c r="B171" t="s">
        <v>4681</v>
      </c>
    </row>
    <row r="172" spans="1:2" x14ac:dyDescent="0.25">
      <c r="A172" t="s">
        <v>10941</v>
      </c>
      <c r="B172" t="s">
        <v>2304</v>
      </c>
    </row>
    <row r="173" spans="1:2" x14ac:dyDescent="0.25">
      <c r="A173" t="s">
        <v>10941</v>
      </c>
      <c r="B173" t="s">
        <v>5078</v>
      </c>
    </row>
    <row r="174" spans="1:2" x14ac:dyDescent="0.25">
      <c r="A174" t="s">
        <v>10941</v>
      </c>
      <c r="B174" t="s">
        <v>7074</v>
      </c>
    </row>
    <row r="175" spans="1:2" x14ac:dyDescent="0.25">
      <c r="A175" t="s">
        <v>10941</v>
      </c>
      <c r="B175" t="s">
        <v>4119</v>
      </c>
    </row>
    <row r="176" spans="1:2" x14ac:dyDescent="0.25">
      <c r="A176" t="s">
        <v>10941</v>
      </c>
      <c r="B176" t="s">
        <v>10132</v>
      </c>
    </row>
    <row r="177" spans="1:2" x14ac:dyDescent="0.25">
      <c r="A177" t="s">
        <v>10941</v>
      </c>
      <c r="B177" t="s">
        <v>10394</v>
      </c>
    </row>
    <row r="178" spans="1:2" x14ac:dyDescent="0.25">
      <c r="A178" t="s">
        <v>10941</v>
      </c>
      <c r="B178" t="s">
        <v>10812</v>
      </c>
    </row>
    <row r="179" spans="1:2" x14ac:dyDescent="0.25">
      <c r="A179" t="s">
        <v>10941</v>
      </c>
      <c r="B179" t="s">
        <v>8260</v>
      </c>
    </row>
    <row r="180" spans="1:2" x14ac:dyDescent="0.25">
      <c r="A180" t="s">
        <v>10941</v>
      </c>
      <c r="B180" t="s">
        <v>8411</v>
      </c>
    </row>
    <row r="181" spans="1:2" x14ac:dyDescent="0.25">
      <c r="A181" t="s">
        <v>10941</v>
      </c>
      <c r="B181" t="s">
        <v>3821</v>
      </c>
    </row>
    <row r="182" spans="1:2" x14ac:dyDescent="0.25">
      <c r="A182" t="s">
        <v>10941</v>
      </c>
      <c r="B182" t="s">
        <v>2709</v>
      </c>
    </row>
    <row r="183" spans="1:2" x14ac:dyDescent="0.25">
      <c r="A183" t="s">
        <v>10941</v>
      </c>
      <c r="B183" t="s">
        <v>9953</v>
      </c>
    </row>
    <row r="184" spans="1:2" x14ac:dyDescent="0.25">
      <c r="A184" t="s">
        <v>10941</v>
      </c>
      <c r="B184" t="s">
        <v>7547</v>
      </c>
    </row>
    <row r="185" spans="1:2" x14ac:dyDescent="0.25">
      <c r="A185" t="s">
        <v>10941</v>
      </c>
      <c r="B185" t="s">
        <v>10638</v>
      </c>
    </row>
    <row r="186" spans="1:2" x14ac:dyDescent="0.25">
      <c r="A186" t="s">
        <v>10941</v>
      </c>
      <c r="B186" t="s">
        <v>10017</v>
      </c>
    </row>
    <row r="187" spans="1:2" x14ac:dyDescent="0.25">
      <c r="A187" t="s">
        <v>10941</v>
      </c>
      <c r="B187" t="s">
        <v>4858</v>
      </c>
    </row>
    <row r="188" spans="1:2" x14ac:dyDescent="0.25">
      <c r="A188" t="s">
        <v>10941</v>
      </c>
      <c r="B188" t="s">
        <v>9497</v>
      </c>
    </row>
    <row r="189" spans="1:2" x14ac:dyDescent="0.25">
      <c r="A189" t="s">
        <v>10941</v>
      </c>
      <c r="B189" t="s">
        <v>7893</v>
      </c>
    </row>
    <row r="190" spans="1:2" x14ac:dyDescent="0.25">
      <c r="A190" t="s">
        <v>10941</v>
      </c>
      <c r="B190" t="s">
        <v>9377</v>
      </c>
    </row>
    <row r="191" spans="1:2" x14ac:dyDescent="0.25">
      <c r="A191" t="s">
        <v>10941</v>
      </c>
      <c r="B191" t="s">
        <v>6526</v>
      </c>
    </row>
    <row r="192" spans="1:2" x14ac:dyDescent="0.25">
      <c r="A192" t="s">
        <v>10941</v>
      </c>
      <c r="B192" t="s">
        <v>5832</v>
      </c>
    </row>
    <row r="193" spans="1:2" x14ac:dyDescent="0.25">
      <c r="A193" t="s">
        <v>10941</v>
      </c>
      <c r="B193" t="s">
        <v>3403</v>
      </c>
    </row>
    <row r="194" spans="1:2" x14ac:dyDescent="0.25">
      <c r="A194" t="s">
        <v>10941</v>
      </c>
      <c r="B194" t="s">
        <v>8272</v>
      </c>
    </row>
    <row r="195" spans="1:2" x14ac:dyDescent="0.25">
      <c r="A195" t="s">
        <v>10941</v>
      </c>
      <c r="B195" t="s">
        <v>8027</v>
      </c>
    </row>
    <row r="196" spans="1:2" x14ac:dyDescent="0.25">
      <c r="A196" t="s">
        <v>10941</v>
      </c>
      <c r="B196" t="s">
        <v>8088</v>
      </c>
    </row>
    <row r="197" spans="1:2" x14ac:dyDescent="0.25">
      <c r="A197" t="s">
        <v>10941</v>
      </c>
      <c r="B197" t="s">
        <v>9357</v>
      </c>
    </row>
    <row r="198" spans="1:2" x14ac:dyDescent="0.25">
      <c r="A198" t="s">
        <v>10941</v>
      </c>
      <c r="B198" t="s">
        <v>8125</v>
      </c>
    </row>
    <row r="199" spans="1:2" x14ac:dyDescent="0.25">
      <c r="A199" t="s">
        <v>10941</v>
      </c>
      <c r="B199" t="s">
        <v>5228</v>
      </c>
    </row>
    <row r="200" spans="1:2" x14ac:dyDescent="0.25">
      <c r="A200" t="s">
        <v>10941</v>
      </c>
      <c r="B200" t="s">
        <v>10801</v>
      </c>
    </row>
    <row r="201" spans="1:2" x14ac:dyDescent="0.25">
      <c r="A201" t="s">
        <v>10941</v>
      </c>
      <c r="B201" t="s">
        <v>10554</v>
      </c>
    </row>
    <row r="202" spans="1:2" x14ac:dyDescent="0.25">
      <c r="A202" t="s">
        <v>10941</v>
      </c>
      <c r="B202" t="s">
        <v>6034</v>
      </c>
    </row>
    <row r="203" spans="1:2" x14ac:dyDescent="0.25">
      <c r="A203" t="s">
        <v>10941</v>
      </c>
      <c r="B203" t="s">
        <v>8663</v>
      </c>
    </row>
    <row r="204" spans="1:2" x14ac:dyDescent="0.25">
      <c r="A204" t="s">
        <v>10941</v>
      </c>
      <c r="B204" t="s">
        <v>3024</v>
      </c>
    </row>
    <row r="205" spans="1:2" x14ac:dyDescent="0.25">
      <c r="A205" t="s">
        <v>10941</v>
      </c>
      <c r="B205" t="s">
        <v>7008</v>
      </c>
    </row>
    <row r="206" spans="1:2" x14ac:dyDescent="0.25">
      <c r="A206" t="s">
        <v>10941</v>
      </c>
      <c r="B206" t="s">
        <v>805</v>
      </c>
    </row>
    <row r="207" spans="1:2" x14ac:dyDescent="0.25">
      <c r="A207" t="s">
        <v>10941</v>
      </c>
      <c r="B207" t="s">
        <v>7563</v>
      </c>
    </row>
    <row r="208" spans="1:2" x14ac:dyDescent="0.25">
      <c r="A208" t="s">
        <v>10941</v>
      </c>
      <c r="B208" t="s">
        <v>2940</v>
      </c>
    </row>
    <row r="209" spans="1:2" x14ac:dyDescent="0.25">
      <c r="A209" t="s">
        <v>10941</v>
      </c>
      <c r="B209" t="s">
        <v>10518</v>
      </c>
    </row>
    <row r="210" spans="1:2" x14ac:dyDescent="0.25">
      <c r="A210" t="s">
        <v>10941</v>
      </c>
      <c r="B210" t="s">
        <v>3981</v>
      </c>
    </row>
    <row r="211" spans="1:2" x14ac:dyDescent="0.25">
      <c r="A211" t="s">
        <v>10941</v>
      </c>
      <c r="B211" t="s">
        <v>10488</v>
      </c>
    </row>
    <row r="212" spans="1:2" x14ac:dyDescent="0.25">
      <c r="A212" t="s">
        <v>10941</v>
      </c>
      <c r="B212" t="s">
        <v>8695</v>
      </c>
    </row>
    <row r="213" spans="1:2" x14ac:dyDescent="0.25">
      <c r="A213" t="s">
        <v>10941</v>
      </c>
      <c r="B213" t="s">
        <v>9323</v>
      </c>
    </row>
    <row r="214" spans="1:2" x14ac:dyDescent="0.25">
      <c r="A214" t="s">
        <v>10941</v>
      </c>
      <c r="B214" t="s">
        <v>2730</v>
      </c>
    </row>
    <row r="215" spans="1:2" x14ac:dyDescent="0.25">
      <c r="A215" t="s">
        <v>10941</v>
      </c>
      <c r="B215" t="s">
        <v>6626</v>
      </c>
    </row>
    <row r="216" spans="1:2" x14ac:dyDescent="0.25">
      <c r="A216" t="s">
        <v>10941</v>
      </c>
      <c r="B216" t="s">
        <v>6187</v>
      </c>
    </row>
    <row r="217" spans="1:2" x14ac:dyDescent="0.25">
      <c r="A217" t="s">
        <v>10941</v>
      </c>
      <c r="B217" t="s">
        <v>7403</v>
      </c>
    </row>
    <row r="218" spans="1:2" x14ac:dyDescent="0.25">
      <c r="A218" t="s">
        <v>10941</v>
      </c>
      <c r="B218" t="s">
        <v>10308</v>
      </c>
    </row>
    <row r="219" spans="1:2" x14ac:dyDescent="0.25">
      <c r="A219" t="s">
        <v>10941</v>
      </c>
      <c r="B219" t="s">
        <v>2083</v>
      </c>
    </row>
    <row r="220" spans="1:2" x14ac:dyDescent="0.25">
      <c r="A220" t="s">
        <v>10941</v>
      </c>
      <c r="B220" t="s">
        <v>3230</v>
      </c>
    </row>
    <row r="221" spans="1:2" x14ac:dyDescent="0.25">
      <c r="A221" t="s">
        <v>10941</v>
      </c>
      <c r="B221" t="s">
        <v>8061</v>
      </c>
    </row>
    <row r="222" spans="1:2" x14ac:dyDescent="0.25">
      <c r="A222" t="s">
        <v>10941</v>
      </c>
      <c r="B222" t="s">
        <v>6963</v>
      </c>
    </row>
    <row r="223" spans="1:2" x14ac:dyDescent="0.25">
      <c r="A223" t="s">
        <v>10941</v>
      </c>
      <c r="B223" t="s">
        <v>10375</v>
      </c>
    </row>
    <row r="224" spans="1:2" x14ac:dyDescent="0.25">
      <c r="A224" t="s">
        <v>10941</v>
      </c>
      <c r="B224" t="s">
        <v>8023</v>
      </c>
    </row>
    <row r="225" spans="1:2" x14ac:dyDescent="0.25">
      <c r="A225" t="s">
        <v>10941</v>
      </c>
      <c r="B225" t="s">
        <v>10195</v>
      </c>
    </row>
    <row r="226" spans="1:2" x14ac:dyDescent="0.25">
      <c r="A226" t="s">
        <v>10941</v>
      </c>
      <c r="B226" t="s">
        <v>7665</v>
      </c>
    </row>
    <row r="227" spans="1:2" x14ac:dyDescent="0.25">
      <c r="A227" t="s">
        <v>10941</v>
      </c>
      <c r="B227" t="s">
        <v>4837</v>
      </c>
    </row>
    <row r="228" spans="1:2" x14ac:dyDescent="0.25">
      <c r="A228" t="s">
        <v>10941</v>
      </c>
      <c r="B228" t="s">
        <v>4921</v>
      </c>
    </row>
    <row r="229" spans="1:2" x14ac:dyDescent="0.25">
      <c r="A229" t="s">
        <v>10941</v>
      </c>
      <c r="B229" t="s">
        <v>3938</v>
      </c>
    </row>
    <row r="230" spans="1:2" x14ac:dyDescent="0.25">
      <c r="A230" t="s">
        <v>10941</v>
      </c>
      <c r="B230" t="s">
        <v>6163</v>
      </c>
    </row>
    <row r="231" spans="1:2" x14ac:dyDescent="0.25">
      <c r="A231" t="s">
        <v>10941</v>
      </c>
      <c r="B231" t="s">
        <v>10038</v>
      </c>
    </row>
    <row r="232" spans="1:2" x14ac:dyDescent="0.25">
      <c r="A232" t="s">
        <v>10941</v>
      </c>
      <c r="B232" t="s">
        <v>10742</v>
      </c>
    </row>
    <row r="233" spans="1:2" x14ac:dyDescent="0.25">
      <c r="A233" t="s">
        <v>10941</v>
      </c>
      <c r="B233" t="s">
        <v>5631</v>
      </c>
    </row>
    <row r="234" spans="1:2" x14ac:dyDescent="0.25">
      <c r="A234" t="s">
        <v>10941</v>
      </c>
      <c r="B234" t="s">
        <v>7722</v>
      </c>
    </row>
    <row r="235" spans="1:2" x14ac:dyDescent="0.25">
      <c r="A235" t="s">
        <v>10941</v>
      </c>
      <c r="B235" t="s">
        <v>6684</v>
      </c>
    </row>
    <row r="236" spans="1:2" x14ac:dyDescent="0.25">
      <c r="A236" t="s">
        <v>10941</v>
      </c>
      <c r="B236" t="s">
        <v>9391</v>
      </c>
    </row>
    <row r="237" spans="1:2" x14ac:dyDescent="0.25">
      <c r="A237" t="s">
        <v>10941</v>
      </c>
      <c r="B237" t="s">
        <v>6897</v>
      </c>
    </row>
    <row r="238" spans="1:2" x14ac:dyDescent="0.25">
      <c r="A238" t="s">
        <v>10941</v>
      </c>
      <c r="B238" t="s">
        <v>4396</v>
      </c>
    </row>
    <row r="239" spans="1:2" x14ac:dyDescent="0.25">
      <c r="A239" t="s">
        <v>10941</v>
      </c>
      <c r="B239" t="s">
        <v>9011</v>
      </c>
    </row>
    <row r="240" spans="1:2" x14ac:dyDescent="0.25">
      <c r="A240" t="s">
        <v>10941</v>
      </c>
      <c r="B240" t="s">
        <v>1556</v>
      </c>
    </row>
    <row r="241" spans="1:2" x14ac:dyDescent="0.25">
      <c r="A241" t="s">
        <v>10941</v>
      </c>
      <c r="B241" t="s">
        <v>8998</v>
      </c>
    </row>
    <row r="242" spans="1:2" x14ac:dyDescent="0.25">
      <c r="A242" t="s">
        <v>10941</v>
      </c>
      <c r="B242" t="s">
        <v>4813</v>
      </c>
    </row>
    <row r="243" spans="1:2" x14ac:dyDescent="0.25">
      <c r="A243" t="s">
        <v>10941</v>
      </c>
      <c r="B243" t="s">
        <v>10136</v>
      </c>
    </row>
    <row r="244" spans="1:2" x14ac:dyDescent="0.25">
      <c r="A244" t="s">
        <v>10941</v>
      </c>
      <c r="B244" t="s">
        <v>10167</v>
      </c>
    </row>
    <row r="245" spans="1:2" x14ac:dyDescent="0.25">
      <c r="A245" t="s">
        <v>10941</v>
      </c>
      <c r="B245" t="s">
        <v>3881</v>
      </c>
    </row>
    <row r="246" spans="1:2" x14ac:dyDescent="0.25">
      <c r="A246" t="s">
        <v>10941</v>
      </c>
      <c r="B246" t="s">
        <v>10437</v>
      </c>
    </row>
    <row r="247" spans="1:2" x14ac:dyDescent="0.25">
      <c r="A247" t="s">
        <v>10941</v>
      </c>
      <c r="B247" t="s">
        <v>847</v>
      </c>
    </row>
    <row r="248" spans="1:2" x14ac:dyDescent="0.25">
      <c r="A248" t="s">
        <v>10941</v>
      </c>
      <c r="B248" t="s">
        <v>2108</v>
      </c>
    </row>
    <row r="249" spans="1:2" x14ac:dyDescent="0.25">
      <c r="A249" t="s">
        <v>10941</v>
      </c>
      <c r="B249" t="s">
        <v>8475</v>
      </c>
    </row>
    <row r="250" spans="1:2" x14ac:dyDescent="0.25">
      <c r="A250" t="s">
        <v>10941</v>
      </c>
      <c r="B250" t="s">
        <v>10836</v>
      </c>
    </row>
    <row r="251" spans="1:2" x14ac:dyDescent="0.25">
      <c r="A251" t="s">
        <v>10941</v>
      </c>
      <c r="B251" t="s">
        <v>10920</v>
      </c>
    </row>
    <row r="252" spans="1:2" x14ac:dyDescent="0.25">
      <c r="A252" t="s">
        <v>10941</v>
      </c>
      <c r="B252" t="s">
        <v>10938</v>
      </c>
    </row>
    <row r="253" spans="1:2" x14ac:dyDescent="0.25">
      <c r="A253" t="s">
        <v>10941</v>
      </c>
      <c r="B253" t="s">
        <v>8608</v>
      </c>
    </row>
    <row r="254" spans="1:2" x14ac:dyDescent="0.25">
      <c r="A254" t="s">
        <v>10941</v>
      </c>
      <c r="B254" t="s">
        <v>7557</v>
      </c>
    </row>
    <row r="255" spans="1:2" x14ac:dyDescent="0.25">
      <c r="A255" t="s">
        <v>10941</v>
      </c>
      <c r="B255" t="s">
        <v>8443</v>
      </c>
    </row>
    <row r="256" spans="1:2" x14ac:dyDescent="0.25">
      <c r="A256" t="s">
        <v>10941</v>
      </c>
      <c r="B256" t="s">
        <v>8415</v>
      </c>
    </row>
    <row r="257" spans="1:2" x14ac:dyDescent="0.25">
      <c r="A257" t="s">
        <v>10941</v>
      </c>
      <c r="B257" t="s">
        <v>7256</v>
      </c>
    </row>
    <row r="258" spans="1:2" x14ac:dyDescent="0.25">
      <c r="A258" t="s">
        <v>10941</v>
      </c>
      <c r="B258" t="s">
        <v>3637</v>
      </c>
    </row>
    <row r="259" spans="1:2" x14ac:dyDescent="0.25">
      <c r="A259" t="s">
        <v>10941</v>
      </c>
      <c r="B259" t="s">
        <v>9868</v>
      </c>
    </row>
    <row r="260" spans="1:2" x14ac:dyDescent="0.25">
      <c r="A260" t="s">
        <v>10941</v>
      </c>
      <c r="B260" t="s">
        <v>5020</v>
      </c>
    </row>
    <row r="261" spans="1:2" x14ac:dyDescent="0.25">
      <c r="A261" t="s">
        <v>10941</v>
      </c>
      <c r="B261" t="s">
        <v>4404</v>
      </c>
    </row>
    <row r="262" spans="1:2" x14ac:dyDescent="0.25">
      <c r="A262" t="s">
        <v>10941</v>
      </c>
      <c r="B262" t="s">
        <v>3474</v>
      </c>
    </row>
    <row r="263" spans="1:2" x14ac:dyDescent="0.25">
      <c r="A263" t="s">
        <v>10941</v>
      </c>
      <c r="B263" t="s">
        <v>7745</v>
      </c>
    </row>
    <row r="264" spans="1:2" x14ac:dyDescent="0.25">
      <c r="A264" t="s">
        <v>10941</v>
      </c>
      <c r="B264" t="s">
        <v>8851</v>
      </c>
    </row>
    <row r="265" spans="1:2" x14ac:dyDescent="0.25">
      <c r="A265" t="s">
        <v>10941</v>
      </c>
      <c r="B265" t="s">
        <v>7306</v>
      </c>
    </row>
    <row r="266" spans="1:2" x14ac:dyDescent="0.25">
      <c r="A266" t="s">
        <v>10941</v>
      </c>
      <c r="B266" t="s">
        <v>9361</v>
      </c>
    </row>
    <row r="267" spans="1:2" x14ac:dyDescent="0.25">
      <c r="A267" t="s">
        <v>10941</v>
      </c>
      <c r="B267" t="s">
        <v>8002</v>
      </c>
    </row>
    <row r="268" spans="1:2" x14ac:dyDescent="0.25">
      <c r="A268" t="s">
        <v>10941</v>
      </c>
      <c r="B268" t="s">
        <v>8896</v>
      </c>
    </row>
    <row r="269" spans="1:2" x14ac:dyDescent="0.25">
      <c r="A269" t="s">
        <v>10941</v>
      </c>
      <c r="B269" t="s">
        <v>10650</v>
      </c>
    </row>
    <row r="270" spans="1:2" x14ac:dyDescent="0.25">
      <c r="A270" t="s">
        <v>10941</v>
      </c>
      <c r="B270" t="s">
        <v>8501</v>
      </c>
    </row>
    <row r="271" spans="1:2" x14ac:dyDescent="0.25">
      <c r="A271" t="s">
        <v>10941</v>
      </c>
      <c r="B271" t="s">
        <v>9661</v>
      </c>
    </row>
    <row r="272" spans="1:2" x14ac:dyDescent="0.25">
      <c r="A272" t="s">
        <v>10941</v>
      </c>
      <c r="B272" t="s">
        <v>6516</v>
      </c>
    </row>
    <row r="273" spans="1:2" x14ac:dyDescent="0.25">
      <c r="A273" t="s">
        <v>10941</v>
      </c>
      <c r="B273" t="s">
        <v>1668</v>
      </c>
    </row>
    <row r="274" spans="1:2" x14ac:dyDescent="0.25">
      <c r="A274" t="s">
        <v>10941</v>
      </c>
      <c r="B274" t="s">
        <v>9358</v>
      </c>
    </row>
    <row r="275" spans="1:2" x14ac:dyDescent="0.25">
      <c r="A275" t="s">
        <v>10941</v>
      </c>
      <c r="B275" t="s">
        <v>9013</v>
      </c>
    </row>
    <row r="276" spans="1:2" x14ac:dyDescent="0.25">
      <c r="A276" t="s">
        <v>10941</v>
      </c>
      <c r="B276" t="s">
        <v>10921</v>
      </c>
    </row>
    <row r="277" spans="1:2" x14ac:dyDescent="0.25">
      <c r="A277" t="s">
        <v>10941</v>
      </c>
      <c r="B277" t="s">
        <v>8340</v>
      </c>
    </row>
    <row r="278" spans="1:2" x14ac:dyDescent="0.25">
      <c r="A278" t="s">
        <v>10941</v>
      </c>
      <c r="B278" t="s">
        <v>6060</v>
      </c>
    </row>
    <row r="279" spans="1:2" x14ac:dyDescent="0.25">
      <c r="A279" t="s">
        <v>10941</v>
      </c>
      <c r="B279" t="s">
        <v>6497</v>
      </c>
    </row>
    <row r="280" spans="1:2" x14ac:dyDescent="0.25">
      <c r="A280" t="s">
        <v>10941</v>
      </c>
      <c r="B280" t="s">
        <v>3647</v>
      </c>
    </row>
    <row r="281" spans="1:2" x14ac:dyDescent="0.25">
      <c r="A281" t="s">
        <v>10941</v>
      </c>
      <c r="B281" t="s">
        <v>7475</v>
      </c>
    </row>
    <row r="282" spans="1:2" x14ac:dyDescent="0.25">
      <c r="A282" t="s">
        <v>10941</v>
      </c>
      <c r="B282" t="s">
        <v>3258</v>
      </c>
    </row>
    <row r="283" spans="1:2" x14ac:dyDescent="0.25">
      <c r="A283" t="s">
        <v>10941</v>
      </c>
      <c r="B283" t="s">
        <v>4602</v>
      </c>
    </row>
    <row r="284" spans="1:2" x14ac:dyDescent="0.25">
      <c r="A284" t="s">
        <v>10941</v>
      </c>
      <c r="B284" t="s">
        <v>10337</v>
      </c>
    </row>
    <row r="285" spans="1:2" x14ac:dyDescent="0.25">
      <c r="A285" t="s">
        <v>10941</v>
      </c>
      <c r="B285" t="s">
        <v>8206</v>
      </c>
    </row>
    <row r="286" spans="1:2" x14ac:dyDescent="0.25">
      <c r="A286" t="s">
        <v>10941</v>
      </c>
      <c r="B286" t="s">
        <v>9304</v>
      </c>
    </row>
    <row r="287" spans="1:2" x14ac:dyDescent="0.25">
      <c r="A287" t="s">
        <v>10941</v>
      </c>
      <c r="B287" t="s">
        <v>9347</v>
      </c>
    </row>
    <row r="288" spans="1:2" x14ac:dyDescent="0.25">
      <c r="A288" t="s">
        <v>10941</v>
      </c>
      <c r="B288" t="s">
        <v>9483</v>
      </c>
    </row>
    <row r="289" spans="1:2" x14ac:dyDescent="0.25">
      <c r="A289" t="s">
        <v>10941</v>
      </c>
      <c r="B289" t="s">
        <v>4969</v>
      </c>
    </row>
    <row r="290" spans="1:2" x14ac:dyDescent="0.25">
      <c r="A290" t="s">
        <v>10941</v>
      </c>
      <c r="B290" t="s">
        <v>10345</v>
      </c>
    </row>
    <row r="291" spans="1:2" x14ac:dyDescent="0.25">
      <c r="A291" t="s">
        <v>10941</v>
      </c>
      <c r="B291" t="s">
        <v>7974</v>
      </c>
    </row>
    <row r="292" spans="1:2" x14ac:dyDescent="0.25">
      <c r="A292" t="s">
        <v>10941</v>
      </c>
      <c r="B292" t="s">
        <v>10262</v>
      </c>
    </row>
    <row r="293" spans="1:2" x14ac:dyDescent="0.25">
      <c r="A293" t="s">
        <v>10941</v>
      </c>
      <c r="B293" t="s">
        <v>2507</v>
      </c>
    </row>
    <row r="294" spans="1:2" x14ac:dyDescent="0.25">
      <c r="A294" t="s">
        <v>10941</v>
      </c>
      <c r="B294" t="s">
        <v>10689</v>
      </c>
    </row>
    <row r="295" spans="1:2" x14ac:dyDescent="0.25">
      <c r="A295" t="s">
        <v>10941</v>
      </c>
      <c r="B295" t="s">
        <v>2978</v>
      </c>
    </row>
    <row r="296" spans="1:2" x14ac:dyDescent="0.25">
      <c r="A296" t="s">
        <v>10941</v>
      </c>
      <c r="B296" t="s">
        <v>1462</v>
      </c>
    </row>
    <row r="297" spans="1:2" x14ac:dyDescent="0.25">
      <c r="A297" t="s">
        <v>10941</v>
      </c>
      <c r="B297" t="s">
        <v>9625</v>
      </c>
    </row>
  </sheetData>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4A49-9684-40D5-89DD-F25AC3358298}">
  <dimension ref="A1:B5"/>
  <sheetViews>
    <sheetView workbookViewId="0">
      <selection activeCell="B14" sqref="B14"/>
    </sheetView>
  </sheetViews>
  <sheetFormatPr defaultColWidth="11" defaultRowHeight="15.75" x14ac:dyDescent="0.25"/>
  <cols>
    <col min="1" max="1" width="16.625" customWidth="1"/>
  </cols>
  <sheetData>
    <row r="1" spans="1:2" x14ac:dyDescent="0.25">
      <c r="A1" t="s">
        <v>10942</v>
      </c>
      <c r="B1" t="s">
        <v>12</v>
      </c>
    </row>
    <row r="2" spans="1:2" x14ac:dyDescent="0.25">
      <c r="A2" t="s">
        <v>7167</v>
      </c>
      <c r="B2" t="s">
        <v>43</v>
      </c>
    </row>
    <row r="3" spans="1:2" x14ac:dyDescent="0.25">
      <c r="A3" t="s">
        <v>2667</v>
      </c>
      <c r="B3" t="s">
        <v>147</v>
      </c>
    </row>
    <row r="4" spans="1:2" x14ac:dyDescent="0.25">
      <c r="A4" t="s">
        <v>5360</v>
      </c>
      <c r="B4" t="s">
        <v>104</v>
      </c>
    </row>
    <row r="5" spans="1:2" x14ac:dyDescent="0.25">
      <c r="A5" t="s">
        <v>779</v>
      </c>
      <c r="B5" t="s">
        <v>29</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Sales</vt:lpstr>
      <vt:lpstr>Returns</vt:lpstr>
      <vt:lpstr>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Shabbir Taibani</dc:creator>
  <cp:lastModifiedBy>Mohammed Raza</cp:lastModifiedBy>
  <dcterms:created xsi:type="dcterms:W3CDTF">2020-10-17T12:20:12Z</dcterms:created>
  <dcterms:modified xsi:type="dcterms:W3CDTF">2025-11-11T12:04:26Z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2023-03-15T03:53:10Z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ac975945-d5bb-43c5-87e7-01843fdca621</vt:lpwstr>
  </property>
  <property fmtid="{D5CDD505-2E9C-101B-9397-08002B2CF9AE}" pid="7" name="MSIP_Label_defa4170-0d19-0005-0004-bc88714345d2_ActionId">
    <vt:lpwstr>c356868c-8825-4a71-b500-a48a70d0e6b3</vt:lpwstr>
  </property>
  <property fmtid="{D5CDD505-2E9C-101B-9397-08002B2CF9AE}" pid="8" name="MSIP_Label_defa4170-0d19-0005-0004-bc88714345d2_ContentBits">
    <vt:lpwstr>0</vt:lpwstr>
  </property>
</Properties>
</file>